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Personal\Desktop\UGA180371T-10104 Angaya water\"/>
    </mc:Choice>
  </mc:AlternateContent>
  <bookViews>
    <workbookView xWindow="-120" yWindow="-120" windowWidth="20736" windowHeight="11040" tabRatio="815" activeTab="3"/>
  </bookViews>
  <sheets>
    <sheet name="Cover" sheetId="485" r:id="rId1"/>
    <sheet name="Summary" sheetId="483" r:id="rId2"/>
    <sheet name="Preliminaries" sheetId="484" r:id="rId3"/>
    <sheet name="Main bill" sheetId="482" r:id="rId4"/>
  </sheets>
  <definedNames>
    <definedName name="_B100">#REF!</definedName>
    <definedName name="_B100000" localSheetId="3">#REF!</definedName>
    <definedName name="_B100000">#REF!</definedName>
    <definedName name="_B1000000">#REF!</definedName>
    <definedName name="_B990000">#REF!</definedName>
    <definedName name="aa">#REF!</definedName>
    <definedName name="AB">#REF!</definedName>
    <definedName name="ablution">#REF!</definedName>
    <definedName name="aqsww">#REF!</definedName>
    <definedName name="aserr">#REF!</definedName>
    <definedName name="b">#REF!</definedName>
    <definedName name="BDXX">#REF!</definedName>
    <definedName name="bill5">#REF!</definedName>
    <definedName name="BIOGAS">#REF!</definedName>
    <definedName name="BKLH">#REF!</definedName>
    <definedName name="Bl.">#REF!</definedName>
    <definedName name="block">#REF!</definedName>
    <definedName name="cafetaria">#REF!</definedName>
    <definedName name="D">#REF!</definedName>
    <definedName name="dan">#REF!</definedName>
    <definedName name="dcew">#REF!</definedName>
    <definedName name="DD">#REF!</definedName>
    <definedName name="DDD">#REF!</definedName>
    <definedName name="ded">#REF!</definedName>
    <definedName name="dedr">#REF!</definedName>
    <definedName name="dfr">#REF!</definedName>
    <definedName name="dfrggg">#REF!</definedName>
    <definedName name="e">#REF!</definedName>
    <definedName name="ed">#REF!</definedName>
    <definedName name="edfr">#REF!</definedName>
    <definedName name="edrff">#REF!</definedName>
    <definedName name="eew">#REF!</definedName>
    <definedName name="ER">#REF!</definedName>
    <definedName name="erwe">#REF!</definedName>
    <definedName name="fac">#REF!</definedName>
    <definedName name="fact">#REF!</definedName>
    <definedName name="facto">#REF!</definedName>
    <definedName name="factor">#REF!</definedName>
    <definedName name="factors">#REF!</definedName>
    <definedName name="fcde">#REF!</definedName>
    <definedName name="fde">#REF!</definedName>
    <definedName name="FF">#REF!</definedName>
    <definedName name="FGGF">#REF!</definedName>
    <definedName name="Fly">#REF!</definedName>
    <definedName name="frgd">#REF!</definedName>
    <definedName name="frr">#REF!</definedName>
    <definedName name="ft">#REF!</definedName>
    <definedName name="G">#REF!</definedName>
    <definedName name="GE">#REF!</definedName>
    <definedName name="GENETA">#REF!</definedName>
    <definedName name="gfd">#REF!</definedName>
    <definedName name="gfrf">#REF!</definedName>
    <definedName name="ggr">#REF!</definedName>
    <definedName name="ggygh">#REF!</definedName>
    <definedName name="gh">#REF!</definedName>
    <definedName name="GHANA34">#REF!</definedName>
    <definedName name="GHJKLDR77">#REF!</definedName>
    <definedName name="ght">#REF!</definedName>
    <definedName name="grfdd">#REF!</definedName>
    <definedName name="gt">#REF!</definedName>
    <definedName name="GTY">#REF!</definedName>
    <definedName name="guy">#REF!</definedName>
    <definedName name="H">#REF!</definedName>
    <definedName name="hc">#REF!</definedName>
    <definedName name="hghgh">#REF!</definedName>
    <definedName name="hgu">#REF!</definedName>
    <definedName name="HH">#REF!</definedName>
    <definedName name="hjgyjg">#REF!</definedName>
    <definedName name="hju">#REF!</definedName>
    <definedName name="HSHSHSHS">#REF!</definedName>
    <definedName name="htgy">#REF!</definedName>
    <definedName name="hutfgh">#REF!</definedName>
    <definedName name="I">#REF!</definedName>
    <definedName name="iou">#REF!</definedName>
    <definedName name="juht">#REF!</definedName>
    <definedName name="juhyy">#REF!</definedName>
    <definedName name="jyyh">#REF!</definedName>
    <definedName name="K">#REF!</definedName>
    <definedName name="KIO">#REF!</definedName>
    <definedName name="KIU">#REF!</definedName>
    <definedName name="kjjuu">#REF!</definedName>
    <definedName name="kjuu">#REF!</definedName>
    <definedName name="KK">#REF!</definedName>
    <definedName name="kl">#REF!</definedName>
    <definedName name="KLO">#REF!</definedName>
    <definedName name="KOP">#REF!</definedName>
    <definedName name="L">#REF!</definedName>
    <definedName name="LKI">#REF!</definedName>
    <definedName name="lo">#REF!</definedName>
    <definedName name="lop">#REF!</definedName>
    <definedName name="M.O.S">#REF!</definedName>
    <definedName name="MATERIALS">#REF!</definedName>
    <definedName name="MCS">#REF!</definedName>
    <definedName name="mjhhg">#REF!</definedName>
    <definedName name="mjkh">#REF!</definedName>
    <definedName name="name">#REF!</definedName>
    <definedName name="nh">#REF!</definedName>
    <definedName name="nhbgg">#REF!</definedName>
    <definedName name="NM">#REF!</definedName>
    <definedName name="nuy">#REF!</definedName>
    <definedName name="POL">#REF!</definedName>
    <definedName name="PP">#REF!</definedName>
    <definedName name="pre">#REF!</definedName>
    <definedName name="_xlnm.Print_Area" localSheetId="0">Cover!$A$1:$F$30</definedName>
    <definedName name="_xlnm.Print_Area" localSheetId="3">'Main bill'!$A$1:$G$101</definedName>
    <definedName name="_xlnm.Print_Area">#REF!</definedName>
    <definedName name="Print_Area1">#REF!</definedName>
    <definedName name="Print_Area2">#REF!</definedName>
    <definedName name="Print_Area3">#REF!</definedName>
    <definedName name="Print_area5">#REF!</definedName>
    <definedName name="_xlnm.Print_Titles" localSheetId="3">'Main bill'!$1:$4</definedName>
    <definedName name="_xlnm.Print_Titles">#REF!</definedName>
    <definedName name="qwww">#REF!</definedName>
    <definedName name="red">#REF!</definedName>
    <definedName name="rer">#REF!</definedName>
    <definedName name="rfe">#REF!</definedName>
    <definedName name="rgthy">#REF!</definedName>
    <definedName name="RR">#REF!</definedName>
    <definedName name="RT">#REF!</definedName>
    <definedName name="S">#REF!</definedName>
    <definedName name="Section">#REF!</definedName>
    <definedName name="Ser">#REF!</definedName>
    <definedName name="SOROTINEW">#REF!</definedName>
    <definedName name="Summaryx">#REF!</definedName>
    <definedName name="sw">#REF!</definedName>
    <definedName name="tghyj">#REF!</definedName>
    <definedName name="tghyy">#REF!</definedName>
    <definedName name="TREW">#REF!</definedName>
    <definedName name="tugh">#REF!</definedName>
    <definedName name="tyutut">#REF!</definedName>
    <definedName name="tyuuit">#REF!</definedName>
    <definedName name="U">#REF!</definedName>
    <definedName name="UIYTTR">#REF!</definedName>
    <definedName name="utuy">#REF!</definedName>
    <definedName name="UY">#REF!</definedName>
    <definedName name="uyut">#REF!</definedName>
    <definedName name="vcd">#REF!</definedName>
    <definedName name="W">#REF!</definedName>
    <definedName name="wd">#REF!</definedName>
    <definedName name="wefrfff">#REF!</definedName>
    <definedName name="wsder">#REF!</definedName>
    <definedName name="wsedd">#REF!</definedName>
    <definedName name="wsq">#REF!</definedName>
    <definedName name="XXX">#REF!</definedName>
    <definedName name="y">#REF!</definedName>
    <definedName name="YA">#REF!</definedName>
    <definedName name="ytr">#REF!</definedName>
    <definedName name="yufth">#REF!</definedName>
    <definedName name="yuo">#REF!</definedName>
    <definedName name="yutu">#REF!</definedName>
    <definedName name="yutuyu">#REF!</definedName>
    <definedName name="yyjhg">#REF!</definedName>
    <definedName name="Z">#REF!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9" i="482" l="1"/>
  <c r="G91" i="482" l="1"/>
  <c r="G92" i="482" l="1"/>
  <c r="G97" i="482" s="1"/>
  <c r="G26" i="482"/>
  <c r="G25" i="482"/>
  <c r="G22" i="482"/>
  <c r="G21" i="482"/>
  <c r="G20" i="482"/>
  <c r="G19" i="482"/>
  <c r="G18" i="482"/>
  <c r="G17" i="482"/>
  <c r="G34" i="482" l="1"/>
  <c r="G33" i="482"/>
  <c r="C15" i="484"/>
  <c r="C7" i="483" s="1"/>
  <c r="G86" i="482" l="1"/>
  <c r="G85" i="482"/>
  <c r="G84" i="482"/>
  <c r="G83" i="482"/>
  <c r="G82" i="482"/>
  <c r="G81" i="482"/>
  <c r="G80" i="482"/>
  <c r="G78" i="482"/>
  <c r="G76" i="482"/>
  <c r="G71" i="482"/>
  <c r="G70" i="482"/>
  <c r="G69" i="482"/>
  <c r="G68" i="482"/>
  <c r="G67" i="482"/>
  <c r="G66" i="482"/>
  <c r="G65" i="482"/>
  <c r="G64" i="482"/>
  <c r="G63" i="482"/>
  <c r="G62" i="482"/>
  <c r="G61" i="482"/>
  <c r="G60" i="482"/>
  <c r="G59" i="482"/>
  <c r="G58" i="482"/>
  <c r="G53" i="482"/>
  <c r="G52" i="482"/>
  <c r="G51" i="482"/>
  <c r="G50" i="482"/>
  <c r="G49" i="482"/>
  <c r="G48" i="482"/>
  <c r="G47" i="482"/>
  <c r="G46" i="482"/>
  <c r="G45" i="482"/>
  <c r="G44" i="482"/>
  <c r="G43" i="482"/>
  <c r="G42" i="482"/>
  <c r="G38" i="482"/>
  <c r="G37" i="482"/>
  <c r="G14" i="482"/>
  <c r="G13" i="482"/>
  <c r="G12" i="482"/>
  <c r="G11" i="482"/>
  <c r="G10" i="482"/>
  <c r="G9" i="482"/>
  <c r="G8" i="482"/>
  <c r="G88" i="482" l="1"/>
  <c r="G96" i="482" s="1"/>
  <c r="G55" i="482"/>
  <c r="G95" i="482" s="1"/>
  <c r="G28" i="482"/>
  <c r="G94" i="482" s="1"/>
  <c r="G100" i="482" l="1"/>
  <c r="C8" i="483"/>
  <c r="C10" i="483" s="1"/>
  <c r="C12" i="483" s="1"/>
  <c r="C16" i="483" s="1"/>
</calcChain>
</file>

<file path=xl/sharedStrings.xml><?xml version="1.0" encoding="utf-8"?>
<sst xmlns="http://schemas.openxmlformats.org/spreadsheetml/2006/main" count="242" uniqueCount="163">
  <si>
    <t>TOTAL CARRIED TO SUMMARY</t>
  </si>
  <si>
    <t>F</t>
  </si>
  <si>
    <t>Unit</t>
  </si>
  <si>
    <t>Qty</t>
  </si>
  <si>
    <t>TOTAL CARRIED TO COLLECTION</t>
  </si>
  <si>
    <t>Item</t>
  </si>
  <si>
    <t>Description</t>
  </si>
  <si>
    <t>A</t>
  </si>
  <si>
    <t>B</t>
  </si>
  <si>
    <t>C</t>
  </si>
  <si>
    <t>D</t>
  </si>
  <si>
    <t>E</t>
  </si>
  <si>
    <t xml:space="preserve">INTERNAL WATER SUPPLY AND DISTRIBUTION </t>
  </si>
  <si>
    <t>All Cold and Hot Water piping shall be  PPR pipe PN25 complete with Tees, Sockets, Elbows, Threaded adapters, Threaded elbows, Reducers and all associated fittings.</t>
  </si>
  <si>
    <t>PIPE WORK</t>
  </si>
  <si>
    <t xml:space="preserve">20mm PPR cold water Pipe work complete. </t>
  </si>
  <si>
    <t>25mm gate valves</t>
  </si>
  <si>
    <t>20mm angle valves</t>
  </si>
  <si>
    <t>Flexible tube 450mm long complete</t>
  </si>
  <si>
    <t>PVC Gully Trap</t>
  </si>
  <si>
    <t>Excavation for the distribution and supply pipes including back fill after laying of pipes; including excavation for column bases for the steel water tank.</t>
  </si>
  <si>
    <t>Water supply line DN 50mm PN10 HDPE pipe burried in the ground 600mm below formation level complete with excavations, backfilling and making good.</t>
  </si>
  <si>
    <t>Fittings and accessories (waterproof joint, cover plate and wellhead fittings, cable clips etc)</t>
  </si>
  <si>
    <t>Pedestal and mounting bolts</t>
  </si>
  <si>
    <t>Float switch</t>
  </si>
  <si>
    <t>Electrical accessories installation materials</t>
  </si>
  <si>
    <t>Lightning protection</t>
  </si>
  <si>
    <t>Mono crystalline PV Solar panels rated at 310Wp 12 Volts DC.</t>
  </si>
  <si>
    <t>63mm HDPE PN16 water supply line complete with all accessories.</t>
  </si>
  <si>
    <t xml:space="preserve">40mm HDPE pipe PN16 water supply line complete with all accessories. </t>
  </si>
  <si>
    <t>Protection  Structure for Borehole made of 40x40x3mm SHS door and locks and all accessories. On foundation base as per architect's instructions.</t>
  </si>
  <si>
    <t>WATER SUPPLY, STORAGE AND DISTRIBUTION</t>
  </si>
  <si>
    <t>Excavate trench 0.6M wide, Max and 1M deep back fill ram and cart away excess soil to lay rising main and HDPE pipes for Water distribution and Hosereels and Stand pipes.</t>
  </si>
  <si>
    <t>ditto but in rocky ground</t>
  </si>
  <si>
    <t xml:space="preserve">90mm HDPE pipe PN10 laid in ground for water distribution from water tanks.Complete with Tees,Elbows,Reducers,Unions,Reducers,Adapters and all associated fittings and accessories. </t>
  </si>
  <si>
    <t xml:space="preserve">Ditto but 75mm </t>
  </si>
  <si>
    <t xml:space="preserve">Ditto but 63mm </t>
  </si>
  <si>
    <t xml:space="preserve">Ditto but 50mm </t>
  </si>
  <si>
    <t>Ditto but 40mm</t>
  </si>
  <si>
    <t>Ditto but 32mm</t>
  </si>
  <si>
    <t>Ditto but 25mm</t>
  </si>
  <si>
    <t>Ditto but 20mm</t>
  </si>
  <si>
    <t>75mm GI rising/distribution mains to/from water tanks</t>
  </si>
  <si>
    <t>ditto but 63GI.</t>
  </si>
  <si>
    <t>ditto but 50GI.</t>
  </si>
  <si>
    <t>Flange valve and chamber complete with all accessories.</t>
  </si>
  <si>
    <t>Sectional Glass Reinforcement Plastic Water tank</t>
  </si>
  <si>
    <t>Steel Tank Tower</t>
  </si>
  <si>
    <t>Steel Tank Tower - Lightning Protection</t>
  </si>
  <si>
    <t>Copper tape of hard drawn high conductivity copper 3mm x 25mm cross section for horizontal and down conductors complete with fixing clips and all accessories as by FURSE or HEX or equal.</t>
  </si>
  <si>
    <t>Air terminals 16mm diameter, 1200mm long, complete with tape adapters, spikes and all accessories by FURSE or HEX or equal approved.</t>
  </si>
  <si>
    <t>Test clamp complete as by FURSE or HEX  or equal.</t>
  </si>
  <si>
    <t>Earth Electrodes made from hard drawn copper 16mm diameter, 1200mm long, complete with cap, earth clamp, and all accessories as made by FURSE or HEX  or equal approved.</t>
  </si>
  <si>
    <r>
      <t>General Earthing by 25mm</t>
    </r>
    <r>
      <rPr>
        <vertAlign val="superscript"/>
        <sz val="11"/>
        <rFont val="Garamond"/>
        <family val="1"/>
      </rPr>
      <t>2</t>
    </r>
    <r>
      <rPr>
        <sz val="11"/>
        <rFont val="Garamond"/>
        <family val="1"/>
      </rPr>
      <t xml:space="preserve"> stranded bare copper cable complete with all accessories.</t>
    </r>
  </si>
  <si>
    <t>Precast concrete earthing manhole 300x300x300mm complete with cover marked with earth symbol.</t>
  </si>
  <si>
    <t>Earthing: excavate pit 1500x1200x1500mm (LxWxD) and place course salt mixed with charcoal dust and soil in pit and compact and drive electrodes into this pit, connect and place precast manhole and connect up ready and measure the resistance.</t>
  </si>
  <si>
    <t>Rate (€)</t>
  </si>
  <si>
    <t>Amount (€)</t>
  </si>
  <si>
    <t>GRAND TOTAL</t>
  </si>
  <si>
    <t xml:space="preserve">Item               </t>
  </si>
  <si>
    <t xml:space="preserve">GENERAL SUMMARY </t>
  </si>
  <si>
    <t>Preliminary works</t>
  </si>
  <si>
    <t>Sub-Total</t>
  </si>
  <si>
    <t>Add contingency 5%</t>
  </si>
  <si>
    <t>Grand Total(Vat Exclusive)</t>
  </si>
  <si>
    <t>PRELIMINARIES</t>
  </si>
  <si>
    <t>Site mobilisation</t>
  </si>
  <si>
    <t>Allowance for safety on site, welfare, scaffoldings and transport</t>
  </si>
  <si>
    <t>Protection</t>
  </si>
  <si>
    <t>The Contractor shall cover up and protect from damage, including damage from inclement weather, all finished  work and unfixed materials including that of the Sub-Contractor, etc., to the satisfaction of the Project Manager until the completion of the Contract and make good any damage which occurs.</t>
  </si>
  <si>
    <t>Removal of plant, Rubbish, etc</t>
  </si>
  <si>
    <t xml:space="preserve">The Contractor shall, upon completion of the Works, remove and clear away all  rubbish and unused material, and shall leave the whole of the Site of the Works in a clean and tidy state to the satisfaction of the Project Manager. He shall also remove all rubbish and dirt from the Site at weekly intervals or as directed by the Project Manager. Particular care shall be taken in leaving windows clean and removal of any stains therefrom. </t>
  </si>
  <si>
    <t>Prevention of Nuisance</t>
  </si>
  <si>
    <t>The Works and such sections of the Site necessary therefore shall be under the entire care and control of the Contractor during the whole period of the Contract and he shall take all possible precautions to prevent any nuisance, inconvenience or injury to the holders or occupiers of the existing or surrounding properties and to the public generally, and shall at all times keep all the paths and walkways affected by the works in a safe and clear state and shall use proper precautions to ensure the safety of all wheeled traffic and pedestrians.</t>
  </si>
  <si>
    <t>Visitors to the site</t>
  </si>
  <si>
    <t>The Contractor is required to control all visitors to the Site and to keep out unauthorised visitors and to provide a visitors book and ensure that all the authorised visitors sign therein.</t>
  </si>
  <si>
    <t>Contractor's Project and Site Administration; and Foreman-in-charge</t>
  </si>
  <si>
    <t xml:space="preserve">The Contractor shall permanently deploy the Project and Site Administrative Staff  approved by the Contract administrator. These will include a General Foreman-in-charge and other trades foremen properly qualified and fluent in English. The Contractor shall submit a Site Organization Structure Chart within seven (7) days of commencement of the Contract. </t>
  </si>
  <si>
    <t>A.1</t>
  </si>
  <si>
    <t>A.2</t>
  </si>
  <si>
    <t>A.3</t>
  </si>
  <si>
    <t>A.4</t>
  </si>
  <si>
    <t>A.5</t>
  </si>
  <si>
    <t>A.6</t>
  </si>
  <si>
    <t>A.7</t>
  </si>
  <si>
    <t>B.1</t>
  </si>
  <si>
    <t>B.2</t>
  </si>
  <si>
    <t>C.1</t>
  </si>
  <si>
    <t>C.2</t>
  </si>
  <si>
    <t>C.3</t>
  </si>
  <si>
    <t>C.4</t>
  </si>
  <si>
    <t>C.5</t>
  </si>
  <si>
    <t>C.6</t>
  </si>
  <si>
    <t>C.7</t>
  </si>
  <si>
    <t>C.8</t>
  </si>
  <si>
    <t>C.9</t>
  </si>
  <si>
    <t>C.10</t>
  </si>
  <si>
    <t>C.11</t>
  </si>
  <si>
    <t>C.12</t>
  </si>
  <si>
    <t>C.13</t>
  </si>
  <si>
    <t>C.14</t>
  </si>
  <si>
    <t>C.16</t>
  </si>
  <si>
    <t>C.17</t>
  </si>
  <si>
    <t>C.18</t>
  </si>
  <si>
    <t>C.19</t>
  </si>
  <si>
    <t>C.20</t>
  </si>
  <si>
    <t>C.21</t>
  </si>
  <si>
    <t>C.22</t>
  </si>
  <si>
    <t>C.23</t>
  </si>
  <si>
    <t>C.24</t>
  </si>
  <si>
    <t>Pump testing for 72 hours at constant rate and a recovery of approximately four hours to estimate the hydraulic properties of the aquifer, evaluate well performance and also identify aquifer boundaries as well as pump sizing that work best for the well.</t>
  </si>
  <si>
    <t>TEST PUMPING OF EXISTING BOREHOLE</t>
  </si>
  <si>
    <t>Carryout water quality test of the existing water source</t>
  </si>
  <si>
    <t>BOREHOLE</t>
  </si>
  <si>
    <t>DRILLING A NEW BOREHOLE</t>
  </si>
  <si>
    <t>B.1.1</t>
  </si>
  <si>
    <t>B.1.2</t>
  </si>
  <si>
    <t>B.2.1</t>
  </si>
  <si>
    <t>B.2.2</t>
  </si>
  <si>
    <t>PV SOLAR SUPPLY SYSTEM</t>
  </si>
  <si>
    <t>8m Steel Tower for mounting above tank to Structural Engineers' specifications, complete with safety caged cat ladder, 600mm walkway all around, 1.5m high guard rails, 3.0m demountable ladder and all accessories.</t>
  </si>
  <si>
    <t>PLUMBING FIXTURES</t>
  </si>
  <si>
    <t>A.8</t>
  </si>
  <si>
    <t>6mm glass plate mirror size 610x475mm with bevelled edges complete.</t>
  </si>
  <si>
    <t>Stainless steel semi-recessed toilet roll holder complete with fixing to the wall.</t>
  </si>
  <si>
    <t>Shower fitting consisting of surface chrome plate pipe, shower rose, bib tap, shower mixer tap and all accessories.</t>
  </si>
  <si>
    <t>A.9</t>
  </si>
  <si>
    <t>A.10</t>
  </si>
  <si>
    <t>A.11</t>
  </si>
  <si>
    <t>A.12</t>
  </si>
  <si>
    <t>A.13</t>
  </si>
  <si>
    <t>WORKTOPS FOR NEWLY INSTALLED WHBs</t>
  </si>
  <si>
    <t>A.14</t>
  </si>
  <si>
    <t>Allow for civil works and refinishing surfaces associated with removal and replacement of existing plumbing fittings; i.e WHBs, WC, shower kit, floor tiling and others</t>
  </si>
  <si>
    <t>Mail bill</t>
  </si>
  <si>
    <t>A.15</t>
  </si>
  <si>
    <t>20mm thick veneered block board on 25 x 50mm mild steel frame fixed to concrete worktop;  20mm thick veneered block board shelving on 25 x 50mm mild steel framing; 18mm thick laminated timber shutters with lipping on 25 x 50mm mild steel frame; including cut outs with plastic rings for services,  welded, bolted and screwed connections; all ironmongery, spray painting and decorations to Client's approval</t>
  </si>
  <si>
    <t>ANCILLIARY COMPONENTS</t>
  </si>
  <si>
    <t xml:space="preserve">Operational manual; Comprehensive Operation and Maintenance manual for the installed system, written in English and graphically illustrated for unambiguous interpretation and understanding by Operation and Maintenance staff. Special attention shall be drawn to fault finding and remedial action. The manual shall include a system wiring diagram, a list of spare parts and the names of the accredited suppliers/agents of these spare parts. The manual shall also include the manufacturer's name, model number, service manuals, parts list and brief descriptions of all equipment and their basic operating features i.e. routine maintenance procedures, possible breakdowns and repairs, recommended spare parts, troubleshooting guide, equipment layout and simplified wiring and control diagrams of the system as installed. </t>
  </si>
  <si>
    <t>B.2.3</t>
  </si>
  <si>
    <t xml:space="preserve">SUMMARY ANGAYA                                                           </t>
  </si>
  <si>
    <t>EHA PROJECT</t>
  </si>
  <si>
    <t>BOQ FOR INSTALLATION OF SOLAR WATER SYSTEM AT ANGAYA III, GULU DISTRICT</t>
  </si>
  <si>
    <t>Vitreous china Wash Basin approximately 380×330x185mm with plastic bottle trap, elbow operated bib tap and all accessories (no tapholes, no overflow, no chainstay hole) as Ideal or equal approved.</t>
  </si>
  <si>
    <t>Close coupled washdown WC suite, with P trap, 6litre cistern, seat and cover and all accessories as Ideal or equal approved.</t>
  </si>
  <si>
    <t>Test report will inform whether item B.2 will be performed as part of this contract. A positive test indicates that the existing borehole will be motorized while a non-passing test will require drilling a new borehole as per item B.2</t>
  </si>
  <si>
    <t>Drill borehole diameter 125mm depth up to 100m, Pump testing for 72 hours at constant rate and a recovery of approximately four hours to estimate the hydraulic properties of the aquifer, evaluate well performance and also identify aquifer boundaries as well as pump sizing that work best for the well. and line borehole and all accessories.</t>
  </si>
  <si>
    <t>Protection Structure for Solar Panels made of chainlink of gauge 10 size 50x50x3mm, on precast RC columns 6x6x2.4m with door and lock and barbed wire on top and all accessories.</t>
  </si>
  <si>
    <t>TOTAL CARRIED TO COLLECTION PG 1</t>
  </si>
  <si>
    <t>TOTAL CARRIED TO COLLECTION PG 2</t>
  </si>
  <si>
    <t>TOTAL CARRIED TO COLLECTION PG 3</t>
  </si>
  <si>
    <t>TOTAL CARRIED TO COLLECTION PG 4</t>
  </si>
  <si>
    <t>65mm thick concrete class 30 worktops reinforced ; including fabric/bar reinforcement as appropriate ;  finished smooth and polished (in nine parts) with rounded edges and 50mm deep tucking into masonry including  100mm-300mm high polished concrete fascia/splash back; 65mm thick concrete class 30 concrete plinth reinforced with BRC A142 mesh; 12mm thick painted plaster to soffits of worktop and 120mm thick painted plastered support walls</t>
  </si>
  <si>
    <t>Submit a complete report of the assessment with photos, logs</t>
  </si>
  <si>
    <t>No</t>
  </si>
  <si>
    <t>Lm</t>
  </si>
  <si>
    <t>Cm</t>
  </si>
  <si>
    <t>Set</t>
  </si>
  <si>
    <t>Hydro-geological survey to locate at least 3 suitable site for borehole and rank them.</t>
  </si>
  <si>
    <t>Lorentz pump PS2 4000-C-SJ8-15 with controller and well probe minimum rated at 63m3/24hrs(day) at a total head of at least 80m</t>
  </si>
  <si>
    <t>Supply, fabricate and install support structure for PV Solar panels as mild steel angles 50*50*6mm as stands, 40*40*3mm as cross struts, top frames for panel stand approximately 4m high</t>
  </si>
  <si>
    <t>Contractor to propose design and build soverall solution of the tank and stand based on the manufacturer technical data</t>
  </si>
  <si>
    <r>
      <t xml:space="preserve">Glass Reinforcement Plastic (GRP) cold water storage tank to TONY manufacturer or Equal and Approved on Structural stand of 8M size 4,000 x 4,000 x 2,500mm high capacity </t>
    </r>
    <r>
      <rPr>
        <b/>
        <sz val="11"/>
        <rFont val="Garamond"/>
        <family val="1"/>
      </rPr>
      <t>40,000 litres Tank</t>
    </r>
    <r>
      <rPr>
        <sz val="11"/>
        <rFont val="Garamond"/>
        <family val="1"/>
      </rPr>
      <t xml:space="preserve"> to be complete with access manhole, with hinged cover; internal and external ladders made of SUS  material and iron steel plated with hot-dipped zinc, filtered vent made as grill inserted with VC material(coating); dome shaped water proof and dust proof cover jointed throughout the tank top with non-toxic material, sealant, Bolts and Nuts, Sealant, Gaskets, inflow and outflow connections, level indicators as shown on the  drawing.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</si>
</sst>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_-* #,##0.00_-;\-* #,##0.00_-;_-* &quot;-&quot;??_-;_-@_-"/>
    <numFmt numFmtId="165" formatCode="_(* #,##0_);_(* \(#,##0\);_(* &quot;-&quot;??_);_(@_)"/>
    <numFmt numFmtId="166" formatCode="0.0"/>
    <numFmt numFmtId="167" formatCode="_(* #,##0.00_);_(* \(#,##0.00\);_(* \-??_);_(@_)"/>
    <numFmt numFmtId="168" formatCode="_(* #,##0_);_(* \(#,##0\);_(* \-??_);_(@_)"/>
  </numFmts>
  <fonts count="3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i/>
      <sz val="11"/>
      <name val="Garamond"/>
      <family val="1"/>
    </font>
    <font>
      <b/>
      <sz val="11"/>
      <name val="Garamond"/>
      <family val="1"/>
    </font>
    <font>
      <sz val="11"/>
      <name val="Garamond"/>
      <family val="1"/>
    </font>
    <font>
      <i/>
      <sz val="11"/>
      <name val="Garamond"/>
      <family val="1"/>
    </font>
    <font>
      <b/>
      <u/>
      <sz val="11"/>
      <name val="Garamond"/>
      <family val="1"/>
    </font>
    <font>
      <sz val="10"/>
      <name val="Arial"/>
      <family val="2"/>
    </font>
    <font>
      <sz val="12"/>
      <name val="Arial"/>
      <family val="2"/>
    </font>
    <font>
      <sz val="10"/>
      <name val="Arial"/>
      <family val="2"/>
    </font>
    <font>
      <sz val="10"/>
      <name val="Arial"/>
      <family val="2"/>
    </font>
    <font>
      <sz val="10"/>
      <name val="Arial"/>
      <family val="2"/>
    </font>
    <font>
      <sz val="11"/>
      <color rgb="FFFF0000"/>
      <name val="Garamond"/>
      <family val="1"/>
    </font>
    <font>
      <sz val="11"/>
      <color theme="1"/>
      <name val="Garamond"/>
      <family val="1"/>
    </font>
    <font>
      <sz val="11"/>
      <color rgb="FF000000"/>
      <name val="Calibri"/>
      <family val="2"/>
    </font>
    <font>
      <b/>
      <u/>
      <sz val="11"/>
      <color theme="1"/>
      <name val="Garamond"/>
      <family val="1"/>
    </font>
    <font>
      <vertAlign val="superscript"/>
      <sz val="11"/>
      <name val="Garamond"/>
      <family val="1"/>
    </font>
    <font>
      <b/>
      <sz val="11"/>
      <color theme="1"/>
      <name val="Garamond"/>
      <family val="1"/>
    </font>
    <font>
      <sz val="10"/>
      <name val="Garamond"/>
      <family val="1"/>
    </font>
    <font>
      <b/>
      <sz val="10"/>
      <name val="Garamond"/>
      <family val="1"/>
    </font>
    <font>
      <sz val="8"/>
      <name val="Arial"/>
      <family val="2"/>
    </font>
    <font>
      <b/>
      <u/>
      <sz val="11"/>
      <color rgb="FF000000"/>
      <name val="Garamond"/>
      <family val="1"/>
    </font>
    <font>
      <sz val="20"/>
      <color theme="1"/>
      <name val="Calibri"/>
      <family val="2"/>
      <scheme val="minor"/>
    </font>
    <font>
      <b/>
      <sz val="18"/>
      <color theme="1"/>
      <name val="Calibri"/>
      <family val="2"/>
      <scheme val="minor"/>
    </font>
  </fonts>
  <fills count="4">
    <fill>
      <patternFill patternType="none"/>
    </fill>
    <fill>
      <patternFill patternType="gray125"/>
    </fill>
    <fill>
      <patternFill patternType="solid">
        <fgColor indexed="26"/>
      </patternFill>
    </fill>
    <fill>
      <patternFill patternType="solid">
        <fgColor theme="0" tint="-4.9989318521683403E-2"/>
        <bgColor indexed="64"/>
      </patternFill>
    </fill>
  </fills>
  <borders count="33">
    <border>
      <left/>
      <right/>
      <top/>
      <bottom/>
      <diagonal/>
    </border>
    <border>
      <left style="thin">
        <color indexed="64"/>
      </left>
      <right/>
      <top/>
      <bottom/>
      <diagonal/>
    </border>
    <border>
      <left/>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22"/>
      </left>
      <right style="thin">
        <color indexed="22"/>
      </right>
      <top style="thin">
        <color indexed="22"/>
      </top>
      <bottom style="thin">
        <color indexed="22"/>
      </bottom>
      <diagonal/>
    </border>
    <border>
      <left/>
      <right style="thin">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indexed="64"/>
      </left>
      <right/>
      <top/>
      <bottom/>
      <diagonal/>
    </border>
    <border>
      <left style="medium">
        <color auto="1"/>
      </left>
      <right style="medium">
        <color auto="1"/>
      </right>
      <top/>
      <bottom/>
      <diagonal/>
    </border>
    <border>
      <left style="medium">
        <color indexed="64"/>
      </left>
      <right style="medium">
        <color indexed="64"/>
      </right>
      <top style="medium">
        <color theme="1"/>
      </top>
      <bottom style="medium">
        <color indexed="64"/>
      </bottom>
      <diagonal/>
    </border>
    <border>
      <left/>
      <right style="medium">
        <color indexed="64"/>
      </right>
      <top style="medium">
        <color indexed="64"/>
      </top>
      <bottom style="medium">
        <color auto="1"/>
      </bottom>
      <diagonal/>
    </border>
    <border>
      <left/>
      <right style="medium">
        <color indexed="64"/>
      </right>
      <top/>
      <bottom/>
      <diagonal/>
    </border>
    <border>
      <left style="medium">
        <color auto="1"/>
      </left>
      <right/>
      <top style="hair">
        <color auto="1"/>
      </top>
      <bottom style="hair">
        <color auto="1"/>
      </bottom>
      <diagonal/>
    </border>
    <border>
      <left style="medium">
        <color auto="1"/>
      </left>
      <right style="medium">
        <color auto="1"/>
      </right>
      <top style="hair">
        <color auto="1"/>
      </top>
      <bottom style="hair">
        <color auto="1"/>
      </bottom>
      <diagonal/>
    </border>
    <border>
      <left/>
      <right style="medium">
        <color auto="1"/>
      </right>
      <top style="hair">
        <color auto="1"/>
      </top>
      <bottom style="hair">
        <color auto="1"/>
      </bottom>
      <diagonal/>
    </border>
    <border>
      <left style="thin">
        <color indexed="64"/>
      </left>
      <right style="thin">
        <color indexed="64"/>
      </right>
      <top style="medium">
        <color indexed="64"/>
      </top>
      <bottom/>
      <diagonal/>
    </border>
    <border>
      <left/>
      <right style="thin">
        <color auto="1"/>
      </right>
      <top style="medium">
        <color indexed="64"/>
      </top>
      <bottom/>
      <diagonal/>
    </border>
    <border>
      <left style="thin">
        <color indexed="64"/>
      </left>
      <right style="thin">
        <color indexed="64"/>
      </right>
      <top/>
      <bottom style="thin">
        <color indexed="64"/>
      </bottom>
      <diagonal/>
    </border>
    <border>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indexed="64"/>
      </left>
      <right style="thin">
        <color indexed="64"/>
      </right>
      <top style="thin">
        <color indexed="64"/>
      </top>
      <bottom/>
      <diagonal/>
    </border>
  </borders>
  <cellStyleXfs count="335">
    <xf numFmtId="0" fontId="0" fillId="0" borderId="0">
      <alignment horizontal="justify"/>
    </xf>
    <xf numFmtId="43" fontId="14" fillId="0" borderId="0" applyFont="0" applyFill="0" applyBorder="0" applyProtection="0">
      <alignment vertical="top"/>
    </xf>
    <xf numFmtId="0" fontId="14" fillId="0" borderId="0">
      <alignment horizontal="justify" vertical="top" wrapText="1"/>
    </xf>
    <xf numFmtId="0" fontId="20" fillId="0" borderId="0">
      <alignment horizontal="justify" vertical="top" wrapText="1"/>
    </xf>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Protection="0">
      <alignment vertical="top"/>
    </xf>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Protection="0">
      <alignment vertical="top"/>
    </xf>
    <xf numFmtId="43" fontId="20" fillId="0" borderId="0" applyFont="0" applyFill="0" applyBorder="0" applyProtection="0">
      <alignment vertical="top"/>
    </xf>
    <xf numFmtId="43" fontId="20" fillId="0" borderId="0" applyFont="0" applyFill="0" applyBorder="0" applyProtection="0">
      <alignment vertical="top"/>
    </xf>
    <xf numFmtId="43" fontId="20" fillId="0" borderId="0" applyFont="0" applyFill="0" applyBorder="0" applyProtection="0">
      <alignment vertical="top"/>
    </xf>
    <xf numFmtId="0" fontId="20" fillId="0" borderId="0">
      <alignment horizontal="justify" vertical="top" wrapText="1"/>
    </xf>
    <xf numFmtId="0" fontId="20" fillId="0" borderId="0">
      <alignment horizontal="justify"/>
    </xf>
    <xf numFmtId="0" fontId="20" fillId="0" borderId="0">
      <alignment horizontal="justify"/>
    </xf>
    <xf numFmtId="0" fontId="20" fillId="2" borderId="7" applyNumberFormat="0" applyFont="0" applyAlignment="0" applyProtection="0"/>
    <xf numFmtId="0" fontId="20" fillId="2" borderId="7" applyNumberFormat="0" applyFont="0" applyAlignment="0" applyProtection="0"/>
    <xf numFmtId="43" fontId="20" fillId="0" borderId="0" applyFont="0" applyFill="0" applyBorder="0" applyProtection="0">
      <alignment vertical="top"/>
    </xf>
    <xf numFmtId="0" fontId="14" fillId="0" borderId="0">
      <alignment horizontal="justify"/>
    </xf>
    <xf numFmtId="43" fontId="14" fillId="0" borderId="0" applyFont="0" applyFill="0" applyBorder="0" applyProtection="0">
      <alignment vertical="top"/>
    </xf>
    <xf numFmtId="43" fontId="14" fillId="0" borderId="0" applyFont="0" applyFill="0" applyBorder="0" applyAlignment="0" applyProtection="0"/>
    <xf numFmtId="43" fontId="14" fillId="0" borderId="0" applyFont="0" applyFill="0" applyBorder="0" applyProtection="0">
      <alignment vertical="top"/>
    </xf>
    <xf numFmtId="43" fontId="14" fillId="0" borderId="0" applyFont="0" applyFill="0" applyBorder="0" applyProtection="0">
      <alignment vertical="top"/>
    </xf>
    <xf numFmtId="0" fontId="14" fillId="0" borderId="0"/>
    <xf numFmtId="43" fontId="14" fillId="0" borderId="0" applyFont="0" applyFill="0" applyBorder="0" applyProtection="0">
      <alignment vertical="top"/>
    </xf>
    <xf numFmtId="0" fontId="14" fillId="0" borderId="0">
      <alignment horizontal="justify"/>
    </xf>
    <xf numFmtId="43" fontId="14" fillId="0" borderId="0" applyFont="0" applyFill="0" applyBorder="0" applyAlignment="0" applyProtection="0"/>
    <xf numFmtId="43" fontId="22" fillId="0" borderId="0" applyFont="0" applyFill="0" applyBorder="0" applyProtection="0">
      <alignment vertical="top"/>
    </xf>
    <xf numFmtId="0" fontId="22" fillId="0" borderId="0">
      <alignment horizontal="justify" vertical="top" wrapText="1"/>
    </xf>
    <xf numFmtId="43" fontId="14" fillId="0" borderId="0" applyFont="0" applyFill="0" applyBorder="0" applyProtection="0">
      <alignment vertical="top"/>
    </xf>
    <xf numFmtId="0" fontId="14" fillId="0" borderId="0">
      <alignment horizontal="justify" vertical="top" wrapText="1"/>
    </xf>
    <xf numFmtId="43" fontId="14" fillId="0" borderId="0" applyFont="0" applyFill="0" applyBorder="0" applyProtection="0">
      <alignment vertical="top"/>
    </xf>
    <xf numFmtId="43" fontId="14" fillId="0" borderId="0" applyFont="0" applyFill="0" applyBorder="0" applyProtection="0">
      <alignment vertical="top"/>
    </xf>
    <xf numFmtId="43" fontId="14" fillId="0" borderId="0" applyFont="0" applyFill="0" applyBorder="0" applyProtection="0">
      <alignment vertical="top"/>
    </xf>
    <xf numFmtId="43" fontId="14" fillId="0" borderId="0" applyFont="0" applyFill="0" applyBorder="0" applyProtection="0">
      <alignment vertical="top"/>
    </xf>
    <xf numFmtId="164"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Protection="0">
      <alignment vertical="top"/>
    </xf>
    <xf numFmtId="43" fontId="14" fillId="0" borderId="0" applyFont="0" applyFill="0" applyBorder="0" applyProtection="0">
      <alignment vertical="top"/>
    </xf>
    <xf numFmtId="0" fontId="21" fillId="0" borderId="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3" fontId="14" fillId="0" borderId="0" applyFont="0" applyFill="0" applyBorder="0" applyProtection="0">
      <alignment vertical="top"/>
    </xf>
    <xf numFmtId="43" fontId="14" fillId="0" borderId="0" applyFont="0" applyFill="0" applyBorder="0" applyProtection="0">
      <alignment vertical="top"/>
    </xf>
    <xf numFmtId="43" fontId="14" fillId="0" borderId="0" applyFont="0" applyFill="0" applyBorder="0" applyProtection="0">
      <alignment vertical="top"/>
    </xf>
    <xf numFmtId="43" fontId="14" fillId="0" borderId="0" applyFont="0" applyFill="0" applyBorder="0" applyProtection="0">
      <alignment vertical="top"/>
    </xf>
    <xf numFmtId="43" fontId="14" fillId="0" borderId="0" applyFont="0" applyFill="0" applyBorder="0" applyProtection="0">
      <alignment vertical="top"/>
    </xf>
    <xf numFmtId="43" fontId="14" fillId="0" borderId="0" applyFont="0" applyFill="0" applyBorder="0" applyProtection="0">
      <alignment vertical="top"/>
    </xf>
    <xf numFmtId="43" fontId="14" fillId="0" borderId="0" applyFont="0" applyFill="0" applyBorder="0" applyProtection="0">
      <alignment vertical="top"/>
    </xf>
    <xf numFmtId="43" fontId="14" fillId="0" borderId="0" applyFont="0" applyFill="0" applyBorder="0" applyProtection="0">
      <alignment vertical="top"/>
    </xf>
    <xf numFmtId="43" fontId="14" fillId="0" borderId="0" applyFont="0" applyFill="0" applyBorder="0" applyProtection="0">
      <alignment vertical="top"/>
    </xf>
    <xf numFmtId="43" fontId="14" fillId="0" borderId="0" applyFont="0" applyFill="0" applyBorder="0" applyProtection="0">
      <alignment vertical="top"/>
    </xf>
    <xf numFmtId="43" fontId="14" fillId="0" borderId="0" applyFont="0" applyFill="0" applyBorder="0" applyProtection="0">
      <alignment vertical="top"/>
    </xf>
    <xf numFmtId="43" fontId="14" fillId="0" borderId="0" applyFont="0" applyFill="0" applyBorder="0" applyProtection="0">
      <alignment vertical="top"/>
    </xf>
    <xf numFmtId="43" fontId="14" fillId="0" borderId="0" applyFont="0" applyFill="0" applyBorder="0" applyProtection="0">
      <alignment vertical="top"/>
    </xf>
    <xf numFmtId="43" fontId="14" fillId="0" borderId="0" applyFont="0" applyFill="0" applyBorder="0" applyProtection="0">
      <alignment vertical="top"/>
    </xf>
    <xf numFmtId="43" fontId="14" fillId="0" borderId="0" applyFont="0" applyFill="0" applyBorder="0" applyProtection="0">
      <alignment vertical="top"/>
    </xf>
    <xf numFmtId="43" fontId="14" fillId="0" borderId="0" applyFont="0" applyFill="0" applyBorder="0" applyProtection="0">
      <alignment vertical="top"/>
    </xf>
    <xf numFmtId="43" fontId="14" fillId="0" borderId="0" applyFont="0" applyFill="0" applyBorder="0" applyProtection="0">
      <alignment vertical="top"/>
    </xf>
    <xf numFmtId="43" fontId="14" fillId="0" borderId="0" applyFont="0" applyFill="0" applyBorder="0" applyProtection="0">
      <alignment vertical="top"/>
    </xf>
    <xf numFmtId="43" fontId="14" fillId="0" borderId="0" applyFont="0" applyFill="0" applyBorder="0" applyProtection="0">
      <alignment vertical="top"/>
    </xf>
    <xf numFmtId="43" fontId="14" fillId="0" borderId="0" applyFont="0" applyFill="0" applyBorder="0" applyProtection="0">
      <alignment vertical="top"/>
    </xf>
    <xf numFmtId="43" fontId="14" fillId="0" borderId="0" applyFont="0" applyFill="0" applyBorder="0" applyProtection="0">
      <alignment vertical="top"/>
    </xf>
    <xf numFmtId="43" fontId="14" fillId="0" borderId="0" applyFont="0" applyFill="0" applyBorder="0" applyProtection="0">
      <alignment vertical="top"/>
    </xf>
    <xf numFmtId="164" fontId="14" fillId="0" borderId="0" applyFont="0" applyFill="0" applyBorder="0" applyAlignment="0" applyProtection="0"/>
    <xf numFmtId="43" fontId="14" fillId="0" borderId="0" applyFont="0" applyFill="0" applyBorder="0" applyProtection="0">
      <alignment vertical="top"/>
    </xf>
    <xf numFmtId="43" fontId="14" fillId="0" borderId="0" applyFont="0" applyFill="0" applyBorder="0" applyProtection="0">
      <alignment vertical="top"/>
    </xf>
    <xf numFmtId="43" fontId="14" fillId="0" borderId="0" applyFont="0" applyFill="0" applyBorder="0" applyProtection="0">
      <alignment vertical="top"/>
    </xf>
    <xf numFmtId="43" fontId="14" fillId="0" borderId="0" applyFont="0" applyFill="0" applyBorder="0" applyProtection="0">
      <alignment vertical="top"/>
    </xf>
    <xf numFmtId="43" fontId="14" fillId="0" borderId="0" applyFont="0" applyFill="0" applyBorder="0" applyProtection="0">
      <alignment vertical="top"/>
    </xf>
    <xf numFmtId="43" fontId="14" fillId="0" borderId="0" applyFont="0" applyFill="0" applyBorder="0" applyProtection="0">
      <alignment vertical="top"/>
    </xf>
    <xf numFmtId="43" fontId="14" fillId="0" borderId="0" applyFont="0" applyFill="0" applyBorder="0" applyProtection="0">
      <alignment vertical="top"/>
    </xf>
    <xf numFmtId="43" fontId="14" fillId="0" borderId="0" applyFont="0" applyFill="0" applyBorder="0" applyProtection="0">
      <alignment vertical="top"/>
    </xf>
    <xf numFmtId="164" fontId="14" fillId="0" borderId="0" applyFont="0" applyFill="0" applyBorder="0" applyAlignment="0" applyProtection="0"/>
    <xf numFmtId="43" fontId="14" fillId="0" borderId="0" applyFont="0" applyFill="0" applyBorder="0" applyProtection="0">
      <alignment vertical="top"/>
    </xf>
    <xf numFmtId="43" fontId="14" fillId="0" borderId="0" applyFont="0" applyFill="0" applyBorder="0" applyProtection="0">
      <alignment vertical="top"/>
    </xf>
    <xf numFmtId="43" fontId="14" fillId="0" borderId="0" applyFont="0" applyFill="0" applyBorder="0" applyProtection="0">
      <alignment vertical="top"/>
    </xf>
    <xf numFmtId="43" fontId="14" fillId="0" borderId="0" applyFont="0" applyFill="0" applyBorder="0" applyProtection="0">
      <alignment vertical="top"/>
    </xf>
    <xf numFmtId="43" fontId="14" fillId="0" borderId="0" applyFont="0" applyFill="0" applyBorder="0" applyProtection="0">
      <alignment vertical="top"/>
    </xf>
    <xf numFmtId="43" fontId="14" fillId="0" borderId="0" applyFont="0" applyFill="0" applyBorder="0" applyProtection="0">
      <alignment vertical="top"/>
    </xf>
    <xf numFmtId="43" fontId="14" fillId="0" borderId="0" applyFont="0" applyFill="0" applyBorder="0" applyProtection="0">
      <alignment vertical="top"/>
    </xf>
    <xf numFmtId="43" fontId="14" fillId="0" borderId="0" applyFont="0" applyFill="0" applyBorder="0" applyProtection="0">
      <alignment vertical="top"/>
    </xf>
    <xf numFmtId="43" fontId="14" fillId="0" borderId="0" applyFont="0" applyFill="0" applyBorder="0" applyProtection="0">
      <alignment vertical="top"/>
    </xf>
    <xf numFmtId="43" fontId="14" fillId="0" borderId="0" applyFont="0" applyFill="0" applyBorder="0" applyProtection="0">
      <alignment vertical="top"/>
    </xf>
    <xf numFmtId="164" fontId="14" fillId="0" borderId="0" applyFont="0" applyFill="0" applyBorder="0" applyAlignment="0" applyProtection="0"/>
    <xf numFmtId="43" fontId="14" fillId="0" borderId="0" applyFont="0" applyFill="0" applyBorder="0" applyProtection="0">
      <alignment vertical="top"/>
    </xf>
    <xf numFmtId="43" fontId="14" fillId="0" borderId="0" applyFont="0" applyFill="0" applyBorder="0" applyProtection="0">
      <alignment vertical="top"/>
    </xf>
    <xf numFmtId="43" fontId="14" fillId="0" borderId="0" applyFont="0" applyFill="0" applyBorder="0" applyProtection="0">
      <alignment vertical="top"/>
    </xf>
    <xf numFmtId="43" fontId="14" fillId="0" borderId="0" applyFont="0" applyFill="0" applyBorder="0" applyProtection="0">
      <alignment vertical="top"/>
    </xf>
    <xf numFmtId="43" fontId="14" fillId="0" borderId="0" applyFont="0" applyFill="0" applyBorder="0" applyProtection="0">
      <alignment vertical="top"/>
    </xf>
    <xf numFmtId="43" fontId="14" fillId="0" borderId="0" applyFont="0" applyFill="0" applyBorder="0" applyProtection="0">
      <alignment vertical="top"/>
    </xf>
    <xf numFmtId="43" fontId="14" fillId="0" borderId="0" applyFont="0" applyFill="0" applyBorder="0" applyProtection="0">
      <alignment vertical="top"/>
    </xf>
    <xf numFmtId="43" fontId="14" fillId="0" borderId="0" applyFont="0" applyFill="0" applyBorder="0" applyProtection="0">
      <alignment vertical="top"/>
    </xf>
    <xf numFmtId="164"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43" fontId="14" fillId="0" borderId="0" applyFont="0" applyFill="0" applyBorder="0" applyProtection="0">
      <alignment vertical="top"/>
    </xf>
    <xf numFmtId="0" fontId="14" fillId="0" borderId="0">
      <alignment horizontal="justify"/>
    </xf>
    <xf numFmtId="0" fontId="14" fillId="0" borderId="0">
      <alignment horizontal="justify"/>
    </xf>
    <xf numFmtId="0" fontId="14" fillId="0" borderId="0">
      <alignment horizontal="justify"/>
    </xf>
    <xf numFmtId="0" fontId="14" fillId="0" borderId="0">
      <alignment horizontal="justify"/>
    </xf>
    <xf numFmtId="0" fontId="14" fillId="0" borderId="0">
      <alignment horizontal="justify"/>
    </xf>
    <xf numFmtId="0" fontId="14" fillId="0" borderId="0">
      <alignment horizontal="justify"/>
    </xf>
    <xf numFmtId="0" fontId="14" fillId="0" borderId="0">
      <alignment horizontal="justify"/>
    </xf>
    <xf numFmtId="0" fontId="14" fillId="0" borderId="0">
      <alignment horizontal="justify"/>
    </xf>
    <xf numFmtId="0" fontId="14" fillId="0" borderId="0">
      <alignment horizontal="justify"/>
    </xf>
    <xf numFmtId="0" fontId="14" fillId="0" borderId="0">
      <alignment horizontal="justify"/>
    </xf>
    <xf numFmtId="0" fontId="14" fillId="0" borderId="0">
      <alignment horizontal="justify"/>
    </xf>
    <xf numFmtId="0" fontId="14" fillId="0" borderId="0">
      <alignment horizontal="justify"/>
    </xf>
    <xf numFmtId="0" fontId="14" fillId="0" borderId="0">
      <alignment horizontal="justify"/>
    </xf>
    <xf numFmtId="0" fontId="14" fillId="0" borderId="0">
      <alignment horizontal="justify"/>
    </xf>
    <xf numFmtId="0" fontId="14" fillId="0" borderId="0">
      <alignment horizontal="justify"/>
    </xf>
    <xf numFmtId="0" fontId="14" fillId="0" borderId="0">
      <alignment horizontal="justify"/>
    </xf>
    <xf numFmtId="0" fontId="14" fillId="0" borderId="0">
      <alignment horizontal="justify"/>
    </xf>
    <xf numFmtId="0" fontId="14" fillId="0" borderId="0">
      <alignment horizontal="justify"/>
    </xf>
    <xf numFmtId="0" fontId="14" fillId="0" borderId="0">
      <alignment horizontal="justify"/>
    </xf>
    <xf numFmtId="0" fontId="14" fillId="0" borderId="0">
      <alignment horizontal="justify"/>
    </xf>
    <xf numFmtId="0" fontId="14" fillId="0" borderId="0">
      <alignment horizontal="justify"/>
    </xf>
    <xf numFmtId="0" fontId="14" fillId="0" borderId="0">
      <alignment horizontal="justify"/>
    </xf>
    <xf numFmtId="0" fontId="14" fillId="0" borderId="0">
      <alignment horizontal="justify"/>
    </xf>
    <xf numFmtId="0" fontId="14" fillId="0" borderId="0">
      <alignment horizontal="justify"/>
    </xf>
    <xf numFmtId="0" fontId="14" fillId="0" borderId="0">
      <alignment horizontal="justify"/>
    </xf>
    <xf numFmtId="0" fontId="14" fillId="0" borderId="0">
      <alignment horizontal="justify"/>
    </xf>
    <xf numFmtId="0" fontId="14" fillId="0" borderId="0">
      <alignment horizontal="justify"/>
    </xf>
    <xf numFmtId="0" fontId="14" fillId="0" borderId="0">
      <alignment horizontal="justify"/>
    </xf>
    <xf numFmtId="0" fontId="14" fillId="0" borderId="0">
      <alignment horizontal="justify"/>
    </xf>
    <xf numFmtId="0" fontId="14" fillId="0" borderId="0">
      <alignment horizontal="justify"/>
    </xf>
    <xf numFmtId="0" fontId="14" fillId="0" borderId="0">
      <alignment horizontal="justify"/>
    </xf>
    <xf numFmtId="0" fontId="14" fillId="0" borderId="0">
      <alignment horizontal="justify"/>
    </xf>
    <xf numFmtId="0" fontId="14" fillId="0" borderId="0">
      <alignment horizontal="justify"/>
    </xf>
    <xf numFmtId="0" fontId="14" fillId="0" borderId="0">
      <alignment horizontal="justify"/>
    </xf>
    <xf numFmtId="0" fontId="14" fillId="0" borderId="0">
      <alignment horizontal="justify"/>
    </xf>
    <xf numFmtId="0" fontId="14" fillId="0" borderId="0">
      <alignment horizontal="justify"/>
    </xf>
    <xf numFmtId="0" fontId="14" fillId="0" borderId="0">
      <alignment horizontal="justify"/>
    </xf>
    <xf numFmtId="0" fontId="14" fillId="0" borderId="0">
      <alignment horizontal="justify"/>
    </xf>
    <xf numFmtId="0" fontId="14" fillId="0" borderId="0">
      <alignment horizontal="justify"/>
    </xf>
    <xf numFmtId="0" fontId="14" fillId="0" borderId="0">
      <alignment horizontal="justify"/>
    </xf>
    <xf numFmtId="0" fontId="14" fillId="0" borderId="0">
      <alignment horizontal="justify"/>
    </xf>
    <xf numFmtId="0" fontId="14" fillId="0" borderId="0">
      <alignment horizontal="justify"/>
    </xf>
    <xf numFmtId="0" fontId="14" fillId="0" borderId="0">
      <alignment horizontal="justify"/>
    </xf>
    <xf numFmtId="0" fontId="14" fillId="0" borderId="0">
      <alignment horizontal="justify"/>
    </xf>
    <xf numFmtId="0" fontId="14" fillId="0" borderId="0">
      <alignment horizontal="justify"/>
    </xf>
    <xf numFmtId="0" fontId="14" fillId="0" borderId="0">
      <alignment horizontal="justify"/>
    </xf>
    <xf numFmtId="0" fontId="14" fillId="0" borderId="0">
      <alignment horizontal="justify"/>
    </xf>
    <xf numFmtId="0" fontId="14" fillId="0" borderId="0">
      <alignment horizontal="justify"/>
    </xf>
    <xf numFmtId="0" fontId="14" fillId="0" borderId="0">
      <alignment horizontal="justify"/>
    </xf>
    <xf numFmtId="0" fontId="14" fillId="0" borderId="0">
      <alignment horizontal="justify"/>
    </xf>
    <xf numFmtId="0" fontId="14" fillId="0" borderId="0">
      <alignment horizontal="justify"/>
    </xf>
    <xf numFmtId="0" fontId="14" fillId="0" borderId="0"/>
    <xf numFmtId="0" fontId="14" fillId="0" borderId="0">
      <alignment horizontal="justify"/>
    </xf>
    <xf numFmtId="0" fontId="14" fillId="0" borderId="0">
      <alignment horizontal="justify"/>
    </xf>
    <xf numFmtId="0" fontId="14" fillId="0" borderId="0">
      <alignment horizontal="justify"/>
    </xf>
    <xf numFmtId="0" fontId="14" fillId="0" borderId="0">
      <alignment horizontal="justify"/>
    </xf>
    <xf numFmtId="0" fontId="14" fillId="0" borderId="0">
      <alignment horizontal="justify"/>
    </xf>
    <xf numFmtId="0" fontId="14" fillId="0" borderId="0">
      <alignment horizontal="justify"/>
    </xf>
    <xf numFmtId="0" fontId="14" fillId="0" borderId="0">
      <alignment horizontal="justify"/>
    </xf>
    <xf numFmtId="43" fontId="14" fillId="0" borderId="0" applyFont="0" applyFill="0" applyBorder="0" applyProtection="0">
      <alignment vertical="top"/>
    </xf>
    <xf numFmtId="43" fontId="14" fillId="0" borderId="0" applyFont="0" applyFill="0" applyBorder="0" applyAlignment="0" applyProtection="0"/>
    <xf numFmtId="43" fontId="14" fillId="0" borderId="0" applyFont="0" applyFill="0" applyBorder="0" applyProtection="0">
      <alignment vertical="top"/>
    </xf>
    <xf numFmtId="43" fontId="14" fillId="0" borderId="0" applyFont="0" applyFill="0" applyBorder="0" applyProtection="0">
      <alignment vertical="top"/>
    </xf>
    <xf numFmtId="43" fontId="14" fillId="0" borderId="0" applyFont="0" applyFill="0" applyBorder="0" applyProtection="0">
      <alignment vertical="top"/>
    </xf>
    <xf numFmtId="43" fontId="14" fillId="0" borderId="0" applyFont="0" applyFill="0" applyBorder="0" applyAlignment="0" applyProtection="0"/>
    <xf numFmtId="0" fontId="13" fillId="0" borderId="0" applyFont="0" applyFill="0" applyBorder="0" applyAlignment="0" applyProtection="0"/>
    <xf numFmtId="0" fontId="14" fillId="0" borderId="0" applyFill="0" applyBorder="0" applyAlignment="0" applyProtection="0"/>
    <xf numFmtId="43" fontId="14" fillId="0" borderId="0" applyFont="0" applyFill="0" applyBorder="0" applyProtection="0">
      <alignment vertical="top"/>
    </xf>
    <xf numFmtId="43" fontId="14" fillId="0" borderId="0" applyFont="0" applyFill="0" applyBorder="0" applyProtection="0">
      <alignment vertical="top"/>
    </xf>
    <xf numFmtId="43" fontId="14" fillId="0" borderId="0" applyFont="0" applyFill="0" applyBorder="0" applyProtection="0">
      <alignment vertical="top"/>
    </xf>
    <xf numFmtId="0" fontId="14" fillId="0" borderId="0">
      <alignment horizontal="justify" vertical="top" wrapText="1"/>
    </xf>
    <xf numFmtId="0" fontId="14" fillId="0" borderId="0">
      <alignment horizontal="justify" vertical="top" wrapText="1"/>
    </xf>
    <xf numFmtId="0" fontId="14" fillId="0" borderId="0"/>
    <xf numFmtId="0" fontId="14" fillId="0" borderId="0">
      <alignment horizontal="justify"/>
    </xf>
    <xf numFmtId="0" fontId="14" fillId="0" borderId="0">
      <alignment horizontal="justify" vertical="top" wrapText="1"/>
    </xf>
    <xf numFmtId="0" fontId="14" fillId="0" borderId="0"/>
    <xf numFmtId="0" fontId="13" fillId="0" borderId="0"/>
    <xf numFmtId="0" fontId="14" fillId="0" borderId="0">
      <alignment horizontal="justify"/>
    </xf>
    <xf numFmtId="0" fontId="14" fillId="0" borderId="0">
      <alignment horizontal="justify" vertical="top" wrapText="1"/>
    </xf>
    <xf numFmtId="0" fontId="14" fillId="0" borderId="0">
      <alignment horizontal="justify"/>
    </xf>
    <xf numFmtId="0" fontId="14" fillId="0" borderId="0">
      <alignment horizontal="justify" vertical="top" wrapText="1"/>
    </xf>
    <xf numFmtId="0" fontId="14" fillId="0" borderId="0">
      <alignment horizontal="justify" vertical="top" wrapText="1"/>
    </xf>
    <xf numFmtId="0" fontId="14" fillId="0" borderId="0"/>
    <xf numFmtId="0" fontId="12" fillId="0" borderId="0" applyFont="0" applyFill="0" applyBorder="0" applyAlignment="0" applyProtection="0"/>
    <xf numFmtId="41" fontId="12" fillId="0" borderId="0" applyFont="0" applyFill="0" applyBorder="0" applyAlignment="0" applyProtection="0"/>
    <xf numFmtId="43" fontId="12" fillId="0" borderId="0" applyFont="0" applyFill="0" applyBorder="0" applyAlignment="0" applyProtection="0"/>
    <xf numFmtId="0" fontId="12" fillId="0" borderId="0"/>
    <xf numFmtId="9" fontId="12" fillId="0" borderId="0" applyFont="0" applyFill="0" applyBorder="0" applyAlignment="0" applyProtection="0"/>
    <xf numFmtId="0" fontId="14" fillId="0" borderId="0">
      <alignment horizontal="justify"/>
    </xf>
    <xf numFmtId="43" fontId="14" fillId="0" borderId="0" applyFont="0" applyFill="0" applyBorder="0" applyProtection="0">
      <alignment vertical="top"/>
    </xf>
    <xf numFmtId="0" fontId="14" fillId="0" borderId="0">
      <alignment horizontal="justify"/>
    </xf>
    <xf numFmtId="43" fontId="14" fillId="0" borderId="0" applyFont="0" applyFill="0" applyBorder="0" applyProtection="0">
      <alignment vertical="top"/>
    </xf>
    <xf numFmtId="0" fontId="14" fillId="0" borderId="0">
      <alignment horizontal="justify"/>
    </xf>
    <xf numFmtId="0" fontId="14" fillId="0" borderId="0">
      <alignment horizontal="justify"/>
    </xf>
    <xf numFmtId="43" fontId="14" fillId="0" borderId="0" applyFont="0" applyFill="0" applyBorder="0" applyProtection="0">
      <alignment vertical="top"/>
    </xf>
    <xf numFmtId="0" fontId="14" fillId="0" borderId="0">
      <alignment horizontal="justify"/>
    </xf>
    <xf numFmtId="43" fontId="14" fillId="0" borderId="0" applyFont="0" applyFill="0" applyBorder="0" applyProtection="0">
      <alignment vertical="top"/>
    </xf>
    <xf numFmtId="43" fontId="14" fillId="0" borderId="0" applyFont="0" applyFill="0" applyBorder="0" applyAlignment="0" applyProtection="0"/>
    <xf numFmtId="0" fontId="14" fillId="0" borderId="0">
      <alignment horizontal="justify"/>
    </xf>
    <xf numFmtId="43" fontId="14" fillId="0" borderId="0" applyFont="0" applyFill="0" applyBorder="0" applyProtection="0">
      <alignment vertical="top"/>
    </xf>
    <xf numFmtId="0" fontId="14" fillId="0" borderId="0">
      <alignment horizontal="justify"/>
    </xf>
    <xf numFmtId="43" fontId="14" fillId="0" borderId="0" applyFont="0" applyFill="0" applyBorder="0" applyProtection="0">
      <alignment vertical="top"/>
    </xf>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4" fillId="0" borderId="0">
      <alignment horizontal="justify" vertical="top" wrapText="1"/>
    </xf>
    <xf numFmtId="0" fontId="14" fillId="0" borderId="0">
      <alignment horizontal="justify" vertical="top" wrapText="1"/>
    </xf>
    <xf numFmtId="0" fontId="14" fillId="0" borderId="0">
      <alignment horizontal="justify" vertical="top" wrapText="1"/>
    </xf>
    <xf numFmtId="0" fontId="14" fillId="0" borderId="0">
      <alignment horizontal="justify" vertical="top" wrapText="1"/>
    </xf>
    <xf numFmtId="0" fontId="14" fillId="0" borderId="0">
      <alignment horizontal="justify" vertical="top" wrapText="1"/>
    </xf>
    <xf numFmtId="0" fontId="14" fillId="0" borderId="0">
      <alignment horizontal="justify" vertical="top" wrapText="1"/>
    </xf>
    <xf numFmtId="0" fontId="14" fillId="0" borderId="0">
      <alignment horizontal="justify"/>
    </xf>
    <xf numFmtId="0" fontId="14" fillId="0" borderId="0">
      <alignment horizontal="justify"/>
    </xf>
    <xf numFmtId="0" fontId="14" fillId="0" borderId="0">
      <alignment horizontal="justify"/>
    </xf>
    <xf numFmtId="0" fontId="14" fillId="0" borderId="0">
      <alignment horizontal="justify"/>
    </xf>
    <xf numFmtId="0" fontId="14" fillId="0" borderId="0">
      <alignment horizontal="justify"/>
    </xf>
    <xf numFmtId="0" fontId="14" fillId="0" borderId="0">
      <alignment horizontal="justify"/>
    </xf>
    <xf numFmtId="0" fontId="14" fillId="0" borderId="0">
      <alignment horizontal="justify"/>
    </xf>
    <xf numFmtId="0" fontId="14" fillId="0" borderId="0">
      <alignment horizontal="justify"/>
    </xf>
    <xf numFmtId="0" fontId="14" fillId="0" borderId="0">
      <alignment horizontal="justify"/>
    </xf>
    <xf numFmtId="0" fontId="14" fillId="0" borderId="0">
      <alignment horizontal="justify"/>
    </xf>
    <xf numFmtId="43" fontId="14" fillId="0" borderId="0" applyFont="0" applyFill="0" applyBorder="0" applyProtection="0">
      <alignment vertical="top"/>
    </xf>
    <xf numFmtId="0" fontId="11" fillId="0" borderId="0"/>
    <xf numFmtId="43" fontId="14" fillId="0" borderId="0" applyFont="0" applyFill="0" applyBorder="0" applyAlignment="0" applyProtection="0"/>
    <xf numFmtId="43" fontId="14" fillId="0" borderId="0" applyFont="0" applyFill="0" applyBorder="0" applyProtection="0">
      <alignment vertical="top"/>
    </xf>
    <xf numFmtId="0" fontId="11" fillId="0" borderId="0"/>
    <xf numFmtId="0" fontId="23" fillId="0" borderId="0">
      <alignment horizontal="justify"/>
    </xf>
    <xf numFmtId="0" fontId="14" fillId="0" borderId="0">
      <alignment horizontal="justify"/>
    </xf>
    <xf numFmtId="43" fontId="10" fillId="0" borderId="0" applyFont="0" applyFill="0" applyBorder="0" applyAlignment="0" applyProtection="0"/>
    <xf numFmtId="0" fontId="10" fillId="0" borderId="0"/>
    <xf numFmtId="41" fontId="10" fillId="0" borderId="0" applyFont="0" applyFill="0" applyBorder="0" applyAlignment="0" applyProtection="0"/>
    <xf numFmtId="9" fontId="10" fillId="0" borderId="0" applyFont="0" applyFill="0" applyBorder="0" applyAlignment="0" applyProtection="0"/>
    <xf numFmtId="0" fontId="21" fillId="0" borderId="0"/>
    <xf numFmtId="43" fontId="14" fillId="0" borderId="0" applyFont="0" applyFill="0" applyBorder="0" applyAlignment="0" applyProtection="0"/>
    <xf numFmtId="43" fontId="14" fillId="0" borderId="0" applyFont="0" applyFill="0" applyBorder="0" applyProtection="0">
      <alignment vertical="top"/>
    </xf>
    <xf numFmtId="43" fontId="14" fillId="0" borderId="0" applyFont="0" applyFill="0" applyBorder="0" applyProtection="0">
      <alignment vertical="top"/>
    </xf>
    <xf numFmtId="164" fontId="14" fillId="0" borderId="0" applyFont="0" applyFill="0" applyBorder="0" applyAlignment="0" applyProtection="0"/>
    <xf numFmtId="0" fontId="14" fillId="0" borderId="0"/>
    <xf numFmtId="0" fontId="9" fillId="0" borderId="0"/>
    <xf numFmtId="0" fontId="21" fillId="0" borderId="0"/>
    <xf numFmtId="0" fontId="21" fillId="0" borderId="0"/>
    <xf numFmtId="0" fontId="14" fillId="2" borderId="7" applyNumberFormat="0" applyFont="0" applyAlignment="0" applyProtection="0"/>
    <xf numFmtId="0" fontId="14" fillId="2" borderId="7" applyNumberFormat="0" applyFont="0" applyAlignment="0" applyProtection="0"/>
    <xf numFmtId="0" fontId="14" fillId="2" borderId="7" applyNumberFormat="0" applyFont="0" applyAlignment="0" applyProtection="0"/>
    <xf numFmtId="0" fontId="14" fillId="2" borderId="7" applyNumberFormat="0" applyFont="0" applyAlignment="0" applyProtection="0"/>
    <xf numFmtId="0" fontId="14" fillId="2" borderId="7" applyNumberFormat="0" applyFont="0" applyAlignment="0" applyProtection="0"/>
    <xf numFmtId="0" fontId="14" fillId="2" borderId="7" applyNumberFormat="0" applyFont="0" applyAlignment="0" applyProtection="0"/>
    <xf numFmtId="0" fontId="14" fillId="2" borderId="7" applyNumberFormat="0" applyFont="0" applyAlignment="0" applyProtection="0"/>
    <xf numFmtId="0" fontId="14" fillId="2" borderId="7" applyNumberFormat="0" applyFont="0" applyAlignment="0" applyProtection="0"/>
    <xf numFmtId="0" fontId="14" fillId="2" borderId="7" applyNumberFormat="0" applyFont="0" applyAlignment="0" applyProtection="0"/>
    <xf numFmtId="9" fontId="14" fillId="0" borderId="0" applyFont="0" applyFill="0" applyBorder="0" applyAlignment="0" applyProtection="0"/>
    <xf numFmtId="9" fontId="14" fillId="0" borderId="0" applyFont="0" applyFill="0" applyBorder="0" applyAlignment="0" applyProtection="0"/>
    <xf numFmtId="0" fontId="24" fillId="0" borderId="0"/>
    <xf numFmtId="43" fontId="24" fillId="0" borderId="0" applyFont="0" applyFill="0" applyBorder="0" applyAlignment="0" applyProtection="0"/>
    <xf numFmtId="0" fontId="8" fillId="0" borderId="0" applyFont="0" applyFill="0" applyBorder="0" applyAlignment="0" applyProtection="0"/>
    <xf numFmtId="43" fontId="14" fillId="0" borderId="0" applyFont="0" applyFill="0" applyBorder="0" applyProtection="0">
      <alignment vertical="top"/>
    </xf>
    <xf numFmtId="43" fontId="8" fillId="0" borderId="0" applyFont="0" applyFill="0" applyBorder="0" applyAlignment="0" applyProtection="0"/>
    <xf numFmtId="0" fontId="8" fillId="0" borderId="0"/>
    <xf numFmtId="0" fontId="14" fillId="0" borderId="0"/>
    <xf numFmtId="0" fontId="14" fillId="0" borderId="0"/>
    <xf numFmtId="0" fontId="8" fillId="0" borderId="0"/>
    <xf numFmtId="0" fontId="8" fillId="0" borderId="0"/>
    <xf numFmtId="0" fontId="7" fillId="0" borderId="0"/>
    <xf numFmtId="0" fontId="14" fillId="0" borderId="0">
      <alignment horizontal="justify"/>
    </xf>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1" fontId="7" fillId="0" borderId="0" applyFont="0" applyFill="0" applyBorder="0" applyAlignment="0" applyProtection="0"/>
    <xf numFmtId="9" fontId="7" fillId="0" borderId="0" applyFont="0" applyFill="0" applyBorder="0" applyAlignment="0" applyProtection="0"/>
    <xf numFmtId="43" fontId="14"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14" fillId="0" borderId="0"/>
    <xf numFmtId="9" fontId="6" fillId="0" borderId="0" applyFont="0" applyFill="0" applyBorder="0" applyAlignment="0" applyProtection="0"/>
    <xf numFmtId="0" fontId="6" fillId="0" borderId="0"/>
    <xf numFmtId="43" fontId="14" fillId="0" borderId="0">
      <alignment vertical="top"/>
      <protection locked="0"/>
    </xf>
    <xf numFmtId="43" fontId="14" fillId="0" borderId="0" applyFont="0" applyFill="0" applyBorder="0" applyAlignment="0" applyProtection="0"/>
    <xf numFmtId="43" fontId="14" fillId="0" borderId="0" applyFont="0" applyFill="0" applyBorder="0" applyProtection="0">
      <alignment vertical="top"/>
    </xf>
    <xf numFmtId="43" fontId="14" fillId="0" borderId="0" applyFont="0" applyFill="0" applyBorder="0" applyAlignment="0" applyProtection="0"/>
    <xf numFmtId="0" fontId="5" fillId="0" borderId="0"/>
    <xf numFmtId="43" fontId="14" fillId="0" borderId="0" applyFont="0" applyFill="0" applyBorder="0" applyProtection="0">
      <alignment vertical="top"/>
    </xf>
    <xf numFmtId="43" fontId="14" fillId="0" borderId="0" applyFont="0" applyFill="0" applyBorder="0" applyProtection="0">
      <alignment vertical="top"/>
    </xf>
    <xf numFmtId="0" fontId="5" fillId="0" borderId="0"/>
    <xf numFmtId="0" fontId="14" fillId="0" borderId="0">
      <alignment horizontal="justify"/>
    </xf>
    <xf numFmtId="0" fontId="14" fillId="0" borderId="0">
      <alignment vertical="center"/>
    </xf>
    <xf numFmtId="0" fontId="14" fillId="0" borderId="0">
      <alignment horizontal="justify"/>
    </xf>
    <xf numFmtId="0" fontId="14" fillId="0" borderId="0"/>
    <xf numFmtId="0" fontId="14" fillId="0" borderId="0">
      <alignment horizontal="justify"/>
    </xf>
    <xf numFmtId="43" fontId="14" fillId="0" borderId="0" applyFont="0" applyFill="0" applyBorder="0" applyProtection="0">
      <alignment vertical="top"/>
    </xf>
    <xf numFmtId="43" fontId="14" fillId="0" borderId="0" applyFont="0" applyFill="0" applyBorder="0" applyProtection="0">
      <alignment vertical="top"/>
    </xf>
    <xf numFmtId="0" fontId="14" fillId="0" borderId="0">
      <alignment horizontal="justify"/>
    </xf>
    <xf numFmtId="9" fontId="14" fillId="0" borderId="0" applyFont="0" applyFill="0" applyBorder="0" applyAlignment="0" applyProtection="0"/>
    <xf numFmtId="0" fontId="4" fillId="0" borderId="0"/>
    <xf numFmtId="0" fontId="4" fillId="0" borderId="0"/>
    <xf numFmtId="43" fontId="14" fillId="0" borderId="0">
      <protection locked="0"/>
    </xf>
    <xf numFmtId="43" fontId="14" fillId="0" borderId="0">
      <alignment vertical="top"/>
      <protection locked="0"/>
    </xf>
    <xf numFmtId="0" fontId="4" fillId="0" borderId="0"/>
    <xf numFmtId="0" fontId="27" fillId="0" borderId="0">
      <protection locked="0"/>
    </xf>
    <xf numFmtId="0" fontId="27" fillId="0" borderId="0">
      <protection locked="0"/>
    </xf>
    <xf numFmtId="43" fontId="27" fillId="0" borderId="0">
      <alignment vertical="top"/>
      <protection locked="0"/>
    </xf>
    <xf numFmtId="43" fontId="27" fillId="0" borderId="0">
      <alignment vertical="top"/>
      <protection locked="0"/>
    </xf>
    <xf numFmtId="43" fontId="4" fillId="0" borderId="0" applyFont="0" applyFill="0" applyBorder="0" applyAlignment="0" applyProtection="0"/>
    <xf numFmtId="0" fontId="4" fillId="0" borderId="0"/>
    <xf numFmtId="0" fontId="4" fillId="0" borderId="0"/>
    <xf numFmtId="0" fontId="21" fillId="0" borderId="0"/>
    <xf numFmtId="43" fontId="3" fillId="0" borderId="0" applyFont="0" applyFill="0" applyBorder="0" applyAlignment="0" applyProtection="0"/>
    <xf numFmtId="43" fontId="14" fillId="0" borderId="0" applyFont="0" applyFill="0" applyBorder="0" applyProtection="0">
      <alignment vertical="top"/>
    </xf>
    <xf numFmtId="43" fontId="14" fillId="0" borderId="0" applyFont="0" applyFill="0" applyBorder="0" applyProtection="0">
      <alignment vertical="top"/>
    </xf>
    <xf numFmtId="0" fontId="14" fillId="0" borderId="0">
      <alignment horizontal="justify"/>
    </xf>
    <xf numFmtId="43" fontId="3" fillId="0" borderId="0" applyFont="0" applyFill="0" applyBorder="0" applyAlignment="0" applyProtection="0"/>
    <xf numFmtId="0" fontId="21" fillId="0" borderId="0"/>
    <xf numFmtId="0" fontId="14" fillId="0" borderId="0"/>
    <xf numFmtId="0" fontId="14" fillId="0" borderId="0">
      <alignment horizontal="justify" vertical="top" wrapText="1"/>
    </xf>
    <xf numFmtId="0" fontId="2" fillId="0" borderId="0"/>
    <xf numFmtId="167" fontId="14" fillId="0" borderId="0" applyFill="0" applyBorder="0" applyAlignment="0" applyProtection="0"/>
    <xf numFmtId="164" fontId="2" fillId="0" borderId="0" applyFont="0" applyFill="0" applyBorder="0" applyAlignment="0" applyProtection="0"/>
    <xf numFmtId="0" fontId="14" fillId="0" borderId="0">
      <alignment horizontal="justify" vertical="top" wrapText="1"/>
    </xf>
    <xf numFmtId="0" fontId="1" fillId="0" borderId="0"/>
  </cellStyleXfs>
  <cellXfs count="213">
    <xf numFmtId="0" fontId="0" fillId="0" borderId="0" xfId="0">
      <alignment horizontal="justify"/>
    </xf>
    <xf numFmtId="0" fontId="16" fillId="0" borderId="4" xfId="2" applyFont="1" applyBorder="1" applyAlignment="1">
      <alignment horizontal="center" vertical="top"/>
    </xf>
    <xf numFmtId="0" fontId="17" fillId="0" borderId="0" xfId="2" applyFont="1">
      <alignment horizontal="justify" vertical="top" wrapText="1"/>
    </xf>
    <xf numFmtId="0" fontId="16" fillId="0" borderId="2" xfId="2" applyFont="1" applyBorder="1" applyAlignment="1">
      <alignment horizontal="center" vertical="top"/>
    </xf>
    <xf numFmtId="0" fontId="17" fillId="0" borderId="2" xfId="2" applyFont="1" applyBorder="1">
      <alignment horizontal="justify" vertical="top" wrapText="1"/>
    </xf>
    <xf numFmtId="1" fontId="17" fillId="0" borderId="2" xfId="2" applyNumberFormat="1" applyFont="1" applyBorder="1" applyAlignment="1">
      <alignment horizontal="center" vertical="top"/>
    </xf>
    <xf numFmtId="0" fontId="15" fillId="0" borderId="4" xfId="2" applyFont="1" applyBorder="1" applyAlignment="1">
      <alignment horizontal="center" vertical="top"/>
    </xf>
    <xf numFmtId="0" fontId="15" fillId="0" borderId="0" xfId="2" applyFont="1">
      <alignment horizontal="justify" vertical="top" wrapText="1"/>
    </xf>
    <xf numFmtId="1" fontId="18" fillId="0" borderId="4" xfId="2" applyNumberFormat="1" applyFont="1" applyBorder="1" applyAlignment="1">
      <alignment horizontal="center" vertical="top"/>
    </xf>
    <xf numFmtId="0" fontId="16" fillId="0" borderId="0" xfId="2" applyFont="1" applyAlignment="1">
      <alignment horizontal="center" vertical="top" wrapText="1"/>
    </xf>
    <xf numFmtId="1" fontId="16" fillId="0" borderId="4" xfId="2" applyNumberFormat="1" applyFont="1" applyBorder="1" applyAlignment="1">
      <alignment horizontal="center" vertical="top"/>
    </xf>
    <xf numFmtId="37" fontId="16" fillId="0" borderId="3" xfId="1" applyNumberFormat="1" applyFont="1" applyFill="1" applyBorder="1" applyAlignment="1">
      <alignment horizontal="center" vertical="top"/>
    </xf>
    <xf numFmtId="0" fontId="17" fillId="0" borderId="0" xfId="2" applyFont="1" applyAlignment="1">
      <alignment horizontal="center" vertical="top" wrapText="1"/>
    </xf>
    <xf numFmtId="0" fontId="15" fillId="0" borderId="5" xfId="2" applyFont="1" applyBorder="1" applyAlignment="1">
      <alignment horizontal="center" vertical="top"/>
    </xf>
    <xf numFmtId="0" fontId="15" fillId="0" borderId="2" xfId="2" applyFont="1" applyBorder="1">
      <alignment horizontal="justify" vertical="top" wrapText="1"/>
    </xf>
    <xf numFmtId="1" fontId="18" fillId="0" borderId="5" xfId="2" applyNumberFormat="1" applyFont="1" applyBorder="1" applyAlignment="1">
      <alignment horizontal="center" vertical="top"/>
    </xf>
    <xf numFmtId="1" fontId="17" fillId="0" borderId="4" xfId="2" applyNumberFormat="1" applyFont="1" applyBorder="1" applyAlignment="1">
      <alignment horizontal="center" vertical="top"/>
    </xf>
    <xf numFmtId="0" fontId="16" fillId="0" borderId="6" xfId="2" applyFont="1" applyBorder="1" applyAlignment="1">
      <alignment horizontal="center" vertical="top"/>
    </xf>
    <xf numFmtId="0" fontId="16" fillId="0" borderId="0" xfId="2" applyFont="1" applyAlignment="1">
      <alignment horizontal="center" vertical="top"/>
    </xf>
    <xf numFmtId="0" fontId="17" fillId="0" borderId="1" xfId="2" applyFont="1" applyBorder="1">
      <alignment horizontal="justify" vertical="top" wrapText="1"/>
    </xf>
    <xf numFmtId="165" fontId="17" fillId="0" borderId="4" xfId="37" applyNumberFormat="1" applyFont="1" applyFill="1" applyBorder="1" applyAlignment="1">
      <alignment horizontal="center" vertical="top" wrapText="1"/>
    </xf>
    <xf numFmtId="0" fontId="16" fillId="0" borderId="6" xfId="2" applyFont="1" applyBorder="1" applyAlignment="1">
      <alignment horizontal="right" vertical="top" wrapText="1"/>
    </xf>
    <xf numFmtId="0" fontId="16" fillId="0" borderId="6" xfId="0" applyFont="1" applyBorder="1" applyAlignment="1">
      <alignment horizontal="right" vertical="top"/>
    </xf>
    <xf numFmtId="0" fontId="16" fillId="0" borderId="0" xfId="0" applyFont="1" applyAlignment="1">
      <alignment horizontal="right" vertical="top"/>
    </xf>
    <xf numFmtId="0" fontId="16" fillId="0" borderId="0" xfId="2" applyFont="1" applyAlignment="1">
      <alignment horizontal="right" vertical="top" wrapText="1"/>
    </xf>
    <xf numFmtId="165" fontId="17" fillId="0" borderId="0" xfId="1" applyNumberFormat="1" applyFont="1" applyFill="1" applyBorder="1">
      <alignment vertical="top"/>
    </xf>
    <xf numFmtId="165" fontId="17" fillId="0" borderId="0" xfId="1" applyNumberFormat="1" applyFont="1" applyFill="1">
      <alignment vertical="top"/>
    </xf>
    <xf numFmtId="43" fontId="17" fillId="0" borderId="0" xfId="1" applyFont="1" applyFill="1">
      <alignment vertical="top"/>
    </xf>
    <xf numFmtId="40" fontId="17" fillId="0" borderId="2" xfId="1" applyNumberFormat="1" applyFont="1" applyFill="1" applyBorder="1" applyAlignment="1">
      <alignment horizontal="right" vertical="top"/>
    </xf>
    <xf numFmtId="40" fontId="15" fillId="0" borderId="0" xfId="1" applyNumberFormat="1" applyFont="1" applyFill="1" applyBorder="1" applyAlignment="1">
      <alignment horizontal="right" vertical="top"/>
    </xf>
    <xf numFmtId="40" fontId="15" fillId="0" borderId="4" xfId="1" applyNumberFormat="1" applyFont="1" applyFill="1" applyBorder="1" applyAlignment="1">
      <alignment horizontal="right" vertical="top"/>
    </xf>
    <xf numFmtId="40" fontId="16" fillId="0" borderId="0" xfId="1" applyNumberFormat="1" applyFont="1" applyFill="1" applyBorder="1" applyAlignment="1">
      <alignment horizontal="center" vertical="top" wrapText="1"/>
    </xf>
    <xf numFmtId="40" fontId="16" fillId="0" borderId="4" xfId="1" applyNumberFormat="1" applyFont="1" applyFill="1" applyBorder="1" applyAlignment="1">
      <alignment horizontal="center" vertical="top" wrapText="1"/>
    </xf>
    <xf numFmtId="40" fontId="15" fillId="0" borderId="2" xfId="1" applyNumberFormat="1" applyFont="1" applyFill="1" applyBorder="1" applyAlignment="1">
      <alignment horizontal="right" vertical="top"/>
    </xf>
    <xf numFmtId="40" fontId="15" fillId="0" borderId="5" xfId="1" applyNumberFormat="1" applyFont="1" applyFill="1" applyBorder="1" applyAlignment="1">
      <alignment horizontal="right" vertical="top"/>
    </xf>
    <xf numFmtId="40" fontId="17" fillId="0" borderId="4" xfId="1" applyNumberFormat="1" applyFont="1" applyFill="1" applyBorder="1" applyAlignment="1">
      <alignment horizontal="right" vertical="top"/>
    </xf>
    <xf numFmtId="40" fontId="16" fillId="0" borderId="6" xfId="0" applyNumberFormat="1" applyFont="1" applyBorder="1" applyAlignment="1">
      <alignment horizontal="right" vertical="top"/>
    </xf>
    <xf numFmtId="40" fontId="17" fillId="0" borderId="0" xfId="1" applyNumberFormat="1" applyFont="1" applyFill="1" applyBorder="1" applyAlignment="1">
      <alignment horizontal="right" vertical="top"/>
    </xf>
    <xf numFmtId="40" fontId="16" fillId="0" borderId="6" xfId="1" applyNumberFormat="1" applyFont="1" applyFill="1" applyBorder="1" applyAlignment="1">
      <alignment horizontal="right" vertical="top"/>
    </xf>
    <xf numFmtId="40" fontId="16" fillId="0" borderId="0" xfId="0" applyNumberFormat="1" applyFont="1" applyAlignment="1">
      <alignment horizontal="right" vertical="top"/>
    </xf>
    <xf numFmtId="40" fontId="16" fillId="0" borderId="0" xfId="1" applyNumberFormat="1" applyFont="1" applyFill="1" applyBorder="1" applyAlignment="1">
      <alignment horizontal="right" vertical="top"/>
    </xf>
    <xf numFmtId="165" fontId="17" fillId="0" borderId="4" xfId="1" applyNumberFormat="1" applyFont="1" applyFill="1" applyBorder="1" applyAlignment="1">
      <alignment horizontal="center" vertical="top"/>
    </xf>
    <xf numFmtId="0" fontId="19" fillId="0" borderId="4" xfId="105" applyFont="1" applyBorder="1" applyAlignment="1">
      <alignment vertical="top" wrapText="1"/>
    </xf>
    <xf numFmtId="0" fontId="17" fillId="0" borderId="4" xfId="105" applyFont="1" applyBorder="1" applyAlignment="1">
      <alignment vertical="top" wrapText="1"/>
    </xf>
    <xf numFmtId="43" fontId="17" fillId="0" borderId="8" xfId="1" applyFont="1" applyFill="1" applyBorder="1" applyAlignment="1">
      <alignment horizontal="right" vertical="top"/>
    </xf>
    <xf numFmtId="49" fontId="16" fillId="0" borderId="4" xfId="105" applyNumberFormat="1" applyFont="1" applyBorder="1" applyAlignment="1">
      <alignment horizontal="center" vertical="top" wrapText="1"/>
    </xf>
    <xf numFmtId="49" fontId="30" fillId="0" borderId="4" xfId="105" applyNumberFormat="1" applyFont="1" applyBorder="1" applyAlignment="1">
      <alignment horizontal="center" vertical="top" wrapText="1"/>
    </xf>
    <xf numFmtId="165" fontId="26" fillId="0" borderId="4" xfId="37" applyNumberFormat="1" applyFont="1" applyFill="1" applyBorder="1" applyAlignment="1">
      <alignment horizontal="center" vertical="top" wrapText="1"/>
    </xf>
    <xf numFmtId="164" fontId="17" fillId="0" borderId="0" xfId="105" applyNumberFormat="1" applyFont="1" applyAlignment="1">
      <alignment horizontal="left" vertical="top"/>
    </xf>
    <xf numFmtId="164" fontId="17" fillId="0" borderId="0" xfId="105" applyNumberFormat="1" applyFont="1" applyAlignment="1">
      <alignment horizontal="center" vertical="top"/>
    </xf>
    <xf numFmtId="0" fontId="17" fillId="0" borderId="0" xfId="105" applyFont="1" applyAlignment="1">
      <alignment vertical="top" wrapText="1"/>
    </xf>
    <xf numFmtId="4" fontId="19" fillId="0" borderId="4" xfId="327" applyNumberFormat="1" applyFont="1" applyBorder="1" applyAlignment="1" applyProtection="1">
      <alignment vertical="top" wrapText="1"/>
      <protection locked="0"/>
    </xf>
    <xf numFmtId="0" fontId="17" fillId="0" borderId="4" xfId="105" applyFont="1" applyBorder="1" applyAlignment="1" applyProtection="1">
      <alignment vertical="top" wrapText="1"/>
      <protection locked="0"/>
    </xf>
    <xf numFmtId="165" fontId="17" fillId="0" borderId="4" xfId="37" applyNumberFormat="1" applyFont="1" applyFill="1" applyBorder="1" applyAlignment="1" applyProtection="1">
      <alignment horizontal="center" vertical="top" wrapText="1"/>
      <protection locked="0"/>
    </xf>
    <xf numFmtId="43" fontId="17" fillId="0" borderId="4" xfId="37" applyFont="1" applyFill="1" applyBorder="1" applyAlignment="1" applyProtection="1">
      <alignment horizontal="right" vertical="top" wrapText="1"/>
      <protection locked="0"/>
    </xf>
    <xf numFmtId="43" fontId="17" fillId="0" borderId="4" xfId="323" applyFont="1" applyFill="1" applyBorder="1" applyProtection="1">
      <alignment vertical="top"/>
      <protection locked="0"/>
    </xf>
    <xf numFmtId="0" fontId="17" fillId="0" borderId="1" xfId="105" applyFont="1" applyBorder="1" applyAlignment="1" applyProtection="1">
      <alignment horizontal="center" vertical="top" wrapText="1"/>
      <protection locked="0"/>
    </xf>
    <xf numFmtId="0" fontId="17" fillId="0" borderId="1" xfId="105" applyFont="1" applyBorder="1" applyAlignment="1">
      <alignment vertical="top" wrapText="1"/>
    </xf>
    <xf numFmtId="0" fontId="17" fillId="0" borderId="4" xfId="105" applyFont="1" applyBorder="1" applyAlignment="1" applyProtection="1">
      <alignment horizontal="center" vertical="top" wrapText="1"/>
      <protection locked="0"/>
    </xf>
    <xf numFmtId="37" fontId="17" fillId="0" borderId="1" xfId="25" applyNumberFormat="1" applyFont="1" applyFill="1" applyBorder="1" applyAlignment="1" applyProtection="1">
      <alignment horizontal="center" vertical="top"/>
      <protection locked="0"/>
    </xf>
    <xf numFmtId="4" fontId="17" fillId="0" borderId="4" xfId="327" applyNumberFormat="1" applyFont="1" applyBorder="1" applyAlignment="1" applyProtection="1">
      <alignment vertical="top" wrapText="1"/>
      <protection locked="0"/>
    </xf>
    <xf numFmtId="4" fontId="17" fillId="0" borderId="4" xfId="327" applyNumberFormat="1" applyFont="1" applyBorder="1" applyAlignment="1" applyProtection="1">
      <alignment horizontal="center" vertical="top" wrapText="1"/>
      <protection locked="0"/>
    </xf>
    <xf numFmtId="3" fontId="17" fillId="0" borderId="1" xfId="327" applyNumberFormat="1" applyFont="1" applyBorder="1" applyAlignment="1" applyProtection="1">
      <alignment horizontal="center" vertical="top" wrapText="1"/>
      <protection locked="0"/>
    </xf>
    <xf numFmtId="43" fontId="17" fillId="0" borderId="0" xfId="327" applyNumberFormat="1" applyFont="1" applyAlignment="1" applyProtection="1">
      <alignment horizontal="right" vertical="top" wrapText="1"/>
      <protection locked="0"/>
    </xf>
    <xf numFmtId="0" fontId="17" fillId="0" borderId="4" xfId="105" applyFont="1" applyBorder="1" applyAlignment="1" applyProtection="1">
      <alignment horizontal="center" vertical="top"/>
      <protection locked="0"/>
    </xf>
    <xf numFmtId="40" fontId="17" fillId="0" borderId="4" xfId="323" applyNumberFormat="1" applyFont="1" applyFill="1" applyBorder="1" applyAlignment="1" applyProtection="1">
      <alignment horizontal="right" vertical="top"/>
      <protection locked="0"/>
    </xf>
    <xf numFmtId="43" fontId="17" fillId="0" borderId="4" xfId="327" applyNumberFormat="1" applyFont="1" applyBorder="1" applyAlignment="1" applyProtection="1">
      <alignment horizontal="right" vertical="top" wrapText="1"/>
      <protection locked="0"/>
    </xf>
    <xf numFmtId="43" fontId="16" fillId="0" borderId="4" xfId="327" applyNumberFormat="1" applyFont="1" applyBorder="1" applyAlignment="1" applyProtection="1">
      <alignment horizontal="right" vertical="top" wrapText="1"/>
      <protection locked="0"/>
    </xf>
    <xf numFmtId="4" fontId="17" fillId="0" borderId="1" xfId="327" applyNumberFormat="1" applyFont="1" applyBorder="1" applyAlignment="1" applyProtection="1">
      <alignment horizontal="center" vertical="top" wrapText="1"/>
      <protection locked="0"/>
    </xf>
    <xf numFmtId="165" fontId="17" fillId="0" borderId="4" xfId="105" applyNumberFormat="1" applyFont="1" applyBorder="1" applyAlignment="1" applyProtection="1">
      <alignment horizontal="center" vertical="top"/>
      <protection locked="0"/>
    </xf>
    <xf numFmtId="4" fontId="17" fillId="0" borderId="4" xfId="37" applyNumberFormat="1" applyFont="1" applyFill="1" applyBorder="1" applyAlignment="1" applyProtection="1">
      <alignment horizontal="right" vertical="top"/>
      <protection locked="0"/>
    </xf>
    <xf numFmtId="38" fontId="17" fillId="0" borderId="1" xfId="105" applyNumberFormat="1" applyFont="1" applyBorder="1" applyAlignment="1" applyProtection="1">
      <alignment horizontal="right" vertical="top"/>
      <protection locked="0"/>
    </xf>
    <xf numFmtId="0" fontId="25" fillId="0" borderId="0" xfId="105" applyFont="1" applyAlignment="1">
      <alignment vertical="top" wrapText="1"/>
    </xf>
    <xf numFmtId="0" fontId="28" fillId="0" borderId="4" xfId="105" applyFont="1" applyBorder="1" applyAlignment="1" applyProtection="1">
      <alignment vertical="top" wrapText="1"/>
      <protection locked="0"/>
    </xf>
    <xf numFmtId="43" fontId="25" fillId="0" borderId="0" xfId="1" applyFont="1" applyFill="1">
      <alignment vertical="top"/>
    </xf>
    <xf numFmtId="164" fontId="25" fillId="0" borderId="0" xfId="105" applyNumberFormat="1" applyFont="1" applyAlignment="1">
      <alignment horizontal="center" vertical="top"/>
    </xf>
    <xf numFmtId="3" fontId="17" fillId="0" borderId="4" xfId="327" applyNumberFormat="1" applyFont="1" applyBorder="1" applyAlignment="1" applyProtection="1">
      <alignment horizontal="center" vertical="top" wrapText="1"/>
      <protection locked="0"/>
    </xf>
    <xf numFmtId="165" fontId="17" fillId="0" borderId="0" xfId="1" applyNumberFormat="1" applyFont="1" applyFill="1" applyBorder="1" applyAlignment="1">
      <alignment horizontal="right" vertical="top"/>
    </xf>
    <xf numFmtId="0" fontId="19" fillId="0" borderId="4" xfId="321" applyFont="1" applyBorder="1" applyAlignment="1" applyProtection="1">
      <alignment horizontal="justify" vertical="top" wrapText="1"/>
      <protection locked="0"/>
    </xf>
    <xf numFmtId="0" fontId="2" fillId="0" borderId="0" xfId="330"/>
    <xf numFmtId="0" fontId="31" fillId="0" borderId="12" xfId="330" applyFont="1" applyBorder="1" applyAlignment="1">
      <alignment horizontal="center" vertical="center" wrapText="1"/>
    </xf>
    <xf numFmtId="0" fontId="32" fillId="0" borderId="2" xfId="330" applyFont="1" applyBorder="1" applyAlignment="1">
      <alignment horizontal="left" vertical="top" wrapText="1"/>
    </xf>
    <xf numFmtId="168" fontId="31" fillId="0" borderId="13" xfId="331" applyNumberFormat="1" applyFont="1" applyFill="1" applyBorder="1" applyAlignment="1" applyProtection="1">
      <alignment horizontal="center" vertical="center"/>
    </xf>
    <xf numFmtId="0" fontId="17" fillId="0" borderId="18" xfId="330" applyFont="1" applyBorder="1" applyAlignment="1">
      <alignment horizontal="justify" vertical="top" wrapText="1"/>
    </xf>
    <xf numFmtId="0" fontId="16" fillId="0" borderId="19" xfId="330" applyFont="1" applyBorder="1" applyAlignment="1">
      <alignment horizontal="justify" vertical="top" wrapText="1"/>
    </xf>
    <xf numFmtId="167" fontId="30" fillId="0" borderId="15" xfId="330" applyNumberFormat="1" applyFont="1" applyBorder="1" applyAlignment="1">
      <alignment horizontal="center" vertical="center"/>
    </xf>
    <xf numFmtId="0" fontId="26" fillId="0" borderId="0" xfId="330" applyFont="1"/>
    <xf numFmtId="0" fontId="16" fillId="0" borderId="14" xfId="330" applyFont="1" applyBorder="1" applyAlignment="1">
      <alignment horizontal="center" wrapText="1"/>
    </xf>
    <xf numFmtId="0" fontId="16" fillId="0" borderId="15" xfId="330" applyFont="1" applyBorder="1" applyAlignment="1">
      <alignment horizontal="center" wrapText="1"/>
    </xf>
    <xf numFmtId="165" fontId="16" fillId="0" borderId="15" xfId="332" applyNumberFormat="1" applyFont="1" applyBorder="1" applyAlignment="1">
      <alignment horizontal="right" wrapText="1"/>
    </xf>
    <xf numFmtId="0" fontId="16" fillId="0" borderId="9" xfId="330" applyFont="1" applyBorder="1" applyAlignment="1">
      <alignment horizontal="center" wrapText="1"/>
    </xf>
    <xf numFmtId="0" fontId="16" fillId="0" borderId="16" xfId="330" applyFont="1" applyBorder="1" applyAlignment="1">
      <alignment horizontal="center" wrapText="1"/>
    </xf>
    <xf numFmtId="165" fontId="16" fillId="0" borderId="16" xfId="332" applyNumberFormat="1" applyFont="1" applyBorder="1" applyAlignment="1">
      <alignment horizontal="center" wrapText="1"/>
    </xf>
    <xf numFmtId="0" fontId="16" fillId="0" borderId="17" xfId="330" applyFont="1" applyBorder="1" applyAlignment="1">
      <alignment horizontal="center" vertical="center" wrapText="1"/>
    </xf>
    <xf numFmtId="0" fontId="19" fillId="0" borderId="18" xfId="330" applyFont="1" applyBorder="1" applyAlignment="1">
      <alignment horizontal="center" vertical="top" wrapText="1"/>
    </xf>
    <xf numFmtId="165" fontId="16" fillId="0" borderId="18" xfId="332" applyNumberFormat="1" applyFont="1" applyBorder="1" applyAlignment="1">
      <alignment horizontal="center" vertical="center" wrapText="1"/>
    </xf>
    <xf numFmtId="0" fontId="16" fillId="0" borderId="18" xfId="330" applyFont="1" applyBorder="1" applyAlignment="1">
      <alignment horizontal="center" vertical="top" wrapText="1"/>
    </xf>
    <xf numFmtId="0" fontId="17" fillId="0" borderId="17" xfId="330" applyFont="1" applyBorder="1" applyAlignment="1">
      <alignment horizontal="center" vertical="center"/>
    </xf>
    <xf numFmtId="0" fontId="17" fillId="0" borderId="18" xfId="330" applyFont="1" applyBorder="1" applyAlignment="1">
      <alignment horizontal="left" vertical="top" wrapText="1"/>
    </xf>
    <xf numFmtId="164" fontId="17" fillId="0" borderId="18" xfId="331" applyNumberFormat="1" applyFont="1" applyFill="1" applyBorder="1" applyAlignment="1" applyProtection="1">
      <alignment horizontal="center" vertical="center"/>
    </xf>
    <xf numFmtId="168" fontId="17" fillId="0" borderId="18" xfId="331" applyNumberFormat="1" applyFont="1" applyFill="1" applyBorder="1" applyAlignment="1" applyProtection="1">
      <alignment horizontal="center" vertical="center"/>
    </xf>
    <xf numFmtId="0" fontId="17" fillId="0" borderId="14" xfId="330" applyFont="1" applyBorder="1" applyAlignment="1">
      <alignment horizontal="center" vertical="center"/>
    </xf>
    <xf numFmtId="0" fontId="16" fillId="0" borderId="15" xfId="330" applyFont="1" applyBorder="1" applyAlignment="1">
      <alignment horizontal="left" vertical="top" wrapText="1"/>
    </xf>
    <xf numFmtId="168" fontId="17" fillId="0" borderId="15" xfId="331" applyNumberFormat="1" applyFont="1" applyFill="1" applyBorder="1" applyAlignment="1" applyProtection="1">
      <alignment horizontal="center" vertical="center"/>
    </xf>
    <xf numFmtId="0" fontId="17" fillId="0" borderId="17" xfId="330" applyFont="1" applyBorder="1" applyAlignment="1">
      <alignment horizontal="center" vertical="center" wrapText="1"/>
    </xf>
    <xf numFmtId="168" fontId="17" fillId="0" borderId="18" xfId="331" applyNumberFormat="1" applyFont="1" applyFill="1" applyBorder="1" applyAlignment="1">
      <alignment horizontal="center" vertical="center" wrapText="1"/>
    </xf>
    <xf numFmtId="0" fontId="17" fillId="0" borderId="18" xfId="330" applyFont="1" applyBorder="1" applyAlignment="1">
      <alignment vertical="top" wrapText="1"/>
    </xf>
    <xf numFmtId="0" fontId="16" fillId="0" borderId="14" xfId="330" applyFont="1" applyBorder="1" applyAlignment="1">
      <alignment horizontal="center" vertical="center"/>
    </xf>
    <xf numFmtId="49" fontId="16" fillId="0" borderId="25" xfId="105" applyNumberFormat="1" applyFont="1" applyBorder="1" applyAlignment="1">
      <alignment horizontal="center" vertical="top" wrapText="1"/>
    </xf>
    <xf numFmtId="0" fontId="19" fillId="0" borderId="25" xfId="105" applyFont="1" applyBorder="1" applyAlignment="1">
      <alignment vertical="top" wrapText="1"/>
    </xf>
    <xf numFmtId="165" fontId="17" fillId="0" borderId="25" xfId="37" applyNumberFormat="1" applyFont="1" applyFill="1" applyBorder="1" applyAlignment="1">
      <alignment horizontal="center" vertical="top" wrapText="1"/>
    </xf>
    <xf numFmtId="165" fontId="17" fillId="0" borderId="25" xfId="1" applyNumberFormat="1" applyFont="1" applyFill="1" applyBorder="1" applyAlignment="1">
      <alignment horizontal="center" vertical="top"/>
    </xf>
    <xf numFmtId="43" fontId="17" fillId="0" borderId="26" xfId="1" applyFont="1" applyFill="1" applyBorder="1" applyAlignment="1">
      <alignment horizontal="right" vertical="top"/>
    </xf>
    <xf numFmtId="49" fontId="16" fillId="0" borderId="27" xfId="105" applyNumberFormat="1" applyFont="1" applyBorder="1" applyAlignment="1">
      <alignment horizontal="center" vertical="top" wrapText="1"/>
    </xf>
    <xf numFmtId="0" fontId="19" fillId="0" borderId="27" xfId="105" applyFont="1" applyBorder="1" applyAlignment="1">
      <alignment vertical="top" wrapText="1"/>
    </xf>
    <xf numFmtId="165" fontId="17" fillId="0" borderId="27" xfId="37" applyNumberFormat="1" applyFont="1" applyFill="1" applyBorder="1" applyAlignment="1">
      <alignment horizontal="center" vertical="top" wrapText="1"/>
    </xf>
    <xf numFmtId="165" fontId="17" fillId="0" borderId="27" xfId="1" applyNumberFormat="1" applyFont="1" applyFill="1" applyBorder="1" applyAlignment="1">
      <alignment horizontal="center" vertical="top"/>
    </xf>
    <xf numFmtId="43" fontId="17" fillId="0" borderId="28" xfId="1" applyFont="1" applyFill="1" applyBorder="1" applyAlignment="1">
      <alignment horizontal="right" vertical="top"/>
    </xf>
    <xf numFmtId="0" fontId="19" fillId="0" borderId="27" xfId="105" applyFont="1" applyBorder="1" applyAlignment="1" applyProtection="1">
      <alignment vertical="top" wrapText="1"/>
      <protection locked="0"/>
    </xf>
    <xf numFmtId="49" fontId="16" fillId="0" borderId="29" xfId="105" applyNumberFormat="1" applyFont="1" applyBorder="1" applyAlignment="1">
      <alignment horizontal="center" vertical="top" wrapText="1"/>
    </xf>
    <xf numFmtId="0" fontId="19" fillId="0" borderId="29" xfId="328" applyFont="1" applyBorder="1" applyAlignment="1" applyProtection="1">
      <alignment vertical="top" wrapText="1"/>
      <protection locked="0"/>
    </xf>
    <xf numFmtId="0" fontId="17" fillId="0" borderId="29" xfId="328" applyFont="1" applyBorder="1" applyAlignment="1" applyProtection="1">
      <alignment horizontal="center" vertical="top"/>
      <protection locked="0"/>
    </xf>
    <xf numFmtId="37" fontId="17" fillId="0" borderId="29" xfId="25" applyNumberFormat="1" applyFont="1" applyFill="1" applyBorder="1" applyAlignment="1" applyProtection="1">
      <alignment horizontal="center" vertical="top"/>
      <protection locked="0"/>
    </xf>
    <xf numFmtId="43" fontId="17" fillId="0" borderId="29" xfId="328" applyNumberFormat="1" applyFont="1" applyBorder="1" applyAlignment="1" applyProtection="1">
      <alignment horizontal="right" vertical="top"/>
      <protection locked="0"/>
    </xf>
    <xf numFmtId="0" fontId="16" fillId="0" borderId="11" xfId="105" quotePrefix="1" applyFont="1" applyBorder="1" applyAlignment="1" applyProtection="1">
      <alignment horizontal="right"/>
      <protection locked="0"/>
    </xf>
    <xf numFmtId="0" fontId="16" fillId="0" borderId="14" xfId="333" applyFont="1" applyBorder="1" applyAlignment="1">
      <alignment horizontal="center" wrapText="1"/>
    </xf>
    <xf numFmtId="0" fontId="16" fillId="0" borderId="15" xfId="105" applyFont="1" applyBorder="1" applyAlignment="1">
      <alignment horizontal="justify" wrapText="1"/>
    </xf>
    <xf numFmtId="0" fontId="16" fillId="0" borderId="14" xfId="333" applyFont="1" applyBorder="1" applyAlignment="1">
      <alignment horizontal="center" vertical="top" wrapText="1"/>
    </xf>
    <xf numFmtId="0" fontId="16" fillId="0" borderId="15" xfId="333" applyFont="1" applyBorder="1" applyAlignment="1">
      <alignment horizontal="left" vertical="top" wrapText="1"/>
    </xf>
    <xf numFmtId="3" fontId="17" fillId="0" borderId="20" xfId="332" applyNumberFormat="1" applyFont="1" applyBorder="1" applyAlignment="1" applyProtection="1">
      <alignment vertical="top"/>
      <protection locked="0"/>
    </xf>
    <xf numFmtId="0" fontId="16" fillId="0" borderId="17" xfId="333" applyFont="1" applyBorder="1" applyAlignment="1">
      <alignment horizontal="center" vertical="top" wrapText="1"/>
    </xf>
    <xf numFmtId="0" fontId="17" fillId="0" borderId="18" xfId="105" applyFont="1" applyBorder="1" applyAlignment="1">
      <alignment vertical="top" wrapText="1"/>
    </xf>
    <xf numFmtId="3" fontId="17" fillId="0" borderId="21" xfId="332" applyNumberFormat="1" applyFont="1" applyBorder="1" applyAlignment="1" applyProtection="1">
      <alignment vertical="top"/>
      <protection locked="0"/>
    </xf>
    <xf numFmtId="0" fontId="16" fillId="0" borderId="22" xfId="333" applyFont="1" applyBorder="1" applyAlignment="1">
      <alignment horizontal="center" vertical="top" wrapText="1"/>
    </xf>
    <xf numFmtId="0" fontId="16" fillId="0" borderId="23" xfId="333" applyFont="1" applyBorder="1" applyAlignment="1">
      <alignment horizontal="left" vertical="top" wrapText="1"/>
    </xf>
    <xf numFmtId="3" fontId="17" fillId="0" borderId="24" xfId="332" applyNumberFormat="1" applyFont="1" applyBorder="1" applyAlignment="1" applyProtection="1">
      <alignment vertical="top"/>
      <protection locked="0"/>
    </xf>
    <xf numFmtId="0" fontId="16" fillId="0" borderId="23" xfId="333" applyFont="1" applyBorder="1" applyAlignment="1">
      <alignment horizontal="left" vertical="top"/>
    </xf>
    <xf numFmtId="0" fontId="16" fillId="0" borderId="15" xfId="333" applyFont="1" applyBorder="1" applyAlignment="1">
      <alignment vertical="center" wrapText="1"/>
    </xf>
    <xf numFmtId="0" fontId="16" fillId="0" borderId="0" xfId="2" applyFont="1">
      <alignment horizontal="justify" vertical="top" wrapText="1"/>
    </xf>
    <xf numFmtId="4" fontId="19" fillId="0" borderId="27" xfId="327" applyNumberFormat="1" applyFont="1" applyBorder="1" applyAlignment="1" applyProtection="1">
      <alignment vertical="top" wrapText="1"/>
      <protection locked="0"/>
    </xf>
    <xf numFmtId="0" fontId="16" fillId="0" borderId="29" xfId="2" applyFont="1" applyBorder="1" applyAlignment="1">
      <alignment horizontal="center" vertical="top"/>
    </xf>
    <xf numFmtId="0" fontId="16" fillId="0" borderId="30" xfId="2" applyFont="1" applyBorder="1">
      <alignment horizontal="justify" vertical="top" wrapText="1"/>
    </xf>
    <xf numFmtId="1" fontId="18" fillId="0" borderId="29" xfId="2" applyNumberFormat="1" applyFont="1" applyBorder="1" applyAlignment="1">
      <alignment horizontal="center" vertical="top"/>
    </xf>
    <xf numFmtId="40" fontId="15" fillId="0" borderId="30" xfId="1" applyNumberFormat="1" applyFont="1" applyFill="1" applyBorder="1" applyAlignment="1">
      <alignment horizontal="right" vertical="top"/>
    </xf>
    <xf numFmtId="40" fontId="15" fillId="0" borderId="31" xfId="1" applyNumberFormat="1" applyFont="1" applyFill="1" applyBorder="1" applyAlignment="1">
      <alignment horizontal="right" vertical="top"/>
    </xf>
    <xf numFmtId="40" fontId="15" fillId="0" borderId="29" xfId="1" applyNumberFormat="1" applyFont="1" applyFill="1" applyBorder="1" applyAlignment="1">
      <alignment horizontal="right" vertical="top"/>
    </xf>
    <xf numFmtId="37" fontId="17" fillId="0" borderId="2" xfId="1" applyNumberFormat="1" applyFont="1" applyFill="1" applyBorder="1" applyAlignment="1">
      <alignment horizontal="center" vertical="top"/>
    </xf>
    <xf numFmtId="37" fontId="18" fillId="0" borderId="4" xfId="1" applyNumberFormat="1" applyFont="1" applyFill="1" applyBorder="1" applyAlignment="1">
      <alignment horizontal="center" vertical="top"/>
    </xf>
    <xf numFmtId="37" fontId="18" fillId="0" borderId="5" xfId="1" applyNumberFormat="1" applyFont="1" applyFill="1" applyBorder="1" applyAlignment="1">
      <alignment horizontal="center" vertical="top"/>
    </xf>
    <xf numFmtId="0" fontId="16" fillId="0" borderId="6" xfId="0" applyFont="1" applyBorder="1" applyAlignment="1">
      <alignment horizontal="center" vertical="top"/>
    </xf>
    <xf numFmtId="37" fontId="18" fillId="0" borderId="29" xfId="1" applyNumberFormat="1" applyFont="1" applyFill="1" applyBorder="1" applyAlignment="1">
      <alignment horizontal="center" vertical="top"/>
    </xf>
    <xf numFmtId="37" fontId="17" fillId="0" borderId="4" xfId="1" applyNumberFormat="1" applyFont="1" applyFill="1" applyBorder="1" applyAlignment="1">
      <alignment horizontal="center" vertical="top"/>
    </xf>
    <xf numFmtId="0" fontId="16" fillId="0" borderId="0" xfId="0" applyFont="1" applyAlignment="1">
      <alignment horizontal="center" vertical="top"/>
    </xf>
    <xf numFmtId="165" fontId="17" fillId="0" borderId="4" xfId="1" applyNumberFormat="1" applyFont="1" applyFill="1" applyBorder="1" applyAlignment="1">
      <alignment horizontal="left" vertical="top"/>
    </xf>
    <xf numFmtId="0" fontId="26" fillId="0" borderId="4" xfId="105" applyFont="1" applyBorder="1" applyAlignment="1">
      <alignment vertical="top" wrapText="1"/>
    </xf>
    <xf numFmtId="3" fontId="26" fillId="0" borderId="4" xfId="105" applyNumberFormat="1" applyFont="1" applyBorder="1" applyAlignment="1">
      <alignment vertical="top" wrapText="1"/>
    </xf>
    <xf numFmtId="0" fontId="26" fillId="0" borderId="4" xfId="105" applyFont="1" applyBorder="1" applyAlignment="1">
      <alignment horizontal="center" vertical="top" wrapText="1"/>
    </xf>
    <xf numFmtId="43" fontId="17" fillId="0" borderId="8" xfId="37" applyFont="1" applyFill="1" applyBorder="1" applyAlignment="1" applyProtection="1">
      <alignment horizontal="right" vertical="top" wrapText="1"/>
      <protection locked="0"/>
    </xf>
    <xf numFmtId="0" fontId="17" fillId="0" borderId="0" xfId="105" applyFont="1" applyAlignment="1" applyProtection="1">
      <alignment horizontal="center" vertical="top" wrapText="1"/>
      <protection locked="0"/>
    </xf>
    <xf numFmtId="0" fontId="17" fillId="0" borderId="0" xfId="0" applyFont="1">
      <alignment horizontal="justify"/>
    </xf>
    <xf numFmtId="0" fontId="17" fillId="0" borderId="4" xfId="0" applyFont="1" applyBorder="1" applyAlignment="1">
      <alignment horizontal="center"/>
    </xf>
    <xf numFmtId="40" fontId="17" fillId="0" borderId="31" xfId="1" applyNumberFormat="1" applyFont="1" applyFill="1" applyBorder="1" applyAlignment="1">
      <alignment horizontal="right" vertical="top"/>
    </xf>
    <xf numFmtId="40" fontId="17" fillId="0" borderId="8" xfId="1" applyNumberFormat="1" applyFont="1" applyFill="1" applyBorder="1" applyAlignment="1">
      <alignment horizontal="right" vertical="top"/>
    </xf>
    <xf numFmtId="0" fontId="17" fillId="0" borderId="1" xfId="105" applyFont="1" applyBorder="1" applyAlignment="1" applyProtection="1">
      <alignment vertical="top" wrapText="1"/>
      <protection locked="0"/>
    </xf>
    <xf numFmtId="38" fontId="17" fillId="0" borderId="0" xfId="105" applyNumberFormat="1" applyFont="1" applyAlignment="1" applyProtection="1">
      <alignment horizontal="right" vertical="top"/>
      <protection locked="0"/>
    </xf>
    <xf numFmtId="0" fontId="17" fillId="0" borderId="4" xfId="0" applyFont="1" applyBorder="1" applyAlignment="1">
      <alignment horizontal="right"/>
    </xf>
    <xf numFmtId="43" fontId="17" fillId="0" borderId="25" xfId="322" applyFont="1" applyFill="1" applyBorder="1" applyAlignment="1">
      <alignment horizontal="right" vertical="top" wrapText="1"/>
    </xf>
    <xf numFmtId="43" fontId="17" fillId="0" borderId="4" xfId="322" applyFont="1" applyFill="1" applyBorder="1" applyAlignment="1">
      <alignment horizontal="right" vertical="top" wrapText="1"/>
    </xf>
    <xf numFmtId="43" fontId="17" fillId="0" borderId="27" xfId="322" applyFont="1" applyFill="1" applyBorder="1" applyAlignment="1">
      <alignment horizontal="right" vertical="top" wrapText="1"/>
    </xf>
    <xf numFmtId="43" fontId="17" fillId="0" borderId="4" xfId="323" applyFont="1" applyFill="1" applyBorder="1" applyAlignment="1" applyProtection="1">
      <alignment horizontal="right" vertical="top"/>
      <protection locked="0"/>
    </xf>
    <xf numFmtId="0" fontId="17" fillId="0" borderId="32" xfId="0" applyFont="1" applyBorder="1" applyAlignment="1">
      <alignment horizontal="center" vertical="top"/>
    </xf>
    <xf numFmtId="4" fontId="17" fillId="0" borderId="32" xfId="0" applyNumberFormat="1" applyFont="1" applyBorder="1" applyAlignment="1">
      <alignment horizontal="right" vertical="top"/>
    </xf>
    <xf numFmtId="0" fontId="1" fillId="3" borderId="9" xfId="334" applyFill="1" applyBorder="1" applyAlignment="1">
      <alignment horizontal="center" vertical="center"/>
    </xf>
    <xf numFmtId="0" fontId="1" fillId="3" borderId="10" xfId="334" applyFill="1" applyBorder="1"/>
    <xf numFmtId="0" fontId="1" fillId="3" borderId="10" xfId="334" applyFill="1" applyBorder="1" applyAlignment="1">
      <alignment horizontal="center" vertical="center"/>
    </xf>
    <xf numFmtId="0" fontId="1" fillId="3" borderId="10" xfId="334" applyFill="1" applyBorder="1" applyAlignment="1">
      <alignment vertical="center"/>
    </xf>
    <xf numFmtId="0" fontId="1" fillId="3" borderId="11" xfId="334" applyFill="1" applyBorder="1" applyAlignment="1">
      <alignment horizontal="center" vertical="center"/>
    </xf>
    <xf numFmtId="0" fontId="1" fillId="0" borderId="0" xfId="334"/>
    <xf numFmtId="0" fontId="1" fillId="3" borderId="17" xfId="334" applyFill="1" applyBorder="1" applyAlignment="1">
      <alignment horizontal="center" vertical="center"/>
    </xf>
    <xf numFmtId="0" fontId="1" fillId="3" borderId="0" xfId="334" applyFill="1"/>
    <xf numFmtId="0" fontId="1" fillId="3" borderId="0" xfId="334" applyFill="1" applyAlignment="1">
      <alignment horizontal="center" vertical="center"/>
    </xf>
    <xf numFmtId="0" fontId="1" fillId="3" borderId="0" xfId="334" applyFill="1" applyAlignment="1">
      <alignment vertical="center"/>
    </xf>
    <xf numFmtId="0" fontId="1" fillId="3" borderId="21" xfId="334" applyFill="1" applyBorder="1" applyAlignment="1">
      <alignment horizontal="center" vertical="center"/>
    </xf>
    <xf numFmtId="0" fontId="1" fillId="3" borderId="12" xfId="334" applyFill="1" applyBorder="1" applyAlignment="1">
      <alignment horizontal="center" vertical="center"/>
    </xf>
    <xf numFmtId="0" fontId="1" fillId="3" borderId="2" xfId="334" applyFill="1" applyBorder="1"/>
    <xf numFmtId="0" fontId="1" fillId="3" borderId="2" xfId="334" applyFill="1" applyBorder="1" applyAlignment="1">
      <alignment horizontal="center" vertical="center"/>
    </xf>
    <xf numFmtId="0" fontId="1" fillId="3" borderId="2" xfId="334" applyFill="1" applyBorder="1" applyAlignment="1">
      <alignment vertical="center"/>
    </xf>
    <xf numFmtId="0" fontId="1" fillId="3" borderId="13" xfId="334" applyFill="1" applyBorder="1" applyAlignment="1">
      <alignment horizontal="center" vertical="center"/>
    </xf>
    <xf numFmtId="37" fontId="18" fillId="0" borderId="32" xfId="1" applyNumberFormat="1" applyFont="1" applyFill="1" applyBorder="1" applyAlignment="1">
      <alignment horizontal="center" vertical="top"/>
    </xf>
    <xf numFmtId="40" fontId="15" fillId="0" borderId="32" xfId="1" applyNumberFormat="1" applyFont="1" applyFill="1" applyBorder="1" applyAlignment="1">
      <alignment horizontal="right" vertical="top"/>
    </xf>
    <xf numFmtId="38" fontId="17" fillId="0" borderId="0" xfId="105" applyNumberFormat="1" applyFont="1" applyBorder="1" applyAlignment="1" applyProtection="1">
      <alignment horizontal="right" vertical="top"/>
      <protection locked="0"/>
    </xf>
    <xf numFmtId="0" fontId="16" fillId="0" borderId="1" xfId="2" applyFont="1" applyBorder="1" applyAlignment="1">
      <alignment horizontal="right" vertical="top" wrapText="1"/>
    </xf>
    <xf numFmtId="0" fontId="16" fillId="0" borderId="4" xfId="0" applyFont="1" applyBorder="1" applyAlignment="1">
      <alignment horizontal="right" vertical="top"/>
    </xf>
    <xf numFmtId="0" fontId="16" fillId="0" borderId="4" xfId="0" applyFont="1" applyBorder="1" applyAlignment="1">
      <alignment horizontal="center" vertical="top"/>
    </xf>
    <xf numFmtId="40" fontId="16" fillId="0" borderId="4" xfId="0" applyNumberFormat="1" applyFont="1" applyBorder="1" applyAlignment="1">
      <alignment horizontal="right" vertical="top"/>
    </xf>
    <xf numFmtId="40" fontId="16" fillId="0" borderId="4" xfId="1" applyNumberFormat="1" applyFont="1" applyFill="1" applyBorder="1" applyAlignment="1">
      <alignment horizontal="right" vertical="top"/>
    </xf>
    <xf numFmtId="0" fontId="35" fillId="3" borderId="17" xfId="334" applyFont="1" applyFill="1" applyBorder="1" applyAlignment="1">
      <alignment horizontal="center" wrapText="1"/>
    </xf>
    <xf numFmtId="0" fontId="35" fillId="3" borderId="0" xfId="334" applyFont="1" applyFill="1" applyAlignment="1">
      <alignment horizontal="center" wrapText="1"/>
    </xf>
    <xf numFmtId="0" fontId="35" fillId="3" borderId="21" xfId="334" applyFont="1" applyFill="1" applyBorder="1" applyAlignment="1">
      <alignment horizontal="center" wrapText="1"/>
    </xf>
    <xf numFmtId="0" fontId="35" fillId="3" borderId="17" xfId="334" applyFont="1" applyFill="1" applyBorder="1" applyAlignment="1">
      <alignment horizontal="center" vertical="center"/>
    </xf>
    <xf numFmtId="0" fontId="35" fillId="3" borderId="0" xfId="334" applyFont="1" applyFill="1" applyAlignment="1">
      <alignment horizontal="center" vertical="center"/>
    </xf>
    <xf numFmtId="0" fontId="35" fillId="3" borderId="21" xfId="334" applyFont="1" applyFill="1" applyBorder="1" applyAlignment="1">
      <alignment horizontal="center" vertical="center"/>
    </xf>
    <xf numFmtId="0" fontId="36" fillId="3" borderId="17" xfId="334" applyFont="1" applyFill="1" applyBorder="1" applyAlignment="1">
      <alignment horizontal="center" wrapText="1"/>
    </xf>
    <xf numFmtId="0" fontId="36" fillId="3" borderId="0" xfId="334" applyFont="1" applyFill="1" applyAlignment="1">
      <alignment horizontal="center" wrapText="1"/>
    </xf>
    <xf numFmtId="0" fontId="36" fillId="3" borderId="21" xfId="334" applyFont="1" applyFill="1" applyBorder="1" applyAlignment="1">
      <alignment horizontal="center" wrapText="1"/>
    </xf>
    <xf numFmtId="17" fontId="1" fillId="3" borderId="17" xfId="334" applyNumberFormat="1" applyFill="1" applyBorder="1" applyAlignment="1">
      <alignment horizontal="center" vertical="center"/>
    </xf>
    <xf numFmtId="17" fontId="1" fillId="3" borderId="0" xfId="334" applyNumberFormat="1" applyFill="1" applyAlignment="1">
      <alignment horizontal="center" vertical="center"/>
    </xf>
    <xf numFmtId="17" fontId="1" fillId="3" borderId="21" xfId="334" applyNumberFormat="1" applyFill="1" applyBorder="1" applyAlignment="1">
      <alignment horizontal="center" vertical="center"/>
    </xf>
    <xf numFmtId="0" fontId="34" fillId="0" borderId="9" xfId="330" applyFont="1" applyBorder="1" applyAlignment="1">
      <alignment horizontal="left" vertical="top" wrapText="1"/>
    </xf>
    <xf numFmtId="0" fontId="34" fillId="0" borderId="10" xfId="330" applyFont="1" applyBorder="1" applyAlignment="1">
      <alignment horizontal="left" vertical="top" wrapText="1"/>
    </xf>
    <xf numFmtId="0" fontId="34" fillId="0" borderId="11" xfId="330" applyFont="1" applyBorder="1" applyAlignment="1">
      <alignment horizontal="left" vertical="top" wrapText="1"/>
    </xf>
    <xf numFmtId="0" fontId="16" fillId="0" borderId="9" xfId="333" applyFont="1" applyBorder="1" applyAlignment="1">
      <alignment horizontal="left" wrapText="1"/>
    </xf>
    <xf numFmtId="0" fontId="17" fillId="0" borderId="10" xfId="105" applyFont="1" applyBorder="1" applyAlignment="1">
      <alignment horizontal="justify" wrapText="1"/>
    </xf>
  </cellXfs>
  <cellStyles count="335">
    <cellStyle name="0,0_x000d__x000a_NA_x000d__x000a_" xfId="40"/>
    <cellStyle name="0,0_x000d__x000a_NA_x000d__x000a_ 2" xfId="241"/>
    <cellStyle name="Comma" xfId="1" builtinId="3"/>
    <cellStyle name="Comma [0] 10" xfId="189"/>
    <cellStyle name="Comma [0] 10 2" xfId="239"/>
    <cellStyle name="Comma [0] 10 2 2" xfId="277"/>
    <cellStyle name="Comma [0] 10 2 2 2" xfId="280"/>
    <cellStyle name="Comma [0] 2" xfId="41"/>
    <cellStyle name="Comma [0] 3" xfId="42"/>
    <cellStyle name="Comma [0] 4" xfId="43"/>
    <cellStyle name="Comma [0] 5" xfId="44"/>
    <cellStyle name="Comma [0] 6" xfId="45"/>
    <cellStyle name="Comma [0] 7" xfId="46"/>
    <cellStyle name="Comma [0] 8" xfId="47"/>
    <cellStyle name="Comma [0] 9" xfId="48"/>
    <cellStyle name="Comma 10" xfId="35"/>
    <cellStyle name="Comma 10 10" xfId="323"/>
    <cellStyle name="Comma 10 11" xfId="311"/>
    <cellStyle name="Comma 10 2" xfId="164"/>
    <cellStyle name="Comma 10 8" xfId="297"/>
    <cellStyle name="Comma 11" xfId="18"/>
    <cellStyle name="Comma 11 2" xfId="25"/>
    <cellStyle name="Comma 12" xfId="49"/>
    <cellStyle name="Comma 13" xfId="50"/>
    <cellStyle name="Comma 14" xfId="51"/>
    <cellStyle name="Comma 15" xfId="52"/>
    <cellStyle name="Comma 16" xfId="53"/>
    <cellStyle name="Comma 17" xfId="54"/>
    <cellStyle name="Comma 18" xfId="55"/>
    <cellStyle name="Comma 19" xfId="20"/>
    <cellStyle name="Comma 19 2" xfId="34"/>
    <cellStyle name="Comma 19 3" xfId="292"/>
    <cellStyle name="Comma 2" xfId="4"/>
    <cellStyle name="Comma 2 10" xfId="33"/>
    <cellStyle name="Comma 2 10 10" xfId="324"/>
    <cellStyle name="Comma 2 11" xfId="56"/>
    <cellStyle name="Comma 2 12" xfId="37"/>
    <cellStyle name="Comma 2 12 2" xfId="165"/>
    <cellStyle name="Comma 2 12 3" xfId="232"/>
    <cellStyle name="Comma 2 12 5" xfId="293"/>
    <cellStyle name="Comma 2 12 7" xfId="312"/>
    <cellStyle name="Comma 2 13" xfId="207"/>
    <cellStyle name="Comma 2 14" xfId="208"/>
    <cellStyle name="Comma 2 15" xfId="209"/>
    <cellStyle name="Comma 2 16" xfId="210"/>
    <cellStyle name="Comma 2 17" xfId="211"/>
    <cellStyle name="Comma 2 18" xfId="202"/>
    <cellStyle name="Comma 2 19" xfId="212"/>
    <cellStyle name="Comma 2 2" xfId="5"/>
    <cellStyle name="Comma 2 2 2" xfId="27"/>
    <cellStyle name="Comma 2 2 2 2 2" xfId="295"/>
    <cellStyle name="Comma 2 2 3" xfId="39"/>
    <cellStyle name="Comma 2 20" xfId="213"/>
    <cellStyle name="Comma 2 21" xfId="331"/>
    <cellStyle name="Comma 2 3" xfId="21"/>
    <cellStyle name="Comma 2 4" xfId="57"/>
    <cellStyle name="Comma 2 5" xfId="58"/>
    <cellStyle name="Comma 2 6" xfId="59"/>
    <cellStyle name="Comma 2 7" xfId="60"/>
    <cellStyle name="Comma 2 8" xfId="61"/>
    <cellStyle name="Comma 2 9" xfId="62"/>
    <cellStyle name="Comma 2_Electrical Boqs Phase 2" xfId="36"/>
    <cellStyle name="Comma 20" xfId="166"/>
    <cellStyle name="Comma 20 2" xfId="167"/>
    <cellStyle name="Comma 21" xfId="168"/>
    <cellStyle name="Comma 21 10 2" xfId="305"/>
    <cellStyle name="Comma 21 2" xfId="230"/>
    <cellStyle name="Comma 212" xfId="326"/>
    <cellStyle name="Comma 22" xfId="169"/>
    <cellStyle name="Comma 22 2" xfId="194"/>
    <cellStyle name="Comma 23" xfId="170"/>
    <cellStyle name="Comma 23 2" xfId="188"/>
    <cellStyle name="Comma 23 2 2" xfId="263"/>
    <cellStyle name="Comma 23 3" xfId="196"/>
    <cellStyle name="Comma 24" xfId="190"/>
    <cellStyle name="Comma 24 2" xfId="199"/>
    <cellStyle name="Comma 24 2 2" xfId="264"/>
    <cellStyle name="Comma 24 2 3" xfId="276"/>
    <cellStyle name="Comma 24 2 3 2" xfId="281"/>
    <cellStyle name="Comma 24 3" xfId="237"/>
    <cellStyle name="Comma 24 4" xfId="265"/>
    <cellStyle name="Comma 24 4 2" xfId="274"/>
    <cellStyle name="Comma 24 4 2 2" xfId="282"/>
    <cellStyle name="Comma 24 5" xfId="283"/>
    <cellStyle name="Comma 24 7" xfId="322"/>
    <cellStyle name="Comma 25" xfId="262"/>
    <cellStyle name="Comma 25 2" xfId="279"/>
    <cellStyle name="Comma 26" xfId="201"/>
    <cellStyle name="Comma 27" xfId="204"/>
    <cellStyle name="Comma 28" xfId="206"/>
    <cellStyle name="Comma 3" xfId="6"/>
    <cellStyle name="Comma 3 10" xfId="63"/>
    <cellStyle name="Comma 3 11" xfId="64"/>
    <cellStyle name="Comma 3 12" xfId="332"/>
    <cellStyle name="Comma 3 2" xfId="7"/>
    <cellStyle name="Comma 3 2 2" xfId="242"/>
    <cellStyle name="Comma 3 3" xfId="22"/>
    <cellStyle name="Comma 3 4" xfId="65"/>
    <cellStyle name="Comma 3 5" xfId="66"/>
    <cellStyle name="Comma 3 6" xfId="67"/>
    <cellStyle name="Comma 3 7" xfId="68"/>
    <cellStyle name="Comma 3 8" xfId="69"/>
    <cellStyle name="Comma 3 9" xfId="70"/>
    <cellStyle name="Comma 3_Electrical Boqs Phase 2" xfId="71"/>
    <cellStyle name="Comma 31 4 2 3 4 2 2 2 2" xfId="317"/>
    <cellStyle name="Comma 31 4 2 3 4 2 2 2 2 3" xfId="318"/>
    <cellStyle name="Comma 32 5 3 2 2 2 2" xfId="316"/>
    <cellStyle name="Comma 4" xfId="8"/>
    <cellStyle name="Comma 4 10" xfId="9"/>
    <cellStyle name="Comma 4 10 2" xfId="38"/>
    <cellStyle name="Comma 4 10 2 2" xfId="298"/>
    <cellStyle name="Comma 4 11" xfId="72"/>
    <cellStyle name="Comma 4 12" xfId="171"/>
    <cellStyle name="Comma 4 2" xfId="32"/>
    <cellStyle name="Comma 4 2 2" xfId="172"/>
    <cellStyle name="Comma 4 3" xfId="73"/>
    <cellStyle name="Comma 4 4" xfId="74"/>
    <cellStyle name="Comma 4 5" xfId="75"/>
    <cellStyle name="Comma 4 6" xfId="76"/>
    <cellStyle name="Comma 4 7" xfId="77"/>
    <cellStyle name="Comma 4 8" xfId="78"/>
    <cellStyle name="Comma 4 9" xfId="79"/>
    <cellStyle name="Comma 4_Electrical Boqs Phase 2" xfId="80"/>
    <cellStyle name="Comma 5" xfId="10"/>
    <cellStyle name="Comma 5 10" xfId="81"/>
    <cellStyle name="Comma 5 10 2" xfId="233"/>
    <cellStyle name="Comma 5 10 8" xfId="306"/>
    <cellStyle name="Comma 5 11" xfId="82"/>
    <cellStyle name="Comma 5 2" xfId="83"/>
    <cellStyle name="Comma 5 3" xfId="84"/>
    <cellStyle name="Comma 5 4" xfId="85"/>
    <cellStyle name="Comma 5 5" xfId="86"/>
    <cellStyle name="Comma 5 6" xfId="87"/>
    <cellStyle name="Comma 5 7" xfId="88"/>
    <cellStyle name="Comma 5 8" xfId="89"/>
    <cellStyle name="Comma 5 9" xfId="90"/>
    <cellStyle name="Comma 5_Electrical Boqs Phase 2" xfId="91"/>
    <cellStyle name="Comma 6" xfId="11"/>
    <cellStyle name="Comma 6 10" xfId="92"/>
    <cellStyle name="Comma 6 10 2" xfId="173"/>
    <cellStyle name="Comma 6 11" xfId="93"/>
    <cellStyle name="Comma 6 2" xfId="12"/>
    <cellStyle name="Comma 6 2 10 2" xfId="243"/>
    <cellStyle name="Comma 6 2 2" xfId="30"/>
    <cellStyle name="Comma 6 2 2 2" xfId="294"/>
    <cellStyle name="Comma 6 3" xfId="23"/>
    <cellStyle name="Comma 6 3 2" xfId="174"/>
    <cellStyle name="Comma 6 4" xfId="94"/>
    <cellStyle name="Comma 6 5" xfId="95"/>
    <cellStyle name="Comma 6 5 2" xfId="244"/>
    <cellStyle name="Comma 6 6" xfId="96"/>
    <cellStyle name="Comma 6 7" xfId="97"/>
    <cellStyle name="Comma 6 8" xfId="98"/>
    <cellStyle name="Comma 6 9" xfId="99"/>
    <cellStyle name="Comma 6_Electrical Boqs Phase 2" xfId="100"/>
    <cellStyle name="Comma 7" xfId="28"/>
    <cellStyle name="Comma 7 2" xfId="101"/>
    <cellStyle name="Comma 7 3" xfId="102"/>
    <cellStyle name="Comma 7 4" xfId="245"/>
    <cellStyle name="Comma 8" xfId="103"/>
    <cellStyle name="Comma 9" xfId="104"/>
    <cellStyle name="Normal" xfId="0" builtinId="0"/>
    <cellStyle name="Normal 10" xfId="105"/>
    <cellStyle name="Normal 10 10" xfId="325"/>
    <cellStyle name="Normal 10 2" xfId="236"/>
    <cellStyle name="Normal 10 2 2 2" xfId="307"/>
    <cellStyle name="Normal 10 2 3" xfId="328"/>
    <cellStyle name="Normal 10 7" xfId="302"/>
    <cellStyle name="Normal 11" xfId="106"/>
    <cellStyle name="Normal 12" xfId="107"/>
    <cellStyle name="Normal 13" xfId="108"/>
    <cellStyle name="Normal 14" xfId="109"/>
    <cellStyle name="Normal 15" xfId="110"/>
    <cellStyle name="Normal 16" xfId="111"/>
    <cellStyle name="Normal 17" xfId="175"/>
    <cellStyle name="Normal 17 2" xfId="246"/>
    <cellStyle name="Normal 17 2 2" xfId="303"/>
    <cellStyle name="Normal 18" xfId="176"/>
    <cellStyle name="Normal 18 2" xfId="193"/>
    <cellStyle name="Normal 19" xfId="177"/>
    <cellStyle name="Normal 19 2" xfId="195"/>
    <cellStyle name="Normal 2" xfId="3"/>
    <cellStyle name="Normal 2 10" xfId="112"/>
    <cellStyle name="Normal 2 10 2" xfId="300"/>
    <cellStyle name="Normal 2 11" xfId="113"/>
    <cellStyle name="Normal 2 12" xfId="178"/>
    <cellStyle name="Normal 2 12 2" xfId="179"/>
    <cellStyle name="Normal 2 13" xfId="180"/>
    <cellStyle name="Normal 2 14" xfId="214"/>
    <cellStyle name="Normal 2 15" xfId="215"/>
    <cellStyle name="Normal 2 16" xfId="216"/>
    <cellStyle name="Normal 2 17" xfId="217"/>
    <cellStyle name="Normal 2 18" xfId="218"/>
    <cellStyle name="Normal 2 19" xfId="219"/>
    <cellStyle name="Normal 2 2" xfId="114"/>
    <cellStyle name="Normal 2 2 10" xfId="220"/>
    <cellStyle name="Normal 2 2 11" xfId="321"/>
    <cellStyle name="Normal 2 2 2" xfId="221"/>
    <cellStyle name="Normal 2 2 3" xfId="222"/>
    <cellStyle name="Normal 2 2 4" xfId="223"/>
    <cellStyle name="Normal 2 2 5" xfId="224"/>
    <cellStyle name="Normal 2 2 6" xfId="225"/>
    <cellStyle name="Normal 2 2 7" xfId="226"/>
    <cellStyle name="Normal 2 2 8" xfId="227"/>
    <cellStyle name="Normal 2 2 9" xfId="228"/>
    <cellStyle name="Normal 2 20" xfId="235"/>
    <cellStyle name="Normal 2 20 2" xfId="272"/>
    <cellStyle name="Normal 2 21" xfId="330"/>
    <cellStyle name="Normal 2 22" xfId="334"/>
    <cellStyle name="Normal 2 3" xfId="115"/>
    <cellStyle name="Normal 2 4" xfId="116"/>
    <cellStyle name="Normal 2 5" xfId="117"/>
    <cellStyle name="Normal 2 6" xfId="118"/>
    <cellStyle name="Normal 2 7" xfId="119"/>
    <cellStyle name="Normal 2 8" xfId="26"/>
    <cellStyle name="Normal 2 9" xfId="120"/>
    <cellStyle name="Normal 2_BRANCH OFFICES FOR NSSF LOT 1 - BILLS OF QUANTITIES" xfId="121"/>
    <cellStyle name="Normal 20" xfId="181"/>
    <cellStyle name="Normal 20 2" xfId="197"/>
    <cellStyle name="Normal 21" xfId="191"/>
    <cellStyle name="Normal 21 2" xfId="198"/>
    <cellStyle name="Normal 21 2 2" xfId="229"/>
    <cellStyle name="Normal 21 2 3" xfId="275"/>
    <cellStyle name="Normal 21 2 3 2" xfId="284"/>
    <cellStyle name="Normal 21 3" xfId="238"/>
    <cellStyle name="Normal 21 4" xfId="266"/>
    <cellStyle name="Normal 21 4 2" xfId="273"/>
    <cellStyle name="Normal 21 4 2 2" xfId="285"/>
    <cellStyle name="Normal 21 4 2 4 5 2 3 3" xfId="296"/>
    <cellStyle name="Normal 21 4 2 5 4 3 3" xfId="299"/>
    <cellStyle name="Normal 21 5" xfId="286"/>
    <cellStyle name="Normal 22" xfId="247"/>
    <cellStyle name="Normal 22 2" xfId="287"/>
    <cellStyle name="Normal 23" xfId="200"/>
    <cellStyle name="Normal 23 2" xfId="234"/>
    <cellStyle name="Normal 23 2 2" xfId="269"/>
    <cellStyle name="Normal 23 2 2 2" xfId="288"/>
    <cellStyle name="Normal 23 2 3" xfId="271"/>
    <cellStyle name="Normal 23 2 3 2" xfId="291"/>
    <cellStyle name="Normal 24" xfId="203"/>
    <cellStyle name="Normal 24 2" xfId="231"/>
    <cellStyle name="Normal 24 2 2" xfId="270"/>
    <cellStyle name="Normal 25" xfId="205"/>
    <cellStyle name="Normal 26" xfId="261"/>
    <cellStyle name="Normal 26 2" xfId="289"/>
    <cellStyle name="Normal 27" xfId="267"/>
    <cellStyle name="Normal 27 2" xfId="329"/>
    <cellStyle name="Normal 28" xfId="268"/>
    <cellStyle name="Normal 29" xfId="301"/>
    <cellStyle name="Normal 3" xfId="13"/>
    <cellStyle name="Normal 3 10" xfId="122"/>
    <cellStyle name="Normal 3 11" xfId="123"/>
    <cellStyle name="Normal 3 2" xfId="124"/>
    <cellStyle name="Normal 3 2 2" xfId="187"/>
    <cellStyle name="Normal 3 3" xfId="125"/>
    <cellStyle name="Normal 3 4" xfId="126"/>
    <cellStyle name="Normal 3 5" xfId="127"/>
    <cellStyle name="Normal 3 6" xfId="128"/>
    <cellStyle name="Normal 3 7" xfId="129"/>
    <cellStyle name="Normal 3 8" xfId="130"/>
    <cellStyle name="Normal 3 9" xfId="131"/>
    <cellStyle name="Normal 3_BRANCH OFFICES FOR NSSF LOT 1 - BILLS OF QUANTITIES" xfId="132"/>
    <cellStyle name="Normal 39 4 5" xfId="313"/>
    <cellStyle name="Normal 39 6 5 2 3 2 2" xfId="315"/>
    <cellStyle name="Normal 39 6 5 2 3 2 2 3" xfId="319"/>
    <cellStyle name="Normal 39 7 4 2 2 2 2" xfId="310"/>
    <cellStyle name="Normal 39 7 4 2 2 2 3" xfId="314"/>
    <cellStyle name="Normal 39 7 4 2 3 3 2" xfId="309"/>
    <cellStyle name="Normal 39 7 4 4" xfId="320"/>
    <cellStyle name="Normal 4" xfId="14"/>
    <cellStyle name="Normal 4 10" xfId="133"/>
    <cellStyle name="Normal 4 11" xfId="134"/>
    <cellStyle name="Normal 4 12" xfId="182"/>
    <cellStyle name="Normal 4 2" xfId="135"/>
    <cellStyle name="Normal 4 3" xfId="136"/>
    <cellStyle name="Normal 4 4" xfId="137"/>
    <cellStyle name="Normal 4 5" xfId="138"/>
    <cellStyle name="Normal 4 6" xfId="139"/>
    <cellStyle name="Normal 4 7" xfId="140"/>
    <cellStyle name="Normal 4 8" xfId="141"/>
    <cellStyle name="Normal 4 9" xfId="142"/>
    <cellStyle name="Normal 4_BRANCH OFFICES FOR NSSF LOT 1 - BILLS OF QUANTITIES" xfId="143"/>
    <cellStyle name="Normal 41 2" xfId="327"/>
    <cellStyle name="Normal 5" xfId="15"/>
    <cellStyle name="Normal 5 10" xfId="144"/>
    <cellStyle name="Normal 5 11" xfId="145"/>
    <cellStyle name="Normal 5 12" xfId="186"/>
    <cellStyle name="Normal 5 2" xfId="146"/>
    <cellStyle name="Normal 5 3" xfId="147"/>
    <cellStyle name="Normal 5 4" xfId="148"/>
    <cellStyle name="Normal 5 5" xfId="149"/>
    <cellStyle name="Normal 5 6" xfId="150"/>
    <cellStyle name="Normal 5 7" xfId="151"/>
    <cellStyle name="Normal 5 8" xfId="152"/>
    <cellStyle name="Normal 5 9" xfId="153"/>
    <cellStyle name="Normal 5_BRANCH OFFICES FOR NSSF LOT 1 - BILLS OF QUANTITIES" xfId="154"/>
    <cellStyle name="Normal 6" xfId="19"/>
    <cellStyle name="Normal 6 10" xfId="155"/>
    <cellStyle name="Normal 6 11" xfId="183"/>
    <cellStyle name="Normal 6 12" xfId="184"/>
    <cellStyle name="Normal 6 2" xfId="156"/>
    <cellStyle name="Normal 6 3" xfId="157"/>
    <cellStyle name="Normal 6 4" xfId="158"/>
    <cellStyle name="Normal 6 5" xfId="159"/>
    <cellStyle name="Normal 6 6" xfId="160"/>
    <cellStyle name="Normal 6 7" xfId="161"/>
    <cellStyle name="Normal 6 8" xfId="162"/>
    <cellStyle name="Normal 6 9" xfId="163"/>
    <cellStyle name="Normal 7" xfId="24"/>
    <cellStyle name="Normal 7 2" xfId="248"/>
    <cellStyle name="Normal 8" xfId="29"/>
    <cellStyle name="Normal 8 2" xfId="249"/>
    <cellStyle name="Normal 8 3 2" xfId="304"/>
    <cellStyle name="Normal 9" xfId="31"/>
    <cellStyle name="Normal 9 2" xfId="185"/>
    <cellStyle name="Normal_0.5   Bills of Quantities Section - Summit View" xfId="333"/>
    <cellStyle name="Normal_Bills of Quantities - unpriced" xfId="2"/>
    <cellStyle name="Note 2" xfId="16"/>
    <cellStyle name="Note 2 2" xfId="250"/>
    <cellStyle name="Note 2 2 2" xfId="251"/>
    <cellStyle name="Note 2 3" xfId="252"/>
    <cellStyle name="Note 2 4" xfId="253"/>
    <cellStyle name="Note 3" xfId="17"/>
    <cellStyle name="Note 3 2" xfId="254"/>
    <cellStyle name="Note 3 3" xfId="255"/>
    <cellStyle name="Note 3 4" xfId="256"/>
    <cellStyle name="Note 4" xfId="257"/>
    <cellStyle name="Note 4 2" xfId="258"/>
    <cellStyle name="Percent 2" xfId="192"/>
    <cellStyle name="Percent 2 2" xfId="240"/>
    <cellStyle name="Percent 2 2 2" xfId="278"/>
    <cellStyle name="Percent 2 2 2 2" xfId="290"/>
    <cellStyle name="Percent 2 4" xfId="308"/>
    <cellStyle name="Percent 3" xfId="259"/>
    <cellStyle name="Percent 3 2" xfId="26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110280</xdr:rowOff>
    </xdr:from>
    <xdr:to>
      <xdr:col>2</xdr:col>
      <xdr:colOff>314325</xdr:colOff>
      <xdr:row>3</xdr:row>
      <xdr:rowOff>28193</xdr:rowOff>
    </xdr:to>
    <xdr:pic>
      <xdr:nvPicPr>
        <xdr:cNvPr id="2" name="Picture 1">
          <a:extLst>
            <a:ext uri="{FF2B5EF4-FFF2-40B4-BE49-F238E27FC236}">
              <a16:creationId xmlns:a16="http://schemas.microsoft.com/office/drawing/2014/main" id="{98CA2DF2-002C-442B-9131-C18EC47E35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110280"/>
          <a:ext cx="1390650" cy="489413"/>
        </a:xfrm>
        <a:prstGeom prst="rect">
          <a:avLst/>
        </a:prstGeom>
      </xdr:spPr>
    </xdr:pic>
    <xdr:clientData/>
  </xdr:twoCellAnchor>
  <xdr:twoCellAnchor editAs="oneCell">
    <xdr:from>
      <xdr:col>4</xdr:col>
      <xdr:colOff>85726</xdr:colOff>
      <xdr:row>0</xdr:row>
      <xdr:rowOff>73025</xdr:rowOff>
    </xdr:from>
    <xdr:to>
      <xdr:col>5</xdr:col>
      <xdr:colOff>89726</xdr:colOff>
      <xdr:row>4</xdr:row>
      <xdr:rowOff>6350</xdr:rowOff>
    </xdr:to>
    <xdr:pic>
      <xdr:nvPicPr>
        <xdr:cNvPr id="3" name="Picture 2">
          <a:extLst>
            <a:ext uri="{FF2B5EF4-FFF2-40B4-BE49-F238E27FC236}">
              <a16:creationId xmlns:a16="http://schemas.microsoft.com/office/drawing/2014/main" id="{18FB667D-2672-4CCF-9634-7F4FF315F72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98726" y="73025"/>
          <a:ext cx="607250" cy="695325"/>
        </a:xfrm>
        <a:prstGeom prst="rect">
          <a:avLst/>
        </a:prstGeom>
      </xdr:spPr>
    </xdr:pic>
    <xdr:clientData/>
  </xdr:twoCellAnchor>
  <xdr:twoCellAnchor editAs="oneCell">
    <xdr:from>
      <xdr:col>5</xdr:col>
      <xdr:colOff>809625</xdr:colOff>
      <xdr:row>0</xdr:row>
      <xdr:rowOff>119446</xdr:rowOff>
    </xdr:from>
    <xdr:to>
      <xdr:col>5</xdr:col>
      <xdr:colOff>2571750</xdr:colOff>
      <xdr:row>3</xdr:row>
      <xdr:rowOff>75420</xdr:rowOff>
    </xdr:to>
    <xdr:pic>
      <xdr:nvPicPr>
        <xdr:cNvPr id="4" name="Picture 3" descr="usaidlogo - Greenleaf">
          <a:extLst>
            <a:ext uri="{FF2B5EF4-FFF2-40B4-BE49-F238E27FC236}">
              <a16:creationId xmlns:a16="http://schemas.microsoft.com/office/drawing/2014/main" id="{F01D5196-E452-413B-82FD-E6088560700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25875" y="119446"/>
          <a:ext cx="1762125" cy="527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view="pageBreakPreview" zoomScale="60" zoomScaleNormal="100" workbookViewId="0">
      <selection activeCell="A12" sqref="A12:F14"/>
    </sheetView>
  </sheetViews>
  <sheetFormatPr defaultColWidth="9.21875" defaultRowHeight="14.4" x14ac:dyDescent="0.3"/>
  <cols>
    <col min="1" max="5" width="9.21875" style="177"/>
    <col min="6" max="6" width="40.21875" style="177" customWidth="1"/>
    <col min="7" max="16384" width="9.21875" style="177"/>
  </cols>
  <sheetData>
    <row r="1" spans="1:6" x14ac:dyDescent="0.3">
      <c r="A1" s="172"/>
      <c r="B1" s="173"/>
      <c r="C1" s="174"/>
      <c r="D1" s="175"/>
      <c r="E1" s="175"/>
      <c r="F1" s="176"/>
    </row>
    <row r="2" spans="1:6" x14ac:dyDescent="0.3">
      <c r="A2" s="178"/>
      <c r="B2" s="179"/>
      <c r="C2" s="180"/>
      <c r="D2" s="181"/>
      <c r="E2" s="181"/>
      <c r="F2" s="182"/>
    </row>
    <row r="3" spans="1:6" x14ac:dyDescent="0.3">
      <c r="A3" s="178"/>
      <c r="B3" s="179"/>
      <c r="C3" s="180"/>
      <c r="D3" s="181"/>
      <c r="E3" s="181"/>
      <c r="F3" s="182"/>
    </row>
    <row r="4" spans="1:6" x14ac:dyDescent="0.3">
      <c r="A4" s="178"/>
      <c r="B4" s="179"/>
      <c r="C4" s="180"/>
      <c r="D4" s="181"/>
      <c r="E4" s="181"/>
      <c r="F4" s="182"/>
    </row>
    <row r="5" spans="1:6" x14ac:dyDescent="0.3">
      <c r="A5" s="178"/>
      <c r="B5" s="179"/>
      <c r="C5" s="180"/>
      <c r="D5" s="181"/>
      <c r="E5" s="181"/>
      <c r="F5" s="182"/>
    </row>
    <row r="6" spans="1:6" x14ac:dyDescent="0.3">
      <c r="A6" s="196"/>
      <c r="B6" s="197"/>
      <c r="C6" s="197"/>
      <c r="D6" s="197"/>
      <c r="E6" s="197"/>
      <c r="F6" s="198"/>
    </row>
    <row r="7" spans="1:6" x14ac:dyDescent="0.3">
      <c r="A7" s="196"/>
      <c r="B7" s="197"/>
      <c r="C7" s="197"/>
      <c r="D7" s="197"/>
      <c r="E7" s="197"/>
      <c r="F7" s="198"/>
    </row>
    <row r="8" spans="1:6" x14ac:dyDescent="0.3">
      <c r="A8" s="196"/>
      <c r="B8" s="197"/>
      <c r="C8" s="197"/>
      <c r="D8" s="197"/>
      <c r="E8" s="197"/>
      <c r="F8" s="198"/>
    </row>
    <row r="9" spans="1:6" x14ac:dyDescent="0.3">
      <c r="A9" s="178"/>
      <c r="B9" s="179"/>
      <c r="C9" s="180"/>
      <c r="D9" s="181"/>
      <c r="E9" s="181"/>
      <c r="F9" s="182"/>
    </row>
    <row r="10" spans="1:6" ht="25.8" x14ac:dyDescent="0.3">
      <c r="A10" s="199" t="s">
        <v>141</v>
      </c>
      <c r="B10" s="200"/>
      <c r="C10" s="200"/>
      <c r="D10" s="200"/>
      <c r="E10" s="200"/>
      <c r="F10" s="201"/>
    </row>
    <row r="11" spans="1:6" x14ac:dyDescent="0.3">
      <c r="A11" s="178"/>
      <c r="B11" s="179"/>
      <c r="C11" s="180"/>
      <c r="D11" s="181"/>
      <c r="E11" s="181"/>
      <c r="F11" s="182"/>
    </row>
    <row r="12" spans="1:6" x14ac:dyDescent="0.3">
      <c r="A12" s="202" t="s">
        <v>142</v>
      </c>
      <c r="B12" s="203"/>
      <c r="C12" s="203"/>
      <c r="D12" s="203"/>
      <c r="E12" s="203"/>
      <c r="F12" s="204"/>
    </row>
    <row r="13" spans="1:6" x14ac:dyDescent="0.3">
      <c r="A13" s="202"/>
      <c r="B13" s="203"/>
      <c r="C13" s="203"/>
      <c r="D13" s="203"/>
      <c r="E13" s="203"/>
      <c r="F13" s="204"/>
    </row>
    <row r="14" spans="1:6" ht="81.75" customHeight="1" x14ac:dyDescent="0.3">
      <c r="A14" s="202"/>
      <c r="B14" s="203"/>
      <c r="C14" s="203"/>
      <c r="D14" s="203"/>
      <c r="E14" s="203"/>
      <c r="F14" s="204"/>
    </row>
    <row r="15" spans="1:6" x14ac:dyDescent="0.3">
      <c r="A15" s="178"/>
      <c r="B15" s="179"/>
      <c r="C15" s="180"/>
      <c r="D15" s="181"/>
      <c r="E15" s="181"/>
      <c r="F15" s="182"/>
    </row>
    <row r="16" spans="1:6" x14ac:dyDescent="0.3">
      <c r="A16" s="178"/>
      <c r="B16" s="179"/>
      <c r="C16" s="180"/>
      <c r="D16" s="181"/>
      <c r="E16" s="181"/>
      <c r="F16" s="182"/>
    </row>
    <row r="17" spans="1:6" x14ac:dyDescent="0.3">
      <c r="A17" s="178"/>
      <c r="B17" s="179"/>
      <c r="C17" s="180"/>
      <c r="D17" s="181"/>
      <c r="E17" s="181"/>
      <c r="F17" s="182"/>
    </row>
    <row r="18" spans="1:6" x14ac:dyDescent="0.3">
      <c r="A18" s="178"/>
      <c r="B18" s="179"/>
      <c r="C18" s="180"/>
      <c r="D18" s="181"/>
      <c r="E18" s="181"/>
      <c r="F18" s="182"/>
    </row>
    <row r="19" spans="1:6" x14ac:dyDescent="0.3">
      <c r="A19" s="178"/>
      <c r="B19" s="179"/>
      <c r="C19" s="180"/>
      <c r="D19" s="181"/>
      <c r="E19" s="181"/>
      <c r="F19" s="182"/>
    </row>
    <row r="20" spans="1:6" x14ac:dyDescent="0.3">
      <c r="A20" s="178"/>
      <c r="B20" s="179"/>
      <c r="C20" s="180"/>
      <c r="D20" s="181"/>
      <c r="E20" s="181"/>
      <c r="F20" s="182"/>
    </row>
    <row r="21" spans="1:6" x14ac:dyDescent="0.3">
      <c r="A21" s="178"/>
      <c r="B21" s="179"/>
      <c r="C21" s="180"/>
      <c r="D21" s="181"/>
      <c r="E21" s="181"/>
      <c r="F21" s="182"/>
    </row>
    <row r="22" spans="1:6" x14ac:dyDescent="0.3">
      <c r="A22" s="205"/>
      <c r="B22" s="206"/>
      <c r="C22" s="206"/>
      <c r="D22" s="206"/>
      <c r="E22" s="206"/>
      <c r="F22" s="207"/>
    </row>
    <row r="23" spans="1:6" x14ac:dyDescent="0.3">
      <c r="A23" s="178"/>
      <c r="B23" s="179"/>
      <c r="C23" s="180"/>
      <c r="D23" s="181"/>
      <c r="E23" s="181"/>
      <c r="F23" s="182"/>
    </row>
    <row r="24" spans="1:6" x14ac:dyDescent="0.3">
      <c r="A24" s="178"/>
      <c r="B24" s="179"/>
      <c r="C24" s="180"/>
      <c r="D24" s="181"/>
      <c r="E24" s="181"/>
      <c r="F24" s="182"/>
    </row>
    <row r="25" spans="1:6" x14ac:dyDescent="0.3">
      <c r="A25" s="178"/>
      <c r="B25" s="179"/>
      <c r="C25" s="180"/>
      <c r="D25" s="181"/>
      <c r="E25" s="181"/>
      <c r="F25" s="182"/>
    </row>
    <row r="26" spans="1:6" x14ac:dyDescent="0.3">
      <c r="A26" s="178"/>
      <c r="B26" s="179"/>
      <c r="C26" s="180"/>
      <c r="D26" s="181"/>
      <c r="E26" s="181"/>
      <c r="F26" s="182"/>
    </row>
    <row r="27" spans="1:6" x14ac:dyDescent="0.3">
      <c r="A27" s="178"/>
      <c r="B27" s="179"/>
      <c r="C27" s="180"/>
      <c r="D27" s="181"/>
      <c r="E27" s="181"/>
      <c r="F27" s="182"/>
    </row>
    <row r="28" spans="1:6" x14ac:dyDescent="0.3">
      <c r="A28" s="205">
        <v>44986</v>
      </c>
      <c r="B28" s="206"/>
      <c r="C28" s="206"/>
      <c r="D28" s="206"/>
      <c r="E28" s="206"/>
      <c r="F28" s="207"/>
    </row>
    <row r="29" spans="1:6" x14ac:dyDescent="0.3">
      <c r="A29" s="178"/>
      <c r="B29" s="179"/>
      <c r="C29" s="180"/>
      <c r="D29" s="181"/>
      <c r="E29" s="181"/>
      <c r="F29" s="182"/>
    </row>
    <row r="30" spans="1:6" ht="15" thickBot="1" x14ac:dyDescent="0.35">
      <c r="A30" s="183"/>
      <c r="B30" s="184"/>
      <c r="C30" s="185"/>
      <c r="D30" s="186"/>
      <c r="E30" s="186"/>
      <c r="F30" s="187"/>
    </row>
  </sheetData>
  <mergeCells count="5">
    <mergeCell ref="A6:F8"/>
    <mergeCell ref="A10:F10"/>
    <mergeCell ref="A12:F14"/>
    <mergeCell ref="A22:F22"/>
    <mergeCell ref="A28:F28"/>
  </mergeCells>
  <pageMargins left="0.7" right="0.7" top="0.75" bottom="0.75" header="0.3" footer="0.3"/>
  <pageSetup scale="82"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workbookViewId="0">
      <selection activeCell="B13" sqref="B13"/>
    </sheetView>
  </sheetViews>
  <sheetFormatPr defaultColWidth="9.21875" defaultRowHeight="14.4" x14ac:dyDescent="0.3"/>
  <cols>
    <col min="1" max="1" width="9.21875" style="79"/>
    <col min="2" max="2" width="35.77734375" style="79" customWidth="1"/>
    <col min="3" max="3" width="16.21875" style="79" customWidth="1"/>
    <col min="4" max="16384" width="9.21875" style="79"/>
  </cols>
  <sheetData>
    <row r="1" spans="1:3" x14ac:dyDescent="0.3">
      <c r="A1" s="208" t="s">
        <v>140</v>
      </c>
      <c r="B1" s="209"/>
      <c r="C1" s="210"/>
    </row>
    <row r="2" spans="1:3" ht="15" thickBot="1" x14ac:dyDescent="0.35">
      <c r="A2" s="80"/>
      <c r="B2" s="81"/>
      <c r="C2" s="82"/>
    </row>
    <row r="3" spans="1:3" ht="19.5" customHeight="1" thickBot="1" x14ac:dyDescent="0.35">
      <c r="A3" s="87" t="s">
        <v>59</v>
      </c>
      <c r="B3" s="88" t="s">
        <v>6</v>
      </c>
      <c r="C3" s="89" t="s">
        <v>57</v>
      </c>
    </row>
    <row r="4" spans="1:3" x14ac:dyDescent="0.3">
      <c r="A4" s="90"/>
      <c r="B4" s="91"/>
      <c r="C4" s="92"/>
    </row>
    <row r="5" spans="1:3" x14ac:dyDescent="0.3">
      <c r="A5" s="93"/>
      <c r="B5" s="94" t="s">
        <v>60</v>
      </c>
      <c r="C5" s="95"/>
    </row>
    <row r="6" spans="1:3" x14ac:dyDescent="0.3">
      <c r="A6" s="93"/>
      <c r="B6" s="96"/>
      <c r="C6" s="95"/>
    </row>
    <row r="7" spans="1:3" x14ac:dyDescent="0.3">
      <c r="A7" s="97" t="s">
        <v>7</v>
      </c>
      <c r="B7" s="98" t="s">
        <v>61</v>
      </c>
      <c r="C7" s="99">
        <f>Preliminaries!C15</f>
        <v>0</v>
      </c>
    </row>
    <row r="8" spans="1:3" x14ac:dyDescent="0.3">
      <c r="A8" s="97" t="s">
        <v>8</v>
      </c>
      <c r="B8" s="98" t="s">
        <v>134</v>
      </c>
      <c r="C8" s="99">
        <f>'Main bill'!G100</f>
        <v>0</v>
      </c>
    </row>
    <row r="9" spans="1:3" ht="15" thickBot="1" x14ac:dyDescent="0.35">
      <c r="A9" s="97"/>
      <c r="B9" s="98"/>
      <c r="C9" s="100"/>
    </row>
    <row r="10" spans="1:3" ht="15" thickBot="1" x14ac:dyDescent="0.35">
      <c r="A10" s="101"/>
      <c r="B10" s="102" t="s">
        <v>62</v>
      </c>
      <c r="C10" s="103">
        <f>SUM(C7:C9)</f>
        <v>0</v>
      </c>
    </row>
    <row r="11" spans="1:3" x14ac:dyDescent="0.3">
      <c r="A11" s="104"/>
      <c r="B11" s="98"/>
      <c r="C11" s="105"/>
    </row>
    <row r="12" spans="1:3" x14ac:dyDescent="0.3">
      <c r="A12" s="104">
        <v>3</v>
      </c>
      <c r="B12" s="106" t="s">
        <v>63</v>
      </c>
      <c r="C12" s="99">
        <f>5%*C10</f>
        <v>0</v>
      </c>
    </row>
    <row r="13" spans="1:3" x14ac:dyDescent="0.3">
      <c r="A13" s="104"/>
      <c r="B13" s="83"/>
      <c r="C13" s="100"/>
    </row>
    <row r="14" spans="1:3" x14ac:dyDescent="0.3">
      <c r="A14" s="104"/>
      <c r="B14" s="83"/>
      <c r="C14" s="100"/>
    </row>
    <row r="15" spans="1:3" ht="15" thickBot="1" x14ac:dyDescent="0.35">
      <c r="A15" s="104"/>
      <c r="B15" s="98"/>
      <c r="C15" s="105"/>
    </row>
    <row r="16" spans="1:3" ht="15" thickBot="1" x14ac:dyDescent="0.35">
      <c r="A16" s="107"/>
      <c r="B16" s="84" t="s">
        <v>64</v>
      </c>
      <c r="C16" s="85">
        <f>SUM(C10:C12)</f>
        <v>0</v>
      </c>
    </row>
    <row r="17" spans="1:3" x14ac:dyDescent="0.3">
      <c r="A17" s="86"/>
      <c r="B17" s="86"/>
      <c r="C17" s="86"/>
    </row>
  </sheetData>
  <mergeCells count="1">
    <mergeCell ref="A1:C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view="pageBreakPreview" topLeftCell="A13" zoomScale="120" zoomScaleNormal="100" zoomScaleSheetLayoutView="120" workbookViewId="0">
      <selection activeCell="C6" sqref="C6"/>
    </sheetView>
  </sheetViews>
  <sheetFormatPr defaultColWidth="9.21875" defaultRowHeight="30" customHeight="1" x14ac:dyDescent="0.3"/>
  <cols>
    <col min="1" max="1" width="9.21875" style="79"/>
    <col min="2" max="2" width="59.21875" style="79" customWidth="1"/>
    <col min="3" max="3" width="13.21875" style="79" customWidth="1"/>
    <col min="4" max="16384" width="9.21875" style="79"/>
  </cols>
  <sheetData>
    <row r="1" spans="1:3" ht="16.5" customHeight="1" thickBot="1" x14ac:dyDescent="0.35">
      <c r="A1" s="211" t="s">
        <v>65</v>
      </c>
      <c r="B1" s="212"/>
      <c r="C1" s="124"/>
    </row>
    <row r="2" spans="1:3" ht="17.25" customHeight="1" thickBot="1" x14ac:dyDescent="0.35">
      <c r="A2" s="125" t="s">
        <v>5</v>
      </c>
      <c r="B2" s="126" t="s">
        <v>6</v>
      </c>
      <c r="C2" s="89" t="s">
        <v>57</v>
      </c>
    </row>
    <row r="3" spans="1:3" ht="18.75" customHeight="1" thickBot="1" x14ac:dyDescent="0.35">
      <c r="A3" s="127" t="s">
        <v>7</v>
      </c>
      <c r="B3" s="128" t="s">
        <v>66</v>
      </c>
      <c r="C3" s="129"/>
    </row>
    <row r="4" spans="1:3" ht="18.75" customHeight="1" thickBot="1" x14ac:dyDescent="0.35">
      <c r="A4" s="130"/>
      <c r="B4" s="131" t="s">
        <v>67</v>
      </c>
      <c r="C4" s="132"/>
    </row>
    <row r="5" spans="1:3" ht="18.75" customHeight="1" thickBot="1" x14ac:dyDescent="0.35">
      <c r="A5" s="127" t="s">
        <v>8</v>
      </c>
      <c r="B5" s="128" t="s">
        <v>68</v>
      </c>
      <c r="C5" s="129"/>
    </row>
    <row r="6" spans="1:3" ht="79.5" customHeight="1" x14ac:dyDescent="0.3">
      <c r="A6" s="130"/>
      <c r="B6" s="131" t="s">
        <v>69</v>
      </c>
      <c r="C6" s="132"/>
    </row>
    <row r="7" spans="1:3" ht="18" customHeight="1" x14ac:dyDescent="0.3">
      <c r="A7" s="133" t="s">
        <v>9</v>
      </c>
      <c r="B7" s="134" t="s">
        <v>70</v>
      </c>
      <c r="C7" s="135"/>
    </row>
    <row r="8" spans="1:3" ht="91.5" customHeight="1" x14ac:dyDescent="0.3">
      <c r="A8" s="130"/>
      <c r="B8" s="131" t="s">
        <v>71</v>
      </c>
      <c r="C8" s="132"/>
    </row>
    <row r="9" spans="1:3" ht="16.5" customHeight="1" x14ac:dyDescent="0.3">
      <c r="A9" s="133" t="s">
        <v>10</v>
      </c>
      <c r="B9" s="134" t="s">
        <v>72</v>
      </c>
      <c r="C9" s="135"/>
    </row>
    <row r="10" spans="1:3" ht="105" customHeight="1" x14ac:dyDescent="0.3">
      <c r="A10" s="130"/>
      <c r="B10" s="131" t="s">
        <v>73</v>
      </c>
      <c r="C10" s="132"/>
    </row>
    <row r="11" spans="1:3" ht="19.5" customHeight="1" x14ac:dyDescent="0.3">
      <c r="A11" s="133" t="s">
        <v>11</v>
      </c>
      <c r="B11" s="134" t="s">
        <v>74</v>
      </c>
      <c r="C11" s="135"/>
    </row>
    <row r="12" spans="1:3" ht="52.5" customHeight="1" x14ac:dyDescent="0.3">
      <c r="A12" s="130"/>
      <c r="B12" s="131" t="s">
        <v>75</v>
      </c>
      <c r="C12" s="132"/>
    </row>
    <row r="13" spans="1:3" ht="18.75" customHeight="1" x14ac:dyDescent="0.3">
      <c r="A13" s="133" t="s">
        <v>1</v>
      </c>
      <c r="B13" s="136" t="s">
        <v>76</v>
      </c>
      <c r="C13" s="135"/>
    </row>
    <row r="14" spans="1:3" ht="96" customHeight="1" thickBot="1" x14ac:dyDescent="0.35">
      <c r="A14" s="130"/>
      <c r="B14" s="131" t="s">
        <v>77</v>
      </c>
      <c r="C14" s="132"/>
    </row>
    <row r="15" spans="1:3" ht="24" customHeight="1" thickBot="1" x14ac:dyDescent="0.35">
      <c r="A15" s="127"/>
      <c r="B15" s="137" t="s">
        <v>0</v>
      </c>
      <c r="C15" s="129">
        <f>SUM(C4:C14)</f>
        <v>0</v>
      </c>
    </row>
  </sheetData>
  <mergeCells count="1">
    <mergeCell ref="A1:B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01"/>
  <sheetViews>
    <sheetView tabSelected="1" view="pageBreakPreview" zoomScaleSheetLayoutView="100" workbookViewId="0">
      <pane ySplit="4" topLeftCell="A62" activePane="bottomLeft" state="frozen"/>
      <selection activeCell="H21" sqref="H21"/>
      <selection pane="bottomLeft" activeCell="C68" sqref="C68"/>
    </sheetView>
  </sheetViews>
  <sheetFormatPr defaultColWidth="10.21875" defaultRowHeight="22.05" customHeight="1" x14ac:dyDescent="0.25"/>
  <cols>
    <col min="1" max="1" width="1.5546875" style="2" customWidth="1"/>
    <col min="2" max="2" width="8.21875" style="1" customWidth="1"/>
    <col min="3" max="3" width="58.21875" style="2" customWidth="1"/>
    <col min="4" max="4" width="7.21875" style="16" customWidth="1"/>
    <col min="5" max="5" width="9" style="151" customWidth="1"/>
    <col min="6" max="6" width="10.21875" style="37" customWidth="1"/>
    <col min="7" max="7" width="11.77734375" style="35" customWidth="1"/>
    <col min="8" max="8" width="10.21875" style="77"/>
    <col min="9" max="11" width="10.21875" style="26"/>
    <col min="12" max="16384" width="10.21875" style="2"/>
  </cols>
  <sheetData>
    <row r="1" spans="2:11" ht="6.75" customHeight="1" thickBot="1" x14ac:dyDescent="0.3">
      <c r="B1" s="3"/>
      <c r="C1" s="4"/>
      <c r="D1" s="5"/>
      <c r="E1" s="146"/>
      <c r="F1" s="28"/>
      <c r="G1" s="28"/>
      <c r="I1" s="25"/>
      <c r="J1" s="25"/>
      <c r="K1" s="25"/>
    </row>
    <row r="2" spans="2:11" ht="4.5" customHeight="1" x14ac:dyDescent="0.25">
      <c r="B2" s="6"/>
      <c r="C2" s="7"/>
      <c r="D2" s="8"/>
      <c r="E2" s="147"/>
      <c r="F2" s="29"/>
      <c r="G2" s="30"/>
    </row>
    <row r="3" spans="2:11" s="12" customFormat="1" ht="24" customHeight="1" x14ac:dyDescent="0.25">
      <c r="B3" s="1" t="s">
        <v>5</v>
      </c>
      <c r="C3" s="9" t="s">
        <v>6</v>
      </c>
      <c r="D3" s="10" t="s">
        <v>2</v>
      </c>
      <c r="E3" s="11" t="s">
        <v>3</v>
      </c>
      <c r="F3" s="31" t="s">
        <v>56</v>
      </c>
      <c r="G3" s="32" t="s">
        <v>57</v>
      </c>
      <c r="H3" s="77"/>
      <c r="I3" s="26"/>
      <c r="J3" s="26"/>
      <c r="K3" s="26"/>
    </row>
    <row r="4" spans="2:11" ht="3.75" customHeight="1" thickBot="1" x14ac:dyDescent="0.3">
      <c r="B4" s="13"/>
      <c r="C4" s="14"/>
      <c r="D4" s="15"/>
      <c r="E4" s="148"/>
      <c r="F4" s="33"/>
      <c r="G4" s="34"/>
    </row>
    <row r="5" spans="2:11" s="50" customFormat="1" ht="14.4" x14ac:dyDescent="0.25">
      <c r="B5" s="108" t="s">
        <v>7</v>
      </c>
      <c r="C5" s="109" t="s">
        <v>12</v>
      </c>
      <c r="D5" s="110"/>
      <c r="E5" s="111"/>
      <c r="F5" s="166"/>
      <c r="G5" s="112"/>
      <c r="I5" s="48"/>
      <c r="J5" s="27"/>
      <c r="K5" s="49"/>
    </row>
    <row r="6" spans="2:11" s="50" customFormat="1" ht="43.2" x14ac:dyDescent="0.25">
      <c r="B6" s="45"/>
      <c r="C6" s="42" t="s">
        <v>13</v>
      </c>
      <c r="D6" s="20"/>
      <c r="E6" s="41"/>
      <c r="F6" s="167"/>
      <c r="G6" s="44"/>
      <c r="I6" s="48"/>
      <c r="J6" s="27"/>
      <c r="K6" s="49"/>
    </row>
    <row r="7" spans="2:11" s="50" customFormat="1" ht="14.4" x14ac:dyDescent="0.25">
      <c r="B7" s="113"/>
      <c r="C7" s="114" t="s">
        <v>14</v>
      </c>
      <c r="D7" s="115"/>
      <c r="E7" s="116"/>
      <c r="F7" s="168"/>
      <c r="G7" s="117"/>
      <c r="I7" s="48"/>
      <c r="J7" s="27"/>
      <c r="K7" s="49"/>
    </row>
    <row r="8" spans="2:11" s="50" customFormat="1" ht="14.4" x14ac:dyDescent="0.25">
      <c r="B8" s="45" t="s">
        <v>78</v>
      </c>
      <c r="C8" s="43" t="s">
        <v>15</v>
      </c>
      <c r="D8" s="20" t="s">
        <v>155</v>
      </c>
      <c r="E8" s="153">
        <v>60</v>
      </c>
      <c r="F8" s="167"/>
      <c r="G8" s="44">
        <f t="shared" ref="G8:G14" si="0">F8*E8</f>
        <v>0</v>
      </c>
      <c r="I8" s="48"/>
      <c r="J8" s="27"/>
      <c r="K8" s="49"/>
    </row>
    <row r="9" spans="2:11" s="50" customFormat="1" ht="14.4" x14ac:dyDescent="0.25">
      <c r="B9" s="45" t="s">
        <v>79</v>
      </c>
      <c r="C9" s="43" t="s">
        <v>16</v>
      </c>
      <c r="D9" s="20" t="s">
        <v>154</v>
      </c>
      <c r="E9" s="41">
        <v>1</v>
      </c>
      <c r="F9" s="167"/>
      <c r="G9" s="44">
        <f t="shared" si="0"/>
        <v>0</v>
      </c>
      <c r="I9" s="48"/>
      <c r="J9" s="27"/>
      <c r="K9" s="49"/>
    </row>
    <row r="10" spans="2:11" s="50" customFormat="1" ht="14.4" x14ac:dyDescent="0.25">
      <c r="B10" s="45" t="s">
        <v>80</v>
      </c>
      <c r="C10" s="43" t="s">
        <v>17</v>
      </c>
      <c r="D10" s="20" t="s">
        <v>154</v>
      </c>
      <c r="E10" s="41">
        <v>1</v>
      </c>
      <c r="F10" s="167"/>
      <c r="G10" s="44">
        <f t="shared" si="0"/>
        <v>0</v>
      </c>
      <c r="I10" s="48"/>
      <c r="J10" s="27"/>
      <c r="K10" s="49"/>
    </row>
    <row r="11" spans="2:11" s="50" customFormat="1" ht="14.4" x14ac:dyDescent="0.25">
      <c r="B11" s="45" t="s">
        <v>81</v>
      </c>
      <c r="C11" s="43" t="s">
        <v>18</v>
      </c>
      <c r="D11" s="20" t="s">
        <v>154</v>
      </c>
      <c r="E11" s="41">
        <v>1</v>
      </c>
      <c r="F11" s="167"/>
      <c r="G11" s="44">
        <f t="shared" si="0"/>
        <v>0</v>
      </c>
      <c r="I11" s="48"/>
      <c r="J11" s="27"/>
      <c r="K11" s="49"/>
    </row>
    <row r="12" spans="2:11" s="50" customFormat="1" ht="14.4" x14ac:dyDescent="0.25">
      <c r="B12" s="45" t="s">
        <v>82</v>
      </c>
      <c r="C12" s="43" t="s">
        <v>19</v>
      </c>
      <c r="D12" s="20" t="s">
        <v>154</v>
      </c>
      <c r="E12" s="41">
        <v>1</v>
      </c>
      <c r="F12" s="167"/>
      <c r="G12" s="44">
        <f t="shared" si="0"/>
        <v>0</v>
      </c>
      <c r="I12" s="48"/>
      <c r="J12" s="27"/>
      <c r="K12" s="49"/>
    </row>
    <row r="13" spans="2:11" s="50" customFormat="1" ht="43.2" x14ac:dyDescent="0.25">
      <c r="B13" s="45" t="s">
        <v>83</v>
      </c>
      <c r="C13" s="43" t="s">
        <v>20</v>
      </c>
      <c r="D13" s="20" t="s">
        <v>155</v>
      </c>
      <c r="E13" s="41">
        <v>120</v>
      </c>
      <c r="F13" s="167"/>
      <c r="G13" s="44">
        <f t="shared" si="0"/>
        <v>0</v>
      </c>
      <c r="I13" s="48"/>
      <c r="J13" s="27"/>
      <c r="K13" s="49"/>
    </row>
    <row r="14" spans="2:11" s="50" customFormat="1" ht="43.2" x14ac:dyDescent="0.25">
      <c r="B14" s="45" t="s">
        <v>84</v>
      </c>
      <c r="C14" s="43" t="s">
        <v>21</v>
      </c>
      <c r="D14" s="20" t="s">
        <v>155</v>
      </c>
      <c r="E14" s="41">
        <v>120</v>
      </c>
      <c r="F14" s="167"/>
      <c r="G14" s="44">
        <f t="shared" si="0"/>
        <v>0</v>
      </c>
      <c r="I14" s="48"/>
      <c r="J14" s="27"/>
      <c r="K14" s="49"/>
    </row>
    <row r="15" spans="2:11" s="50" customFormat="1" ht="14.4" x14ac:dyDescent="0.25">
      <c r="B15" s="45"/>
      <c r="D15" s="20"/>
      <c r="E15" s="41"/>
      <c r="F15" s="167"/>
      <c r="G15" s="44"/>
      <c r="I15" s="48"/>
      <c r="J15" s="27"/>
      <c r="K15" s="49"/>
    </row>
    <row r="16" spans="2:11" s="50" customFormat="1" ht="14.4" x14ac:dyDescent="0.25">
      <c r="B16" s="140"/>
      <c r="C16" s="141" t="s">
        <v>121</v>
      </c>
      <c r="D16" s="142"/>
      <c r="E16" s="150"/>
      <c r="F16" s="145"/>
      <c r="G16" s="144"/>
      <c r="I16" s="48"/>
      <c r="J16" s="27"/>
      <c r="K16" s="49"/>
    </row>
    <row r="17" spans="2:11" s="50" customFormat="1" ht="43.2" x14ac:dyDescent="0.25">
      <c r="B17" s="45" t="s">
        <v>122</v>
      </c>
      <c r="C17" s="154" t="s">
        <v>143</v>
      </c>
      <c r="D17" s="47" t="s">
        <v>154</v>
      </c>
      <c r="E17" s="41">
        <v>6</v>
      </c>
      <c r="F17" s="167"/>
      <c r="G17" s="44">
        <f t="shared" ref="G17:G22" si="1">F17*E17</f>
        <v>0</v>
      </c>
      <c r="I17" s="48"/>
      <c r="J17" s="27"/>
      <c r="K17" s="49"/>
    </row>
    <row r="18" spans="2:11" s="50" customFormat="1" ht="28.8" x14ac:dyDescent="0.25">
      <c r="B18" s="45" t="s">
        <v>126</v>
      </c>
      <c r="C18" s="155" t="s">
        <v>144</v>
      </c>
      <c r="D18" s="47" t="s">
        <v>154</v>
      </c>
      <c r="E18" s="41">
        <v>1</v>
      </c>
      <c r="F18" s="167"/>
      <c r="G18" s="44">
        <f t="shared" si="1"/>
        <v>0</v>
      </c>
      <c r="I18" s="48"/>
      <c r="J18" s="27"/>
      <c r="K18" s="49"/>
    </row>
    <row r="19" spans="2:11" s="50" customFormat="1" ht="14.4" x14ac:dyDescent="0.25">
      <c r="B19" s="45" t="s">
        <v>127</v>
      </c>
      <c r="C19" s="154" t="s">
        <v>123</v>
      </c>
      <c r="D19" s="156" t="s">
        <v>154</v>
      </c>
      <c r="E19" s="41">
        <v>1</v>
      </c>
      <c r="F19" s="167"/>
      <c r="G19" s="44">
        <f t="shared" si="1"/>
        <v>0</v>
      </c>
      <c r="I19" s="48"/>
      <c r="J19" s="27"/>
      <c r="K19" s="49"/>
    </row>
    <row r="20" spans="2:11" s="50" customFormat="1" ht="28.8" x14ac:dyDescent="0.25">
      <c r="B20" s="45" t="s">
        <v>128</v>
      </c>
      <c r="C20" s="154" t="s">
        <v>124</v>
      </c>
      <c r="D20" s="156" t="s">
        <v>154</v>
      </c>
      <c r="E20" s="41">
        <v>1</v>
      </c>
      <c r="F20" s="167"/>
      <c r="G20" s="44">
        <f t="shared" si="1"/>
        <v>0</v>
      </c>
      <c r="I20" s="48"/>
      <c r="J20" s="27"/>
      <c r="K20" s="49"/>
    </row>
    <row r="21" spans="2:11" s="50" customFormat="1" ht="28.8" x14ac:dyDescent="0.25">
      <c r="B21" s="45" t="s">
        <v>129</v>
      </c>
      <c r="C21" s="154" t="s">
        <v>125</v>
      </c>
      <c r="D21" s="47" t="s">
        <v>154</v>
      </c>
      <c r="E21" s="41">
        <v>1</v>
      </c>
      <c r="F21" s="167"/>
      <c r="G21" s="44">
        <f t="shared" si="1"/>
        <v>0</v>
      </c>
      <c r="I21" s="48"/>
      <c r="J21" s="27"/>
      <c r="K21" s="49"/>
    </row>
    <row r="22" spans="2:11" s="50" customFormat="1" ht="43.2" x14ac:dyDescent="0.25">
      <c r="B22" s="45" t="s">
        <v>130</v>
      </c>
      <c r="C22" s="43" t="s">
        <v>133</v>
      </c>
      <c r="D22" s="20" t="s">
        <v>5</v>
      </c>
      <c r="E22" s="41">
        <v>1</v>
      </c>
      <c r="F22" s="167"/>
      <c r="G22" s="44">
        <f t="shared" si="1"/>
        <v>0</v>
      </c>
      <c r="I22" s="48"/>
      <c r="J22" s="27"/>
      <c r="K22" s="49"/>
    </row>
    <row r="23" spans="2:11" s="50" customFormat="1" ht="14.4" x14ac:dyDescent="0.25">
      <c r="B23" s="45"/>
      <c r="C23" s="43"/>
      <c r="D23" s="20"/>
      <c r="E23" s="41"/>
      <c r="F23" s="167"/>
      <c r="G23" s="44"/>
      <c r="I23" s="48"/>
      <c r="J23" s="27"/>
      <c r="K23" s="49"/>
    </row>
    <row r="24" spans="2:11" s="50" customFormat="1" ht="14.4" x14ac:dyDescent="0.25">
      <c r="B24" s="140"/>
      <c r="C24" s="141" t="s">
        <v>131</v>
      </c>
      <c r="D24" s="142"/>
      <c r="E24" s="150"/>
      <c r="F24" s="145"/>
      <c r="G24" s="144"/>
      <c r="I24" s="48"/>
      <c r="J24" s="27"/>
      <c r="K24" s="49"/>
    </row>
    <row r="25" spans="2:11" s="50" customFormat="1" ht="111" customHeight="1" x14ac:dyDescent="0.25">
      <c r="B25" s="45" t="s">
        <v>132</v>
      </c>
      <c r="C25" s="43" t="s">
        <v>152</v>
      </c>
      <c r="D25" s="20" t="s">
        <v>156</v>
      </c>
      <c r="E25" s="41">
        <v>5</v>
      </c>
      <c r="F25" s="167"/>
      <c r="G25" s="44">
        <f>F25*E25</f>
        <v>0</v>
      </c>
      <c r="I25" s="48"/>
      <c r="J25" s="27"/>
      <c r="K25" s="49"/>
    </row>
    <row r="26" spans="2:11" s="50" customFormat="1" ht="108" customHeight="1" x14ac:dyDescent="0.25">
      <c r="B26" s="45" t="s">
        <v>135</v>
      </c>
      <c r="C26" s="43" t="s">
        <v>136</v>
      </c>
      <c r="D26" s="20" t="s">
        <v>157</v>
      </c>
      <c r="E26" s="41">
        <v>6</v>
      </c>
      <c r="F26" s="167"/>
      <c r="G26" s="44">
        <f>F26*E26</f>
        <v>0</v>
      </c>
      <c r="I26" s="48"/>
      <c r="J26" s="27"/>
      <c r="K26" s="49"/>
    </row>
    <row r="27" spans="2:11" s="50" customFormat="1" ht="14.4" x14ac:dyDescent="0.25">
      <c r="B27" s="45"/>
      <c r="C27" s="43"/>
      <c r="D27" s="20"/>
      <c r="E27" s="41"/>
      <c r="F27" s="167"/>
      <c r="G27" s="44"/>
      <c r="I27" s="48"/>
      <c r="J27" s="27"/>
      <c r="K27" s="49"/>
    </row>
    <row r="28" spans="2:11" s="50" customFormat="1" ht="15" thickBot="1" x14ac:dyDescent="0.3">
      <c r="B28" s="17"/>
      <c r="C28" s="21" t="s">
        <v>4</v>
      </c>
      <c r="D28" s="22"/>
      <c r="E28" s="149"/>
      <c r="F28" s="36"/>
      <c r="G28" s="38">
        <f>SUM(G8:G27)</f>
        <v>0</v>
      </c>
      <c r="I28" s="48"/>
      <c r="J28" s="27"/>
      <c r="K28" s="49"/>
    </row>
    <row r="29" spans="2:11" s="50" customFormat="1" ht="15" thickTop="1" x14ac:dyDescent="0.25">
      <c r="B29" s="45"/>
      <c r="C29" s="43"/>
      <c r="D29" s="20"/>
      <c r="E29" s="41"/>
      <c r="F29" s="167"/>
      <c r="G29" s="44"/>
      <c r="I29" s="48"/>
      <c r="J29" s="27"/>
      <c r="K29" s="49"/>
    </row>
    <row r="30" spans="2:11" s="50" customFormat="1" ht="15" thickTop="1" x14ac:dyDescent="0.25">
      <c r="B30" s="113" t="s">
        <v>8</v>
      </c>
      <c r="C30" s="139" t="s">
        <v>113</v>
      </c>
      <c r="D30" s="115"/>
      <c r="E30" s="116"/>
      <c r="F30" s="168"/>
      <c r="G30" s="117"/>
      <c r="I30" s="48"/>
      <c r="J30" s="27"/>
      <c r="K30" s="49"/>
    </row>
    <row r="31" spans="2:11" s="50" customFormat="1" ht="14.4" x14ac:dyDescent="0.25">
      <c r="B31" s="140" t="s">
        <v>85</v>
      </c>
      <c r="C31" s="141" t="s">
        <v>111</v>
      </c>
      <c r="D31" s="142"/>
      <c r="E31" s="150"/>
      <c r="F31" s="145"/>
      <c r="G31" s="161"/>
      <c r="I31" s="48"/>
      <c r="J31" s="27"/>
      <c r="K31" s="49"/>
    </row>
    <row r="32" spans="2:11" s="50" customFormat="1" ht="57.6" x14ac:dyDescent="0.25">
      <c r="B32" s="1"/>
      <c r="C32" s="138" t="s">
        <v>145</v>
      </c>
      <c r="D32" s="8"/>
      <c r="E32" s="188"/>
      <c r="F32" s="189"/>
      <c r="G32" s="162"/>
      <c r="I32" s="48"/>
      <c r="J32" s="27"/>
      <c r="K32" s="49"/>
    </row>
    <row r="33" spans="2:11" s="50" customFormat="1" ht="57.6" x14ac:dyDescent="0.3">
      <c r="B33" s="1" t="s">
        <v>115</v>
      </c>
      <c r="C33" s="159" t="s">
        <v>110</v>
      </c>
      <c r="D33" s="64" t="s">
        <v>5</v>
      </c>
      <c r="E33" s="170">
        <v>1</v>
      </c>
      <c r="F33" s="171"/>
      <c r="G33" s="162">
        <f>E33*F33</f>
        <v>0</v>
      </c>
      <c r="I33" s="48"/>
      <c r="J33" s="27"/>
      <c r="K33" s="49"/>
    </row>
    <row r="34" spans="2:11" s="50" customFormat="1" ht="14.4" x14ac:dyDescent="0.3">
      <c r="B34" s="1" t="s">
        <v>116</v>
      </c>
      <c r="C34" s="159" t="s">
        <v>153</v>
      </c>
      <c r="D34" s="64" t="s">
        <v>5</v>
      </c>
      <c r="E34" s="160">
        <v>1</v>
      </c>
      <c r="F34" s="165"/>
      <c r="G34" s="162">
        <f>E34*F34</f>
        <v>0</v>
      </c>
      <c r="I34" s="48"/>
      <c r="J34" s="27"/>
      <c r="K34" s="49"/>
    </row>
    <row r="35" spans="2:11" s="50" customFormat="1" ht="14.4" x14ac:dyDescent="0.25">
      <c r="B35" s="45"/>
      <c r="C35" s="138"/>
      <c r="D35" s="20"/>
      <c r="E35" s="41"/>
      <c r="F35" s="167"/>
      <c r="G35" s="44"/>
      <c r="I35" s="48"/>
      <c r="J35" s="27"/>
      <c r="K35" s="49"/>
    </row>
    <row r="36" spans="2:11" s="50" customFormat="1" ht="14.4" x14ac:dyDescent="0.25">
      <c r="B36" s="140" t="s">
        <v>86</v>
      </c>
      <c r="C36" s="141" t="s">
        <v>114</v>
      </c>
      <c r="D36" s="142"/>
      <c r="E36" s="150"/>
      <c r="F36" s="143"/>
      <c r="G36" s="144"/>
      <c r="I36" s="48"/>
      <c r="J36" s="27"/>
      <c r="K36" s="49"/>
    </row>
    <row r="37" spans="2:11" s="50" customFormat="1" ht="28.8" x14ac:dyDescent="0.25">
      <c r="B37" s="45" t="s">
        <v>117</v>
      </c>
      <c r="C37" s="52" t="s">
        <v>158</v>
      </c>
      <c r="D37" s="53" t="s">
        <v>154</v>
      </c>
      <c r="E37" s="58">
        <v>1</v>
      </c>
      <c r="F37" s="54"/>
      <c r="G37" s="54">
        <f>E37*F37</f>
        <v>0</v>
      </c>
      <c r="I37" s="48"/>
      <c r="J37" s="27"/>
      <c r="K37" s="49"/>
    </row>
    <row r="38" spans="2:11" s="50" customFormat="1" ht="86.4" x14ac:dyDescent="0.25">
      <c r="B38" s="45" t="s">
        <v>118</v>
      </c>
      <c r="C38" s="52" t="s">
        <v>146</v>
      </c>
      <c r="D38" s="53" t="s">
        <v>154</v>
      </c>
      <c r="E38" s="58">
        <v>1</v>
      </c>
      <c r="F38" s="54"/>
      <c r="G38" s="55">
        <f>E38*F38</f>
        <v>0</v>
      </c>
      <c r="I38" s="48"/>
      <c r="J38" s="27"/>
      <c r="K38" s="49"/>
    </row>
    <row r="39" spans="2:11" s="50" customFormat="1" ht="14.4" x14ac:dyDescent="0.3">
      <c r="B39" s="45" t="s">
        <v>139</v>
      </c>
      <c r="C39" s="159" t="s">
        <v>112</v>
      </c>
      <c r="D39" s="64" t="s">
        <v>5</v>
      </c>
      <c r="E39" s="160">
        <v>1</v>
      </c>
      <c r="F39" s="165"/>
      <c r="G39" s="162">
        <f>E39*F39</f>
        <v>0</v>
      </c>
      <c r="I39" s="48"/>
      <c r="J39" s="27"/>
      <c r="K39" s="49"/>
    </row>
    <row r="40" spans="2:11" s="50" customFormat="1" ht="14.4" x14ac:dyDescent="0.25">
      <c r="B40" s="45"/>
      <c r="C40" s="51"/>
      <c r="D40" s="20"/>
      <c r="E40" s="41"/>
      <c r="F40" s="167"/>
      <c r="G40" s="44"/>
      <c r="I40" s="48"/>
      <c r="J40" s="27"/>
      <c r="K40" s="49"/>
    </row>
    <row r="41" spans="2:11" s="50" customFormat="1" ht="14.4" x14ac:dyDescent="0.25">
      <c r="B41" s="113" t="s">
        <v>9</v>
      </c>
      <c r="C41" s="118" t="s">
        <v>119</v>
      </c>
      <c r="D41" s="115"/>
      <c r="E41" s="116"/>
      <c r="F41" s="168"/>
      <c r="G41" s="117"/>
      <c r="I41" s="48"/>
      <c r="J41" s="27"/>
      <c r="K41" s="49"/>
    </row>
    <row r="42" spans="2:11" s="50" customFormat="1" ht="28.8" x14ac:dyDescent="0.25">
      <c r="B42" s="45" t="s">
        <v>87</v>
      </c>
      <c r="C42" s="52" t="s">
        <v>159</v>
      </c>
      <c r="D42" s="53" t="s">
        <v>154</v>
      </c>
      <c r="E42" s="58">
        <v>1</v>
      </c>
      <c r="F42" s="54"/>
      <c r="G42" s="54">
        <f>E42*F42</f>
        <v>0</v>
      </c>
      <c r="I42" s="48"/>
      <c r="J42" s="27"/>
      <c r="K42" s="49"/>
    </row>
    <row r="43" spans="2:11" s="50" customFormat="1" ht="28.8" x14ac:dyDescent="0.25">
      <c r="B43" s="45" t="s">
        <v>88</v>
      </c>
      <c r="C43" s="52" t="s">
        <v>22</v>
      </c>
      <c r="D43" s="53" t="s">
        <v>5</v>
      </c>
      <c r="E43" s="58">
        <v>1</v>
      </c>
      <c r="F43" s="54"/>
      <c r="G43" s="54">
        <f t="shared" ref="G43:G50" si="2">E43*F43</f>
        <v>0</v>
      </c>
      <c r="H43" s="56"/>
      <c r="I43" s="48"/>
      <c r="J43" s="27"/>
      <c r="K43" s="49"/>
    </row>
    <row r="44" spans="2:11" s="50" customFormat="1" ht="14.4" x14ac:dyDescent="0.25">
      <c r="B44" s="45" t="s">
        <v>89</v>
      </c>
      <c r="C44" s="52" t="s">
        <v>23</v>
      </c>
      <c r="D44" s="53" t="s">
        <v>154</v>
      </c>
      <c r="E44" s="58">
        <v>1</v>
      </c>
      <c r="F44" s="54"/>
      <c r="G44" s="54">
        <f t="shared" si="2"/>
        <v>0</v>
      </c>
      <c r="H44" s="56"/>
      <c r="I44" s="48"/>
      <c r="J44" s="27"/>
      <c r="K44" s="49"/>
    </row>
    <row r="45" spans="2:11" s="50" customFormat="1" ht="14.4" x14ac:dyDescent="0.25">
      <c r="B45" s="45" t="s">
        <v>90</v>
      </c>
      <c r="C45" s="52" t="s">
        <v>24</v>
      </c>
      <c r="D45" s="53" t="s">
        <v>154</v>
      </c>
      <c r="E45" s="58">
        <v>1</v>
      </c>
      <c r="F45" s="54"/>
      <c r="G45" s="54">
        <f t="shared" si="2"/>
        <v>0</v>
      </c>
      <c r="H45" s="56"/>
      <c r="I45" s="48"/>
      <c r="J45" s="27"/>
      <c r="K45" s="49"/>
    </row>
    <row r="46" spans="2:11" s="50" customFormat="1" ht="14.4" x14ac:dyDescent="0.25">
      <c r="B46" s="45" t="s">
        <v>91</v>
      </c>
      <c r="C46" s="52" t="s">
        <v>25</v>
      </c>
      <c r="D46" s="53" t="s">
        <v>5</v>
      </c>
      <c r="E46" s="58">
        <v>1</v>
      </c>
      <c r="F46" s="54"/>
      <c r="G46" s="54">
        <f t="shared" si="2"/>
        <v>0</v>
      </c>
      <c r="H46" s="56"/>
      <c r="I46" s="48"/>
      <c r="J46" s="27"/>
      <c r="K46" s="49"/>
    </row>
    <row r="47" spans="2:11" s="50" customFormat="1" ht="14.4" x14ac:dyDescent="0.25">
      <c r="B47" s="45" t="s">
        <v>92</v>
      </c>
      <c r="C47" s="52" t="s">
        <v>26</v>
      </c>
      <c r="D47" s="53" t="s">
        <v>5</v>
      </c>
      <c r="E47" s="58">
        <v>1</v>
      </c>
      <c r="F47" s="54"/>
      <c r="G47" s="54">
        <f t="shared" si="2"/>
        <v>0</v>
      </c>
      <c r="H47" s="57"/>
      <c r="I47" s="48"/>
      <c r="J47" s="27"/>
      <c r="K47" s="49"/>
    </row>
    <row r="48" spans="2:11" s="50" customFormat="1" ht="14.4" x14ac:dyDescent="0.25">
      <c r="B48" s="45" t="s">
        <v>93</v>
      </c>
      <c r="C48" s="52" t="s">
        <v>27</v>
      </c>
      <c r="D48" s="53" t="s">
        <v>154</v>
      </c>
      <c r="E48" s="58">
        <v>18</v>
      </c>
      <c r="F48" s="54"/>
      <c r="G48" s="54">
        <f t="shared" si="2"/>
        <v>0</v>
      </c>
      <c r="H48" s="56"/>
      <c r="I48" s="48"/>
      <c r="J48" s="27"/>
      <c r="K48" s="49"/>
    </row>
    <row r="49" spans="2:11" s="50" customFormat="1" ht="43.2" x14ac:dyDescent="0.25">
      <c r="B49" s="45" t="s">
        <v>94</v>
      </c>
      <c r="C49" s="52" t="s">
        <v>160</v>
      </c>
      <c r="D49" s="53" t="s">
        <v>154</v>
      </c>
      <c r="E49" s="58">
        <v>1</v>
      </c>
      <c r="F49" s="54"/>
      <c r="G49" s="54">
        <f t="shared" si="2"/>
        <v>0</v>
      </c>
      <c r="H49" s="56"/>
      <c r="I49" s="48"/>
      <c r="J49" s="27"/>
      <c r="K49" s="49"/>
    </row>
    <row r="50" spans="2:11" s="50" customFormat="1" ht="43.2" x14ac:dyDescent="0.25">
      <c r="B50" s="45" t="s">
        <v>95</v>
      </c>
      <c r="C50" s="52" t="s">
        <v>147</v>
      </c>
      <c r="D50" s="53" t="s">
        <v>154</v>
      </c>
      <c r="E50" s="58">
        <v>1</v>
      </c>
      <c r="F50" s="54"/>
      <c r="G50" s="54">
        <f t="shared" si="2"/>
        <v>0</v>
      </c>
      <c r="H50" s="56"/>
      <c r="I50" s="48"/>
      <c r="J50" s="27"/>
      <c r="K50" s="49"/>
    </row>
    <row r="51" spans="2:11" s="50" customFormat="1" ht="21" customHeight="1" x14ac:dyDescent="0.25">
      <c r="B51" s="45" t="s">
        <v>96</v>
      </c>
      <c r="C51" s="52" t="s">
        <v>28</v>
      </c>
      <c r="D51" s="53" t="s">
        <v>155</v>
      </c>
      <c r="E51" s="58">
        <v>350</v>
      </c>
      <c r="F51" s="54"/>
      <c r="G51" s="54">
        <f>E51*F51</f>
        <v>0</v>
      </c>
      <c r="H51" s="56"/>
      <c r="I51" s="48"/>
      <c r="J51" s="27"/>
      <c r="K51" s="49"/>
    </row>
    <row r="52" spans="2:11" s="50" customFormat="1" ht="28.8" x14ac:dyDescent="0.25">
      <c r="B52" s="45" t="s">
        <v>97</v>
      </c>
      <c r="C52" s="52" t="s">
        <v>29</v>
      </c>
      <c r="D52" s="53" t="s">
        <v>155</v>
      </c>
      <c r="E52" s="58">
        <v>200</v>
      </c>
      <c r="F52" s="54"/>
      <c r="G52" s="54">
        <f>E52*F52</f>
        <v>0</v>
      </c>
      <c r="H52" s="56"/>
      <c r="I52" s="48"/>
      <c r="J52" s="27"/>
      <c r="K52" s="49"/>
    </row>
    <row r="53" spans="2:11" s="50" customFormat="1" ht="43.2" x14ac:dyDescent="0.25">
      <c r="B53" s="45" t="s">
        <v>98</v>
      </c>
      <c r="C53" s="52" t="s">
        <v>30</v>
      </c>
      <c r="D53" s="53" t="s">
        <v>154</v>
      </c>
      <c r="E53" s="58">
        <v>1</v>
      </c>
      <c r="F53" s="54"/>
      <c r="G53" s="54">
        <f>E53*F53</f>
        <v>0</v>
      </c>
      <c r="H53" s="56"/>
      <c r="I53" s="48"/>
      <c r="J53" s="27"/>
      <c r="K53" s="49"/>
    </row>
    <row r="54" spans="2:11" s="50" customFormat="1" ht="14.4" x14ac:dyDescent="0.25">
      <c r="B54" s="45"/>
      <c r="C54" s="52"/>
      <c r="D54" s="53"/>
      <c r="E54" s="58"/>
      <c r="F54" s="54"/>
      <c r="G54" s="157"/>
      <c r="H54" s="158"/>
      <c r="I54" s="48"/>
      <c r="J54" s="27"/>
      <c r="K54" s="49"/>
    </row>
    <row r="55" spans="2:11" s="50" customFormat="1" ht="15" thickBot="1" x14ac:dyDescent="0.3">
      <c r="B55" s="17"/>
      <c r="C55" s="21" t="s">
        <v>4</v>
      </c>
      <c r="D55" s="22"/>
      <c r="E55" s="149"/>
      <c r="F55" s="36"/>
      <c r="G55" s="38">
        <f>SUM(G32:G53)</f>
        <v>0</v>
      </c>
      <c r="H55" s="158"/>
      <c r="I55" s="48"/>
      <c r="J55" s="27"/>
      <c r="K55" s="49"/>
    </row>
    <row r="56" spans="2:11" s="72" customFormat="1" ht="20.100000000000001" customHeight="1" thickTop="1" x14ac:dyDescent="0.25">
      <c r="B56" s="46"/>
      <c r="C56" s="73"/>
      <c r="D56" s="47"/>
      <c r="E56" s="41"/>
      <c r="F56" s="167"/>
      <c r="G56" s="44"/>
      <c r="I56" s="48"/>
      <c r="J56" s="74"/>
      <c r="K56" s="75"/>
    </row>
    <row r="57" spans="2:11" s="50" customFormat="1" ht="14.4" x14ac:dyDescent="0.25">
      <c r="B57" s="119" t="s">
        <v>9</v>
      </c>
      <c r="C57" s="120" t="s">
        <v>31</v>
      </c>
      <c r="D57" s="121"/>
      <c r="E57" s="122"/>
      <c r="F57" s="123"/>
      <c r="G57" s="123"/>
      <c r="H57" s="59"/>
      <c r="I57" s="48"/>
      <c r="J57" s="27"/>
      <c r="K57" s="49"/>
    </row>
    <row r="58" spans="2:11" s="50" customFormat="1" ht="43.2" x14ac:dyDescent="0.25">
      <c r="B58" s="45" t="s">
        <v>87</v>
      </c>
      <c r="C58" s="60" t="s">
        <v>32</v>
      </c>
      <c r="D58" s="61" t="s">
        <v>155</v>
      </c>
      <c r="E58" s="76">
        <v>1142</v>
      </c>
      <c r="F58" s="169"/>
      <c r="G58" s="55">
        <f>E58*F58</f>
        <v>0</v>
      </c>
      <c r="H58" s="62"/>
      <c r="I58" s="48"/>
      <c r="J58" s="27"/>
      <c r="K58" s="49"/>
    </row>
    <row r="59" spans="2:11" s="50" customFormat="1" ht="14.4" x14ac:dyDescent="0.25">
      <c r="B59" s="45" t="s">
        <v>88</v>
      </c>
      <c r="C59" s="60" t="s">
        <v>33</v>
      </c>
      <c r="D59" s="61" t="s">
        <v>155</v>
      </c>
      <c r="E59" s="76">
        <v>50</v>
      </c>
      <c r="F59" s="169"/>
      <c r="G59" s="55">
        <f t="shared" ref="G59:G70" si="3">E59*F59</f>
        <v>0</v>
      </c>
      <c r="H59" s="62"/>
      <c r="I59" s="48"/>
      <c r="J59" s="27"/>
      <c r="K59" s="49"/>
    </row>
    <row r="60" spans="2:11" s="50" customFormat="1" ht="57.6" x14ac:dyDescent="0.25">
      <c r="B60" s="45" t="s">
        <v>89</v>
      </c>
      <c r="C60" s="60" t="s">
        <v>34</v>
      </c>
      <c r="D60" s="61" t="s">
        <v>155</v>
      </c>
      <c r="E60" s="76">
        <v>35</v>
      </c>
      <c r="F60" s="169"/>
      <c r="G60" s="55">
        <f t="shared" si="3"/>
        <v>0</v>
      </c>
      <c r="H60" s="62"/>
      <c r="I60" s="48"/>
      <c r="J60" s="27"/>
      <c r="K60" s="49"/>
    </row>
    <row r="61" spans="2:11" s="50" customFormat="1" ht="14.4" x14ac:dyDescent="0.25">
      <c r="B61" s="45" t="s">
        <v>90</v>
      </c>
      <c r="C61" s="60" t="s">
        <v>35</v>
      </c>
      <c r="D61" s="61" t="s">
        <v>155</v>
      </c>
      <c r="E61" s="76">
        <v>620</v>
      </c>
      <c r="F61" s="63"/>
      <c r="G61" s="55">
        <f t="shared" si="3"/>
        <v>0</v>
      </c>
      <c r="H61" s="62"/>
      <c r="I61" s="48"/>
      <c r="J61" s="27"/>
      <c r="K61" s="49"/>
    </row>
    <row r="62" spans="2:11" s="50" customFormat="1" ht="14.4" x14ac:dyDescent="0.25">
      <c r="B62" s="45" t="s">
        <v>91</v>
      </c>
      <c r="C62" s="60" t="s">
        <v>36</v>
      </c>
      <c r="D62" s="61" t="s">
        <v>155</v>
      </c>
      <c r="E62" s="76">
        <v>256</v>
      </c>
      <c r="F62" s="169"/>
      <c r="G62" s="55">
        <f t="shared" si="3"/>
        <v>0</v>
      </c>
      <c r="H62" s="62"/>
      <c r="I62" s="48"/>
      <c r="J62" s="27"/>
      <c r="K62" s="49"/>
    </row>
    <row r="63" spans="2:11" s="50" customFormat="1" ht="14.4" x14ac:dyDescent="0.25">
      <c r="B63" s="45" t="s">
        <v>92</v>
      </c>
      <c r="C63" s="60" t="s">
        <v>37</v>
      </c>
      <c r="D63" s="61" t="s">
        <v>155</v>
      </c>
      <c r="E63" s="76">
        <v>175</v>
      </c>
      <c r="F63" s="169"/>
      <c r="G63" s="55">
        <f t="shared" si="3"/>
        <v>0</v>
      </c>
      <c r="H63" s="62"/>
      <c r="I63" s="48"/>
      <c r="J63" s="27"/>
      <c r="K63" s="49"/>
    </row>
    <row r="64" spans="2:11" s="50" customFormat="1" ht="14.4" x14ac:dyDescent="0.25">
      <c r="B64" s="45" t="s">
        <v>93</v>
      </c>
      <c r="C64" s="60" t="s">
        <v>38</v>
      </c>
      <c r="D64" s="61" t="s">
        <v>155</v>
      </c>
      <c r="E64" s="76">
        <v>30</v>
      </c>
      <c r="F64" s="169"/>
      <c r="G64" s="55">
        <f t="shared" si="3"/>
        <v>0</v>
      </c>
      <c r="H64" s="62"/>
      <c r="I64" s="48"/>
      <c r="J64" s="27"/>
      <c r="K64" s="49"/>
    </row>
    <row r="65" spans="2:11" s="50" customFormat="1" ht="14.4" x14ac:dyDescent="0.25">
      <c r="B65" s="45" t="s">
        <v>94</v>
      </c>
      <c r="C65" s="60" t="s">
        <v>39</v>
      </c>
      <c r="D65" s="61" t="s">
        <v>155</v>
      </c>
      <c r="E65" s="76">
        <v>56</v>
      </c>
      <c r="F65" s="169"/>
      <c r="G65" s="55">
        <f t="shared" si="3"/>
        <v>0</v>
      </c>
      <c r="H65" s="62"/>
      <c r="I65" s="48"/>
      <c r="J65" s="27"/>
      <c r="K65" s="49"/>
    </row>
    <row r="66" spans="2:11" s="50" customFormat="1" ht="14.4" x14ac:dyDescent="0.25">
      <c r="B66" s="45" t="s">
        <v>95</v>
      </c>
      <c r="C66" s="60" t="s">
        <v>40</v>
      </c>
      <c r="D66" s="61" t="s">
        <v>155</v>
      </c>
      <c r="E66" s="76">
        <v>10</v>
      </c>
      <c r="F66" s="169"/>
      <c r="G66" s="55">
        <f t="shared" si="3"/>
        <v>0</v>
      </c>
      <c r="H66" s="62"/>
      <c r="I66" s="48"/>
      <c r="J66" s="27"/>
      <c r="K66" s="49"/>
    </row>
    <row r="67" spans="2:11" s="50" customFormat="1" ht="14.4" x14ac:dyDescent="0.25">
      <c r="B67" s="45" t="s">
        <v>96</v>
      </c>
      <c r="C67" s="60" t="s">
        <v>41</v>
      </c>
      <c r="D67" s="61" t="s">
        <v>155</v>
      </c>
      <c r="E67" s="76">
        <v>10</v>
      </c>
      <c r="F67" s="169"/>
      <c r="G67" s="55">
        <f t="shared" si="3"/>
        <v>0</v>
      </c>
      <c r="H67" s="62"/>
      <c r="I67" s="48"/>
      <c r="J67" s="27"/>
      <c r="K67" s="49"/>
    </row>
    <row r="68" spans="2:11" s="50" customFormat="1" ht="14.4" x14ac:dyDescent="0.25">
      <c r="B68" s="45" t="s">
        <v>97</v>
      </c>
      <c r="C68" s="60" t="s">
        <v>42</v>
      </c>
      <c r="D68" s="61" t="s">
        <v>155</v>
      </c>
      <c r="E68" s="76">
        <v>40</v>
      </c>
      <c r="F68" s="169"/>
      <c r="G68" s="55">
        <f t="shared" si="3"/>
        <v>0</v>
      </c>
      <c r="H68" s="62"/>
      <c r="I68" s="48"/>
      <c r="J68" s="27"/>
      <c r="K68" s="49"/>
    </row>
    <row r="69" spans="2:11" s="50" customFormat="1" ht="14.4" x14ac:dyDescent="0.25">
      <c r="B69" s="45" t="s">
        <v>98</v>
      </c>
      <c r="C69" s="60" t="s">
        <v>43</v>
      </c>
      <c r="D69" s="61" t="s">
        <v>155</v>
      </c>
      <c r="E69" s="76">
        <v>24</v>
      </c>
      <c r="F69" s="169"/>
      <c r="G69" s="55">
        <f t="shared" si="3"/>
        <v>0</v>
      </c>
      <c r="H69" s="62"/>
      <c r="I69" s="48"/>
      <c r="J69" s="27"/>
      <c r="K69" s="49"/>
    </row>
    <row r="70" spans="2:11" s="50" customFormat="1" ht="14.4" x14ac:dyDescent="0.25">
      <c r="B70" s="45" t="s">
        <v>99</v>
      </c>
      <c r="C70" s="60" t="s">
        <v>44</v>
      </c>
      <c r="D70" s="61" t="s">
        <v>155</v>
      </c>
      <c r="E70" s="76">
        <v>12</v>
      </c>
      <c r="F70" s="169"/>
      <c r="G70" s="55">
        <f t="shared" si="3"/>
        <v>0</v>
      </c>
      <c r="H70" s="62"/>
      <c r="I70" s="48"/>
      <c r="J70" s="27"/>
      <c r="K70" s="49"/>
    </row>
    <row r="71" spans="2:11" s="50" customFormat="1" ht="14.4" x14ac:dyDescent="0.25">
      <c r="B71" s="45" t="s">
        <v>100</v>
      </c>
      <c r="C71" s="60" t="s">
        <v>45</v>
      </c>
      <c r="D71" s="61" t="s">
        <v>154</v>
      </c>
      <c r="E71" s="76">
        <v>1</v>
      </c>
      <c r="F71" s="169"/>
      <c r="G71" s="55">
        <f>F71*E71</f>
        <v>0</v>
      </c>
      <c r="H71" s="62"/>
      <c r="I71" s="48"/>
      <c r="J71" s="27"/>
      <c r="K71" s="49"/>
    </row>
    <row r="72" spans="2:11" ht="5.25" customHeight="1" x14ac:dyDescent="0.25">
      <c r="C72" s="19"/>
      <c r="F72" s="35"/>
      <c r="H72" s="25"/>
      <c r="I72" s="48"/>
    </row>
    <row r="73" spans="2:11" s="50" customFormat="1" ht="14.4" x14ac:dyDescent="0.25">
      <c r="B73" s="45"/>
      <c r="C73" s="78"/>
      <c r="D73" s="64"/>
      <c r="E73" s="64"/>
      <c r="F73" s="65"/>
      <c r="G73" s="65"/>
      <c r="H73" s="62"/>
      <c r="I73" s="48"/>
      <c r="J73" s="27"/>
      <c r="K73" s="49"/>
    </row>
    <row r="74" spans="2:11" s="50" customFormat="1" ht="14.4" x14ac:dyDescent="0.25">
      <c r="B74" s="45"/>
      <c r="C74" s="51" t="s">
        <v>46</v>
      </c>
      <c r="D74" s="61"/>
      <c r="E74" s="76"/>
      <c r="F74" s="66"/>
      <c r="G74" s="67"/>
      <c r="H74" s="68"/>
      <c r="I74" s="48"/>
      <c r="J74" s="27"/>
      <c r="K74" s="49"/>
    </row>
    <row r="75" spans="2:11" s="50" customFormat="1" ht="28.8" x14ac:dyDescent="0.25">
      <c r="B75" s="45"/>
      <c r="C75" s="51" t="s">
        <v>161</v>
      </c>
      <c r="D75" s="61"/>
      <c r="E75" s="76"/>
      <c r="F75" s="66"/>
      <c r="G75" s="67"/>
      <c r="H75" s="68"/>
      <c r="I75" s="48"/>
      <c r="J75" s="27"/>
      <c r="K75" s="49"/>
    </row>
    <row r="76" spans="2:11" s="50" customFormat="1" ht="144" x14ac:dyDescent="0.25">
      <c r="B76" s="45" t="s">
        <v>101</v>
      </c>
      <c r="C76" s="60" t="s">
        <v>162</v>
      </c>
      <c r="D76" s="61" t="s">
        <v>154</v>
      </c>
      <c r="E76" s="76">
        <v>1</v>
      </c>
      <c r="F76" s="169"/>
      <c r="G76" s="55">
        <f>F76*E76</f>
        <v>0</v>
      </c>
      <c r="H76" s="68"/>
      <c r="I76" s="48"/>
      <c r="J76" s="27"/>
      <c r="K76" s="49"/>
    </row>
    <row r="77" spans="2:11" s="50" customFormat="1" ht="14.4" x14ac:dyDescent="0.25">
      <c r="B77" s="45"/>
      <c r="C77" s="51" t="s">
        <v>47</v>
      </c>
      <c r="D77" s="61"/>
      <c r="E77" s="76"/>
      <c r="F77" s="169"/>
      <c r="G77" s="55"/>
      <c r="H77" s="68"/>
      <c r="I77" s="48"/>
      <c r="J77" s="27"/>
      <c r="K77" s="49"/>
    </row>
    <row r="78" spans="2:11" s="50" customFormat="1" ht="57.6" x14ac:dyDescent="0.25">
      <c r="B78" s="45" t="s">
        <v>102</v>
      </c>
      <c r="C78" s="60" t="s">
        <v>120</v>
      </c>
      <c r="D78" s="61" t="s">
        <v>5</v>
      </c>
      <c r="E78" s="76">
        <v>1</v>
      </c>
      <c r="F78" s="169"/>
      <c r="G78" s="55">
        <f>F78*E78</f>
        <v>0</v>
      </c>
      <c r="H78" s="68"/>
      <c r="I78" s="48"/>
      <c r="J78" s="27"/>
      <c r="K78" s="49"/>
    </row>
    <row r="79" spans="2:11" s="50" customFormat="1" ht="14.4" x14ac:dyDescent="0.25">
      <c r="B79" s="45"/>
      <c r="C79" s="51" t="s">
        <v>48</v>
      </c>
      <c r="D79" s="61"/>
      <c r="E79" s="76"/>
      <c r="F79" s="169"/>
      <c r="G79" s="55"/>
      <c r="H79" s="68"/>
      <c r="I79" s="48"/>
      <c r="J79" s="27"/>
      <c r="K79" s="49"/>
    </row>
    <row r="80" spans="2:11" s="50" customFormat="1" ht="43.2" x14ac:dyDescent="0.25">
      <c r="B80" s="45" t="s">
        <v>103</v>
      </c>
      <c r="C80" s="52" t="s">
        <v>49</v>
      </c>
      <c r="D80" s="69" t="s">
        <v>155</v>
      </c>
      <c r="E80" s="64">
        <v>18</v>
      </c>
      <c r="F80" s="70"/>
      <c r="G80" s="70">
        <f t="shared" ref="G80:G86" si="4">E80*F80</f>
        <v>0</v>
      </c>
      <c r="H80" s="71"/>
      <c r="I80" s="48"/>
      <c r="J80" s="27"/>
      <c r="K80" s="49"/>
    </row>
    <row r="81" spans="2:11" s="50" customFormat="1" ht="43.2" x14ac:dyDescent="0.25">
      <c r="B81" s="45" t="s">
        <v>104</v>
      </c>
      <c r="C81" s="52" t="s">
        <v>50</v>
      </c>
      <c r="D81" s="69" t="s">
        <v>154</v>
      </c>
      <c r="E81" s="64">
        <v>1</v>
      </c>
      <c r="F81" s="70"/>
      <c r="G81" s="70">
        <f t="shared" si="4"/>
        <v>0</v>
      </c>
      <c r="H81" s="71"/>
      <c r="I81" s="48"/>
      <c r="J81" s="27"/>
      <c r="K81" s="49"/>
    </row>
    <row r="82" spans="2:11" s="50" customFormat="1" ht="14.4" x14ac:dyDescent="0.25">
      <c r="B82" s="45" t="s">
        <v>105</v>
      </c>
      <c r="C82" s="52" t="s">
        <v>51</v>
      </c>
      <c r="D82" s="69" t="s">
        <v>154</v>
      </c>
      <c r="E82" s="64">
        <v>1</v>
      </c>
      <c r="F82" s="70"/>
      <c r="G82" s="70">
        <f t="shared" si="4"/>
        <v>0</v>
      </c>
      <c r="H82" s="71"/>
      <c r="I82" s="48"/>
      <c r="J82" s="27"/>
      <c r="K82" s="49"/>
    </row>
    <row r="83" spans="2:11" s="50" customFormat="1" ht="43.2" x14ac:dyDescent="0.25">
      <c r="B83" s="45" t="s">
        <v>106</v>
      </c>
      <c r="C83" s="52" t="s">
        <v>52</v>
      </c>
      <c r="D83" s="69" t="s">
        <v>154</v>
      </c>
      <c r="E83" s="64">
        <v>1</v>
      </c>
      <c r="F83" s="70"/>
      <c r="G83" s="70">
        <f t="shared" si="4"/>
        <v>0</v>
      </c>
      <c r="H83" s="71"/>
      <c r="I83" s="48"/>
      <c r="J83" s="27"/>
      <c r="K83" s="49"/>
    </row>
    <row r="84" spans="2:11" s="50" customFormat="1" ht="30.6" x14ac:dyDescent="0.25">
      <c r="B84" s="45" t="s">
        <v>107</v>
      </c>
      <c r="C84" s="52" t="s">
        <v>53</v>
      </c>
      <c r="D84" s="69" t="s">
        <v>155</v>
      </c>
      <c r="E84" s="64">
        <v>4</v>
      </c>
      <c r="F84" s="70"/>
      <c r="G84" s="70">
        <f t="shared" si="4"/>
        <v>0</v>
      </c>
      <c r="H84" s="71"/>
      <c r="I84" s="48"/>
      <c r="J84" s="27"/>
      <c r="K84" s="49"/>
    </row>
    <row r="85" spans="2:11" s="50" customFormat="1" ht="28.8" x14ac:dyDescent="0.25">
      <c r="B85" s="45" t="s">
        <v>108</v>
      </c>
      <c r="C85" s="52" t="s">
        <v>54</v>
      </c>
      <c r="D85" s="69" t="s">
        <v>154</v>
      </c>
      <c r="E85" s="64">
        <v>1</v>
      </c>
      <c r="F85" s="70"/>
      <c r="G85" s="70">
        <f t="shared" si="4"/>
        <v>0</v>
      </c>
      <c r="H85" s="71"/>
      <c r="I85" s="48"/>
      <c r="J85" s="27"/>
      <c r="K85" s="49"/>
    </row>
    <row r="86" spans="2:11" s="50" customFormat="1" ht="57.6" x14ac:dyDescent="0.25">
      <c r="B86" s="45" t="s">
        <v>109</v>
      </c>
      <c r="C86" s="52" t="s">
        <v>55</v>
      </c>
      <c r="D86" s="69" t="s">
        <v>154</v>
      </c>
      <c r="E86" s="64">
        <v>1</v>
      </c>
      <c r="F86" s="70"/>
      <c r="G86" s="70">
        <f t="shared" si="4"/>
        <v>0</v>
      </c>
      <c r="H86" s="71"/>
      <c r="I86" s="48"/>
      <c r="J86" s="27"/>
      <c r="K86" s="49"/>
    </row>
    <row r="87" spans="2:11" s="50" customFormat="1" ht="14.4" x14ac:dyDescent="0.25">
      <c r="B87" s="45"/>
      <c r="C87" s="163"/>
      <c r="D87" s="69"/>
      <c r="E87" s="64"/>
      <c r="F87" s="70"/>
      <c r="G87" s="70"/>
      <c r="H87" s="190"/>
      <c r="I87" s="48"/>
      <c r="J87" s="27"/>
      <c r="K87" s="49"/>
    </row>
    <row r="88" spans="2:11" s="50" customFormat="1" ht="15" thickBot="1" x14ac:dyDescent="0.3">
      <c r="B88" s="17"/>
      <c r="C88" s="21" t="s">
        <v>4</v>
      </c>
      <c r="D88" s="22"/>
      <c r="E88" s="149"/>
      <c r="F88" s="36"/>
      <c r="G88" s="38">
        <f>SUM(G58:G86)</f>
        <v>0</v>
      </c>
      <c r="H88" s="158"/>
      <c r="I88" s="48"/>
      <c r="J88" s="27"/>
      <c r="K88" s="49"/>
    </row>
    <row r="89" spans="2:11" s="50" customFormat="1" ht="15" thickTop="1" x14ac:dyDescent="0.25">
      <c r="B89" s="45"/>
      <c r="C89" s="163"/>
      <c r="D89" s="69"/>
      <c r="E89" s="64"/>
      <c r="F89" s="70"/>
      <c r="G89" s="70"/>
      <c r="H89" s="164"/>
      <c r="I89" s="48"/>
      <c r="J89" s="27"/>
      <c r="K89" s="49"/>
    </row>
    <row r="90" spans="2:11" s="50" customFormat="1" ht="14.4" x14ac:dyDescent="0.25">
      <c r="B90" s="119" t="s">
        <v>10</v>
      </c>
      <c r="C90" s="120" t="s">
        <v>137</v>
      </c>
      <c r="D90" s="121"/>
      <c r="E90" s="122"/>
      <c r="F90" s="123"/>
      <c r="G90" s="123"/>
      <c r="H90" s="164"/>
      <c r="I90" s="48"/>
      <c r="J90" s="27"/>
      <c r="K90" s="49"/>
    </row>
    <row r="91" spans="2:11" s="50" customFormat="1" ht="172.8" x14ac:dyDescent="0.25">
      <c r="B91" s="45"/>
      <c r="C91" s="163" t="s">
        <v>138</v>
      </c>
      <c r="D91" s="69" t="s">
        <v>5</v>
      </c>
      <c r="E91" s="64">
        <v>1</v>
      </c>
      <c r="F91" s="70"/>
      <c r="G91" s="70">
        <f>E91*F91</f>
        <v>0</v>
      </c>
      <c r="H91" s="164"/>
      <c r="I91" s="48"/>
      <c r="J91" s="27"/>
      <c r="K91" s="49"/>
    </row>
    <row r="92" spans="2:11" s="50" customFormat="1" ht="15" thickBot="1" x14ac:dyDescent="0.3">
      <c r="B92" s="17"/>
      <c r="C92" s="21" t="s">
        <v>4</v>
      </c>
      <c r="D92" s="22"/>
      <c r="E92" s="149"/>
      <c r="F92" s="36"/>
      <c r="G92" s="38">
        <f>SUM(G91:G91)</f>
        <v>0</v>
      </c>
      <c r="H92" s="164"/>
      <c r="I92" s="48"/>
      <c r="J92" s="27"/>
      <c r="K92" s="49"/>
    </row>
    <row r="93" spans="2:11" s="50" customFormat="1" ht="15" thickTop="1" x14ac:dyDescent="0.25">
      <c r="B93" s="1"/>
      <c r="C93" s="191"/>
      <c r="D93" s="192"/>
      <c r="E93" s="193"/>
      <c r="F93" s="194"/>
      <c r="G93" s="195"/>
      <c r="H93" s="164"/>
      <c r="I93" s="48"/>
      <c r="J93" s="27"/>
      <c r="K93" s="49"/>
    </row>
    <row r="94" spans="2:11" s="50" customFormat="1" ht="14.4" x14ac:dyDescent="0.25">
      <c r="B94" s="1"/>
      <c r="C94" s="191" t="s">
        <v>148</v>
      </c>
      <c r="D94" s="192"/>
      <c r="E94" s="193"/>
      <c r="F94" s="194"/>
      <c r="G94" s="195">
        <f>G28</f>
        <v>0</v>
      </c>
      <c r="H94" s="164"/>
      <c r="I94" s="48"/>
      <c r="J94" s="27"/>
      <c r="K94" s="49"/>
    </row>
    <row r="95" spans="2:11" s="50" customFormat="1" ht="14.4" x14ac:dyDescent="0.25">
      <c r="B95" s="1"/>
      <c r="C95" s="191" t="s">
        <v>149</v>
      </c>
      <c r="D95" s="192"/>
      <c r="E95" s="193"/>
      <c r="F95" s="194"/>
      <c r="G95" s="195">
        <f>G55</f>
        <v>0</v>
      </c>
      <c r="H95" s="164"/>
      <c r="I95" s="48"/>
      <c r="J95" s="27"/>
      <c r="K95" s="49"/>
    </row>
    <row r="96" spans="2:11" s="50" customFormat="1" ht="14.4" x14ac:dyDescent="0.25">
      <c r="B96" s="1"/>
      <c r="C96" s="191" t="s">
        <v>150</v>
      </c>
      <c r="D96" s="192"/>
      <c r="E96" s="193"/>
      <c r="F96" s="194"/>
      <c r="G96" s="195">
        <f>G88</f>
        <v>0</v>
      </c>
      <c r="H96" s="164"/>
      <c r="I96" s="48"/>
      <c r="J96" s="27"/>
      <c r="K96" s="49"/>
    </row>
    <row r="97" spans="2:11" s="50" customFormat="1" ht="14.4" x14ac:dyDescent="0.25">
      <c r="B97" s="1"/>
      <c r="C97" s="191" t="s">
        <v>151</v>
      </c>
      <c r="D97" s="192"/>
      <c r="E97" s="193"/>
      <c r="F97" s="194"/>
      <c r="G97" s="195">
        <f>G92</f>
        <v>0</v>
      </c>
      <c r="H97" s="164"/>
      <c r="I97" s="48"/>
      <c r="J97" s="27"/>
      <c r="K97" s="49"/>
    </row>
    <row r="98" spans="2:11" s="50" customFormat="1" ht="14.4" x14ac:dyDescent="0.25">
      <c r="B98" s="1"/>
      <c r="C98" s="191"/>
      <c r="D98" s="192"/>
      <c r="E98" s="193"/>
      <c r="F98" s="194"/>
      <c r="G98" s="195"/>
      <c r="H98" s="164"/>
      <c r="I98" s="48"/>
      <c r="J98" s="27"/>
      <c r="K98" s="49"/>
    </row>
    <row r="99" spans="2:11" s="50" customFormat="1" ht="14.4" x14ac:dyDescent="0.25">
      <c r="B99" s="45"/>
      <c r="C99" s="163"/>
      <c r="D99" s="69"/>
      <c r="E99" s="64"/>
      <c r="F99" s="70"/>
      <c r="G99" s="70"/>
      <c r="H99" s="164"/>
      <c r="I99" s="48"/>
      <c r="J99" s="27"/>
      <c r="K99" s="49"/>
    </row>
    <row r="100" spans="2:11" s="12" customFormat="1" ht="25.05" customHeight="1" thickBot="1" x14ac:dyDescent="0.3">
      <c r="B100" s="17"/>
      <c r="C100" s="21" t="s">
        <v>58</v>
      </c>
      <c r="D100" s="22"/>
      <c r="E100" s="149"/>
      <c r="F100" s="36"/>
      <c r="G100" s="38">
        <f>SUM(G94:G97)</f>
        <v>0</v>
      </c>
      <c r="H100" s="25"/>
      <c r="I100" s="48"/>
      <c r="J100" s="26"/>
      <c r="K100" s="26"/>
    </row>
    <row r="101" spans="2:11" s="12" customFormat="1" ht="15" customHeight="1" thickTop="1" x14ac:dyDescent="0.25">
      <c r="B101" s="18"/>
      <c r="C101" s="24"/>
      <c r="D101" s="23"/>
      <c r="E101" s="152"/>
      <c r="F101" s="39"/>
      <c r="G101" s="40"/>
      <c r="H101" s="25"/>
      <c r="I101" s="48"/>
      <c r="J101" s="26"/>
      <c r="K101" s="26"/>
    </row>
  </sheetData>
  <phoneticPr fontId="33" type="noConversion"/>
  <printOptions horizontalCentered="1"/>
  <pageMargins left="0.25" right="0.25" top="0.5" bottom="0.5" header="0.25" footer="0.25"/>
  <pageSetup paperSize="9" scale="80" firstPageNumber="279" orientation="portrait" useFirstPageNumber="1" r:id="rId1"/>
  <headerFooter alignWithMargins="0">
    <oddFooter>&amp;L&amp;"Garamond,Regular"&amp;F&amp;R&amp;"Garamond,Regular"&amp;P</oddFooter>
  </headerFooter>
  <rowBreaks count="3" manualBreakCount="3">
    <brk id="28" max="6" man="1"/>
    <brk id="56" max="6" man="1"/>
    <brk id="89"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TaxCatchAll xmlns="3a2cca07-d411-4b48-b7e8-c526dfd39ce0">
      <Value>2</Value>
      <Value>1</Value>
    </TaxCatchAll>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UGA</TermName>
          <TermId xmlns="http://schemas.microsoft.com/office/infopath/2007/PartnerControls">1e7ef116-7281-487b-a68a-9c110788cf77</TermId>
        </TermInfo>
      </Terms>
    </jcd7455606374210a964e5d7a999097a>
    <_ip_UnifiedCompliancePolicyProperties xmlns="http://schemas.microsoft.com/sharepoint/v3" xsi:nil="true"/>
    <lcf76f155ced4ddcb4097134ff3c332f xmlns="f3391a51-24a2-4aff-bc36-b8bafdb70464">
      <Terms xmlns="http://schemas.microsoft.com/office/infopath/2007/PartnerControls"/>
    </lcf76f155ced4ddcb4097134ff3c332f>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_dlc_DocId xmlns="508ba6eb-9e09-4fd5-92f2-2d9921329f2d">UGAENABEL-403665430-133753</_dlc_DocId>
    <_dlc_DocIdUrl xmlns="508ba6eb-9e09-4fd5-92f2-2d9921329f2d">
      <Url>https://enabelbe.sharepoint.com/sites/UGA/_layouts/15/DocIdRedir.aspx?ID=UGAENABEL-403665430-133753</Url>
      <Description>UGAENABEL-403665430-133753</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Enabel_document" ma:contentTypeID="0x010100A054E23CC720224AB55CD5109E0645C000D68A28B51D514D40849FE8116A39ECA6" ma:contentTypeVersion="29" ma:contentTypeDescription="Create a new document." ma:contentTypeScope="" ma:versionID="11bc3bc3686783784cdb017698929f12">
  <xsd:schema xmlns:xsd="http://www.w3.org/2001/XMLSchema" xmlns:xs="http://www.w3.org/2001/XMLSchema" xmlns:p="http://schemas.microsoft.com/office/2006/metadata/properties" xmlns:ns1="http://schemas.microsoft.com/sharepoint/v3" xmlns:ns2="508ba6eb-9e09-4fd5-92f2-2d9921329f2d" xmlns:ns3="14a9c00f-d9e3-4eb9-aad3-f69239d17d9c" xmlns:ns4="3a2cca07-d411-4b48-b7e8-c526dfd39ce0" xmlns:ns5="702fbd75-83ea-491b-9326-cd04ce73097a" xmlns:ns6="f3391a51-24a2-4aff-bc36-b8bafdb70464" targetNamespace="http://schemas.microsoft.com/office/2006/metadata/properties" ma:root="true" ma:fieldsID="da567dc74c3fce91819704f62909e8ee" ns1:_="" ns2:_="" ns3:_="" ns4:_="" ns5:_="" ns6:_="">
    <xsd:import namespace="http://schemas.microsoft.com/sharepoint/v3"/>
    <xsd:import namespace="508ba6eb-9e09-4fd5-92f2-2d9921329f2d"/>
    <xsd:import namespace="14a9c00f-d9e3-4eb9-aad3-f69239d17d9c"/>
    <xsd:import namespace="3a2cca07-d411-4b48-b7e8-c526dfd39ce0"/>
    <xsd:import namespace="702fbd75-83ea-491b-9326-cd04ce73097a"/>
    <xsd:import namespace="f3391a51-24a2-4aff-bc36-b8bafdb70464"/>
    <xsd:element name="properties">
      <xsd:complexType>
        <xsd:sequence>
          <xsd:element name="documentManagement">
            <xsd:complexType>
              <xsd:all>
                <xsd:element ref="ns2:_dlc_DocId" minOccurs="0"/>
                <xsd:element ref="ns2:_dlc_DocIdUrl" minOccurs="0"/>
                <xsd:element ref="ns2:_dlc_DocIdPersistId" minOccurs="0"/>
                <xsd:element ref="ns3:o99d250c03344da181939f0145dbc023" minOccurs="0"/>
                <xsd:element ref="ns4:TaxCatchAll" minOccurs="0"/>
                <xsd:element ref="ns4:TaxCatchAllLabel" minOccurs="0"/>
                <xsd:element ref="ns3:kecc0e8a0a3349c79c5d1d6e51bea7c3" minOccurs="0"/>
                <xsd:element ref="ns3:j50cb40f2a0941d2947e6bcbd5d19dce" minOccurs="0"/>
                <xsd:element ref="ns3:jcd7455606374210a964e5d7a999097a" minOccurs="0"/>
                <xsd:element ref="ns6:MediaServiceMetadata" minOccurs="0"/>
                <xsd:element ref="ns6:MediaServiceFastMetadata" minOccurs="0"/>
                <xsd:element ref="ns6:MediaServiceAutoKeyPoints" minOccurs="0"/>
                <xsd:element ref="ns6:MediaServiceDateTaken" minOccurs="0"/>
                <xsd:element ref="ns6:MediaServiceAutoTags" minOccurs="0"/>
                <xsd:element ref="ns6:MediaLengthInSeconds" minOccurs="0"/>
                <xsd:element ref="ns6:MediaServiceOCR" minOccurs="0"/>
                <xsd:element ref="ns6:MediaServiceGenerationTime" minOccurs="0"/>
                <xsd:element ref="ns6:MediaServiceEventHashCode" minOccurs="0"/>
                <xsd:element ref="ns5:SharedWithUsers" minOccurs="0"/>
                <xsd:element ref="ns5:SharedWithDetails" minOccurs="0"/>
                <xsd:element ref="ns6:MediaServiceLocation" minOccurs="0"/>
                <xsd:element ref="ns1:_ip_UnifiedCompliancePolicyProperties" minOccurs="0"/>
                <xsd:element ref="ns1:_ip_UnifiedCompliancePolicyUIAction" minOccurs="0"/>
                <xsd:element ref="ns6: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3" nillable="true" ma:displayName="Unified Compliance Policy Properties" ma:hidden="true" ma:internalName="_ip_UnifiedCompliancePolicyProperties">
      <xsd:simpleType>
        <xsd:restriction base="dms:Note"/>
      </xsd:simpleType>
    </xsd:element>
    <xsd:element name="_ip_UnifiedCompliancePolicyUIAction" ma:index="3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1" nillable="true" ma:taxonomy="true" ma:internalName="o99d250c03344da181939f0145dbc023" ma:taxonomyFieldName="Document_Language" ma:displayName="Document_Language" ma:readOnly="false" ma:default="2;#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5"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7"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9" nillable="true" ma:taxonomy="true" ma:internalName="jcd7455606374210a964e5d7a999097a" ma:taxonomyFieldName="Country" ma:displayName="Country" ma:readOnly="false" ma:default="1;#UGA|1e7ef116-7281-487b-a68a-9c110788cf77"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2cca07-d411-4b48-b7e8-c526dfd39ce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3defffb-d34b-4a84-9a51-64a1835147bf}" ma:internalName="TaxCatchAll" ma:showField="CatchAllData" ma:web="702fbd75-83ea-491b-9326-cd04ce73097a">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03defffb-d34b-4a84-9a51-64a1835147bf}" ma:internalName="TaxCatchAllLabel" ma:readOnly="true" ma:showField="CatchAllDataLabel" ma:web="702fbd75-83ea-491b-9326-cd04ce73097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02fbd75-83ea-491b-9326-cd04ce73097a"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3391a51-24a2-4aff-bc36-b8bafdb70464" elementFormDefault="qualified">
    <xsd:import namespace="http://schemas.microsoft.com/office/2006/documentManagement/types"/>
    <xsd:import namespace="http://schemas.microsoft.com/office/infopath/2007/PartnerControls"/>
    <xsd:element name="MediaServiceMetadata" ma:index="21" nillable="true" ma:displayName="MediaServiceMetadata" ma:hidden="true" ma:internalName="MediaServiceMetadata" ma:readOnly="true">
      <xsd:simpleType>
        <xsd:restriction base="dms:Note"/>
      </xsd:simpleType>
    </xsd:element>
    <xsd:element name="MediaServiceFastMetadata" ma:index="22" nillable="true" ma:displayName="MediaServiceFastMetadata" ma:hidden="true" ma:internalName="MediaServiceFastMetadata" ma:readOnly="true">
      <xsd:simpleType>
        <xsd:restriction base="dms:Note"/>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DateTaken" ma:index="24" nillable="true" ma:displayName="MediaServiceDateTaken" ma:hidden="true" ma:internalName="MediaServiceDateTaken" ma:readOnly="true">
      <xsd:simpleType>
        <xsd:restriction base="dms:Text"/>
      </xsd:simpleType>
    </xsd:element>
    <xsd:element name="MediaServiceAutoTags" ma:index="25" nillable="true" ma:displayName="Tags" ma:internalName="MediaServiceAutoTags"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OCR" ma:index="27" nillable="true" ma:displayName="Extracted Text" ma:internalName="MediaServiceOCR" ma:readOnly="true">
      <xsd:simpleType>
        <xsd:restriction base="dms:Note">
          <xsd:maxLength value="255"/>
        </xsd:restriction>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MediaServiceLocation" ma:index="32" nillable="true" ma:displayName="Location" ma:internalName="MediaServiceLocation" ma:readOnly="true">
      <xsd:simpleType>
        <xsd:restriction base="dms:Text"/>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2BD1B0-DA66-44A3-A5D6-1C03E7EC5C4E}">
  <ds:schemaRefs>
    <ds:schemaRef ds:uri="http://schemas.microsoft.com/sharepoint/v3/contenttype/forms"/>
  </ds:schemaRefs>
</ds:datastoreItem>
</file>

<file path=customXml/itemProps2.xml><?xml version="1.0" encoding="utf-8"?>
<ds:datastoreItem xmlns:ds="http://schemas.openxmlformats.org/officeDocument/2006/customXml" ds:itemID="{C383F631-F4A9-49F1-AF2B-CA22EE8A121E}">
  <ds:schemaRefs>
    <ds:schemaRef ds:uri="http://schemas.microsoft.com/sharepoint/events"/>
  </ds:schemaRefs>
</ds:datastoreItem>
</file>

<file path=customXml/itemProps3.xml><?xml version="1.0" encoding="utf-8"?>
<ds:datastoreItem xmlns:ds="http://schemas.openxmlformats.org/officeDocument/2006/customXml" ds:itemID="{24B2EAA4-58D3-4E70-81BF-DEB4A10C2DFB}">
  <ds:schemaRefs>
    <ds:schemaRef ds:uri="http://purl.org/dc/elements/1.1/"/>
    <ds:schemaRef ds:uri="http://purl.org/dc/terms/"/>
    <ds:schemaRef ds:uri="http://schemas.microsoft.com/office/2006/metadata/properties"/>
    <ds:schemaRef ds:uri="http://www.w3.org/XML/1998/namespace"/>
    <ds:schemaRef ds:uri="508ba6eb-9e09-4fd5-92f2-2d9921329f2d"/>
    <ds:schemaRef ds:uri="http://purl.org/dc/dcmitype/"/>
    <ds:schemaRef ds:uri="http://schemas.microsoft.com/office/2006/documentManagement/types"/>
    <ds:schemaRef ds:uri="f3391a51-24a2-4aff-bc36-b8bafdb70464"/>
    <ds:schemaRef ds:uri="702fbd75-83ea-491b-9326-cd04ce73097a"/>
    <ds:schemaRef ds:uri="http://schemas.microsoft.com/sharepoint/v3"/>
    <ds:schemaRef ds:uri="http://schemas.microsoft.com/office/infopath/2007/PartnerControls"/>
    <ds:schemaRef ds:uri="http://schemas.openxmlformats.org/package/2006/metadata/core-properties"/>
    <ds:schemaRef ds:uri="3a2cca07-d411-4b48-b7e8-c526dfd39ce0"/>
    <ds:schemaRef ds:uri="14a9c00f-d9e3-4eb9-aad3-f69239d17d9c"/>
  </ds:schemaRefs>
</ds:datastoreItem>
</file>

<file path=customXml/itemProps4.xml><?xml version="1.0" encoding="utf-8"?>
<ds:datastoreItem xmlns:ds="http://schemas.openxmlformats.org/officeDocument/2006/customXml" ds:itemID="{171B7A0F-F433-49D1-8E63-5C6F1149E1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08ba6eb-9e09-4fd5-92f2-2d9921329f2d"/>
    <ds:schemaRef ds:uri="14a9c00f-d9e3-4eb9-aad3-f69239d17d9c"/>
    <ds:schemaRef ds:uri="3a2cca07-d411-4b48-b7e8-c526dfd39ce0"/>
    <ds:schemaRef ds:uri="702fbd75-83ea-491b-9326-cd04ce73097a"/>
    <ds:schemaRef ds:uri="f3391a51-24a2-4aff-bc36-b8bafdb704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Cover</vt:lpstr>
      <vt:lpstr>Summary</vt:lpstr>
      <vt:lpstr>Preliminaries</vt:lpstr>
      <vt:lpstr>Main bill</vt:lpstr>
      <vt:lpstr>Cover!Print_Area</vt:lpstr>
      <vt:lpstr>'Main bill'!Print_Area</vt:lpstr>
      <vt:lpstr>'Main bill'!Print_Titles</vt:lpstr>
    </vt:vector>
  </TitlesOfParts>
  <Company>buildcost associates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Personal</cp:lastModifiedBy>
  <cp:lastPrinted>2023-03-09T10:10:47Z</cp:lastPrinted>
  <dcterms:created xsi:type="dcterms:W3CDTF">2002-11-25T11:50:53Z</dcterms:created>
  <dcterms:modified xsi:type="dcterms:W3CDTF">2023-03-14T08:32:25Z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0x010100A054E23CC720224AB55CD5109E0645C000D68A28B51D514D40849FE8116A39ECA6</vt:lpwstr>
  </property>
  <property fmtid="{D5CDD505-2E9C-101B-9397-08002B2CF9AE}" pid="3" name="Document_Language">
    <vt:i4>2</vt:i4>
  </property>
  <property fmtid="{D5CDD505-2E9C-101B-9397-08002B2CF9AE}" pid="4" name="Country">
    <vt:i4>1</vt:i4>
  </property>
  <property fmtid="{D5CDD505-2E9C-101B-9397-08002B2CF9AE}" pid="5" name="_dlc_DocIdItemGuid">
    <vt:lpwstr>f098de37-52ec-4f02-bb39-cca8ba21cbd5</vt:lpwstr>
  </property>
</Properties>
</file>