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FA2100311_Fragilité\BFA21003-10027 Espaces temporaires\2_CSC\"/>
    </mc:Choice>
  </mc:AlternateContent>
  <xr:revisionPtr revIDLastSave="23" documentId="13_ncr:1_{0E676EB7-E5DE-444B-8284-FD9901A4964C}" xr6:coauthVersionLast="36" xr6:coauthVersionMax="47" xr10:uidLastSave="{B7A3C901-2BF3-4A1A-AB18-EC08E34996CA}"/>
  <bookViews>
    <workbookView xWindow="-108" yWindow="-108" windowWidth="23256" windowHeight="12576" tabRatio="786" xr2:uid="{00000000-000D-0000-FFFF-FFFF00000000}"/>
  </bookViews>
  <sheets>
    <sheet name="RECAP" sheetId="3" r:id="rId1"/>
    <sheet name="ETA KAKOMBTENGA" sheetId="2" r:id="rId2"/>
    <sheet name="ETA BAKA SECTEUR 3" sheetId="4" r:id="rId3"/>
    <sheet name="ETA YARGO" sheetId="5" r:id="rId4"/>
    <sheet name="ETA TANG ZUGU" sheetId="6" r:id="rId5"/>
    <sheet name="ETA  POECE-EST" sheetId="7" r:id="rId6"/>
    <sheet name="ETA KOMDOUBO" sheetId="8" r:id="rId7"/>
  </sheets>
  <definedNames>
    <definedName name="_xlnm.Print_Area" localSheetId="5">'ETA  POECE-EST'!$A$1:$F$33</definedName>
    <definedName name="_xlnm.Print_Area" localSheetId="2">'ETA BAKA SECTEUR 3'!$A$1:$F$33</definedName>
    <definedName name="_xlnm.Print_Area" localSheetId="1">'ETA KAKOMBTENGA'!$A$1:$F$33</definedName>
    <definedName name="_xlnm.Print_Area" localSheetId="6">'ETA KOMDOUBO'!$A$1:$F$33</definedName>
    <definedName name="_xlnm.Print_Area" localSheetId="4">'ETA TANG ZUGU'!$A$1:$F$33</definedName>
    <definedName name="_xlnm.Print_Area" localSheetId="3">'ETA YARGO'!$A$1:$F$33</definedName>
    <definedName name="_xlnm.Print_Area" localSheetId="0">RECAP!$A$1:$E$21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8" l="1"/>
  <c r="F27" i="7"/>
  <c r="F27" i="6"/>
  <c r="F27" i="5"/>
  <c r="F27" i="4"/>
  <c r="F27" i="2"/>
  <c r="E17" i="3"/>
  <c r="E15" i="3"/>
  <c r="D31" i="8"/>
  <c r="F31" i="8" s="1"/>
  <c r="F30" i="8"/>
  <c r="F29" i="8"/>
  <c r="F28" i="8"/>
  <c r="F24" i="8"/>
  <c r="F23" i="8"/>
  <c r="F22" i="8"/>
  <c r="F21" i="8"/>
  <c r="F18" i="8"/>
  <c r="F17" i="8"/>
  <c r="F16" i="8"/>
  <c r="F15" i="8"/>
  <c r="F12" i="8"/>
  <c r="F11" i="8"/>
  <c r="F10" i="8"/>
  <c r="F9" i="8"/>
  <c r="F8" i="8"/>
  <c r="F7" i="8"/>
  <c r="D31" i="7"/>
  <c r="F31" i="7" s="1"/>
  <c r="F30" i="7"/>
  <c r="F29" i="7"/>
  <c r="F28" i="7"/>
  <c r="F24" i="7"/>
  <c r="F23" i="7"/>
  <c r="F22" i="7"/>
  <c r="F21" i="7"/>
  <c r="F25" i="7" s="1"/>
  <c r="F18" i="7"/>
  <c r="F17" i="7"/>
  <c r="F16" i="7"/>
  <c r="F15" i="7"/>
  <c r="F12" i="7"/>
  <c r="F11" i="7"/>
  <c r="F10" i="7"/>
  <c r="F9" i="7"/>
  <c r="F8" i="7"/>
  <c r="F7" i="7"/>
  <c r="F13" i="7" s="1"/>
  <c r="D31" i="6"/>
  <c r="F31" i="6" s="1"/>
  <c r="F30" i="6"/>
  <c r="F29" i="6"/>
  <c r="F28" i="6"/>
  <c r="F24" i="6"/>
  <c r="F23" i="6"/>
  <c r="F22" i="6"/>
  <c r="F21" i="6"/>
  <c r="F25" i="6" s="1"/>
  <c r="F18" i="6"/>
  <c r="F17" i="6"/>
  <c r="F16" i="6"/>
  <c r="F15" i="6"/>
  <c r="F19" i="6" s="1"/>
  <c r="F12" i="6"/>
  <c r="F11" i="6"/>
  <c r="F10" i="6"/>
  <c r="F9" i="6"/>
  <c r="F8" i="6"/>
  <c r="F7" i="6"/>
  <c r="E9" i="3"/>
  <c r="E11" i="3"/>
  <c r="E13" i="3"/>
  <c r="E7" i="3"/>
  <c r="D31" i="5"/>
  <c r="F31" i="5" s="1"/>
  <c r="F30" i="5"/>
  <c r="F29" i="5"/>
  <c r="F28" i="5"/>
  <c r="F24" i="5"/>
  <c r="F23" i="5"/>
  <c r="F22" i="5"/>
  <c r="F21" i="5"/>
  <c r="F25" i="5" s="1"/>
  <c r="F18" i="5"/>
  <c r="F17" i="5"/>
  <c r="F16" i="5"/>
  <c r="F15" i="5"/>
  <c r="F12" i="5"/>
  <c r="F11" i="5"/>
  <c r="F10" i="5"/>
  <c r="F9" i="5"/>
  <c r="F8" i="5"/>
  <c r="F7" i="5"/>
  <c r="F13" i="5" s="1"/>
  <c r="D31" i="4"/>
  <c r="F31" i="4" s="1"/>
  <c r="F30" i="4"/>
  <c r="F29" i="4"/>
  <c r="F28" i="4"/>
  <c r="F24" i="4"/>
  <c r="F23" i="4"/>
  <c r="F22" i="4"/>
  <c r="F21" i="4"/>
  <c r="F18" i="4"/>
  <c r="F17" i="4"/>
  <c r="F16" i="4"/>
  <c r="F15" i="4"/>
  <c r="F12" i="4"/>
  <c r="F11" i="4"/>
  <c r="F10" i="4"/>
  <c r="F9" i="4"/>
  <c r="F8" i="4"/>
  <c r="F7" i="4"/>
  <c r="F13" i="4" s="1"/>
  <c r="D31" i="2"/>
  <c r="F31" i="2" s="1"/>
  <c r="F23" i="2"/>
  <c r="F25" i="8" l="1"/>
  <c r="F19" i="8"/>
  <c r="F13" i="8"/>
  <c r="F32" i="7"/>
  <c r="F19" i="7"/>
  <c r="F33" i="7" s="1"/>
  <c r="F32" i="6"/>
  <c r="F13" i="6"/>
  <c r="F33" i="6" s="1"/>
  <c r="F32" i="8"/>
  <c r="F19" i="5"/>
  <c r="F32" i="5"/>
  <c r="F32" i="4"/>
  <c r="F25" i="4"/>
  <c r="F19" i="4"/>
  <c r="C19" i="3"/>
  <c r="F29" i="2"/>
  <c r="F30" i="2"/>
  <c r="F28" i="2"/>
  <c r="F32" i="2" s="1"/>
  <c r="F16" i="2"/>
  <c r="F17" i="2"/>
  <c r="F18" i="2"/>
  <c r="F15" i="2"/>
  <c r="F8" i="2"/>
  <c r="F9" i="2"/>
  <c r="F10" i="2"/>
  <c r="F11" i="2"/>
  <c r="F12" i="2"/>
  <c r="F7" i="2"/>
  <c r="F33" i="8" l="1"/>
  <c r="F33" i="5"/>
  <c r="F33" i="4"/>
  <c r="E21" i="3"/>
  <c r="E20" i="3"/>
  <c r="F19" i="2"/>
  <c r="F13" i="2"/>
  <c r="F24" i="2"/>
  <c r="F22" i="2"/>
  <c r="F21" i="2"/>
  <c r="F25" i="2" l="1"/>
  <c r="F33" i="2" s="1"/>
</calcChain>
</file>

<file path=xl/sharedStrings.xml><?xml version="1.0" encoding="utf-8"?>
<sst xmlns="http://schemas.openxmlformats.org/spreadsheetml/2006/main" count="508" uniqueCount="91">
  <si>
    <t>N°</t>
  </si>
  <si>
    <t>Désignation de l'ouvrage</t>
  </si>
  <si>
    <t>ff</t>
  </si>
  <si>
    <t>1.1</t>
  </si>
  <si>
    <t>1.2</t>
  </si>
  <si>
    <t>m3</t>
  </si>
  <si>
    <t>1.4</t>
  </si>
  <si>
    <t>2.4</t>
  </si>
  <si>
    <t>2.6</t>
  </si>
  <si>
    <t>2.7</t>
  </si>
  <si>
    <t>2.8</t>
  </si>
  <si>
    <t>3.2</t>
  </si>
  <si>
    <t>3.3</t>
  </si>
  <si>
    <t>3.4</t>
  </si>
  <si>
    <t>u</t>
  </si>
  <si>
    <t>ml</t>
  </si>
  <si>
    <t>U</t>
  </si>
  <si>
    <t>Qté</t>
  </si>
  <si>
    <t>Prix U</t>
  </si>
  <si>
    <t>Prix T</t>
  </si>
  <si>
    <t>0.</t>
  </si>
  <si>
    <t>Travaux préparatoires et Terrassements</t>
  </si>
  <si>
    <t>0.1</t>
  </si>
  <si>
    <t>Installation de chantier/Amenée et repli du matériel</t>
  </si>
  <si>
    <t>0.2</t>
  </si>
  <si>
    <t>Décapage et nivellement</t>
  </si>
  <si>
    <r>
      <t>m</t>
    </r>
    <r>
      <rPr>
        <vertAlign val="superscript"/>
        <sz val="10"/>
        <color rgb="FF000000"/>
        <rFont val="Times New Roman"/>
        <family val="1"/>
      </rPr>
      <t>2</t>
    </r>
  </si>
  <si>
    <t>0.3</t>
  </si>
  <si>
    <t>Implantation</t>
  </si>
  <si>
    <t>0.4</t>
  </si>
  <si>
    <t>Fouilles en puits et en rigoles pour fondations</t>
  </si>
  <si>
    <r>
      <t>m</t>
    </r>
    <r>
      <rPr>
        <vertAlign val="superscript"/>
        <sz val="10"/>
        <color rgb="FF000000"/>
        <rFont val="Times New Roman"/>
        <family val="1"/>
      </rPr>
      <t>3</t>
    </r>
  </si>
  <si>
    <t>0.5</t>
  </si>
  <si>
    <t xml:space="preserve">Remblai sans apport latéritique </t>
  </si>
  <si>
    <t>0.6</t>
  </si>
  <si>
    <t>Remblai d'apport latéritique  compacté</t>
  </si>
  <si>
    <t>Sous-total travaux préparatoires et terrassements</t>
  </si>
  <si>
    <t>1.</t>
  </si>
  <si>
    <t>Infrastructure</t>
  </si>
  <si>
    <r>
      <t>Béton de propreté dosé à 150 kg/m</t>
    </r>
    <r>
      <rPr>
        <vertAlign val="superscript"/>
        <sz val="10"/>
        <color rgb="FF000000"/>
        <rFont val="Times New Roman"/>
        <family val="1"/>
      </rPr>
      <t>3</t>
    </r>
  </si>
  <si>
    <r>
      <t>Béton armé dosé à 350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semelles isolées</t>
    </r>
  </si>
  <si>
    <t>Agglos pleins de 20 cm pour soubassement</t>
  </si>
  <si>
    <t>1.7</t>
  </si>
  <si>
    <t>Sous-total infrastructure</t>
  </si>
  <si>
    <t>2.</t>
  </si>
  <si>
    <t>Superstructure</t>
  </si>
  <si>
    <t>Maçonnerie d'agglos creux de 0,15</t>
  </si>
  <si>
    <t xml:space="preserve">Enduits lisses sur murs intérieurs et extérieurs </t>
  </si>
  <si>
    <t xml:space="preserve">Sous-total superstructure </t>
  </si>
  <si>
    <t>3.</t>
  </si>
  <si>
    <t>Charpente-couverture</t>
  </si>
  <si>
    <t>Couverture en tôle bac galva 35/100  y c. tsp</t>
  </si>
  <si>
    <t>Sous-total charpente-couverture</t>
  </si>
  <si>
    <r>
      <t>Béton armé dosé à 300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marches d'accès et emmarchement</t>
    </r>
  </si>
  <si>
    <t>TOTAL 01 HANGAR</t>
  </si>
  <si>
    <t>Tube métallique rond de 60/63 traité a l'anti rouille</t>
  </si>
  <si>
    <t>Tube métallique rond de 50/60 traité a l'anti rouille</t>
  </si>
  <si>
    <t xml:space="preserve"> </t>
  </si>
  <si>
    <t xml:space="preserve">Enduits tyroliens  sur murs intérieurs et extérieurs </t>
  </si>
  <si>
    <t>Porte métallique (120X100)</t>
  </si>
  <si>
    <t xml:space="preserve">Béton non armé pour dallage dosé à 300 kg/m3 et socles d'épaisseur 0,08m  y compris chape incorporée </t>
  </si>
  <si>
    <t xml:space="preserve"> DEVIS QUANTITATIF ET ESTIMATIF DES TRAVAUX</t>
  </si>
  <si>
    <t>Désignation</t>
  </si>
  <si>
    <t>Nombre</t>
  </si>
  <si>
    <t>Coût unitaire</t>
  </si>
  <si>
    <t>Coût total</t>
  </si>
  <si>
    <t>A</t>
  </si>
  <si>
    <t>B</t>
  </si>
  <si>
    <t>C</t>
  </si>
  <si>
    <t>TVA à 18%</t>
  </si>
  <si>
    <t>3.5</t>
  </si>
  <si>
    <t>Fourniture et pose de bâche de protection polyéthylène PEHD 250 g/m²</t>
  </si>
  <si>
    <t>ETA SITE DE KAKOMBTENGA</t>
  </si>
  <si>
    <t>ETA SITE DE BAKA SECTEUR 3</t>
  </si>
  <si>
    <t>ETA SITE DE YARGO</t>
  </si>
  <si>
    <t>E</t>
  </si>
  <si>
    <t>F</t>
  </si>
  <si>
    <t>G</t>
  </si>
  <si>
    <t>ETA SITE DE TANG ZUGU</t>
  </si>
  <si>
    <t>ETA SITE DE  POECE-EST</t>
  </si>
  <si>
    <t>ETA SITE DE KOMDOUBO</t>
  </si>
  <si>
    <t>RECAPITULATIF GENERAL LOT 2 : COMMUNE DE POUYTENGA</t>
  </si>
  <si>
    <t>CONSTRUCTION DES ETA (HANGAR) SERVANT DE SALLES DE CLASSE DANS LA REGION DU CENTRE-EST</t>
  </si>
  <si>
    <t>COÛT TOTAL TTC du lot 2</t>
  </si>
  <si>
    <t>COÛT TOTAL HTVA du lot 2</t>
  </si>
  <si>
    <t>RECAPITULATIF GENERAL LOT 2 : SITE DE KAKOMBTENGA</t>
  </si>
  <si>
    <t>RECAPITULATIF GENERAL LOT 2 : SITE DE BAKA SECTEUR 3</t>
  </si>
  <si>
    <t>RECAPITULATIF GENERAL LOT 2 : SITE DE YARGO</t>
  </si>
  <si>
    <t>RECAPITULATIF GENERAL LOT 2 : SITE DE TANG ZUGU</t>
  </si>
  <si>
    <t>RECAPITULATIF GENERAL LOT 2 : SITE DE  POECE-EST</t>
  </si>
  <si>
    <t>RECAPITULATIF GENERAL LOT 2 : SITE DEKOMDOUBO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</si>
</sst>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F_-;\-* #,##0.00\ _F_-;_-* &quot;-&quot;??\ _F_-;_-@_-"/>
    <numFmt numFmtId="166" formatCode="&quot; &quot;#,##0&quot;   &quot;;&quot;-&quot;#,##0&quot;   &quot;;&quot; -   &quot;;&quot; &quot;@&quot; &quot;"/>
    <numFmt numFmtId="167" formatCode="#,##0\ _€"/>
    <numFmt numFmtId="168" formatCode="_ * #,##0.00_)\ _$_ ;_ * \(#,##0.00\)\ _$_ ;_ * &quot;-&quot;??_)\ _$_ ;_ @_ "/>
    <numFmt numFmtId="169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u/>
      <sz val="12"/>
      <name val="Trebuchet MS"/>
      <family val="2"/>
    </font>
    <font>
      <sz val="12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name val="Arial Narrow"/>
      <family val="2"/>
    </font>
    <font>
      <sz val="10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b/>
      <sz val="11"/>
      <name val="Trebuchet MS"/>
      <family val="2"/>
    </font>
    <font>
      <b/>
      <u/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2" fillId="0" borderId="0"/>
    <xf numFmtId="168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3" fontId="5" fillId="0" borderId="2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166" fontId="6" fillId="0" borderId="7" xfId="3" applyNumberFormat="1" applyFont="1" applyBorder="1"/>
    <xf numFmtId="166" fontId="6" fillId="0" borderId="10" xfId="3" applyNumberFormat="1" applyFont="1" applyBorder="1"/>
    <xf numFmtId="166" fontId="4" fillId="0" borderId="9" xfId="3" applyNumberFormat="1" applyFont="1" applyBorder="1"/>
    <xf numFmtId="166" fontId="5" fillId="0" borderId="9" xfId="3" applyNumberFormat="1" applyFont="1" applyBorder="1"/>
    <xf numFmtId="0" fontId="0" fillId="0" borderId="0" xfId="0" applyAlignment="1">
      <alignment vertical="center"/>
    </xf>
    <xf numFmtId="43" fontId="6" fillId="0" borderId="9" xfId="1" applyFont="1" applyFill="1" applyBorder="1" applyAlignment="1"/>
    <xf numFmtId="0" fontId="5" fillId="0" borderId="4" xfId="3" applyFont="1" applyBorder="1"/>
    <xf numFmtId="0" fontId="5" fillId="0" borderId="5" xfId="3" applyFont="1" applyBorder="1" applyAlignment="1">
      <alignment wrapText="1"/>
    </xf>
    <xf numFmtId="0" fontId="5" fillId="0" borderId="6" xfId="3" applyFont="1" applyBorder="1"/>
    <xf numFmtId="43" fontId="5" fillId="0" borderId="6" xfId="1" applyFont="1" applyBorder="1" applyAlignment="1"/>
    <xf numFmtId="166" fontId="5" fillId="0" borderId="6" xfId="3" applyNumberFormat="1" applyFont="1" applyBorder="1"/>
    <xf numFmtId="0" fontId="6" fillId="0" borderId="8" xfId="3" applyFont="1" applyBorder="1"/>
    <xf numFmtId="0" fontId="6" fillId="0" borderId="9" xfId="3" applyFont="1" applyBorder="1" applyAlignment="1">
      <alignment wrapText="1"/>
    </xf>
    <xf numFmtId="0" fontId="6" fillId="0" borderId="9" xfId="3" applyFont="1" applyBorder="1"/>
    <xf numFmtId="43" fontId="6" fillId="0" borderId="9" xfId="1" applyFont="1" applyBorder="1" applyAlignment="1"/>
    <xf numFmtId="166" fontId="6" fillId="0" borderId="9" xfId="3" applyNumberFormat="1" applyFont="1" applyBorder="1"/>
    <xf numFmtId="166" fontId="5" fillId="0" borderId="10" xfId="3" applyNumberFormat="1" applyFont="1" applyBorder="1"/>
    <xf numFmtId="0" fontId="6" fillId="0" borderId="9" xfId="0" applyFont="1" applyBorder="1" applyAlignment="1">
      <alignment wrapText="1"/>
    </xf>
    <xf numFmtId="0" fontId="8" fillId="0" borderId="11" xfId="3" applyFont="1" applyBorder="1"/>
    <xf numFmtId="0" fontId="6" fillId="0" borderId="12" xfId="3" applyFont="1" applyBorder="1" applyAlignment="1">
      <alignment wrapText="1"/>
    </xf>
    <xf numFmtId="0" fontId="6" fillId="0" borderId="12" xfId="3" applyFont="1" applyBorder="1"/>
    <xf numFmtId="43" fontId="6" fillId="0" borderId="12" xfId="1" applyFont="1" applyBorder="1" applyAlignment="1"/>
    <xf numFmtId="166" fontId="6" fillId="0" borderId="12" xfId="3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6" fillId="0" borderId="9" xfId="3" applyFont="1" applyBorder="1" applyAlignment="1">
      <alignment horizontal="center" wrapText="1"/>
    </xf>
    <xf numFmtId="0" fontId="6" fillId="0" borderId="5" xfId="3" applyFont="1" applyBorder="1" applyAlignment="1">
      <alignment wrapText="1"/>
    </xf>
    <xf numFmtId="0" fontId="0" fillId="0" borderId="0" xfId="0" applyAlignment="1">
      <alignment horizontal="left"/>
    </xf>
    <xf numFmtId="0" fontId="6" fillId="0" borderId="5" xfId="3" applyFont="1" applyBorder="1" applyAlignment="1">
      <alignment horizontal="center" wrapText="1"/>
    </xf>
    <xf numFmtId="0" fontId="0" fillId="0" borderId="0" xfId="0" applyAlignment="1">
      <alignment horizontal="center"/>
    </xf>
    <xf numFmtId="166" fontId="6" fillId="0" borderId="10" xfId="3" applyNumberFormat="1" applyFont="1" applyBorder="1" applyAlignment="1">
      <alignment vertical="center"/>
    </xf>
    <xf numFmtId="3" fontId="6" fillId="0" borderId="5" xfId="3" applyNumberFormat="1" applyFont="1" applyBorder="1"/>
    <xf numFmtId="0" fontId="5" fillId="0" borderId="8" xfId="3" applyFont="1" applyBorder="1"/>
    <xf numFmtId="0" fontId="6" fillId="0" borderId="4" xfId="3" applyFont="1" applyBorder="1" applyAlignment="1">
      <alignment horizontal="left"/>
    </xf>
    <xf numFmtId="0" fontId="11" fillId="0" borderId="0" xfId="6" applyFont="1" applyAlignment="1">
      <alignment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14" fillId="0" borderId="0" xfId="5" applyFont="1" applyAlignment="1">
      <alignment horizontal="center" vertical="center" wrapText="1"/>
    </xf>
    <xf numFmtId="0" fontId="14" fillId="0" borderId="0" xfId="5" applyFont="1" applyAlignment="1">
      <alignment vertical="center" wrapText="1"/>
    </xf>
    <xf numFmtId="167" fontId="14" fillId="0" borderId="0" xfId="5" applyNumberFormat="1" applyFont="1" applyAlignment="1">
      <alignment horizontal="center" vertical="center" wrapText="1"/>
    </xf>
    <xf numFmtId="2" fontId="15" fillId="0" borderId="0" xfId="8" applyNumberFormat="1" applyFont="1" applyFill="1" applyBorder="1" applyAlignment="1">
      <alignment horizontal="center" vertical="center" wrapText="1"/>
    </xf>
    <xf numFmtId="169" fontId="14" fillId="0" borderId="0" xfId="7" applyNumberFormat="1" applyFont="1" applyAlignment="1">
      <alignment horizontal="right" vertical="center" wrapText="1"/>
    </xf>
    <xf numFmtId="0" fontId="14" fillId="0" borderId="15" xfId="5" applyFont="1" applyBorder="1" applyAlignment="1">
      <alignment vertical="center" wrapText="1"/>
    </xf>
    <xf numFmtId="0" fontId="14" fillId="0" borderId="16" xfId="5" applyFont="1" applyBorder="1" applyAlignment="1">
      <alignment vertical="center" wrapText="1"/>
    </xf>
    <xf numFmtId="167" fontId="10" fillId="0" borderId="17" xfId="9" applyNumberFormat="1" applyFont="1" applyBorder="1" applyAlignment="1">
      <alignment horizontal="center" vertical="center" wrapText="1"/>
    </xf>
    <xf numFmtId="0" fontId="14" fillId="0" borderId="19" xfId="5" applyFont="1" applyBorder="1" applyAlignment="1">
      <alignment vertical="center" wrapText="1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 applyAlignment="1">
      <alignment vertical="center" wrapText="1"/>
    </xf>
    <xf numFmtId="4" fontId="16" fillId="0" borderId="21" xfId="5" applyNumberFormat="1" applyFont="1" applyBorder="1" applyAlignment="1">
      <alignment horizontal="center" vertical="center"/>
    </xf>
    <xf numFmtId="4" fontId="17" fillId="0" borderId="22" xfId="5" applyNumberFormat="1" applyFont="1" applyBorder="1" applyAlignment="1">
      <alignment horizontal="left" vertical="center" wrapText="1"/>
    </xf>
    <xf numFmtId="167" fontId="10" fillId="0" borderId="23" xfId="9" applyNumberFormat="1" applyFont="1" applyBorder="1" applyAlignment="1">
      <alignment horizontal="center" vertical="center" wrapText="1"/>
    </xf>
    <xf numFmtId="164" fontId="10" fillId="0" borderId="23" xfId="10" applyFont="1" applyBorder="1" applyAlignment="1">
      <alignment horizontal="center" vertical="center" wrapText="1"/>
    </xf>
    <xf numFmtId="169" fontId="10" fillId="0" borderId="24" xfId="9" applyNumberFormat="1" applyFont="1" applyBorder="1" applyAlignment="1">
      <alignment horizontal="right" vertical="center" wrapText="1"/>
    </xf>
    <xf numFmtId="0" fontId="9" fillId="0" borderId="25" xfId="6" applyBorder="1" applyAlignment="1">
      <alignment horizontal="center" vertical="center"/>
    </xf>
    <xf numFmtId="0" fontId="9" fillId="0" borderId="26" xfId="6" applyBorder="1" applyAlignment="1">
      <alignment horizontal="left" vertical="center"/>
    </xf>
    <xf numFmtId="4" fontId="16" fillId="0" borderId="27" xfId="5" applyNumberFormat="1" applyFont="1" applyBorder="1" applyAlignment="1">
      <alignment horizontal="center" vertical="center"/>
    </xf>
    <xf numFmtId="167" fontId="10" fillId="0" borderId="28" xfId="9" applyNumberFormat="1" applyFont="1" applyBorder="1" applyAlignment="1">
      <alignment horizontal="center" vertical="center" wrapText="1"/>
    </xf>
    <xf numFmtId="169" fontId="10" fillId="0" borderId="23" xfId="9" applyNumberFormat="1" applyFont="1" applyBorder="1" applyAlignment="1">
      <alignment horizontal="right" vertical="center" wrapText="1"/>
    </xf>
    <xf numFmtId="4" fontId="16" fillId="0" borderId="25" xfId="5" applyNumberFormat="1" applyFont="1" applyBorder="1" applyAlignment="1">
      <alignment horizontal="center" vertical="center"/>
    </xf>
    <xf numFmtId="4" fontId="17" fillId="0" borderId="26" xfId="5" applyNumberFormat="1" applyFont="1" applyBorder="1" applyAlignment="1">
      <alignment vertical="center" wrapText="1"/>
    </xf>
    <xf numFmtId="167" fontId="10" fillId="0" borderId="29" xfId="9" applyNumberFormat="1" applyFont="1" applyBorder="1" applyAlignment="1">
      <alignment horizontal="center" vertical="center" wrapText="1"/>
    </xf>
    <xf numFmtId="169" fontId="10" fillId="0" borderId="30" xfId="9" applyNumberFormat="1" applyFont="1" applyBorder="1" applyAlignment="1">
      <alignment horizontal="right" vertical="center" wrapText="1"/>
    </xf>
    <xf numFmtId="169" fontId="11" fillId="0" borderId="0" xfId="6" applyNumberFormat="1" applyFont="1"/>
    <xf numFmtId="0" fontId="18" fillId="0" borderId="0" xfId="6" applyFont="1"/>
    <xf numFmtId="169" fontId="10" fillId="0" borderId="31" xfId="9" applyNumberFormat="1" applyFont="1" applyBorder="1" applyAlignment="1">
      <alignment horizontal="right" vertical="center" wrapText="1"/>
    </xf>
    <xf numFmtId="4" fontId="16" fillId="0" borderId="15" xfId="5" applyNumberFormat="1" applyFont="1" applyBorder="1" applyAlignment="1">
      <alignment horizontal="center" vertical="center"/>
    </xf>
    <xf numFmtId="164" fontId="16" fillId="0" borderId="18" xfId="10" applyFont="1" applyBorder="1" applyAlignment="1">
      <alignment horizontal="right" vertical="center"/>
    </xf>
    <xf numFmtId="3" fontId="19" fillId="0" borderId="0" xfId="6" applyNumberFormat="1" applyFont="1" applyAlignment="1">
      <alignment vertical="center" wrapText="1"/>
    </xf>
    <xf numFmtId="4" fontId="16" fillId="0" borderId="16" xfId="5" applyNumberFormat="1" applyFont="1" applyBorder="1" applyAlignment="1">
      <alignment horizontal="center" vertical="center"/>
    </xf>
    <xf numFmtId="3" fontId="16" fillId="0" borderId="16" xfId="5" applyNumberFormat="1" applyFont="1" applyBorder="1" applyAlignment="1">
      <alignment horizontal="right" vertical="center"/>
    </xf>
    <xf numFmtId="167" fontId="10" fillId="0" borderId="16" xfId="9" applyNumberFormat="1" applyFont="1" applyBorder="1" applyAlignment="1">
      <alignment horizontal="center" vertical="center" wrapText="1"/>
    </xf>
    <xf numFmtId="2" fontId="20" fillId="0" borderId="16" xfId="9" applyNumberFormat="1" applyFont="1" applyBorder="1" applyAlignment="1">
      <alignment horizontal="center" vertical="center" wrapText="1"/>
    </xf>
    <xf numFmtId="169" fontId="10" fillId="0" borderId="18" xfId="9" applyNumberFormat="1" applyFont="1" applyBorder="1" applyAlignment="1">
      <alignment horizontal="center" vertical="center" wrapText="1"/>
    </xf>
    <xf numFmtId="3" fontId="19" fillId="0" borderId="0" xfId="6" applyNumberFormat="1" applyFont="1" applyAlignment="1">
      <alignment horizontal="center" vertical="center" wrapText="1"/>
    </xf>
    <xf numFmtId="4" fontId="19" fillId="0" borderId="0" xfId="6" applyNumberFormat="1" applyFont="1" applyAlignment="1">
      <alignment vertical="center" wrapText="1"/>
    </xf>
    <xf numFmtId="4" fontId="19" fillId="0" borderId="0" xfId="6" applyNumberFormat="1" applyFont="1" applyAlignment="1">
      <alignment horizontal="center" vertical="center"/>
    </xf>
    <xf numFmtId="4" fontId="19" fillId="0" borderId="0" xfId="6" applyNumberFormat="1" applyFont="1" applyAlignment="1">
      <alignment vertical="center"/>
    </xf>
    <xf numFmtId="3" fontId="19" fillId="0" borderId="0" xfId="6" applyNumberFormat="1" applyFont="1" applyAlignment="1">
      <alignment horizontal="right" vertical="center"/>
    </xf>
    <xf numFmtId="3" fontId="21" fillId="0" borderId="0" xfId="6" applyNumberFormat="1" applyFont="1" applyAlignment="1">
      <alignment horizontal="center" vertical="center" wrapText="1"/>
    </xf>
    <xf numFmtId="4" fontId="21" fillId="0" borderId="0" xfId="6" applyNumberFormat="1" applyFont="1" applyAlignment="1">
      <alignment vertical="center" wrapText="1"/>
    </xf>
    <xf numFmtId="3" fontId="21" fillId="0" borderId="0" xfId="6" applyNumberFormat="1" applyFont="1" applyAlignment="1">
      <alignment horizontal="right" vertical="center"/>
    </xf>
    <xf numFmtId="0" fontId="19" fillId="0" borderId="0" xfId="6" applyFont="1"/>
    <xf numFmtId="0" fontId="19" fillId="0" borderId="0" xfId="6" applyFont="1" applyAlignment="1">
      <alignment wrapText="1"/>
    </xf>
    <xf numFmtId="0" fontId="19" fillId="0" borderId="0" xfId="6" applyFont="1" applyAlignment="1">
      <alignment horizontal="center" wrapText="1"/>
    </xf>
    <xf numFmtId="2" fontId="19" fillId="0" borderId="0" xfId="6" applyNumberFormat="1" applyFont="1" applyAlignment="1">
      <alignment vertical="center"/>
    </xf>
    <xf numFmtId="4" fontId="21" fillId="0" borderId="0" xfId="6" applyNumberFormat="1" applyFont="1" applyAlignment="1">
      <alignment horizontal="center" vertical="center"/>
    </xf>
    <xf numFmtId="4" fontId="21" fillId="0" borderId="0" xfId="6" applyNumberFormat="1" applyFont="1" applyAlignment="1">
      <alignment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right" vertical="center"/>
    </xf>
    <xf numFmtId="0" fontId="6" fillId="0" borderId="6" xfId="3" applyFont="1" applyBorder="1" applyAlignment="1">
      <alignment wrapText="1"/>
    </xf>
    <xf numFmtId="166" fontId="6" fillId="0" borderId="13" xfId="3" applyNumberFormat="1" applyFont="1" applyBorder="1"/>
    <xf numFmtId="0" fontId="9" fillId="0" borderId="0" xfId="6" applyBorder="1" applyAlignment="1">
      <alignment horizontal="center" vertical="center" wrapText="1"/>
    </xf>
    <xf numFmtId="0" fontId="11" fillId="0" borderId="34" xfId="6" applyFont="1" applyBorder="1"/>
    <xf numFmtId="0" fontId="11" fillId="0" borderId="0" xfId="6" applyFont="1" applyBorder="1"/>
    <xf numFmtId="169" fontId="10" fillId="0" borderId="35" xfId="9" applyNumberFormat="1" applyFont="1" applyBorder="1" applyAlignment="1">
      <alignment horizontal="right" vertical="center" wrapText="1"/>
    </xf>
    <xf numFmtId="169" fontId="10" fillId="0" borderId="36" xfId="9" applyNumberFormat="1" applyFont="1" applyBorder="1" applyAlignment="1">
      <alignment horizontal="right" vertical="center" wrapText="1"/>
    </xf>
    <xf numFmtId="4" fontId="16" fillId="0" borderId="37" xfId="5" applyNumberFormat="1" applyFont="1" applyBorder="1" applyAlignment="1">
      <alignment horizontal="center" vertical="center"/>
    </xf>
    <xf numFmtId="4" fontId="17" fillId="0" borderId="38" xfId="5" applyNumberFormat="1" applyFont="1" applyBorder="1" applyAlignment="1">
      <alignment horizontal="left" vertical="center"/>
    </xf>
    <xf numFmtId="167" fontId="10" fillId="0" borderId="39" xfId="9" applyNumberFormat="1" applyFont="1" applyBorder="1" applyAlignment="1">
      <alignment horizontal="center" vertical="center" wrapText="1"/>
    </xf>
    <xf numFmtId="169" fontId="10" fillId="0" borderId="40" xfId="9" applyNumberFormat="1" applyFont="1" applyBorder="1" applyAlignment="1">
      <alignment horizontal="center" vertical="center" wrapText="1"/>
    </xf>
    <xf numFmtId="4" fontId="16" fillId="0" borderId="15" xfId="5" applyNumberFormat="1" applyFont="1" applyBorder="1" applyAlignment="1">
      <alignment horizontal="center" vertical="center"/>
    </xf>
    <xf numFmtId="4" fontId="16" fillId="0" borderId="32" xfId="5" applyNumberFormat="1" applyFont="1" applyBorder="1" applyAlignment="1">
      <alignment horizontal="center" vertical="center"/>
    </xf>
    <xf numFmtId="4" fontId="23" fillId="0" borderId="0" xfId="6" applyNumberFormat="1" applyFont="1" applyAlignment="1">
      <alignment horizontal="center" vertical="center" wrapText="1"/>
    </xf>
    <xf numFmtId="4" fontId="10" fillId="0" borderId="0" xfId="6" applyNumberFormat="1" applyFont="1" applyAlignment="1">
      <alignment horizontal="center" vertical="center" wrapText="1"/>
    </xf>
    <xf numFmtId="4" fontId="13" fillId="0" borderId="0" xfId="7" applyNumberFormat="1" applyFont="1" applyAlignment="1">
      <alignment horizontal="center" vertical="center" wrapText="1"/>
    </xf>
    <xf numFmtId="4" fontId="10" fillId="0" borderId="0" xfId="7" applyNumberFormat="1" applyFont="1" applyAlignment="1">
      <alignment horizontal="center" vertical="center" wrapText="1"/>
    </xf>
    <xf numFmtId="164" fontId="16" fillId="0" borderId="33" xfId="10" applyFont="1" applyBorder="1" applyAlignment="1">
      <alignment horizontal="right" vertical="center"/>
    </xf>
    <xf numFmtId="164" fontId="16" fillId="0" borderId="16" xfId="10" applyFont="1" applyBorder="1" applyAlignment="1">
      <alignment horizontal="right" vertical="center"/>
    </xf>
    <xf numFmtId="164" fontId="16" fillId="0" borderId="18" xfId="10" applyFont="1" applyBorder="1" applyAlignment="1">
      <alignment horizontal="right" vertical="center"/>
    </xf>
    <xf numFmtId="4" fontId="24" fillId="0" borderId="0" xfId="7" applyNumberFormat="1" applyFont="1" applyAlignment="1">
      <alignment horizontal="center" vertical="center" wrapText="1"/>
    </xf>
    <xf numFmtId="0" fontId="5" fillId="0" borderId="10" xfId="3" applyFont="1" applyBorder="1" applyAlignment="1">
      <alignment wrapText="1"/>
    </xf>
    <xf numFmtId="0" fontId="5" fillId="0" borderId="14" xfId="3" applyFont="1" applyBorder="1"/>
    <xf numFmtId="0" fontId="5" fillId="0" borderId="6" xfId="3" applyFont="1" applyBorder="1"/>
    <xf numFmtId="0" fontId="5" fillId="0" borderId="13" xfId="3" applyFont="1" applyBorder="1"/>
    <xf numFmtId="0" fontId="5" fillId="0" borderId="8" xfId="3" applyFont="1" applyBorder="1" applyAlignment="1">
      <alignment wrapText="1"/>
    </xf>
    <xf numFmtId="0" fontId="10" fillId="0" borderId="18" xfId="5" applyFont="1" applyBorder="1" applyAlignment="1">
      <alignment horizontal="center" vertical="center" wrapText="1"/>
    </xf>
  </cellXfs>
  <cellStyles count="11">
    <cellStyle name="Milliers" xfId="1" builtinId="3"/>
    <cellStyle name="Milliers [0] 2" xfId="10" xr:uid="{1EF1E90B-BEB4-469B-BB12-BF6CBF041804}"/>
    <cellStyle name="Milliers 2" xfId="4" xr:uid="{00000000-0005-0000-0000-000001000000}"/>
    <cellStyle name="Milliers 2 2" xfId="8" xr:uid="{BDB1176C-FCB3-4BFB-90A1-22005CC43676}"/>
    <cellStyle name="Normal" xfId="0" builtinId="0"/>
    <cellStyle name="Normal 2" xfId="2" xr:uid="{00000000-0005-0000-0000-000003000000}"/>
    <cellStyle name="Normal 2 2" xfId="5" xr:uid="{00000000-0005-0000-0000-000004000000}"/>
    <cellStyle name="Normal 3" xfId="6" xr:uid="{3FC30F31-927D-45DE-8F0F-F5AB49A4C849}"/>
    <cellStyle name="Normal 3 2" xfId="7" xr:uid="{4643D029-0ECD-4125-9001-725A85FF454A}"/>
    <cellStyle name="Normal 4" xfId="9" xr:uid="{C4D9510A-399D-40A2-90ED-44B287354D25}"/>
    <cellStyle name="Normal_Travaux Walter" xfId="3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5DA-DF29-49B4-B349-BE410DFD301E}">
  <dimension ref="A1:I118"/>
  <sheetViews>
    <sheetView tabSelected="1" zoomScaleNormal="100" zoomScaleSheetLayoutView="100" zoomScalePageLayoutView="55" workbookViewId="0">
      <selection activeCell="A3" sqref="A3:E3"/>
    </sheetView>
  </sheetViews>
  <sheetFormatPr baseColWidth="10" defaultColWidth="11.44140625" defaultRowHeight="16.2" x14ac:dyDescent="0.35"/>
  <cols>
    <col min="1" max="1" width="7.5546875" style="96" customWidth="1"/>
    <col min="2" max="2" width="44.77734375" style="90" customWidth="1"/>
    <col min="3" max="3" width="12.6640625" style="97" customWidth="1"/>
    <col min="4" max="4" width="16.6640625" style="96" customWidth="1"/>
    <col min="5" max="5" width="18.21875" style="98" bestFit="1" customWidth="1"/>
    <col min="6" max="6" width="12.77734375" style="45" bestFit="1" customWidth="1"/>
    <col min="7" max="8" width="14.21875" style="45" bestFit="1" customWidth="1"/>
    <col min="9" max="9" width="7.44140625" style="45" customWidth="1"/>
    <col min="10" max="16384" width="11.44140625" style="45"/>
  </cols>
  <sheetData>
    <row r="1" spans="1:6" s="43" customFormat="1" ht="15.6" x14ac:dyDescent="0.3">
      <c r="A1" s="112" t="s">
        <v>82</v>
      </c>
      <c r="B1" s="112"/>
      <c r="C1" s="112"/>
      <c r="D1" s="112"/>
      <c r="E1" s="112"/>
    </row>
    <row r="2" spans="1:6" x14ac:dyDescent="0.3">
      <c r="A2" s="113" t="s">
        <v>61</v>
      </c>
      <c r="B2" s="113"/>
      <c r="C2" s="113"/>
      <c r="D2" s="113"/>
      <c r="E2" s="113"/>
      <c r="F2" s="44"/>
    </row>
    <row r="3" spans="1:6" x14ac:dyDescent="0.3">
      <c r="A3" s="114" t="s">
        <v>81</v>
      </c>
      <c r="B3" s="115"/>
      <c r="C3" s="115"/>
      <c r="D3" s="115"/>
      <c r="E3" s="115"/>
    </row>
    <row r="4" spans="1:6" ht="18" customHeight="1" thickBot="1" x14ac:dyDescent="0.35">
      <c r="A4" s="46"/>
      <c r="B4" s="47"/>
      <c r="C4" s="48"/>
      <c r="D4" s="49"/>
      <c r="E4" s="50"/>
    </row>
    <row r="5" spans="1:6" ht="16.8" customHeight="1" thickBot="1" x14ac:dyDescent="0.35">
      <c r="A5" s="51"/>
      <c r="B5" s="52" t="s">
        <v>62</v>
      </c>
      <c r="C5" s="53" t="s">
        <v>63</v>
      </c>
      <c r="D5" s="53" t="s">
        <v>64</v>
      </c>
      <c r="E5" s="125" t="s">
        <v>65</v>
      </c>
    </row>
    <row r="6" spans="1:6" ht="16.8" customHeight="1" x14ac:dyDescent="0.3">
      <c r="A6" s="54"/>
      <c r="B6" s="55"/>
      <c r="C6" s="53"/>
      <c r="D6" s="53"/>
      <c r="E6" s="56"/>
    </row>
    <row r="7" spans="1:6" ht="16.8" customHeight="1" x14ac:dyDescent="0.3">
      <c r="A7" s="57" t="s">
        <v>66</v>
      </c>
      <c r="B7" s="58" t="s">
        <v>72</v>
      </c>
      <c r="C7" s="59">
        <v>3</v>
      </c>
      <c r="D7" s="60"/>
      <c r="E7" s="61">
        <f>C7*D7</f>
        <v>0</v>
      </c>
    </row>
    <row r="8" spans="1:6" ht="16.8" customHeight="1" x14ac:dyDescent="0.3">
      <c r="A8" s="62"/>
      <c r="B8" s="63"/>
      <c r="C8" s="101"/>
      <c r="D8" s="101"/>
      <c r="E8" s="61"/>
    </row>
    <row r="9" spans="1:6" ht="16.8" customHeight="1" x14ac:dyDescent="0.3">
      <c r="A9" s="64" t="s">
        <v>67</v>
      </c>
      <c r="B9" s="58" t="s">
        <v>73</v>
      </c>
      <c r="C9" s="65">
        <v>3</v>
      </c>
      <c r="D9" s="66"/>
      <c r="E9" s="61">
        <f t="shared" ref="E9:E17" si="0">C9*D9</f>
        <v>0</v>
      </c>
    </row>
    <row r="10" spans="1:6" ht="16.8" customHeight="1" x14ac:dyDescent="0.3">
      <c r="A10" s="67"/>
      <c r="B10" s="68"/>
      <c r="C10" s="101"/>
      <c r="D10" s="101"/>
      <c r="E10" s="61"/>
    </row>
    <row r="11" spans="1:6" ht="16.8" customHeight="1" x14ac:dyDescent="0.3">
      <c r="A11" s="64" t="s">
        <v>68</v>
      </c>
      <c r="B11" s="58" t="s">
        <v>74</v>
      </c>
      <c r="C11" s="69">
        <v>3</v>
      </c>
      <c r="D11" s="70"/>
      <c r="E11" s="61">
        <f t="shared" si="0"/>
        <v>0</v>
      </c>
    </row>
    <row r="12" spans="1:6" x14ac:dyDescent="0.3">
      <c r="A12" s="102"/>
      <c r="B12" s="103"/>
      <c r="C12" s="103"/>
      <c r="D12" s="103"/>
      <c r="E12" s="61"/>
    </row>
    <row r="13" spans="1:6" x14ac:dyDescent="0.3">
      <c r="A13" s="57" t="s">
        <v>75</v>
      </c>
      <c r="B13" s="58" t="s">
        <v>78</v>
      </c>
      <c r="C13" s="59">
        <v>1</v>
      </c>
      <c r="D13" s="70"/>
      <c r="E13" s="104">
        <f t="shared" si="0"/>
        <v>0</v>
      </c>
    </row>
    <row r="14" spans="1:6" x14ac:dyDescent="0.3">
      <c r="A14" s="62"/>
      <c r="B14" s="63"/>
      <c r="C14" s="101"/>
      <c r="D14" s="70"/>
      <c r="E14" s="105"/>
    </row>
    <row r="15" spans="1:6" x14ac:dyDescent="0.3">
      <c r="A15" s="64" t="s">
        <v>76</v>
      </c>
      <c r="B15" s="58" t="s">
        <v>79</v>
      </c>
      <c r="C15" s="65">
        <v>1</v>
      </c>
      <c r="D15" s="70"/>
      <c r="E15" s="105">
        <f t="shared" si="0"/>
        <v>0</v>
      </c>
    </row>
    <row r="16" spans="1:6" x14ac:dyDescent="0.3">
      <c r="A16" s="67"/>
      <c r="B16" s="68"/>
      <c r="C16" s="101"/>
      <c r="D16" s="70"/>
      <c r="E16" s="105"/>
    </row>
    <row r="17" spans="1:8" x14ac:dyDescent="0.3">
      <c r="A17" s="64" t="s">
        <v>77</v>
      </c>
      <c r="B17" s="58" t="s">
        <v>80</v>
      </c>
      <c r="C17" s="69">
        <v>1</v>
      </c>
      <c r="D17" s="70"/>
      <c r="E17" s="61">
        <f t="shared" si="0"/>
        <v>0</v>
      </c>
      <c r="F17" s="71"/>
    </row>
    <row r="18" spans="1:8" s="72" customFormat="1" ht="16.8" thickBot="1" x14ac:dyDescent="0.35">
      <c r="A18" s="106"/>
      <c r="B18" s="107"/>
      <c r="C18" s="108"/>
      <c r="D18" s="73"/>
      <c r="E18" s="109"/>
      <c r="F18" s="45"/>
      <c r="G18" s="45"/>
    </row>
    <row r="19" spans="1:8" ht="16.8" thickBot="1" x14ac:dyDescent="0.35">
      <c r="A19" s="110" t="s">
        <v>84</v>
      </c>
      <c r="B19" s="111"/>
      <c r="C19" s="116">
        <f>SUM(E12:E18)</f>
        <v>0</v>
      </c>
      <c r="D19" s="117"/>
      <c r="E19" s="118"/>
      <c r="F19" s="76"/>
      <c r="G19" s="76"/>
    </row>
    <row r="20" spans="1:8" ht="16.8" thickBot="1" x14ac:dyDescent="0.35">
      <c r="A20" s="74"/>
      <c r="B20" s="77" t="s">
        <v>69</v>
      </c>
      <c r="C20" s="78"/>
      <c r="D20" s="78"/>
      <c r="E20" s="75">
        <f>C19*0.18</f>
        <v>0</v>
      </c>
      <c r="F20" s="76"/>
      <c r="G20" s="76"/>
    </row>
    <row r="21" spans="1:8" ht="16.8" thickBot="1" x14ac:dyDescent="0.35">
      <c r="A21" s="110" t="s">
        <v>83</v>
      </c>
      <c r="B21" s="111"/>
      <c r="C21" s="79"/>
      <c r="D21" s="80"/>
      <c r="E21" s="81">
        <f>C19*1.18</f>
        <v>0</v>
      </c>
      <c r="G21" s="71"/>
      <c r="H21" s="71"/>
    </row>
    <row r="22" spans="1:8" s="72" customFormat="1" ht="15" customHeight="1" x14ac:dyDescent="0.3">
      <c r="A22" s="76"/>
      <c r="B22" s="76"/>
      <c r="C22" s="76"/>
      <c r="D22" s="76"/>
      <c r="E22" s="76"/>
    </row>
    <row r="23" spans="1:8" s="72" customFormat="1" ht="29.25" customHeight="1" x14ac:dyDescent="0.3">
      <c r="A23" s="82"/>
      <c r="B23" s="83"/>
      <c r="C23" s="84"/>
      <c r="D23" s="85"/>
      <c r="E23" s="86"/>
    </row>
    <row r="24" spans="1:8" s="72" customFormat="1" ht="29.25" customHeight="1" x14ac:dyDescent="0.3">
      <c r="A24" s="82"/>
      <c r="B24" s="83"/>
      <c r="C24" s="84"/>
      <c r="D24" s="85"/>
      <c r="E24" s="86"/>
    </row>
    <row r="25" spans="1:8" s="72" customFormat="1" ht="17.25" customHeight="1" x14ac:dyDescent="0.3">
      <c r="A25" s="82"/>
      <c r="B25" s="83"/>
      <c r="C25" s="84"/>
      <c r="D25" s="85"/>
      <c r="E25" s="86"/>
    </row>
    <row r="26" spans="1:8" s="72" customFormat="1" ht="15" customHeight="1" x14ac:dyDescent="0.3">
      <c r="A26" s="87"/>
      <c r="B26" s="88"/>
      <c r="C26" s="84"/>
      <c r="D26" s="85"/>
      <c r="E26" s="89"/>
    </row>
    <row r="27" spans="1:8" s="72" customFormat="1" ht="15" customHeight="1" x14ac:dyDescent="0.3">
      <c r="A27" s="87"/>
      <c r="B27" s="83"/>
      <c r="C27" s="84"/>
      <c r="D27" s="85"/>
      <c r="E27" s="86"/>
    </row>
    <row r="28" spans="1:8" s="72" customFormat="1" ht="27" customHeight="1" x14ac:dyDescent="0.3">
      <c r="A28" s="87"/>
      <c r="B28" s="88"/>
      <c r="C28" s="84"/>
      <c r="D28" s="85"/>
      <c r="E28" s="86"/>
    </row>
    <row r="29" spans="1:8" s="72" customFormat="1" ht="15" customHeight="1" x14ac:dyDescent="0.3">
      <c r="A29" s="82"/>
      <c r="B29" s="83"/>
      <c r="C29" s="84"/>
      <c r="D29" s="85"/>
      <c r="E29" s="86"/>
    </row>
    <row r="30" spans="1:8" s="72" customFormat="1" ht="15" customHeight="1" x14ac:dyDescent="0.3">
      <c r="A30" s="82"/>
      <c r="B30" s="83"/>
      <c r="C30" s="84"/>
      <c r="D30" s="85"/>
      <c r="E30" s="86"/>
    </row>
    <row r="31" spans="1:8" s="72" customFormat="1" ht="15" customHeight="1" x14ac:dyDescent="0.3">
      <c r="A31" s="82"/>
      <c r="B31" s="83"/>
      <c r="C31" s="84"/>
      <c r="D31" s="85"/>
      <c r="E31" s="86"/>
    </row>
    <row r="32" spans="1:8" s="72" customFormat="1" ht="30.75" customHeight="1" x14ac:dyDescent="0.3">
      <c r="A32" s="82"/>
      <c r="B32" s="83"/>
      <c r="C32" s="84"/>
      <c r="D32" s="85"/>
      <c r="E32" s="86"/>
    </row>
    <row r="33" spans="1:5" s="72" customFormat="1" ht="30" customHeight="1" x14ac:dyDescent="0.3">
      <c r="A33" s="82"/>
      <c r="B33" s="83"/>
      <c r="C33" s="84"/>
      <c r="D33" s="85"/>
      <c r="E33" s="86"/>
    </row>
    <row r="34" spans="1:5" s="72" customFormat="1" ht="30" customHeight="1" x14ac:dyDescent="0.3">
      <c r="A34" s="82"/>
      <c r="B34" s="83"/>
      <c r="C34" s="84"/>
      <c r="D34" s="85"/>
      <c r="E34" s="86"/>
    </row>
    <row r="35" spans="1:5" s="72" customFormat="1" ht="15.6" x14ac:dyDescent="0.3">
      <c r="A35" s="82"/>
      <c r="B35" s="83"/>
      <c r="C35" s="84"/>
      <c r="D35" s="85"/>
      <c r="E35" s="86"/>
    </row>
    <row r="36" spans="1:5" s="72" customFormat="1" ht="15.6" x14ac:dyDescent="0.3">
      <c r="A36" s="82"/>
      <c r="B36" s="83"/>
      <c r="C36" s="84"/>
      <c r="D36" s="85"/>
      <c r="E36" s="86"/>
    </row>
    <row r="37" spans="1:5" s="72" customFormat="1" x14ac:dyDescent="0.35">
      <c r="A37" s="82"/>
      <c r="B37" s="90"/>
      <c r="C37" s="84"/>
      <c r="D37" s="85"/>
      <c r="E37" s="86"/>
    </row>
    <row r="38" spans="1:5" s="72" customFormat="1" ht="45" customHeight="1" x14ac:dyDescent="0.3">
      <c r="A38" s="87"/>
      <c r="B38" s="88"/>
      <c r="C38" s="84"/>
      <c r="D38" s="85"/>
      <c r="E38" s="89"/>
    </row>
    <row r="39" spans="1:5" s="72" customFormat="1" ht="15" customHeight="1" x14ac:dyDescent="0.3">
      <c r="A39" s="87"/>
      <c r="B39" s="83"/>
      <c r="C39" s="84"/>
      <c r="D39" s="85"/>
      <c r="E39" s="86"/>
    </row>
    <row r="40" spans="1:5" s="72" customFormat="1" ht="30" customHeight="1" x14ac:dyDescent="0.3">
      <c r="A40" s="87"/>
      <c r="B40" s="88"/>
      <c r="C40" s="84"/>
      <c r="D40" s="85"/>
      <c r="E40" s="86"/>
    </row>
    <row r="41" spans="1:5" s="72" customFormat="1" ht="15.6" x14ac:dyDescent="0.3">
      <c r="A41" s="82"/>
      <c r="B41" s="83"/>
      <c r="C41" s="84"/>
      <c r="D41" s="85"/>
      <c r="E41" s="86"/>
    </row>
    <row r="42" spans="1:5" s="72" customFormat="1" ht="15.6" x14ac:dyDescent="0.3">
      <c r="A42" s="82"/>
      <c r="B42" s="83"/>
      <c r="C42" s="84"/>
      <c r="D42" s="85"/>
      <c r="E42" s="86"/>
    </row>
    <row r="43" spans="1:5" s="72" customFormat="1" ht="15.6" x14ac:dyDescent="0.3">
      <c r="A43" s="82"/>
      <c r="B43" s="83"/>
      <c r="C43" s="84"/>
      <c r="D43" s="85"/>
      <c r="E43" s="86"/>
    </row>
    <row r="44" spans="1:5" s="72" customFormat="1" ht="15.6" x14ac:dyDescent="0.3">
      <c r="A44" s="82"/>
      <c r="B44" s="83"/>
      <c r="C44" s="84"/>
      <c r="D44" s="85"/>
      <c r="E44" s="86"/>
    </row>
    <row r="45" spans="1:5" s="72" customFormat="1" ht="15.6" x14ac:dyDescent="0.3">
      <c r="A45" s="82"/>
      <c r="B45" s="83"/>
      <c r="C45" s="84"/>
      <c r="D45" s="85"/>
      <c r="E45" s="86"/>
    </row>
    <row r="46" spans="1:5" s="72" customFormat="1" ht="15.6" x14ac:dyDescent="0.3">
      <c r="A46" s="82"/>
      <c r="B46" s="83"/>
      <c r="C46" s="84"/>
      <c r="D46" s="85"/>
      <c r="E46" s="86"/>
    </row>
    <row r="47" spans="1:5" s="72" customFormat="1" ht="15.6" x14ac:dyDescent="0.3">
      <c r="A47" s="82"/>
      <c r="B47" s="83"/>
      <c r="C47" s="84"/>
      <c r="D47" s="85"/>
      <c r="E47" s="86"/>
    </row>
    <row r="48" spans="1:5" s="72" customFormat="1" ht="15.6" x14ac:dyDescent="0.3">
      <c r="A48" s="82"/>
      <c r="B48" s="83"/>
      <c r="C48" s="84"/>
      <c r="D48" s="85"/>
      <c r="E48" s="86"/>
    </row>
    <row r="49" spans="1:9" s="72" customFormat="1" ht="15.6" x14ac:dyDescent="0.3">
      <c r="A49" s="82"/>
      <c r="B49" s="83"/>
      <c r="C49" s="84"/>
      <c r="D49" s="85"/>
      <c r="E49" s="86"/>
    </row>
    <row r="50" spans="1:9" s="72" customFormat="1" ht="15.6" x14ac:dyDescent="0.3">
      <c r="A50" s="82"/>
      <c r="B50" s="83"/>
      <c r="C50" s="84"/>
      <c r="D50" s="85"/>
      <c r="E50" s="86"/>
    </row>
    <row r="51" spans="1:9" s="72" customFormat="1" ht="15.6" x14ac:dyDescent="0.3">
      <c r="A51" s="82"/>
      <c r="B51" s="83"/>
      <c r="C51" s="84"/>
      <c r="D51" s="85"/>
      <c r="E51" s="86"/>
    </row>
    <row r="52" spans="1:9" s="72" customFormat="1" ht="15.6" x14ac:dyDescent="0.3">
      <c r="A52" s="82"/>
      <c r="B52" s="83"/>
      <c r="C52" s="84"/>
      <c r="D52" s="85"/>
      <c r="E52" s="86"/>
    </row>
    <row r="53" spans="1:9" s="72" customFormat="1" ht="15.6" x14ac:dyDescent="0.3">
      <c r="A53" s="82"/>
      <c r="B53" s="83"/>
      <c r="C53" s="84"/>
      <c r="D53" s="85"/>
      <c r="E53" s="86"/>
    </row>
    <row r="54" spans="1:9" s="72" customFormat="1" ht="15.6" x14ac:dyDescent="0.3">
      <c r="A54" s="82"/>
      <c r="B54" s="83"/>
      <c r="C54" s="84"/>
      <c r="D54" s="85"/>
      <c r="E54" s="86"/>
    </row>
    <row r="55" spans="1:9" s="72" customFormat="1" ht="15.6" x14ac:dyDescent="0.3">
      <c r="A55" s="82"/>
      <c r="B55" s="83"/>
      <c r="C55" s="84"/>
      <c r="D55" s="85"/>
      <c r="E55" s="86"/>
    </row>
    <row r="56" spans="1:9" s="72" customFormat="1" ht="15.6" x14ac:dyDescent="0.3">
      <c r="A56" s="82"/>
      <c r="B56" s="83"/>
      <c r="C56" s="84"/>
      <c r="D56" s="85"/>
      <c r="E56" s="86"/>
    </row>
    <row r="57" spans="1:9" s="72" customFormat="1" ht="15.6" x14ac:dyDescent="0.3">
      <c r="A57" s="82"/>
      <c r="B57" s="83"/>
      <c r="C57" s="84"/>
      <c r="D57" s="85"/>
      <c r="E57" s="86"/>
    </row>
    <row r="58" spans="1:9" s="72" customFormat="1" x14ac:dyDescent="0.35">
      <c r="A58" s="82"/>
      <c r="B58" s="91"/>
      <c r="C58" s="92"/>
      <c r="D58" s="93"/>
      <c r="E58" s="86"/>
      <c r="F58" s="45"/>
    </row>
    <row r="59" spans="1:9" s="72" customFormat="1" ht="15" customHeight="1" x14ac:dyDescent="0.3">
      <c r="A59" s="82"/>
      <c r="B59" s="83"/>
      <c r="C59" s="84"/>
      <c r="D59" s="85"/>
      <c r="E59" s="86"/>
      <c r="F59" s="45"/>
    </row>
    <row r="60" spans="1:9" s="72" customFormat="1" ht="15" customHeight="1" x14ac:dyDescent="0.3">
      <c r="A60" s="82"/>
      <c r="B60" s="83"/>
      <c r="C60" s="84"/>
      <c r="D60" s="85"/>
      <c r="E60" s="86"/>
      <c r="F60" s="45"/>
      <c r="G60" s="45"/>
    </row>
    <row r="61" spans="1:9" s="72" customFormat="1" ht="15" customHeight="1" x14ac:dyDescent="0.3">
      <c r="A61" s="82"/>
      <c r="B61" s="83"/>
      <c r="C61" s="84"/>
      <c r="D61" s="85"/>
      <c r="E61" s="86"/>
      <c r="F61" s="45"/>
      <c r="G61" s="45"/>
    </row>
    <row r="62" spans="1:9" s="72" customFormat="1" ht="15" customHeight="1" x14ac:dyDescent="0.3">
      <c r="A62" s="82"/>
      <c r="B62" s="83"/>
      <c r="C62" s="84"/>
      <c r="D62" s="85"/>
      <c r="E62" s="86"/>
      <c r="G62" s="45"/>
      <c r="H62" s="45"/>
      <c r="I62" s="45"/>
    </row>
    <row r="63" spans="1:9" s="72" customFormat="1" ht="15" customHeight="1" x14ac:dyDescent="0.3">
      <c r="A63" s="82"/>
      <c r="B63" s="88"/>
      <c r="C63" s="94"/>
      <c r="D63" s="95"/>
      <c r="E63" s="89"/>
      <c r="G63" s="45"/>
      <c r="H63" s="45"/>
      <c r="I63" s="45"/>
    </row>
    <row r="64" spans="1:9" ht="15" customHeight="1" x14ac:dyDescent="0.3">
      <c r="A64" s="87"/>
      <c r="B64" s="88"/>
      <c r="C64" s="94"/>
      <c r="D64" s="95"/>
      <c r="E64" s="86"/>
      <c r="F64" s="72"/>
      <c r="G64" s="72"/>
    </row>
    <row r="65" spans="1:9" ht="15.6" x14ac:dyDescent="0.3">
      <c r="A65" s="87"/>
      <c r="B65" s="88"/>
      <c r="C65" s="94"/>
      <c r="D65" s="95"/>
      <c r="E65" s="86"/>
      <c r="G65" s="72"/>
    </row>
    <row r="66" spans="1:9" ht="15" customHeight="1" x14ac:dyDescent="0.3">
      <c r="A66" s="82"/>
      <c r="B66" s="83"/>
      <c r="C66" s="94"/>
      <c r="D66" s="95"/>
      <c r="E66" s="89"/>
      <c r="G66" s="72"/>
      <c r="H66" s="72"/>
      <c r="I66" s="72"/>
    </row>
    <row r="67" spans="1:9" s="72" customFormat="1" ht="15.6" x14ac:dyDescent="0.3">
      <c r="A67" s="82"/>
      <c r="B67" s="83"/>
      <c r="C67" s="84"/>
      <c r="D67" s="85"/>
      <c r="E67" s="86"/>
      <c r="F67" s="45"/>
      <c r="G67" s="45"/>
    </row>
    <row r="68" spans="1:9" s="72" customFormat="1" ht="15.6" x14ac:dyDescent="0.3">
      <c r="A68" s="82"/>
      <c r="B68" s="83"/>
      <c r="C68" s="84"/>
      <c r="D68" s="85"/>
      <c r="E68" s="86"/>
      <c r="F68" s="45"/>
      <c r="G68" s="45"/>
    </row>
    <row r="69" spans="1:9" s="72" customFormat="1" ht="15.6" x14ac:dyDescent="0.3">
      <c r="A69" s="82"/>
      <c r="B69" s="83"/>
      <c r="C69" s="84"/>
      <c r="D69" s="85"/>
      <c r="E69" s="86"/>
      <c r="F69" s="45"/>
      <c r="G69" s="45"/>
      <c r="H69" s="45"/>
      <c r="I69" s="45"/>
    </row>
    <row r="70" spans="1:9" ht="15.6" x14ac:dyDescent="0.3">
      <c r="A70" s="82"/>
      <c r="B70" s="83"/>
      <c r="C70" s="84"/>
      <c r="D70" s="85"/>
      <c r="E70" s="86"/>
      <c r="F70" s="72"/>
    </row>
    <row r="71" spans="1:9" ht="15.6" x14ac:dyDescent="0.3">
      <c r="A71" s="82"/>
      <c r="B71" s="83"/>
      <c r="C71" s="84"/>
      <c r="D71" s="85"/>
      <c r="E71" s="86"/>
      <c r="F71" s="72"/>
    </row>
    <row r="72" spans="1:9" ht="15.6" x14ac:dyDescent="0.3">
      <c r="A72" s="82"/>
      <c r="B72" s="83"/>
      <c r="C72" s="84"/>
      <c r="D72" s="85"/>
      <c r="E72" s="86"/>
      <c r="F72" s="72"/>
      <c r="G72" s="72"/>
    </row>
    <row r="73" spans="1:9" ht="15.6" x14ac:dyDescent="0.3">
      <c r="A73" s="82"/>
      <c r="B73" s="83"/>
      <c r="C73" s="84"/>
      <c r="D73" s="85"/>
      <c r="E73" s="86"/>
      <c r="F73" s="72"/>
      <c r="G73" s="72"/>
    </row>
    <row r="74" spans="1:9" ht="15.6" x14ac:dyDescent="0.3">
      <c r="A74" s="82"/>
      <c r="B74" s="83"/>
      <c r="C74" s="84"/>
      <c r="D74" s="85"/>
      <c r="E74" s="86"/>
      <c r="G74" s="72"/>
      <c r="H74" s="72"/>
      <c r="I74" s="72"/>
    </row>
    <row r="75" spans="1:9" s="72" customFormat="1" ht="15.6" x14ac:dyDescent="0.3">
      <c r="A75" s="82"/>
      <c r="B75" s="88"/>
      <c r="C75" s="84"/>
      <c r="D75" s="85"/>
      <c r="E75" s="89"/>
      <c r="F75" s="45"/>
    </row>
    <row r="76" spans="1:9" s="72" customFormat="1" ht="15.6" x14ac:dyDescent="0.3">
      <c r="A76" s="87"/>
      <c r="B76" s="88"/>
      <c r="C76" s="94"/>
      <c r="D76" s="95"/>
      <c r="E76" s="86"/>
      <c r="F76" s="45"/>
      <c r="G76" s="45"/>
    </row>
    <row r="77" spans="1:9" s="72" customFormat="1" ht="15.6" x14ac:dyDescent="0.3">
      <c r="A77" s="87"/>
      <c r="B77" s="88"/>
      <c r="C77" s="94"/>
      <c r="D77" s="95"/>
      <c r="E77" s="86"/>
      <c r="F77" s="45"/>
      <c r="G77" s="45"/>
    </row>
    <row r="78" spans="1:9" s="72" customFormat="1" ht="15.6" x14ac:dyDescent="0.3">
      <c r="A78" s="82"/>
      <c r="B78" s="83"/>
      <c r="C78" s="84"/>
      <c r="D78" s="85"/>
      <c r="E78" s="86"/>
      <c r="F78" s="45"/>
      <c r="G78" s="45"/>
      <c r="H78" s="45"/>
      <c r="I78" s="45"/>
    </row>
    <row r="79" spans="1:9" ht="15.6" x14ac:dyDescent="0.3">
      <c r="A79" s="82"/>
      <c r="B79" s="83"/>
      <c r="C79" s="84"/>
      <c r="D79" s="85"/>
      <c r="E79" s="86"/>
    </row>
    <row r="80" spans="1:9" ht="15.6" x14ac:dyDescent="0.3">
      <c r="A80" s="82"/>
      <c r="B80" s="83"/>
      <c r="C80" s="84"/>
      <c r="D80" s="85"/>
      <c r="E80" s="86"/>
    </row>
    <row r="81" spans="1:7" ht="15.6" x14ac:dyDescent="0.3">
      <c r="A81" s="82"/>
      <c r="B81" s="88"/>
      <c r="C81" s="94"/>
      <c r="D81" s="95"/>
      <c r="E81" s="89"/>
    </row>
    <row r="82" spans="1:7" ht="15.6" x14ac:dyDescent="0.3">
      <c r="A82" s="87"/>
      <c r="B82" s="88"/>
      <c r="C82" s="94"/>
      <c r="D82" s="95"/>
      <c r="E82" s="86"/>
    </row>
    <row r="83" spans="1:7" ht="15.6" x14ac:dyDescent="0.3">
      <c r="A83" s="87"/>
      <c r="B83" s="88"/>
      <c r="C83" s="94"/>
      <c r="D83" s="95"/>
      <c r="E83" s="86"/>
    </row>
    <row r="84" spans="1:7" ht="15.6" x14ac:dyDescent="0.3">
      <c r="A84" s="82"/>
      <c r="B84" s="83"/>
      <c r="C84" s="84"/>
      <c r="D84" s="85"/>
      <c r="E84" s="86"/>
    </row>
    <row r="85" spans="1:7" ht="15.6" x14ac:dyDescent="0.3">
      <c r="A85" s="82"/>
      <c r="B85" s="83"/>
      <c r="C85" s="84"/>
      <c r="D85" s="85"/>
      <c r="E85" s="86"/>
    </row>
    <row r="86" spans="1:7" ht="15.6" x14ac:dyDescent="0.3">
      <c r="A86" s="82"/>
      <c r="B86" s="83"/>
      <c r="C86" s="84"/>
      <c r="D86" s="85"/>
      <c r="E86" s="86"/>
    </row>
    <row r="87" spans="1:7" ht="15.6" x14ac:dyDescent="0.3">
      <c r="A87" s="82"/>
      <c r="B87" s="83"/>
      <c r="C87" s="84"/>
      <c r="D87" s="85"/>
      <c r="E87" s="86"/>
    </row>
    <row r="88" spans="1:7" x14ac:dyDescent="0.35">
      <c r="A88" s="82"/>
      <c r="B88" s="91"/>
      <c r="C88" s="84"/>
      <c r="D88" s="85"/>
      <c r="E88" s="86"/>
    </row>
    <row r="89" spans="1:7" ht="15.6" x14ac:dyDescent="0.3">
      <c r="A89" s="82"/>
      <c r="B89" s="88"/>
      <c r="C89" s="94"/>
      <c r="D89" s="95"/>
      <c r="E89" s="89"/>
    </row>
    <row r="90" spans="1:7" ht="15.6" x14ac:dyDescent="0.3">
      <c r="A90" s="87"/>
      <c r="B90" s="88"/>
      <c r="C90" s="94"/>
      <c r="D90" s="95"/>
      <c r="E90" s="86"/>
    </row>
    <row r="91" spans="1:7" ht="15.6" x14ac:dyDescent="0.3">
      <c r="A91" s="87"/>
      <c r="B91" s="88"/>
      <c r="C91" s="94"/>
      <c r="D91" s="95"/>
      <c r="E91" s="86"/>
    </row>
    <row r="92" spans="1:7" ht="15.6" x14ac:dyDescent="0.3">
      <c r="A92" s="82"/>
      <c r="B92" s="83"/>
      <c r="C92" s="84"/>
      <c r="D92" s="85"/>
      <c r="E92" s="86"/>
    </row>
    <row r="93" spans="1:7" ht="15.6" x14ac:dyDescent="0.3">
      <c r="A93" s="82"/>
      <c r="B93" s="83"/>
      <c r="C93" s="84"/>
      <c r="D93" s="85"/>
      <c r="E93" s="86"/>
    </row>
    <row r="94" spans="1:7" ht="15.6" x14ac:dyDescent="0.3">
      <c r="A94" s="82"/>
      <c r="B94" s="83"/>
      <c r="C94" s="84"/>
      <c r="D94" s="85"/>
      <c r="E94" s="86"/>
      <c r="F94" s="72"/>
    </row>
    <row r="95" spans="1:7" ht="15.6" x14ac:dyDescent="0.3">
      <c r="A95" s="82"/>
      <c r="B95" s="83"/>
      <c r="C95" s="84"/>
      <c r="D95" s="85"/>
      <c r="E95" s="86"/>
      <c r="F95" s="72"/>
    </row>
    <row r="96" spans="1:7" ht="15.6" x14ac:dyDescent="0.3">
      <c r="A96" s="82"/>
      <c r="B96" s="83"/>
      <c r="C96" s="84"/>
      <c r="D96" s="85"/>
      <c r="E96" s="86"/>
      <c r="F96" s="72"/>
      <c r="G96" s="72"/>
    </row>
    <row r="97" spans="1:9" ht="15.6" x14ac:dyDescent="0.3">
      <c r="A97" s="82"/>
      <c r="B97" s="83"/>
      <c r="C97" s="84"/>
      <c r="D97" s="85"/>
      <c r="E97" s="86"/>
      <c r="G97" s="72"/>
    </row>
    <row r="98" spans="1:9" ht="15.6" x14ac:dyDescent="0.3">
      <c r="A98" s="82"/>
      <c r="B98" s="83"/>
      <c r="C98" s="84"/>
      <c r="D98" s="85"/>
      <c r="E98" s="86"/>
      <c r="G98" s="72"/>
      <c r="H98" s="72"/>
      <c r="I98" s="72"/>
    </row>
    <row r="99" spans="1:9" s="72" customFormat="1" ht="15.6" x14ac:dyDescent="0.3">
      <c r="A99" s="82"/>
      <c r="B99" s="83"/>
      <c r="C99" s="84"/>
      <c r="D99" s="85"/>
      <c r="E99" s="86"/>
      <c r="F99" s="45"/>
      <c r="G99" s="45"/>
    </row>
    <row r="100" spans="1:9" s="72" customFormat="1" ht="15.6" x14ac:dyDescent="0.3">
      <c r="A100" s="82"/>
      <c r="B100" s="83"/>
      <c r="C100" s="84"/>
      <c r="D100" s="85"/>
      <c r="E100" s="86"/>
      <c r="G100" s="45"/>
    </row>
    <row r="101" spans="1:9" s="72" customFormat="1" ht="15.6" x14ac:dyDescent="0.3">
      <c r="A101" s="82"/>
      <c r="B101" s="83"/>
      <c r="C101" s="84"/>
      <c r="D101" s="85"/>
      <c r="E101" s="86"/>
      <c r="G101" s="45"/>
      <c r="H101" s="45"/>
      <c r="I101" s="45"/>
    </row>
    <row r="102" spans="1:9" ht="15.6" x14ac:dyDescent="0.3">
      <c r="A102" s="82"/>
      <c r="B102" s="83"/>
      <c r="C102" s="84"/>
      <c r="D102" s="85"/>
      <c r="E102" s="86"/>
      <c r="F102" s="72"/>
      <c r="G102" s="72"/>
    </row>
    <row r="103" spans="1:9" ht="15.6" x14ac:dyDescent="0.3">
      <c r="A103" s="82"/>
      <c r="B103" s="83"/>
      <c r="C103" s="84"/>
      <c r="D103" s="95"/>
      <c r="E103" s="86"/>
      <c r="F103" s="72"/>
      <c r="G103" s="72"/>
    </row>
    <row r="104" spans="1:9" ht="15.6" x14ac:dyDescent="0.3">
      <c r="A104" s="82"/>
      <c r="B104" s="83"/>
      <c r="C104" s="84"/>
      <c r="D104" s="85"/>
      <c r="E104" s="86"/>
      <c r="F104" s="72"/>
      <c r="G104" s="72"/>
      <c r="H104" s="72"/>
      <c r="I104" s="72"/>
    </row>
    <row r="105" spans="1:9" s="72" customFormat="1" ht="15.6" x14ac:dyDescent="0.3">
      <c r="A105" s="82"/>
      <c r="B105" s="83"/>
      <c r="C105" s="84"/>
      <c r="D105" s="85"/>
      <c r="E105" s="86"/>
    </row>
    <row r="106" spans="1:9" s="72" customFormat="1" ht="15.6" x14ac:dyDescent="0.3">
      <c r="A106" s="82"/>
      <c r="B106" s="83"/>
      <c r="C106" s="84"/>
      <c r="D106" s="85"/>
      <c r="E106" s="86"/>
    </row>
    <row r="107" spans="1:9" s="72" customFormat="1" ht="15.6" x14ac:dyDescent="0.3">
      <c r="A107" s="82"/>
      <c r="B107" s="83"/>
      <c r="C107" s="84"/>
      <c r="D107" s="85"/>
      <c r="E107" s="86"/>
    </row>
    <row r="108" spans="1:9" s="72" customFormat="1" ht="15.6" x14ac:dyDescent="0.3">
      <c r="A108" s="82"/>
      <c r="B108" s="88"/>
      <c r="C108" s="94"/>
      <c r="D108" s="95"/>
      <c r="E108" s="89"/>
      <c r="F108" s="45"/>
    </row>
    <row r="109" spans="1:9" s="72" customFormat="1" ht="15.6" x14ac:dyDescent="0.3">
      <c r="A109" s="87"/>
      <c r="B109" s="88"/>
      <c r="C109" s="94"/>
      <c r="D109" s="95"/>
      <c r="E109" s="86"/>
      <c r="F109" s="45"/>
    </row>
    <row r="110" spans="1:9" s="72" customFormat="1" ht="15.6" x14ac:dyDescent="0.3">
      <c r="A110" s="87"/>
      <c r="B110" s="88"/>
      <c r="C110" s="94"/>
      <c r="D110" s="95"/>
      <c r="E110" s="86"/>
      <c r="F110" s="45"/>
      <c r="G110" s="45"/>
    </row>
    <row r="111" spans="1:9" s="72" customFormat="1" ht="15.6" x14ac:dyDescent="0.3">
      <c r="A111" s="82"/>
      <c r="B111" s="83"/>
      <c r="C111" s="84"/>
      <c r="D111" s="85"/>
      <c r="E111" s="86"/>
      <c r="F111" s="45"/>
      <c r="G111" s="45"/>
    </row>
    <row r="112" spans="1:9" s="72" customFormat="1" ht="15.6" x14ac:dyDescent="0.3">
      <c r="A112" s="82"/>
      <c r="B112" s="88"/>
      <c r="C112" s="94"/>
      <c r="D112" s="95"/>
      <c r="E112" s="89"/>
      <c r="F112" s="45"/>
      <c r="G112" s="45"/>
      <c r="H112" s="45"/>
      <c r="I112" s="45"/>
    </row>
    <row r="113" spans="1:5" ht="15.6" x14ac:dyDescent="0.3">
      <c r="A113" s="82"/>
      <c r="B113" s="83"/>
      <c r="C113" s="84"/>
      <c r="D113" s="85"/>
      <c r="E113" s="86"/>
    </row>
    <row r="114" spans="1:5" ht="15.6" x14ac:dyDescent="0.3">
      <c r="A114" s="82"/>
      <c r="B114" s="83"/>
      <c r="C114" s="84"/>
      <c r="D114" s="85"/>
      <c r="E114" s="86"/>
    </row>
    <row r="115" spans="1:5" ht="15.6" x14ac:dyDescent="0.3">
      <c r="A115" s="82"/>
      <c r="B115" s="83"/>
      <c r="C115" s="84"/>
      <c r="D115" s="85"/>
      <c r="E115" s="86"/>
    </row>
    <row r="116" spans="1:5" ht="15.6" x14ac:dyDescent="0.3">
      <c r="A116" s="82"/>
      <c r="B116" s="88"/>
      <c r="C116" s="94"/>
      <c r="D116" s="95"/>
      <c r="E116" s="89"/>
    </row>
    <row r="117" spans="1:5" ht="15.6" x14ac:dyDescent="0.3">
      <c r="A117" s="87"/>
      <c r="B117" s="88"/>
      <c r="C117" s="94"/>
      <c r="D117" s="95"/>
      <c r="E117" s="89"/>
    </row>
    <row r="118" spans="1:5" ht="15.6" x14ac:dyDescent="0.3">
      <c r="A118" s="87"/>
      <c r="B118" s="88"/>
      <c r="C118" s="94"/>
      <c r="D118" s="95"/>
      <c r="E118" s="89"/>
    </row>
  </sheetData>
  <mergeCells count="6">
    <mergeCell ref="A21:B21"/>
    <mergeCell ref="A1:E1"/>
    <mergeCell ref="A2:E2"/>
    <mergeCell ref="A3:E3"/>
    <mergeCell ref="A19:B19"/>
    <mergeCell ref="C19:E19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85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40.200000000000003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ref="F23" si="3">D23*E23</f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4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4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4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A1:F1"/>
    <mergeCell ref="A2:F2"/>
    <mergeCell ref="A3:F3"/>
    <mergeCell ref="B26:F26"/>
    <mergeCell ref="A32:E32"/>
    <mergeCell ref="A13:E13"/>
    <mergeCell ref="B14:F14"/>
    <mergeCell ref="A19:E19"/>
    <mergeCell ref="B20:F20"/>
    <mergeCell ref="A25:E25"/>
  </mergeCells>
  <phoneticPr fontId="22" type="noConversion"/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0CCB-3A55-447C-BFA9-D29B22E26B61}">
  <dimension ref="A1:H2293"/>
  <sheetViews>
    <sheetView zoomScaleNormal="100" workbookViewId="0">
      <selection activeCell="B6" sqref="B6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86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40.799999999999997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3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683A-F67F-443D-847E-C1AC3E24DF29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ht="16.2" customHeight="1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87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40.200000000000003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3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FD7E-27B6-41F7-B09A-2A4805B0793D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ht="16.2" customHeight="1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88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41.4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3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39A8-060E-4B5E-9EE1-C46FCF2DD773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ht="16.2" customHeight="1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89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9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3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9150-4612-466C-B55F-3E8792C896C2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ht="16.2" customHeight="1" x14ac:dyDescent="0.3">
      <c r="A1" s="112" t="s">
        <v>82</v>
      </c>
      <c r="B1" s="112"/>
      <c r="C1" s="112"/>
      <c r="D1" s="112"/>
      <c r="E1" s="112"/>
      <c r="F1" s="112"/>
    </row>
    <row r="2" spans="1:8" ht="16.2" customHeight="1" x14ac:dyDescent="0.3">
      <c r="A2" s="112" t="s">
        <v>61</v>
      </c>
      <c r="B2" s="112"/>
      <c r="C2" s="112"/>
      <c r="D2" s="112"/>
      <c r="E2" s="112"/>
      <c r="F2" s="112"/>
      <c r="H2" s="1"/>
    </row>
    <row r="3" spans="1:8" ht="16.2" customHeight="1" x14ac:dyDescent="0.3">
      <c r="A3" s="119" t="s">
        <v>90</v>
      </c>
      <c r="B3" s="119"/>
      <c r="C3" s="119"/>
      <c r="D3" s="119"/>
      <c r="E3" s="119"/>
      <c r="F3" s="119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24" t="s">
        <v>36</v>
      </c>
      <c r="B13" s="124"/>
      <c r="C13" s="124"/>
      <c r="D13" s="124"/>
      <c r="E13" s="124"/>
      <c r="F13" s="24">
        <f>+F7+F8+F9+F10+F12</f>
        <v>0</v>
      </c>
    </row>
    <row r="14" spans="1:8" x14ac:dyDescent="0.3">
      <c r="A14" s="14" t="s">
        <v>37</v>
      </c>
      <c r="B14" s="120" t="s">
        <v>38</v>
      </c>
      <c r="C14" s="120"/>
      <c r="D14" s="120"/>
      <c r="E14" s="120"/>
      <c r="F14" s="12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9.6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24" t="s">
        <v>43</v>
      </c>
      <c r="B19" s="124"/>
      <c r="C19" s="124"/>
      <c r="D19" s="124"/>
      <c r="E19" s="124"/>
      <c r="F19" s="24">
        <f>+F15+F16+F17+F18</f>
        <v>0</v>
      </c>
    </row>
    <row r="20" spans="1:7" x14ac:dyDescent="0.3">
      <c r="A20" s="14" t="s">
        <v>44</v>
      </c>
      <c r="B20" s="120" t="s">
        <v>45</v>
      </c>
      <c r="C20" s="120"/>
      <c r="D20" s="120"/>
      <c r="E20" s="120"/>
      <c r="F20" s="12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24" t="s">
        <v>48</v>
      </c>
      <c r="B25" s="124"/>
      <c r="C25" s="124"/>
      <c r="D25" s="124"/>
      <c r="E25" s="124"/>
      <c r="F25" s="24">
        <f>+F21+F22+F24</f>
        <v>0</v>
      </c>
    </row>
    <row r="26" spans="1:7" x14ac:dyDescent="0.3">
      <c r="A26" s="41" t="s">
        <v>49</v>
      </c>
      <c r="B26" s="120" t="s">
        <v>50</v>
      </c>
      <c r="C26" s="120"/>
      <c r="D26" s="120"/>
      <c r="E26" s="120"/>
      <c r="F26" s="12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70</v>
      </c>
      <c r="B31" s="99" t="s">
        <v>71</v>
      </c>
      <c r="C31" s="21" t="s">
        <v>26</v>
      </c>
      <c r="D31" s="22">
        <f>33.2*3</f>
        <v>99.600000000000009</v>
      </c>
      <c r="E31" s="100"/>
      <c r="F31" s="9">
        <f t="shared" si="3"/>
        <v>0</v>
      </c>
      <c r="G31" s="12"/>
    </row>
    <row r="32" spans="1:7" x14ac:dyDescent="0.3">
      <c r="A32" s="121" t="s">
        <v>52</v>
      </c>
      <c r="B32" s="122"/>
      <c r="C32" s="122"/>
      <c r="D32" s="122"/>
      <c r="E32" s="12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1D8D0-D243-4C69-9691-55AA38BDC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A3EB7-223C-4A84-A964-614C85B8D98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C507172-0C87-465F-9076-63FFF578B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RECAP</vt:lpstr>
      <vt:lpstr>ETA KAKOMBTENGA</vt:lpstr>
      <vt:lpstr>ETA BAKA SECTEUR 3</vt:lpstr>
      <vt:lpstr>ETA YARGO</vt:lpstr>
      <vt:lpstr>ETA TANG ZUGU</vt:lpstr>
      <vt:lpstr>ETA  POECE-EST</vt:lpstr>
      <vt:lpstr>ETA KOMDOUBO</vt:lpstr>
      <vt:lpstr>'ETA  POECE-EST'!Zone_d_impression</vt:lpstr>
      <vt:lpstr>'ETA BAKA SECTEUR 3'!Zone_d_impression</vt:lpstr>
      <vt:lpstr>'ETA KAKOMBTENGA'!Zone_d_impression</vt:lpstr>
      <vt:lpstr>'ETA KOMDOUBO'!Zone_d_impression</vt:lpstr>
      <vt:lpstr>'ETA TANG ZUGU'!Zone_d_impression</vt:lpstr>
      <vt:lpstr>'ETA YARGO'!Zone_d_impression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Vander Auwera T</cp:lastModifiedBy>
  <cp:lastPrinted>2022-11-04T08:32:36Z</cp:lastPrinted>
  <dcterms:created xsi:type="dcterms:W3CDTF">2020-05-15T16:36:07Z</dcterms:created>
  <dcterms:modified xsi:type="dcterms:W3CDTF">2023-03-23T16:12:48Z</dcterms:modified>
</cp:coreProperties>
</file>