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4"/>
  <workbookPr defaultThemeVersion="124226"/>
  <mc:AlternateContent xmlns:mc="http://schemas.openxmlformats.org/markup-compatibility/2006">
    <mc:Choice Requires="x15">
      <x15ac:absPath xmlns:x15ac="http://schemas.microsoft.com/office/spreadsheetml/2010/11/ac" url="C:\Users\Vander Auwera T\ENABEL\BURKINA FASO - 🔒 Contracts\21_Marchés_Publics\BKF1803211_Entrepreneuriat\BKF1803211-10091 Construction marché Kando\2_CSC\"/>
    </mc:Choice>
  </mc:AlternateContent>
  <xr:revisionPtr revIDLastSave="13" documentId="13_ncr:1_{6DE7D11A-201C-4DBF-AC11-DF54E967F4E4}" xr6:coauthVersionLast="36" xr6:coauthVersionMax="47" xr10:uidLastSave="{58AB518E-1662-4CC8-8E2D-E2507FF49162}"/>
  <bookViews>
    <workbookView xWindow="-108" yWindow="-108" windowWidth="23256" windowHeight="12456" xr2:uid="{00000000-000D-0000-FFFF-FFFF00000000}"/>
  </bookViews>
  <sheets>
    <sheet name=" RECAP Lot 1" sheetId="36" r:id="rId1"/>
    <sheet name="Boutiques de 5 " sheetId="1" r:id="rId2"/>
  </sheets>
  <definedNames>
    <definedName name="_xlnm.Print_Titles" localSheetId="1">'Boutiques de 5 '!$5:$5</definedName>
    <definedName name="_xlnm.Print_Area" localSheetId="0">' RECAP Lot 1'!$A$1:$F$24</definedName>
    <definedName name="_xlnm.Print_Area" localSheetId="1">'Boutiques de 5 '!$A$1:$F$118</definedName>
  </definedNames>
  <calcPr calcId="191029"/>
</workbook>
</file>

<file path=xl/calcChain.xml><?xml version="1.0" encoding="utf-8"?>
<calcChain xmlns="http://schemas.openxmlformats.org/spreadsheetml/2006/main">
  <c r="F6" i="36" l="1"/>
  <c r="F51" i="1" l="1"/>
  <c r="F8" i="36" l="1"/>
  <c r="F61" i="1" l="1"/>
  <c r="F116" i="1" l="1"/>
  <c r="F115" i="1"/>
  <c r="F114" i="1"/>
  <c r="F113" i="1"/>
  <c r="F112" i="1"/>
  <c r="F111" i="1"/>
  <c r="F91" i="1"/>
  <c r="F90" i="1"/>
  <c r="F89" i="1"/>
  <c r="F88" i="1"/>
  <c r="F87" i="1"/>
  <c r="F86" i="1"/>
  <c r="F85" i="1"/>
  <c r="F84" i="1"/>
  <c r="F83" i="1"/>
  <c r="F82" i="1"/>
  <c r="F80" i="1"/>
  <c r="F73" i="1"/>
  <c r="F72" i="1"/>
  <c r="F71" i="1"/>
  <c r="F70" i="1"/>
  <c r="F69" i="1"/>
  <c r="F68" i="1"/>
  <c r="F67" i="1"/>
  <c r="F66" i="1"/>
  <c r="F60" i="1"/>
  <c r="F59" i="1"/>
  <c r="F58" i="1"/>
  <c r="F53" i="1"/>
  <c r="F52" i="1"/>
  <c r="F50" i="1"/>
  <c r="F49" i="1"/>
  <c r="F44" i="1"/>
  <c r="F43" i="1"/>
  <c r="F42" i="1"/>
  <c r="F41" i="1"/>
  <c r="F40" i="1"/>
  <c r="F39" i="1"/>
  <c r="F38" i="1"/>
  <c r="F33" i="1"/>
  <c r="F32" i="1"/>
  <c r="F31" i="1"/>
  <c r="F30" i="1"/>
  <c r="F25" i="1"/>
  <c r="F24" i="1"/>
  <c r="F23" i="1"/>
  <c r="F22" i="1"/>
  <c r="F21" i="1"/>
  <c r="F20" i="1"/>
  <c r="F19" i="1"/>
  <c r="F14" i="1"/>
  <c r="F13" i="1"/>
  <c r="F12" i="1"/>
  <c r="F11" i="1"/>
  <c r="F10" i="1"/>
  <c r="F9" i="1"/>
  <c r="F62" i="1" l="1"/>
  <c r="F117" i="1"/>
  <c r="F74" i="1"/>
  <c r="F92" i="1"/>
  <c r="F107" i="1" s="1"/>
  <c r="F54" i="1"/>
  <c r="F45" i="1"/>
  <c r="F34" i="1"/>
  <c r="F26" i="1"/>
  <c r="F15" i="1"/>
  <c r="F118" i="1" l="1"/>
  <c r="D10" i="36" s="1"/>
  <c r="F10" i="36" l="1"/>
  <c r="F13" i="36" s="1"/>
  <c r="F14" i="36" s="1"/>
  <c r="F15" i="36" s="1"/>
</calcChain>
</file>

<file path=xl/sharedStrings.xml><?xml version="1.0" encoding="utf-8"?>
<sst xmlns="http://schemas.openxmlformats.org/spreadsheetml/2006/main" count="252" uniqueCount="183">
  <si>
    <t xml:space="preserve"> DEVIS QUANTITATIF ET ESTIMATIF DES TRAVAUX</t>
  </si>
  <si>
    <t>N°</t>
  </si>
  <si>
    <t>Désignation des ouvrages</t>
  </si>
  <si>
    <t>ens</t>
  </si>
  <si>
    <t>3.1</t>
  </si>
  <si>
    <t>m²</t>
  </si>
  <si>
    <t>ml</t>
  </si>
  <si>
    <t>u</t>
  </si>
  <si>
    <t>7.1</t>
  </si>
  <si>
    <t>6.1</t>
  </si>
  <si>
    <t>6.2</t>
  </si>
  <si>
    <t>7.2</t>
  </si>
  <si>
    <t>Utés</t>
  </si>
  <si>
    <t>P. Unitaires</t>
  </si>
  <si>
    <t>P. Total</t>
  </si>
  <si>
    <t>Raccordement et calfeutrement des ouvertures</t>
  </si>
  <si>
    <t>2.1</t>
  </si>
  <si>
    <t>2.2</t>
  </si>
  <si>
    <t>2.4</t>
  </si>
  <si>
    <t>2.5</t>
  </si>
  <si>
    <t>2.3</t>
  </si>
  <si>
    <t>2.6</t>
  </si>
  <si>
    <t>Film polyane pour étanchement de l'infrastructure y compris lit de sable épaisseur 5cm</t>
  </si>
  <si>
    <t>ff</t>
  </si>
  <si>
    <t>MACONNERIE - ENDUIT</t>
  </si>
  <si>
    <t>6.3</t>
  </si>
  <si>
    <t>TRAVAUX PREPARATOIRES - TERRASSEMENTS</t>
  </si>
  <si>
    <t>I</t>
  </si>
  <si>
    <t>II</t>
  </si>
  <si>
    <t>III</t>
  </si>
  <si>
    <t>IV</t>
  </si>
  <si>
    <t>V</t>
  </si>
  <si>
    <t>VI</t>
  </si>
  <si>
    <t>VII</t>
  </si>
  <si>
    <t>IX</t>
  </si>
  <si>
    <t>Béton armé pour poteaux et raidisseurs verticaux  dosé à 350 kg/m3 de CPA 45 y compris coffrage, armatures et toutes sujétions</t>
  </si>
  <si>
    <t>ELECTRICITE - COURANT FORT - CLIMATISATION</t>
  </si>
  <si>
    <t>Décapage de la terre végétale (prof. moy.= 20 cm), y compris mise en dépôt, remblais complémentaires et nivellement de la plate-forme de construction</t>
  </si>
  <si>
    <t xml:space="preserve">Fouilles en puits  pour semelles isolées </t>
  </si>
  <si>
    <r>
      <t>m</t>
    </r>
    <r>
      <rPr>
        <vertAlign val="superscript"/>
        <sz val="10"/>
        <rFont val="Trebuchet MS"/>
        <family val="2"/>
      </rPr>
      <t>3</t>
    </r>
  </si>
  <si>
    <t>Fouilles en rigoles pour soubassement</t>
  </si>
  <si>
    <t xml:space="preserve">Remblai de déblais en fondations compacté par couches successives de 20 cm d'épaisseur à 95% de l'OPM </t>
  </si>
  <si>
    <t>Remblai d'apport en latérite compacté par couches successives de 20 cm d'épaisseur, compacté à 95% de l'OPM en fondation, formes de dallage, rampes et emmarchements</t>
  </si>
  <si>
    <t>TOTAL I</t>
  </si>
  <si>
    <t>FONDATIONS / INFRASTRUCTURES</t>
  </si>
  <si>
    <t xml:space="preserve">Béton de propreté dosé à 150 kg/m3  de CPA 45 de 5 cm d'épaisseur </t>
  </si>
  <si>
    <t>Maçonnerie en agglos pleins de 20 cm d'épaisseur en soubassement suivant plans de fondations</t>
  </si>
  <si>
    <t>TOTAL II</t>
  </si>
  <si>
    <t>BETON - BETON ARME EN SUPERSTRUCTURE</t>
  </si>
  <si>
    <t>TOTAL III</t>
  </si>
  <si>
    <t>TOTAL VI</t>
  </si>
  <si>
    <t>TOTAL V</t>
  </si>
  <si>
    <t>TOTAL IV</t>
  </si>
  <si>
    <t>TOTAL VII</t>
  </si>
  <si>
    <t>TOTAL IX</t>
  </si>
  <si>
    <t>Qtés</t>
  </si>
  <si>
    <t>Flinkote sur enduit extérieur en soubassement</t>
  </si>
  <si>
    <t>2.7</t>
  </si>
  <si>
    <t>Appareils d'éclairage</t>
  </si>
  <si>
    <t>Petit appareillage</t>
  </si>
  <si>
    <t>Traitement préventif anti termite suivant descriptif</t>
  </si>
  <si>
    <t>U</t>
  </si>
  <si>
    <t>COUVERTURE ET CHARPENTE</t>
  </si>
  <si>
    <t>AMENEE D'ENERGIE</t>
  </si>
  <si>
    <t>Fourniture et mise en place d'un circuit de terre (câblette en cuivre   S= 29 mm²) en fond de fouille, et relié aux éléments conducteurs de courant</t>
  </si>
  <si>
    <t>Prise de courant 2P+T   type mosaïc de chez LEGRAND</t>
  </si>
  <si>
    <t>MENUISERIE METALLIQUE</t>
  </si>
  <si>
    <t>Béton armé pour linteaux,chainages  horizontaux et allèges dosés à 350 kg/m3 de CPA 45 y compris coffrage, armatures et toutes sujétions</t>
  </si>
  <si>
    <t>Interrupteur double allumage type mosaïc de chez LEGRAND</t>
  </si>
  <si>
    <t>Raccordement au réseau Electrique existant y compris compteur</t>
  </si>
  <si>
    <t xml:space="preserve">Réglette LED de 120 cm
</t>
  </si>
  <si>
    <t>Chape ciment lisse</t>
  </si>
  <si>
    <t>REVETEMENTS</t>
  </si>
  <si>
    <t>Ens</t>
  </si>
  <si>
    <t>VIII</t>
  </si>
  <si>
    <t>TOTAL VIII</t>
  </si>
  <si>
    <t xml:space="preserve">Réglette LED étanche de 60 cm
</t>
  </si>
  <si>
    <t xml:space="preserve">Maçonnerie en agglos creux de (15x40x20cm) </t>
  </si>
  <si>
    <t>Claustras pour ventilation</t>
  </si>
  <si>
    <t>Peinture sur menuiserie métallique</t>
  </si>
  <si>
    <t>7.3</t>
  </si>
  <si>
    <t>PROJET DE CONSTRUCTION DES INFRASTRUCTURES ECONOMIQUES DANS LA REGION DU CENTRE-EST</t>
  </si>
  <si>
    <t>PM</t>
  </si>
  <si>
    <t>Enduit extérieur taloché</t>
  </si>
  <si>
    <t>Béton armé pour semelles isolées dosé à 350 kg/m3 de CPA 45, armatures et toutes sujétions</t>
  </si>
  <si>
    <t>Gros béton pour semelles filantes dosé 300 kg/m3 de CPA 45</t>
  </si>
  <si>
    <t>Béton armé dosé à 350 kg/m3 de CPA 45 pour aire de dallage de 12 cm d'épaisseur y compris renfort sous dallage, y compris joint de retrait, joint de construction, arrêt de dallage, etc.</t>
  </si>
  <si>
    <t>Béton armé pour appui des baies dosé à 350 kg/m3 de CPA 45, y compris coffrage, armatures et toutes sujétions</t>
  </si>
  <si>
    <t>Béton armé pour appui de toiture dosé à 350 kg/m3 de CPA 45, y compris coffrage, armatures et toutes sujétions</t>
  </si>
  <si>
    <t>Enduit intérieur lisse</t>
  </si>
  <si>
    <t>Réceptacle des eaux de pluie de 60x60x30 cm (en agglos pleins de 15x40x10cm,enduits sur les deux faces, rempli debolcs de granites et dotés de pvc de 100)</t>
  </si>
  <si>
    <t>5.2</t>
  </si>
  <si>
    <r>
      <rPr>
        <b/>
        <u/>
        <sz val="10"/>
        <rFont val="Trebuchet MS"/>
        <family val="2"/>
      </rPr>
      <t>PMP2 :</t>
    </r>
    <r>
      <rPr>
        <sz val="10"/>
        <rFont val="Trebuchet MS"/>
        <family val="2"/>
      </rPr>
      <t xml:space="preserve"> Porte métallique pleine de 90 x 220 cm à un battant doté d'une
structure en tubes rectangulaires de 40x27 mm et revêtus de tôles de 12
(double face)</t>
    </r>
  </si>
  <si>
    <t>5.3</t>
  </si>
  <si>
    <r>
      <rPr>
        <b/>
        <u/>
        <sz val="10"/>
        <rFont val="Trebuchet MS"/>
        <family val="2"/>
      </rPr>
      <t>FMP1 :</t>
    </r>
    <r>
      <rPr>
        <sz val="10"/>
        <rFont val="Trebuchet MS"/>
        <family val="2"/>
      </rPr>
      <t xml:space="preserve"> Fenêtre métallique pleine double face ouvrant à la française de 100
x 120 cm à un battant doté d'une structure en tubes rectangulaires de
40x27 mm et revêtus de toles de 12mm (double face).</t>
    </r>
  </si>
  <si>
    <r>
      <rPr>
        <b/>
        <u/>
        <sz val="10"/>
        <rFont val="Trebuchet MS"/>
        <family val="2"/>
      </rPr>
      <t>GM 1 :</t>
    </r>
    <r>
      <rPr>
        <b/>
        <sz val="10"/>
        <rFont val="Trebuchet MS"/>
        <family val="2"/>
      </rPr>
      <t xml:space="preserve"> </t>
    </r>
    <r>
      <rPr>
        <sz val="10"/>
        <rFont val="Trebuchet MS"/>
        <family val="2"/>
      </rPr>
      <t xml:space="preserve">Grilles métalliques antinsectes pour claustras 180 x 40 cm avec des bordures en cornières de 30mm et des grillages antimoustiques et des chemilles d'ancrage de 9 cm au minimum
</t>
    </r>
  </si>
  <si>
    <r>
      <rPr>
        <b/>
        <u/>
        <sz val="10"/>
        <rFont val="Trebuchet MS"/>
        <family val="2"/>
      </rPr>
      <t>GM 2:</t>
    </r>
    <r>
      <rPr>
        <b/>
        <sz val="10"/>
        <rFont val="Trebuchet MS"/>
        <family val="2"/>
      </rPr>
      <t xml:space="preserve"> </t>
    </r>
    <r>
      <rPr>
        <sz val="10"/>
        <rFont val="Trebuchet MS"/>
        <family val="2"/>
      </rPr>
      <t xml:space="preserve">Grilles métalliques antinsectes pour claustras 300 x 40 cm avec des bordures en cornières de 30mm et des grillages antimoustiques et des fers plats de 30 mm pour scellement. 
</t>
    </r>
  </si>
  <si>
    <t xml:space="preserve"> ETANCHEITE</t>
  </si>
  <si>
    <t>chaux vive sur enduit interieure</t>
  </si>
  <si>
    <t>Peinture vinylique pour intérieur</t>
  </si>
  <si>
    <t>7.4</t>
  </si>
  <si>
    <t>Enduit tyrolien</t>
  </si>
  <si>
    <t>7.5</t>
  </si>
  <si>
    <t>7.6</t>
  </si>
  <si>
    <t>7.7</t>
  </si>
  <si>
    <t>Peinture acrylique sur faux plafond</t>
  </si>
  <si>
    <t>7.8</t>
  </si>
  <si>
    <t>Revêtement décoratif  en granite</t>
  </si>
  <si>
    <t>8.1</t>
  </si>
  <si>
    <t>8.1.1</t>
  </si>
  <si>
    <t>8.1.2</t>
  </si>
  <si>
    <t>Coffret électrique de 8 modules + 03 disjoncteurs différentiels de 16A-300mmA; 03 DPN de 10A; 03 DPN de 16A+ lot accessoire de cablage+ bornier + embouts</t>
  </si>
  <si>
    <t>Fourniture et pose d'un ensemble de fourreautage et filerie encastré y compris boîtes de dérivation, boîtes d'encastrement, les amenées d'énergie au droit des interrupteurs, d'appareils d'éclairage, de prises de courant et ventilation  etc. compris toute sujétion pour la réalisation complète des installations électriques du bâtiment</t>
  </si>
  <si>
    <t>8.1.3</t>
  </si>
  <si>
    <t>8.1.4</t>
  </si>
  <si>
    <t>8.1.5</t>
  </si>
  <si>
    <t>8.1.6</t>
  </si>
  <si>
    <t>8.1.7</t>
  </si>
  <si>
    <t>8.1.8</t>
  </si>
  <si>
    <t>8.1.9</t>
  </si>
  <si>
    <t>8.1.10</t>
  </si>
  <si>
    <t>8.1.11</t>
  </si>
  <si>
    <t>Boite carrée</t>
  </si>
  <si>
    <t>Sous total 8.1</t>
  </si>
  <si>
    <t>8.2</t>
  </si>
  <si>
    <t>8.2.1</t>
  </si>
  <si>
    <t>8.2.2</t>
  </si>
  <si>
    <t>Sous total 8.2</t>
  </si>
  <si>
    <t>8.3</t>
  </si>
  <si>
    <t>8.3.1</t>
  </si>
  <si>
    <t>8.3.2</t>
  </si>
  <si>
    <t>8.3.3</t>
  </si>
  <si>
    <t>Prise de courant 2P+T étanche type mosaïc de chez LEGRAND</t>
  </si>
  <si>
    <t>8.4</t>
  </si>
  <si>
    <t>Sécurité incendie</t>
  </si>
  <si>
    <t>8.4.1</t>
  </si>
  <si>
    <t>Extincteur a CO2 de 2kg</t>
  </si>
  <si>
    <t>9.1</t>
  </si>
  <si>
    <t>9.2</t>
  </si>
  <si>
    <t>Fourniture et pose de structure en IPN de 100</t>
  </si>
  <si>
    <t>9.3</t>
  </si>
  <si>
    <t xml:space="preserve">Fourniture et pose de pannes en tubes rectangulaires métallique de 50x50 </t>
  </si>
  <si>
    <t>9.4</t>
  </si>
  <si>
    <t>Fourniture et pose de platine de 5mm de fixation des IPN (avec des tiges filetées de 14mm de diamètre)</t>
  </si>
  <si>
    <t>9.5</t>
  </si>
  <si>
    <t>9.6</t>
  </si>
  <si>
    <t>Fourniture et pose de canalisation des descentes EP(PVC normé SOTICI Diam 100) y compris accessoir(coude manchot,thé) et toute autre sujétion de pose</t>
  </si>
  <si>
    <t xml:space="preserve">TOTAL GENERAL Bloc de 5 boutiques </t>
  </si>
  <si>
    <t>Etanchéité en paxaluminium pour appui de tôles</t>
  </si>
  <si>
    <t xml:space="preserve">Etanchéité en paxaluminium pour cheneau </t>
  </si>
  <si>
    <t>A</t>
  </si>
  <si>
    <t>B</t>
  </si>
  <si>
    <t>C</t>
  </si>
  <si>
    <t>Nombre</t>
  </si>
  <si>
    <t>Coût unitaire</t>
  </si>
  <si>
    <t>Coût total</t>
  </si>
  <si>
    <t>Implantation des 4 blocs de boutiques</t>
  </si>
  <si>
    <t>Bloc de boutiques de 5 portes</t>
  </si>
  <si>
    <t>Désignation</t>
  </si>
  <si>
    <t>TVA à 18%</t>
  </si>
  <si>
    <t>Béton armé pour les parties enterrées des poteaux dosé à 350 kg/m3 de CPA 45, y compris coffrage, armature et toutes sujétions</t>
  </si>
  <si>
    <t>Béton armé pour bêches, formes de rampes, emmarchements et parois du bac à  fleurs, dosé à 350 kg/m3 de CPA 45 y compris coffrage et armatures</t>
  </si>
  <si>
    <t>Béton armé pour longrines dosé à 350 kg/m3 de CPA 45 y compris coffrage, ferraillage</t>
  </si>
  <si>
    <t>Faux plafond en contre plaquet de 6mm</t>
  </si>
  <si>
    <t>Paquet de Domino 16mm²</t>
  </si>
  <si>
    <t>Rouleau de tube gorgée de  20mm²</t>
  </si>
  <si>
    <t>Rouleau de fils 450v-750v/H07V-U (rouge 1x1,5mm²)</t>
  </si>
  <si>
    <t>Rouleau fils 450v-750v /H07V-U (Bleu 1x1,5mm²)</t>
  </si>
  <si>
    <t>Rouleau de fils 450v-750v /H07V-U (jaune vert 1x1,5mm²)</t>
  </si>
  <si>
    <t>Rouleau de fils 450v-750v/H07V-U (rouge 1x2,5mm²)</t>
  </si>
  <si>
    <t>Rouleau de fils 450v-750v /H07V-U (Bleu 1x2,5mm²)</t>
  </si>
  <si>
    <t>Rouleau de fils 450v-750v /H07V-U (jaune vert 1x2,5mm²)</t>
  </si>
  <si>
    <r>
      <rPr>
        <b/>
        <u/>
        <sz val="10"/>
        <rFont val="Trebuchet MS"/>
        <family val="2"/>
      </rPr>
      <t>GM 1 :</t>
    </r>
    <r>
      <rPr>
        <b/>
        <sz val="10"/>
        <rFont val="Trebuchet MS"/>
        <family val="2"/>
      </rPr>
      <t xml:space="preserve"> </t>
    </r>
    <r>
      <rPr>
        <sz val="10"/>
        <rFont val="Trebuchet MS"/>
        <family val="2"/>
      </rPr>
      <t xml:space="preserve">Grilles métalliques antinsectes pour claustras 160 x 40 cm avec des bordures en cornières de 30mm et des grillages antimoustiques et des chemilles d'ancrage de 9 cm au minimum
</t>
    </r>
  </si>
  <si>
    <t>5.4</t>
  </si>
  <si>
    <t>5.1</t>
  </si>
  <si>
    <t>5.5</t>
  </si>
  <si>
    <t>Fourniture et pose de couverture en tôle bac aluminium 35/100 ème à 4 ondulations</t>
  </si>
  <si>
    <t>Fourniture, façonage et pose de chéneau en tôle noire de 10/10ème</t>
  </si>
  <si>
    <t>Installation de chantier, élaboration du dossier d'exécution et des plans de recollement</t>
  </si>
  <si>
    <t>COÛT TOTAL Lot 1 en HTVA</t>
  </si>
  <si>
    <t>COÛT TOTAL Lot 1 en TTC</t>
  </si>
  <si>
    <t>RECAPITULATIF GENERAL LOT 1 - Marché central KANDO</t>
  </si>
  <si>
    <t>Lot 1 : 1 Bloc de Boutiques de 05 portes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</si>
</sst>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_-;\-* #,##0_-;_-* &quot;-&quot;_-;_-@_-"/>
    <numFmt numFmtId="165" formatCode="_-* #,##0.00\ _€_-;\-* #,##0.00\ _€_-;_-* &quot;-&quot;??\ _€_-;_-@_-"/>
    <numFmt numFmtId="166" formatCode="_-* #,##0\ _€_-;\-* #,##0\ _€_-;_-* &quot;-&quot;??\ _€_-;_-@_-"/>
    <numFmt numFmtId="167" formatCode="#,##0_ ;\-#,##0\ "/>
    <numFmt numFmtId="168" formatCode="_ * #,##0.00_)\ _$_ ;_ * \(#,##0.00\)\ _$_ ;_ * &quot;-&quot;??_)\ _$_ ;_ @_ "/>
    <numFmt numFmtId="169" formatCode="#,##0.0"/>
    <numFmt numFmtId="170" formatCode="0.0"/>
    <numFmt numFmtId="171" formatCode="#,##0\ _€"/>
  </numFmts>
  <fonts count="2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2"/>
      <name val="Arial Narrow"/>
      <family val="2"/>
    </font>
    <font>
      <sz val="12"/>
      <name val="Arial Narrow"/>
      <family val="2"/>
    </font>
    <font>
      <sz val="11"/>
      <color indexed="8"/>
      <name val="Calibri"/>
      <family val="2"/>
    </font>
    <font>
      <b/>
      <sz val="10"/>
      <name val="Trebuchet MS"/>
      <family val="2"/>
    </font>
    <font>
      <b/>
      <u/>
      <sz val="10"/>
      <name val="Trebuchet MS"/>
      <family val="2"/>
    </font>
    <font>
      <sz val="10"/>
      <name val="Trebuchet MS"/>
      <family val="2"/>
    </font>
    <font>
      <vertAlign val="superscript"/>
      <sz val="10"/>
      <name val="Trebuchet MS"/>
      <family val="2"/>
    </font>
    <font>
      <b/>
      <sz val="12"/>
      <name val="Trebuchet MS"/>
      <family val="2"/>
    </font>
    <font>
      <b/>
      <u/>
      <sz val="12"/>
      <name val="Trebuchet MS"/>
      <family val="2"/>
    </font>
    <font>
      <sz val="10"/>
      <name val="Arial Narrow"/>
      <family val="2"/>
    </font>
    <font>
      <sz val="12"/>
      <color rgb="FFFF0000"/>
      <name val="Arial Narrow"/>
      <family val="2"/>
    </font>
    <font>
      <sz val="10"/>
      <color theme="1"/>
      <name val="Trebuchet MS"/>
      <family val="2"/>
    </font>
    <font>
      <sz val="12"/>
      <name val="Trebuchet MS"/>
      <family val="2"/>
    </font>
    <font>
      <i/>
      <sz val="12"/>
      <name val="Trebuchet MS"/>
      <family val="2"/>
    </font>
    <font>
      <b/>
      <sz val="12"/>
      <color theme="1"/>
      <name val="Trebuchet MS"/>
      <family val="2"/>
    </font>
    <font>
      <b/>
      <u/>
      <sz val="12"/>
      <color theme="1"/>
      <name val="Trebuchet MS"/>
      <family val="2"/>
    </font>
    <font>
      <b/>
      <i/>
      <sz val="12"/>
      <name val="Trebuchet MS"/>
      <family val="2"/>
    </font>
    <font>
      <b/>
      <sz val="9"/>
      <name val="Trebuchet MS"/>
      <family val="2"/>
    </font>
    <font>
      <sz val="10"/>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6" tint="0.39997558519241921"/>
        <bgColor indexed="64"/>
      </patternFill>
    </fill>
  </fills>
  <borders count="41">
    <border>
      <left/>
      <right/>
      <top/>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double">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diagonal/>
    </border>
    <border>
      <left/>
      <right/>
      <top style="hair">
        <color indexed="64"/>
      </top>
      <bottom style="hair">
        <color indexed="64"/>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diagonal/>
    </border>
    <border>
      <left style="thin">
        <color indexed="64"/>
      </left>
      <right style="thin">
        <color indexed="64"/>
      </right>
      <top/>
      <bottom style="hair">
        <color indexed="64"/>
      </bottom>
      <diagonal/>
    </border>
    <border>
      <left style="double">
        <color indexed="64"/>
      </left>
      <right style="thin">
        <color indexed="64"/>
      </right>
      <top/>
      <bottom/>
      <diagonal/>
    </border>
    <border>
      <left/>
      <right style="thin">
        <color indexed="64"/>
      </right>
      <top style="hair">
        <color indexed="64"/>
      </top>
      <bottom style="hair">
        <color indexed="64"/>
      </bottom>
      <diagonal/>
    </border>
    <border>
      <left style="double">
        <color indexed="64"/>
      </left>
      <right/>
      <top/>
      <bottom/>
      <diagonal/>
    </border>
    <border>
      <left style="thin">
        <color indexed="64"/>
      </left>
      <right/>
      <top style="hair">
        <color indexed="64"/>
      </top>
      <bottom style="hair">
        <color indexed="64"/>
      </bottom>
      <diagonal/>
    </border>
    <border>
      <left style="thin">
        <color indexed="64"/>
      </left>
      <right style="double">
        <color indexed="64"/>
      </right>
      <top style="hair">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top style="medium">
        <color auto="1"/>
      </top>
      <bottom/>
      <diagonal/>
    </border>
    <border>
      <left style="thin">
        <color indexed="64"/>
      </left>
      <right style="thin">
        <color indexed="64"/>
      </right>
      <top style="medium">
        <color auto="1"/>
      </top>
      <bottom/>
      <diagonal/>
    </border>
    <border>
      <left/>
      <right style="medium">
        <color auto="1"/>
      </right>
      <top style="medium">
        <color auto="1"/>
      </top>
      <bottom/>
      <diagonal/>
    </border>
    <border>
      <left style="medium">
        <color auto="1"/>
      </left>
      <right/>
      <top/>
      <bottom style="hair">
        <color auto="1"/>
      </bottom>
      <diagonal/>
    </border>
    <border>
      <left/>
      <right style="medium">
        <color auto="1"/>
      </right>
      <top/>
      <bottom/>
      <diagonal/>
    </border>
    <border>
      <left style="medium">
        <color indexed="64"/>
      </left>
      <right style="thin">
        <color auto="1"/>
      </right>
      <top/>
      <bottom style="hair">
        <color auto="1"/>
      </bottom>
      <diagonal/>
    </border>
    <border>
      <left/>
      <right style="medium">
        <color indexed="64"/>
      </right>
      <top style="hair">
        <color auto="1"/>
      </top>
      <bottom style="hair">
        <color auto="1"/>
      </bottom>
      <diagonal/>
    </border>
    <border>
      <left style="thin">
        <color auto="1"/>
      </left>
      <right/>
      <top/>
      <bottom style="hair">
        <color auto="1"/>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auto="1"/>
      </top>
      <bottom/>
      <diagonal/>
    </border>
    <border>
      <left/>
      <right style="thin">
        <color indexed="64"/>
      </right>
      <top style="medium">
        <color auto="1"/>
      </top>
      <bottom/>
      <diagonal/>
    </border>
    <border>
      <left/>
      <right style="thin">
        <color indexed="64"/>
      </right>
      <top/>
      <bottom style="hair">
        <color indexed="64"/>
      </bottom>
      <diagonal/>
    </border>
    <border>
      <left/>
      <right style="medium">
        <color indexed="64"/>
      </right>
      <top/>
      <bottom style="hair">
        <color auto="1"/>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style="hair">
        <color auto="1"/>
      </top>
      <bottom style="medium">
        <color indexed="64"/>
      </bottom>
      <diagonal/>
    </border>
  </borders>
  <cellStyleXfs count="11">
    <xf numFmtId="0" fontId="0" fillId="0" borderId="0"/>
    <xf numFmtId="165" fontId="4" fillId="0" borderId="0" applyFont="0" applyFill="0" applyBorder="0" applyAlignment="0" applyProtection="0"/>
    <xf numFmtId="0" fontId="4" fillId="0" borderId="0"/>
    <xf numFmtId="0" fontId="7" fillId="0" borderId="0"/>
    <xf numFmtId="168" fontId="7" fillId="0" borderId="0" applyFont="0" applyFill="0" applyBorder="0" applyAlignment="0" applyProtection="0"/>
    <xf numFmtId="0" fontId="4" fillId="0" borderId="0"/>
    <xf numFmtId="0" fontId="3" fillId="0" borderId="0"/>
    <xf numFmtId="165" fontId="4" fillId="0" borderId="0" applyFont="0" applyFill="0" applyBorder="0" applyAlignment="0" applyProtection="0"/>
    <xf numFmtId="0" fontId="2" fillId="0" borderId="0"/>
    <xf numFmtId="165" fontId="1" fillId="0" borderId="0" applyFont="0" applyFill="0" applyBorder="0" applyAlignment="0" applyProtection="0"/>
    <xf numFmtId="164" fontId="23" fillId="0" borderId="0" applyFont="0" applyFill="0" applyBorder="0" applyAlignment="0" applyProtection="0"/>
  </cellStyleXfs>
  <cellXfs count="197">
    <xf numFmtId="0" fontId="0" fillId="0" borderId="0" xfId="0"/>
    <xf numFmtId="0" fontId="6" fillId="0" borderId="0" xfId="0" applyFont="1"/>
    <xf numFmtId="0" fontId="5" fillId="0" borderId="0" xfId="0" applyFont="1"/>
    <xf numFmtId="0" fontId="6" fillId="3" borderId="0" xfId="0" applyFont="1" applyFill="1"/>
    <xf numFmtId="4" fontId="10" fillId="0" borderId="5" xfId="0" applyNumberFormat="1" applyFont="1" applyBorder="1" applyAlignment="1">
      <alignment horizontal="center" vertical="center"/>
    </xf>
    <xf numFmtId="4" fontId="8" fillId="0" borderId="5" xfId="0" applyNumberFormat="1" applyFont="1" applyBorder="1" applyAlignment="1">
      <alignment horizontal="center" vertical="center"/>
    </xf>
    <xf numFmtId="4" fontId="10" fillId="3" borderId="5" xfId="0" applyNumberFormat="1" applyFont="1" applyFill="1" applyBorder="1" applyAlignment="1">
      <alignment horizontal="center" vertical="center"/>
    </xf>
    <xf numFmtId="4" fontId="8" fillId="0" borderId="2" xfId="0" applyNumberFormat="1" applyFont="1" applyBorder="1" applyAlignment="1">
      <alignment horizontal="center" vertical="center" wrapText="1"/>
    </xf>
    <xf numFmtId="4" fontId="10" fillId="0" borderId="0" xfId="0" applyNumberFormat="1" applyFont="1" applyAlignment="1">
      <alignment horizontal="center" vertical="center"/>
    </xf>
    <xf numFmtId="4" fontId="8" fillId="0" borderId="0" xfId="0" applyNumberFormat="1" applyFont="1" applyAlignment="1">
      <alignment horizontal="center" vertical="center"/>
    </xf>
    <xf numFmtId="3" fontId="10" fillId="0" borderId="0" xfId="0" applyNumberFormat="1" applyFont="1" applyAlignment="1">
      <alignment horizontal="right" vertical="center"/>
    </xf>
    <xf numFmtId="0" fontId="8" fillId="0" borderId="5" xfId="2" applyFont="1" applyBorder="1" applyAlignment="1">
      <alignment horizontal="center" vertical="center" wrapText="1"/>
    </xf>
    <xf numFmtId="0" fontId="10" fillId="0" borderId="5" xfId="2" applyFont="1" applyBorder="1" applyAlignment="1">
      <alignment horizontal="center" vertical="center" wrapText="1"/>
    </xf>
    <xf numFmtId="0" fontId="8" fillId="3" borderId="5" xfId="2" applyFont="1" applyFill="1" applyBorder="1" applyAlignment="1">
      <alignment horizontal="center" vertical="center" wrapText="1"/>
    </xf>
    <xf numFmtId="0" fontId="10" fillId="0" borderId="5" xfId="0" applyFont="1" applyBorder="1" applyAlignment="1">
      <alignment horizontal="center" vertical="center" wrapText="1"/>
    </xf>
    <xf numFmtId="0" fontId="10" fillId="2" borderId="5" xfId="2" applyFont="1" applyFill="1" applyBorder="1" applyAlignment="1">
      <alignment horizontal="center" vertical="center" wrapText="1"/>
    </xf>
    <xf numFmtId="4" fontId="8" fillId="0" borderId="8" xfId="0" applyNumberFormat="1" applyFont="1" applyBorder="1" applyAlignment="1">
      <alignment horizontal="center" vertical="center" wrapText="1"/>
    </xf>
    <xf numFmtId="168" fontId="10" fillId="3" borderId="5" xfId="1" applyNumberFormat="1" applyFont="1" applyFill="1" applyBorder="1" applyAlignment="1">
      <alignment horizontal="center" vertical="center"/>
    </xf>
    <xf numFmtId="4" fontId="8" fillId="3" borderId="5" xfId="0" applyNumberFormat="1" applyFont="1" applyFill="1" applyBorder="1" applyAlignment="1">
      <alignment horizontal="center" vertical="center"/>
    </xf>
    <xf numFmtId="0" fontId="5" fillId="3" borderId="0" xfId="0" applyFont="1" applyFill="1"/>
    <xf numFmtId="4" fontId="8" fillId="3" borderId="2" xfId="0" applyNumberFormat="1" applyFont="1" applyFill="1" applyBorder="1" applyAlignment="1">
      <alignment horizontal="center" vertical="center"/>
    </xf>
    <xf numFmtId="0" fontId="14" fillId="0" borderId="0" xfId="0" applyFont="1"/>
    <xf numFmtId="0" fontId="6" fillId="0" borderId="9" xfId="0" applyFont="1" applyBorder="1"/>
    <xf numFmtId="3" fontId="8" fillId="0" borderId="10" xfId="0" applyNumberFormat="1" applyFont="1" applyBorder="1" applyAlignment="1">
      <alignment horizontal="right" vertical="center" wrapText="1"/>
    </xf>
    <xf numFmtId="4" fontId="8" fillId="0" borderId="11" xfId="0" applyNumberFormat="1" applyFont="1" applyBorder="1" applyAlignment="1">
      <alignment horizontal="right" vertical="center" wrapText="1"/>
    </xf>
    <xf numFmtId="4" fontId="8" fillId="2" borderId="6" xfId="0" applyNumberFormat="1" applyFont="1" applyFill="1" applyBorder="1" applyAlignment="1">
      <alignment horizontal="right" vertical="center" wrapText="1"/>
    </xf>
    <xf numFmtId="3" fontId="8" fillId="0" borderId="0" xfId="0" applyNumberFormat="1" applyFont="1" applyAlignment="1">
      <alignment horizontal="right" vertical="center"/>
    </xf>
    <xf numFmtId="167" fontId="8" fillId="3" borderId="6" xfId="1" applyNumberFormat="1" applyFont="1" applyFill="1" applyBorder="1" applyAlignment="1">
      <alignment horizontal="right" vertical="center"/>
    </xf>
    <xf numFmtId="0" fontId="6" fillId="4" borderId="0" xfId="0" applyFont="1" applyFill="1"/>
    <xf numFmtId="0" fontId="5" fillId="4" borderId="0" xfId="0" applyFont="1" applyFill="1"/>
    <xf numFmtId="0" fontId="10" fillId="0" borderId="0" xfId="0" applyFont="1" applyAlignment="1">
      <alignment horizontal="center"/>
    </xf>
    <xf numFmtId="0" fontId="6" fillId="0" borderId="0" xfId="0" applyFont="1" applyAlignment="1">
      <alignment wrapText="1"/>
    </xf>
    <xf numFmtId="168" fontId="10" fillId="0" borderId="8" xfId="1" applyNumberFormat="1" applyFont="1" applyFill="1" applyBorder="1" applyAlignment="1">
      <alignment horizontal="center" vertical="center" wrapText="1"/>
    </xf>
    <xf numFmtId="0" fontId="6" fillId="3" borderId="0" xfId="0" applyFont="1" applyFill="1" applyAlignment="1">
      <alignment vertical="top"/>
    </xf>
    <xf numFmtId="0" fontId="5" fillId="4" borderId="0" xfId="0" applyFont="1" applyFill="1" applyAlignment="1">
      <alignment vertical="top"/>
    </xf>
    <xf numFmtId="4" fontId="12" fillId="3" borderId="5" xfId="0" applyNumberFormat="1" applyFont="1" applyFill="1" applyBorder="1" applyAlignment="1">
      <alignment horizontal="center" vertical="center"/>
    </xf>
    <xf numFmtId="4" fontId="12" fillId="0" borderId="5" xfId="0" applyNumberFormat="1" applyFont="1" applyBorder="1" applyAlignment="1">
      <alignment horizontal="center" vertical="center"/>
    </xf>
    <xf numFmtId="4" fontId="8" fillId="0" borderId="0" xfId="0" applyNumberFormat="1" applyFont="1" applyAlignment="1">
      <alignment horizontal="right" vertical="center"/>
    </xf>
    <xf numFmtId="3" fontId="8" fillId="0" borderId="5" xfId="0" applyNumberFormat="1" applyFont="1" applyBorder="1" applyAlignment="1">
      <alignment horizontal="right" vertical="center"/>
    </xf>
    <xf numFmtId="3" fontId="10" fillId="0" borderId="6" xfId="0" applyNumberFormat="1" applyFont="1" applyBorder="1" applyAlignment="1">
      <alignment horizontal="right" vertical="center"/>
    </xf>
    <xf numFmtId="4" fontId="8" fillId="0" borderId="2" xfId="0" applyNumberFormat="1" applyFont="1" applyBorder="1" applyAlignment="1">
      <alignment horizontal="center" vertical="center"/>
    </xf>
    <xf numFmtId="4" fontId="8" fillId="0" borderId="8" xfId="0" applyNumberFormat="1" applyFont="1" applyBorder="1" applyAlignment="1">
      <alignment horizontal="center" vertical="center"/>
    </xf>
    <xf numFmtId="3" fontId="8" fillId="0" borderId="6" xfId="0" applyNumberFormat="1" applyFont="1" applyBorder="1" applyAlignment="1">
      <alignment horizontal="right" vertical="center"/>
    </xf>
    <xf numFmtId="0" fontId="10" fillId="0" borderId="0" xfId="0" applyFont="1" applyAlignment="1">
      <alignment horizontal="right" vertical="center"/>
    </xf>
    <xf numFmtId="3" fontId="9" fillId="3" borderId="5" xfId="2" applyNumberFormat="1" applyFont="1" applyFill="1" applyBorder="1" applyAlignment="1">
      <alignment horizontal="left" vertical="center" wrapText="1"/>
    </xf>
    <xf numFmtId="0" fontId="10" fillId="0" borderId="5" xfId="0" applyFont="1" applyBorder="1" applyAlignment="1">
      <alignment horizontal="left" vertical="center" wrapText="1"/>
    </xf>
    <xf numFmtId="3" fontId="10" fillId="0" borderId="5" xfId="0" applyNumberFormat="1" applyFont="1" applyBorder="1" applyAlignment="1">
      <alignment horizontal="right" vertical="center"/>
    </xf>
    <xf numFmtId="0" fontId="10" fillId="0" borderId="5" xfId="0" applyFont="1" applyBorder="1" applyAlignment="1">
      <alignment vertical="center" wrapText="1"/>
    </xf>
    <xf numFmtId="3" fontId="8" fillId="3" borderId="6" xfId="0" applyNumberFormat="1" applyFont="1" applyFill="1" applyBorder="1" applyAlignment="1">
      <alignment horizontal="right" vertical="center"/>
    </xf>
    <xf numFmtId="3" fontId="10" fillId="3" borderId="6" xfId="0" applyNumberFormat="1" applyFont="1" applyFill="1" applyBorder="1" applyAlignment="1">
      <alignment horizontal="right" vertical="center"/>
    </xf>
    <xf numFmtId="3" fontId="8" fillId="0" borderId="2" xfId="0" applyNumberFormat="1" applyFont="1" applyBorder="1" applyAlignment="1">
      <alignment horizontal="center" vertical="center" wrapText="1"/>
    </xf>
    <xf numFmtId="3" fontId="10" fillId="3" borderId="5" xfId="0" applyNumberFormat="1" applyFont="1" applyFill="1" applyBorder="1" applyAlignment="1">
      <alignment horizontal="right" vertical="center"/>
    </xf>
    <xf numFmtId="4" fontId="8" fillId="0" borderId="3" xfId="0" applyNumberFormat="1" applyFont="1" applyBorder="1" applyAlignment="1">
      <alignment horizontal="center" vertical="center" wrapText="1"/>
    </xf>
    <xf numFmtId="0" fontId="10" fillId="0" borderId="5" xfId="2" applyFont="1" applyBorder="1" applyAlignment="1">
      <alignment horizontal="left" vertical="center" wrapText="1"/>
    </xf>
    <xf numFmtId="3" fontId="10" fillId="2" borderId="5" xfId="0" applyNumberFormat="1" applyFont="1" applyFill="1" applyBorder="1" applyAlignment="1">
      <alignment horizontal="right" vertical="center" wrapText="1"/>
    </xf>
    <xf numFmtId="3" fontId="10" fillId="0" borderId="6" xfId="0" applyNumberFormat="1" applyFont="1" applyBorder="1" applyAlignment="1">
      <alignment horizontal="right" vertical="center" wrapText="1"/>
    </xf>
    <xf numFmtId="3" fontId="8" fillId="3" borderId="5" xfId="0" applyNumberFormat="1" applyFont="1" applyFill="1" applyBorder="1" applyAlignment="1">
      <alignment horizontal="right" vertical="center"/>
    </xf>
    <xf numFmtId="3" fontId="8" fillId="3" borderId="2" xfId="0" applyNumberFormat="1" applyFont="1" applyFill="1" applyBorder="1" applyAlignment="1">
      <alignment horizontal="right" vertical="center"/>
    </xf>
    <xf numFmtId="3" fontId="8" fillId="3" borderId="3" xfId="0" applyNumberFormat="1" applyFont="1" applyFill="1" applyBorder="1" applyAlignment="1">
      <alignment horizontal="right" vertical="center"/>
    </xf>
    <xf numFmtId="168" fontId="10" fillId="3" borderId="5" xfId="7" applyNumberFormat="1" applyFont="1" applyFill="1" applyBorder="1" applyAlignment="1">
      <alignment horizontal="center" vertical="center" wrapText="1"/>
    </xf>
    <xf numFmtId="4" fontId="8" fillId="3" borderId="5" xfId="2" applyNumberFormat="1" applyFont="1" applyFill="1" applyBorder="1" applyAlignment="1">
      <alignment horizontal="center" vertical="center"/>
    </xf>
    <xf numFmtId="3" fontId="8" fillId="3" borderId="5" xfId="2" applyNumberFormat="1" applyFont="1" applyFill="1" applyBorder="1" applyAlignment="1">
      <alignment horizontal="right" vertical="center"/>
    </xf>
    <xf numFmtId="3" fontId="8" fillId="3" borderId="6" xfId="2" applyNumberFormat="1" applyFont="1" applyFill="1" applyBorder="1" applyAlignment="1">
      <alignment horizontal="right" vertical="center" wrapText="1"/>
    </xf>
    <xf numFmtId="3" fontId="8" fillId="3" borderId="17" xfId="2" applyNumberFormat="1" applyFont="1" applyFill="1" applyBorder="1" applyAlignment="1">
      <alignment horizontal="right" vertical="center" wrapText="1"/>
    </xf>
    <xf numFmtId="168" fontId="10" fillId="3" borderId="5" xfId="1" applyNumberFormat="1" applyFont="1" applyFill="1" applyBorder="1" applyAlignment="1">
      <alignment horizontal="center" vertical="center" wrapText="1"/>
    </xf>
    <xf numFmtId="168" fontId="8" fillId="0" borderId="5" xfId="1" applyNumberFormat="1" applyFont="1" applyFill="1" applyBorder="1" applyAlignment="1">
      <alignment horizontal="center" vertical="center"/>
    </xf>
    <xf numFmtId="168" fontId="8" fillId="3" borderId="5" xfId="1" applyNumberFormat="1" applyFont="1" applyFill="1" applyBorder="1" applyAlignment="1">
      <alignment horizontal="center" vertical="center"/>
    </xf>
    <xf numFmtId="0" fontId="10" fillId="0" borderId="0" xfId="0" applyFont="1" applyAlignment="1">
      <alignment horizontal="center" vertical="center"/>
    </xf>
    <xf numFmtId="4" fontId="8" fillId="0" borderId="0" xfId="0" applyNumberFormat="1" applyFont="1" applyAlignment="1">
      <alignment horizontal="left" vertical="center"/>
    </xf>
    <xf numFmtId="4" fontId="8" fillId="0" borderId="2" xfId="0" applyNumberFormat="1" applyFont="1" applyBorder="1" applyAlignment="1">
      <alignment horizontal="left" vertical="center" wrapText="1"/>
    </xf>
    <xf numFmtId="4" fontId="8" fillId="0" borderId="8" xfId="0" applyNumberFormat="1" applyFont="1" applyBorder="1" applyAlignment="1">
      <alignment horizontal="left" vertical="center" wrapText="1"/>
    </xf>
    <xf numFmtId="0" fontId="9" fillId="0" borderId="5" xfId="2" applyFont="1" applyBorder="1" applyAlignment="1">
      <alignment horizontal="left" vertical="center" wrapText="1"/>
    </xf>
    <xf numFmtId="3" fontId="8" fillId="3" borderId="5" xfId="2" applyNumberFormat="1" applyFont="1" applyFill="1" applyBorder="1" applyAlignment="1">
      <alignment horizontal="left" vertical="center" wrapText="1"/>
    </xf>
    <xf numFmtId="0" fontId="8" fillId="0" borderId="5" xfId="2" applyFont="1" applyBorder="1" applyAlignment="1">
      <alignment horizontal="left" vertical="center" wrapText="1"/>
    </xf>
    <xf numFmtId="4" fontId="8" fillId="3" borderId="5" xfId="0" applyNumberFormat="1" applyFont="1" applyFill="1" applyBorder="1" applyAlignment="1">
      <alignment horizontal="left" vertical="center" wrapText="1"/>
    </xf>
    <xf numFmtId="4" fontId="9" fillId="0" borderId="5" xfId="0" applyNumberFormat="1" applyFont="1" applyBorder="1" applyAlignment="1">
      <alignment horizontal="left" vertical="center" wrapText="1"/>
    </xf>
    <xf numFmtId="4" fontId="8" fillId="0" borderId="5" xfId="0" applyNumberFormat="1" applyFont="1" applyBorder="1" applyAlignment="1">
      <alignment horizontal="left" vertical="center" wrapText="1"/>
    </xf>
    <xf numFmtId="4" fontId="10" fillId="0" borderId="5" xfId="0" applyNumberFormat="1" applyFont="1" applyBorder="1" applyAlignment="1">
      <alignment horizontal="left" vertical="center" wrapText="1"/>
    </xf>
    <xf numFmtId="4" fontId="10" fillId="3" borderId="5" xfId="0" applyNumberFormat="1" applyFont="1" applyFill="1" applyBorder="1" applyAlignment="1">
      <alignment horizontal="left" vertical="center" wrapText="1"/>
    </xf>
    <xf numFmtId="0" fontId="8" fillId="0" borderId="5" xfId="0" applyFont="1" applyBorder="1" applyAlignment="1">
      <alignment horizontal="left" vertical="center" wrapText="1"/>
    </xf>
    <xf numFmtId="0" fontId="10" fillId="3" borderId="5" xfId="0" applyFont="1" applyFill="1" applyBorder="1" applyAlignment="1">
      <alignment horizontal="left" vertical="center" wrapText="1"/>
    </xf>
    <xf numFmtId="4" fontId="10" fillId="0" borderId="14" xfId="0" applyNumberFormat="1" applyFont="1" applyBorder="1" applyAlignment="1">
      <alignment horizontal="left" vertical="center" wrapText="1"/>
    </xf>
    <xf numFmtId="4" fontId="8" fillId="0" borderId="7" xfId="2" applyNumberFormat="1" applyFont="1" applyBorder="1" applyAlignment="1">
      <alignment horizontal="left" vertical="center" wrapText="1"/>
    </xf>
    <xf numFmtId="4" fontId="8" fillId="3" borderId="5" xfId="2" applyNumberFormat="1" applyFont="1" applyFill="1" applyBorder="1" applyAlignment="1">
      <alignment horizontal="left" vertical="center" wrapText="1"/>
    </xf>
    <xf numFmtId="4" fontId="8" fillId="3" borderId="2" xfId="0" applyNumberFormat="1" applyFont="1" applyFill="1" applyBorder="1" applyAlignment="1">
      <alignment horizontal="left" vertical="center" wrapText="1"/>
    </xf>
    <xf numFmtId="4" fontId="10" fillId="0" borderId="0" xfId="0" applyNumberFormat="1" applyFont="1" applyAlignment="1">
      <alignment horizontal="left" vertical="center" wrapText="1"/>
    </xf>
    <xf numFmtId="4" fontId="8" fillId="0" borderId="0" xfId="0" applyNumberFormat="1" applyFont="1" applyAlignment="1">
      <alignment horizontal="left" vertical="center" wrapText="1"/>
    </xf>
    <xf numFmtId="0" fontId="10" fillId="0" borderId="0" xfId="0" applyFont="1" applyAlignment="1">
      <alignment horizontal="left" vertical="center"/>
    </xf>
    <xf numFmtId="4" fontId="10" fillId="3" borderId="5" xfId="0" applyNumberFormat="1" applyFont="1" applyFill="1" applyBorder="1" applyAlignment="1">
      <alignment horizontal="left" vertical="top" wrapText="1"/>
    </xf>
    <xf numFmtId="0" fontId="6" fillId="0" borderId="5" xfId="0" applyFont="1" applyBorder="1" applyAlignment="1">
      <alignment horizontal="left" vertical="center"/>
    </xf>
    <xf numFmtId="0" fontId="6" fillId="0" borderId="5" xfId="0" applyFont="1" applyBorder="1"/>
    <xf numFmtId="0" fontId="6" fillId="0" borderId="5" xfId="0" applyFont="1" applyBorder="1" applyAlignment="1">
      <alignment horizontal="center"/>
    </xf>
    <xf numFmtId="0" fontId="6" fillId="0" borderId="5" xfId="0" applyFont="1" applyBorder="1" applyAlignment="1">
      <alignment horizontal="right" vertical="center"/>
    </xf>
    <xf numFmtId="4" fontId="8" fillId="0" borderId="5" xfId="2" applyNumberFormat="1" applyFont="1" applyBorder="1" applyAlignment="1">
      <alignment horizontal="left" vertical="center" wrapText="1"/>
    </xf>
    <xf numFmtId="168" fontId="10" fillId="0" borderId="5" xfId="1" applyNumberFormat="1" applyFont="1" applyFill="1" applyBorder="1" applyAlignment="1">
      <alignment horizontal="center" vertical="center" wrapText="1"/>
    </xf>
    <xf numFmtId="0" fontId="5" fillId="0" borderId="0" xfId="0" applyFont="1" applyAlignment="1">
      <alignment vertical="top"/>
    </xf>
    <xf numFmtId="0" fontId="10" fillId="3" borderId="5" xfId="2" applyFont="1" applyFill="1" applyBorder="1" applyAlignment="1">
      <alignment horizontal="left" vertical="center" wrapText="1"/>
    </xf>
    <xf numFmtId="4" fontId="10" fillId="0" borderId="5" xfId="0" applyNumberFormat="1" applyFont="1" applyBorder="1" applyAlignment="1">
      <alignment horizontal="right" vertical="center"/>
    </xf>
    <xf numFmtId="4" fontId="10" fillId="0" borderId="12" xfId="0" applyNumberFormat="1" applyFont="1" applyBorder="1" applyAlignment="1">
      <alignment horizontal="left" vertical="center" wrapText="1"/>
    </xf>
    <xf numFmtId="4" fontId="10" fillId="0" borderId="12" xfId="0" applyNumberFormat="1" applyFont="1" applyBorder="1" applyAlignment="1">
      <alignment horizontal="center" vertical="center"/>
    </xf>
    <xf numFmtId="4" fontId="10" fillId="3" borderId="5" xfId="2" applyNumberFormat="1" applyFont="1" applyFill="1" applyBorder="1" applyAlignment="1">
      <alignment horizontal="center" vertical="center"/>
    </xf>
    <xf numFmtId="4" fontId="10" fillId="0" borderId="5" xfId="2" applyNumberFormat="1" applyFont="1" applyBorder="1" applyAlignment="1">
      <alignment horizontal="center" vertical="center"/>
    </xf>
    <xf numFmtId="168" fontId="10" fillId="0" borderId="5" xfId="7" applyNumberFormat="1" applyFont="1" applyFill="1" applyBorder="1" applyAlignment="1">
      <alignment horizontal="center" vertical="center" wrapText="1"/>
    </xf>
    <xf numFmtId="4" fontId="10" fillId="0" borderId="7" xfId="2" applyNumberFormat="1" applyFont="1" applyBorder="1" applyAlignment="1">
      <alignment horizontal="left" vertical="center" wrapText="1"/>
    </xf>
    <xf numFmtId="4" fontId="16" fillId="0" borderId="5" xfId="2" applyNumberFormat="1" applyFont="1" applyBorder="1" applyAlignment="1">
      <alignment horizontal="center" vertical="center"/>
    </xf>
    <xf numFmtId="3" fontId="10" fillId="0" borderId="5" xfId="2" applyNumberFormat="1" applyFont="1" applyBorder="1" applyAlignment="1">
      <alignment horizontal="right" vertical="center"/>
    </xf>
    <xf numFmtId="3" fontId="10" fillId="0" borderId="6" xfId="2" applyNumberFormat="1" applyFont="1" applyBorder="1" applyAlignment="1">
      <alignment horizontal="right" vertical="center" wrapText="1"/>
    </xf>
    <xf numFmtId="168" fontId="10" fillId="0" borderId="8" xfId="1" applyNumberFormat="1" applyFont="1" applyFill="1" applyBorder="1" applyAlignment="1">
      <alignment horizontal="right" vertical="center" wrapText="1"/>
    </xf>
    <xf numFmtId="4" fontId="10" fillId="3" borderId="7" xfId="2" applyNumberFormat="1" applyFont="1" applyFill="1" applyBorder="1" applyAlignment="1">
      <alignment horizontal="left" vertical="center" wrapText="1"/>
    </xf>
    <xf numFmtId="4" fontId="10" fillId="0" borderId="5" xfId="0" applyNumberFormat="1" applyFont="1" applyBorder="1" applyAlignment="1">
      <alignment horizontal="left" vertical="top" wrapText="1"/>
    </xf>
    <xf numFmtId="4" fontId="8" fillId="0" borderId="14" xfId="0" applyNumberFormat="1" applyFont="1" applyBorder="1" applyAlignment="1">
      <alignment horizontal="left" vertical="center" wrapText="1"/>
    </xf>
    <xf numFmtId="4" fontId="10" fillId="0" borderId="5" xfId="0" applyNumberFormat="1" applyFont="1" applyBorder="1" applyAlignment="1">
      <alignment horizontal="center" vertical="center" wrapText="1"/>
    </xf>
    <xf numFmtId="0" fontId="17" fillId="0" borderId="0" xfId="2" applyFont="1" applyAlignment="1">
      <alignment horizontal="center" vertical="center" wrapText="1"/>
    </xf>
    <xf numFmtId="0" fontId="17" fillId="0" borderId="0" xfId="2" applyFont="1" applyAlignment="1">
      <alignment vertical="center" wrapText="1"/>
    </xf>
    <xf numFmtId="171" fontId="17" fillId="0" borderId="0" xfId="2" applyNumberFormat="1" applyFont="1" applyAlignment="1">
      <alignment horizontal="center" vertical="center" wrapText="1"/>
    </xf>
    <xf numFmtId="2" fontId="18" fillId="0" borderId="0" xfId="4" applyNumberFormat="1" applyFont="1" applyFill="1" applyBorder="1" applyAlignment="1">
      <alignment horizontal="center" vertical="center" wrapText="1"/>
    </xf>
    <xf numFmtId="0" fontId="17" fillId="0" borderId="0" xfId="2" applyFont="1" applyAlignment="1">
      <alignment horizontal="right" vertical="center" wrapText="1"/>
    </xf>
    <xf numFmtId="166" fontId="17" fillId="0" borderId="0" xfId="3" applyNumberFormat="1" applyFont="1" applyAlignment="1">
      <alignment horizontal="right" vertical="center" wrapText="1"/>
    </xf>
    <xf numFmtId="4" fontId="19" fillId="0" borderId="26" xfId="2" applyNumberFormat="1" applyFont="1" applyBorder="1" applyAlignment="1">
      <alignment horizontal="center" vertical="center"/>
    </xf>
    <xf numFmtId="4" fontId="19" fillId="0" borderId="24" xfId="2" applyNumberFormat="1" applyFont="1" applyBorder="1" applyAlignment="1">
      <alignment horizontal="center" vertical="center"/>
    </xf>
    <xf numFmtId="4" fontId="20" fillId="0" borderId="8" xfId="2" applyNumberFormat="1" applyFont="1" applyBorder="1" applyAlignment="1">
      <alignment vertical="center" wrapText="1"/>
    </xf>
    <xf numFmtId="4" fontId="20" fillId="0" borderId="5" xfId="2" applyNumberFormat="1" applyFont="1" applyBorder="1" applyAlignment="1">
      <alignment horizontal="left" vertical="center"/>
    </xf>
    <xf numFmtId="3" fontId="19" fillId="0" borderId="27" xfId="2" applyNumberFormat="1" applyFont="1" applyBorder="1"/>
    <xf numFmtId="171" fontId="12" fillId="0" borderId="19" xfId="5" applyNumberFormat="1" applyFont="1" applyBorder="1" applyAlignment="1">
      <alignment horizontal="center" vertical="center" wrapText="1"/>
    </xf>
    <xf numFmtId="2" fontId="21" fillId="0" borderId="19" xfId="5" applyNumberFormat="1" applyFont="1" applyBorder="1" applyAlignment="1">
      <alignment horizontal="center" vertical="center" wrapText="1"/>
    </xf>
    <xf numFmtId="3" fontId="12" fillId="0" borderId="19" xfId="5" applyNumberFormat="1" applyFont="1" applyBorder="1" applyAlignment="1">
      <alignment horizontal="center" vertical="center" wrapText="1"/>
    </xf>
    <xf numFmtId="166" fontId="12" fillId="0" borderId="20" xfId="5" applyNumberFormat="1" applyFont="1" applyBorder="1" applyAlignment="1">
      <alignment horizontal="center" vertical="center" wrapText="1"/>
    </xf>
    <xf numFmtId="171" fontId="12" fillId="0" borderId="22" xfId="5" applyNumberFormat="1" applyFont="1" applyBorder="1" applyAlignment="1">
      <alignment vertical="center" wrapText="1"/>
    </xf>
    <xf numFmtId="171" fontId="12" fillId="0" borderId="5" xfId="5" applyNumberFormat="1" applyFont="1" applyBorder="1" applyAlignment="1">
      <alignment horizontal="center" vertical="center" wrapText="1"/>
    </xf>
    <xf numFmtId="0" fontId="12" fillId="0" borderId="20" xfId="2" applyFont="1" applyBorder="1" applyAlignment="1">
      <alignment horizontal="center" vertical="center" wrapText="1"/>
    </xf>
    <xf numFmtId="3" fontId="19" fillId="0" borderId="30" xfId="2" applyNumberFormat="1" applyFont="1" applyBorder="1" applyAlignment="1">
      <alignment vertical="center"/>
    </xf>
    <xf numFmtId="3" fontId="19" fillId="0" borderId="19" xfId="2" applyNumberFormat="1" applyFont="1" applyBorder="1" applyAlignment="1">
      <alignment vertical="center"/>
    </xf>
    <xf numFmtId="171" fontId="0" fillId="0" borderId="0" xfId="0" applyNumberFormat="1"/>
    <xf numFmtId="166" fontId="12" fillId="0" borderId="0" xfId="5" applyNumberFormat="1" applyFont="1" applyAlignment="1">
      <alignment horizontal="right" vertical="center" wrapText="1"/>
    </xf>
    <xf numFmtId="3" fontId="19" fillId="0" borderId="34" xfId="2" applyNumberFormat="1" applyFont="1" applyBorder="1"/>
    <xf numFmtId="0" fontId="15" fillId="3" borderId="0" xfId="0" applyFont="1" applyFill="1"/>
    <xf numFmtId="4" fontId="22" fillId="0" borderId="5" xfId="0" applyNumberFormat="1" applyFont="1" applyBorder="1" applyAlignment="1">
      <alignment horizontal="left" vertical="center" wrapText="1"/>
    </xf>
    <xf numFmtId="3" fontId="8" fillId="0" borderId="0" xfId="0" applyNumberFormat="1" applyFont="1" applyAlignment="1">
      <alignment horizontal="center" vertical="center"/>
    </xf>
    <xf numFmtId="3" fontId="8" fillId="0" borderId="1" xfId="0" applyNumberFormat="1" applyFont="1" applyBorder="1" applyAlignment="1">
      <alignment horizontal="center" vertical="center" wrapText="1"/>
    </xf>
    <xf numFmtId="3" fontId="8" fillId="0" borderId="13" xfId="0" applyNumberFormat="1" applyFont="1" applyBorder="1" applyAlignment="1">
      <alignment horizontal="center" vertical="center" wrapText="1"/>
    </xf>
    <xf numFmtId="0" fontId="8" fillId="0" borderId="4" xfId="2" applyFont="1" applyBorder="1" applyAlignment="1">
      <alignment horizontal="center" vertical="center" wrapText="1"/>
    </xf>
    <xf numFmtId="0" fontId="10" fillId="0" borderId="4" xfId="2" applyFont="1" applyBorder="1" applyAlignment="1">
      <alignment horizontal="center" vertical="center" wrapText="1"/>
    </xf>
    <xf numFmtId="2" fontId="10" fillId="0" borderId="4" xfId="2" applyNumberFormat="1" applyFont="1" applyBorder="1" applyAlignment="1">
      <alignment horizontal="center" vertical="center" wrapText="1"/>
    </xf>
    <xf numFmtId="170" fontId="10" fillId="0" borderId="4" xfId="2" applyNumberFormat="1" applyFont="1" applyBorder="1" applyAlignment="1">
      <alignment horizontal="left" vertical="center" wrapText="1" indent="1"/>
    </xf>
    <xf numFmtId="170" fontId="10" fillId="0" borderId="4" xfId="2" applyNumberFormat="1" applyFont="1" applyBorder="1" applyAlignment="1">
      <alignment horizontal="center" vertical="center" wrapText="1"/>
    </xf>
    <xf numFmtId="3" fontId="8" fillId="0" borderId="4" xfId="0" applyNumberFormat="1" applyFont="1" applyBorder="1" applyAlignment="1">
      <alignment horizontal="center" vertical="center" wrapText="1"/>
    </xf>
    <xf numFmtId="3" fontId="10" fillId="0" borderId="4" xfId="0" applyNumberFormat="1" applyFont="1" applyBorder="1" applyAlignment="1">
      <alignment horizontal="center" vertical="center" wrapText="1"/>
    </xf>
    <xf numFmtId="0" fontId="6" fillId="0" borderId="4" xfId="0" applyFont="1" applyBorder="1"/>
    <xf numFmtId="169" fontId="10" fillId="0" borderId="4" xfId="0" applyNumberFormat="1" applyFont="1" applyBorder="1" applyAlignment="1">
      <alignment horizontal="center" vertical="center" wrapText="1"/>
    </xf>
    <xf numFmtId="169" fontId="10" fillId="0" borderId="4" xfId="0" applyNumberFormat="1" applyFont="1" applyBorder="1" applyAlignment="1">
      <alignment horizontal="left" vertical="center" wrapText="1" indent="1"/>
    </xf>
    <xf numFmtId="3" fontId="9" fillId="0" borderId="4" xfId="0" applyNumberFormat="1" applyFont="1" applyBorder="1" applyAlignment="1">
      <alignment horizontal="center" vertical="center" wrapText="1"/>
    </xf>
    <xf numFmtId="169" fontId="8" fillId="0" borderId="4" xfId="0" applyNumberFormat="1" applyFont="1" applyBorder="1" applyAlignment="1">
      <alignment horizontal="center" vertical="center" wrapText="1"/>
    </xf>
    <xf numFmtId="3" fontId="10" fillId="0" borderId="4" xfId="0" applyNumberFormat="1" applyFont="1" applyBorder="1" applyAlignment="1">
      <alignment horizontal="center" vertical="top" wrapText="1"/>
    </xf>
    <xf numFmtId="3" fontId="8" fillId="0" borderId="4" xfId="2" applyNumberFormat="1" applyFont="1" applyBorder="1" applyAlignment="1">
      <alignment horizontal="center" vertical="center" wrapText="1"/>
    </xf>
    <xf numFmtId="169" fontId="10" fillId="0" borderId="4" xfId="2" applyNumberFormat="1" applyFont="1" applyBorder="1" applyAlignment="1">
      <alignment horizontal="center" vertical="center" wrapText="1"/>
    </xf>
    <xf numFmtId="3" fontId="10" fillId="0" borderId="4" xfId="2" applyNumberFormat="1" applyFont="1" applyBorder="1" applyAlignment="1">
      <alignment horizontal="center" vertical="center" wrapText="1"/>
    </xf>
    <xf numFmtId="3" fontId="10" fillId="0" borderId="0" xfId="0" applyNumberFormat="1" applyFont="1" applyAlignment="1">
      <alignment horizontal="center" vertical="center" wrapText="1"/>
    </xf>
    <xf numFmtId="3" fontId="8" fillId="0" borderId="0" xfId="0" applyNumberFormat="1" applyFont="1" applyAlignment="1">
      <alignment horizontal="center" vertical="center" wrapText="1"/>
    </xf>
    <xf numFmtId="0" fontId="10" fillId="0" borderId="0" xfId="0" applyFont="1" applyAlignment="1">
      <alignment vertical="center"/>
    </xf>
    <xf numFmtId="164" fontId="19" fillId="0" borderId="27" xfId="10" applyFont="1" applyBorder="1"/>
    <xf numFmtId="164" fontId="19" fillId="0" borderId="20" xfId="10" applyFont="1" applyBorder="1" applyAlignment="1">
      <alignment vertical="center"/>
    </xf>
    <xf numFmtId="166" fontId="12" fillId="0" borderId="25" xfId="5" applyNumberFormat="1" applyFont="1" applyBorder="1" applyAlignment="1">
      <alignment horizontal="right" vertical="center" wrapText="1"/>
    </xf>
    <xf numFmtId="0" fontId="0" fillId="0" borderId="35" xfId="0" applyBorder="1" applyAlignment="1">
      <alignment horizontal="center" vertical="center"/>
    </xf>
    <xf numFmtId="0" fontId="0" fillId="0" borderId="36" xfId="0" applyBorder="1" applyAlignment="1">
      <alignment vertical="center" wrapText="1"/>
    </xf>
    <xf numFmtId="171" fontId="12" fillId="0" borderId="37" xfId="5" applyNumberFormat="1" applyFont="1" applyBorder="1" applyAlignment="1">
      <alignment horizontal="center" vertical="center" wrapText="1"/>
    </xf>
    <xf numFmtId="3" fontId="19" fillId="0" borderId="40" xfId="2" applyNumberFormat="1" applyFont="1" applyBorder="1"/>
    <xf numFmtId="4" fontId="19" fillId="0" borderId="18" xfId="2" applyNumberFormat="1" applyFont="1" applyBorder="1" applyAlignment="1">
      <alignment horizontal="center" vertical="center"/>
    </xf>
    <xf numFmtId="4" fontId="19" fillId="0" borderId="29" xfId="2" applyNumberFormat="1" applyFont="1" applyBorder="1" applyAlignment="1">
      <alignment horizontal="center" vertical="center"/>
    </xf>
    <xf numFmtId="4" fontId="19" fillId="0" borderId="18" xfId="2" applyNumberFormat="1" applyFont="1" applyBorder="1" applyAlignment="1">
      <alignment horizontal="center" vertical="center" wrapText="1"/>
    </xf>
    <xf numFmtId="4" fontId="19" fillId="0" borderId="29" xfId="2" applyNumberFormat="1" applyFont="1" applyBorder="1" applyAlignment="1">
      <alignment horizontal="center" vertical="center" wrapText="1"/>
    </xf>
    <xf numFmtId="171" fontId="12" fillId="0" borderId="38" xfId="5" applyNumberFormat="1" applyFont="1" applyBorder="1" applyAlignment="1">
      <alignment horizontal="center" vertical="center" wrapText="1"/>
    </xf>
    <xf numFmtId="171" fontId="12" fillId="0" borderId="39" xfId="5" applyNumberFormat="1" applyFont="1" applyBorder="1" applyAlignment="1">
      <alignment horizontal="center" vertical="center" wrapText="1"/>
    </xf>
    <xf numFmtId="171" fontId="12" fillId="0" borderId="16" xfId="5" applyNumberFormat="1" applyFont="1" applyBorder="1" applyAlignment="1">
      <alignment horizontal="center" vertical="center" wrapText="1"/>
    </xf>
    <xf numFmtId="171" fontId="12" fillId="0" borderId="14" xfId="5" applyNumberFormat="1" applyFont="1" applyBorder="1" applyAlignment="1">
      <alignment horizontal="center" vertical="center" wrapText="1"/>
    </xf>
    <xf numFmtId="4" fontId="12" fillId="0" borderId="0" xfId="0" applyNumberFormat="1" applyFont="1" applyAlignment="1">
      <alignment horizontal="center" vertical="center" wrapText="1"/>
    </xf>
    <xf numFmtId="4" fontId="13" fillId="0" borderId="0" xfId="3" applyNumberFormat="1" applyFont="1" applyAlignment="1">
      <alignment horizontal="center" vertical="center" wrapText="1"/>
    </xf>
    <xf numFmtId="4" fontId="12" fillId="0" borderId="0" xfId="3" applyNumberFormat="1" applyFont="1" applyAlignment="1">
      <alignment horizontal="center" vertical="center" wrapText="1"/>
    </xf>
    <xf numFmtId="4" fontId="19" fillId="0" borderId="21" xfId="2" applyNumberFormat="1" applyFont="1" applyBorder="1" applyAlignment="1">
      <alignment horizontal="center" vertical="center"/>
    </xf>
    <xf numFmtId="0" fontId="0" fillId="0" borderId="24" xfId="0" applyBorder="1" applyAlignment="1">
      <alignment horizontal="center" vertical="center"/>
    </xf>
    <xf numFmtId="4" fontId="20" fillId="0" borderId="22" xfId="2" applyNumberFormat="1" applyFont="1" applyBorder="1" applyAlignment="1">
      <alignment horizontal="left" vertical="center" wrapText="1"/>
    </xf>
    <xf numFmtId="0" fontId="0" fillId="0" borderId="8" xfId="0" applyBorder="1" applyAlignment="1">
      <alignment horizontal="left" vertical="center" wrapText="1"/>
    </xf>
    <xf numFmtId="166" fontId="12" fillId="0" borderId="23" xfId="5" applyNumberFormat="1" applyFont="1" applyBorder="1" applyAlignment="1">
      <alignment horizontal="right" vertical="center" wrapText="1"/>
    </xf>
    <xf numFmtId="0" fontId="0" fillId="0" borderId="25" xfId="0" applyBorder="1" applyAlignment="1">
      <alignment horizontal="right" vertical="center" wrapText="1"/>
    </xf>
    <xf numFmtId="0" fontId="17" fillId="0" borderId="18" xfId="2" applyFont="1" applyBorder="1" applyAlignment="1">
      <alignment horizontal="center" vertical="center" wrapText="1"/>
    </xf>
    <xf numFmtId="0" fontId="17" fillId="0" borderId="19" xfId="2" applyFont="1" applyBorder="1" applyAlignment="1">
      <alignment horizontal="center" vertical="center" wrapText="1"/>
    </xf>
    <xf numFmtId="171" fontId="12" fillId="0" borderId="30" xfId="5" applyNumberFormat="1" applyFont="1" applyBorder="1" applyAlignment="1">
      <alignment horizontal="center" vertical="center" wrapText="1"/>
    </xf>
    <xf numFmtId="171" fontId="12" fillId="0" borderId="29" xfId="5" applyNumberFormat="1" applyFont="1" applyBorder="1" applyAlignment="1">
      <alignment horizontal="center" vertical="center" wrapText="1"/>
    </xf>
    <xf numFmtId="171" fontId="12" fillId="0" borderId="22" xfId="5" applyNumberFormat="1" applyFont="1" applyBorder="1" applyAlignment="1">
      <alignment horizontal="center" vertical="center" wrapText="1"/>
    </xf>
    <xf numFmtId="171" fontId="12" fillId="0" borderId="12" xfId="5" applyNumberFormat="1" applyFont="1" applyBorder="1" applyAlignment="1">
      <alignment horizontal="center" vertical="center" wrapText="1"/>
    </xf>
    <xf numFmtId="171" fontId="12" fillId="0" borderId="31" xfId="5" applyNumberFormat="1" applyFont="1" applyBorder="1" applyAlignment="1">
      <alignment horizontal="center" vertical="center" wrapText="1"/>
    </xf>
    <xf numFmtId="171" fontId="12" fillId="0" borderId="32" xfId="5" applyNumberFormat="1" applyFont="1" applyBorder="1" applyAlignment="1">
      <alignment horizontal="center" vertical="center" wrapText="1"/>
    </xf>
    <xf numFmtId="171" fontId="12" fillId="0" borderId="28" xfId="5" applyNumberFormat="1" applyFont="1" applyBorder="1" applyAlignment="1">
      <alignment horizontal="center" vertical="center" wrapText="1"/>
    </xf>
    <xf numFmtId="171" fontId="12" fillId="0" borderId="33" xfId="5" applyNumberFormat="1" applyFont="1" applyBorder="1" applyAlignment="1">
      <alignment horizontal="center" vertical="center" wrapText="1"/>
    </xf>
    <xf numFmtId="4" fontId="13" fillId="0" borderId="0" xfId="0" applyNumberFormat="1" applyFont="1" applyAlignment="1">
      <alignment horizontal="center" vertical="center"/>
    </xf>
    <xf numFmtId="4" fontId="12" fillId="0" borderId="0" xfId="0" applyNumberFormat="1" applyFont="1" applyAlignment="1">
      <alignment horizontal="center" vertical="center"/>
    </xf>
    <xf numFmtId="0" fontId="15" fillId="3" borderId="15" xfId="0" applyFont="1" applyFill="1" applyBorder="1" applyAlignment="1">
      <alignment horizontal="center" vertical="center"/>
    </xf>
    <xf numFmtId="0" fontId="15" fillId="3" borderId="0" xfId="0" applyFont="1" applyFill="1" applyAlignment="1">
      <alignment horizontal="center" vertical="center"/>
    </xf>
  </cellXfs>
  <cellStyles count="11">
    <cellStyle name="Comma 2" xfId="9" xr:uid="{00000000-0005-0000-0000-000000000000}"/>
    <cellStyle name="Milliers" xfId="1" builtinId="3"/>
    <cellStyle name="Milliers [0]" xfId="10" builtinId="6"/>
    <cellStyle name="Milliers 2" xfId="4" xr:uid="{00000000-0005-0000-0000-000002000000}"/>
    <cellStyle name="Milliers 3" xfId="7" xr:uid="{00000000-0005-0000-0000-000003000000}"/>
    <cellStyle name="Normal" xfId="0" builtinId="0"/>
    <cellStyle name="Normal 2 2" xfId="2" xr:uid="{00000000-0005-0000-0000-000005000000}"/>
    <cellStyle name="Normal 3" xfId="3" xr:uid="{00000000-0005-0000-0000-000006000000}"/>
    <cellStyle name="Normal 4" xfId="5" xr:uid="{00000000-0005-0000-0000-000007000000}"/>
    <cellStyle name="Normal 5" xfId="6" xr:uid="{00000000-0005-0000-0000-000008000000}"/>
    <cellStyle name="Normal 5 2" xfId="8" xr:uid="{00000000-0005-0000-0000-000009000000}"/>
  </cellStyles>
  <dxfs count="0"/>
  <tableStyles count="0" defaultTableStyle="TableStyleMedium9"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H15"/>
  <sheetViews>
    <sheetView tabSelected="1" zoomScaleNormal="100" zoomScaleSheetLayoutView="94" workbookViewId="0">
      <selection activeCell="B24" sqref="B24"/>
    </sheetView>
  </sheetViews>
  <sheetFormatPr baseColWidth="10" defaultRowHeight="13.2" x14ac:dyDescent="0.25"/>
  <cols>
    <col min="1" max="1" width="2.44140625" bestFit="1" customWidth="1"/>
    <col min="2" max="2" width="47.21875" customWidth="1"/>
    <col min="3" max="3" width="9.21875" bestFit="1" customWidth="1"/>
    <col min="4" max="4" width="6.5546875" customWidth="1"/>
    <col min="5" max="5" width="8.88671875" customWidth="1"/>
    <col min="6" max="6" width="26" customWidth="1"/>
    <col min="7" max="8" width="11.21875" bestFit="1" customWidth="1"/>
  </cols>
  <sheetData>
    <row r="1" spans="1:8" ht="34.799999999999997" customHeight="1" x14ac:dyDescent="0.25">
      <c r="A1" s="174" t="s">
        <v>81</v>
      </c>
      <c r="B1" s="174"/>
      <c r="C1" s="174"/>
      <c r="D1" s="174"/>
      <c r="E1" s="174"/>
      <c r="F1" s="174"/>
    </row>
    <row r="2" spans="1:8" ht="16.2" x14ac:dyDescent="0.25">
      <c r="A2" s="174" t="s">
        <v>0</v>
      </c>
      <c r="B2" s="174"/>
      <c r="C2" s="174"/>
      <c r="D2" s="174"/>
      <c r="E2" s="174"/>
      <c r="F2" s="174"/>
    </row>
    <row r="3" spans="1:8" ht="16.2" x14ac:dyDescent="0.25">
      <c r="A3" s="175" t="s">
        <v>181</v>
      </c>
      <c r="B3" s="176"/>
      <c r="C3" s="176"/>
      <c r="D3" s="176"/>
      <c r="E3" s="176"/>
      <c r="F3" s="176"/>
    </row>
    <row r="4" spans="1:8" ht="16.8" thickBot="1" x14ac:dyDescent="0.3">
      <c r="A4" s="112"/>
      <c r="B4" s="113"/>
      <c r="C4" s="114"/>
      <c r="D4" s="115"/>
      <c r="E4" s="116"/>
      <c r="F4" s="117"/>
    </row>
    <row r="5" spans="1:8" ht="15.6" customHeight="1" thickBot="1" x14ac:dyDescent="0.3">
      <c r="A5" s="183" t="s">
        <v>158</v>
      </c>
      <c r="B5" s="184"/>
      <c r="C5" s="127" t="s">
        <v>153</v>
      </c>
      <c r="D5" s="185" t="s">
        <v>154</v>
      </c>
      <c r="E5" s="186"/>
      <c r="F5" s="129" t="s">
        <v>155</v>
      </c>
    </row>
    <row r="6" spans="1:8" ht="15.3" customHeight="1" x14ac:dyDescent="0.25">
      <c r="A6" s="177" t="s">
        <v>150</v>
      </c>
      <c r="B6" s="179" t="s">
        <v>178</v>
      </c>
      <c r="C6" s="187">
        <v>1</v>
      </c>
      <c r="D6" s="189">
        <v>0</v>
      </c>
      <c r="E6" s="190"/>
      <c r="F6" s="181">
        <f>D6*C6</f>
        <v>0</v>
      </c>
    </row>
    <row r="7" spans="1:8" ht="33.6" customHeight="1" x14ac:dyDescent="0.25">
      <c r="A7" s="178"/>
      <c r="B7" s="180"/>
      <c r="C7" s="188"/>
      <c r="D7" s="191"/>
      <c r="E7" s="192"/>
      <c r="F7" s="182"/>
    </row>
    <row r="8" spans="1:8" ht="16.2" x14ac:dyDescent="0.25">
      <c r="A8" s="118" t="s">
        <v>151</v>
      </c>
      <c r="B8" s="121" t="s">
        <v>156</v>
      </c>
      <c r="C8" s="128">
        <v>1</v>
      </c>
      <c r="D8" s="172">
        <v>0</v>
      </c>
      <c r="E8" s="173"/>
      <c r="F8" s="161">
        <f>C8*D8</f>
        <v>0</v>
      </c>
      <c r="G8" s="133"/>
    </row>
    <row r="9" spans="1:8" ht="16.2" x14ac:dyDescent="0.35">
      <c r="A9" s="119"/>
      <c r="B9" s="120"/>
      <c r="C9" s="128"/>
      <c r="D9" s="172"/>
      <c r="E9" s="173"/>
      <c r="F9" s="134"/>
    </row>
    <row r="10" spans="1:8" ht="16.2" x14ac:dyDescent="0.35">
      <c r="A10" s="118" t="s">
        <v>152</v>
      </c>
      <c r="B10" s="121" t="s">
        <v>157</v>
      </c>
      <c r="C10" s="128">
        <v>3</v>
      </c>
      <c r="D10" s="172">
        <f>'Boutiques de 5 '!F118</f>
        <v>0</v>
      </c>
      <c r="E10" s="173"/>
      <c r="F10" s="159">
        <f>D10*C10</f>
        <v>0</v>
      </c>
    </row>
    <row r="11" spans="1:8" ht="16.2" x14ac:dyDescent="0.35">
      <c r="A11" s="119"/>
      <c r="B11" s="120"/>
      <c r="C11" s="128"/>
      <c r="D11" s="172"/>
      <c r="E11" s="173"/>
      <c r="F11" s="122"/>
    </row>
    <row r="12" spans="1:8" ht="16.8" thickBot="1" x14ac:dyDescent="0.4">
      <c r="A12" s="162"/>
      <c r="B12" s="163"/>
      <c r="C12" s="164"/>
      <c r="D12" s="170"/>
      <c r="E12" s="171"/>
      <c r="F12" s="165"/>
    </row>
    <row r="13" spans="1:8" ht="16.8" thickBot="1" x14ac:dyDescent="0.3">
      <c r="A13" s="166" t="s">
        <v>179</v>
      </c>
      <c r="B13" s="167"/>
      <c r="C13" s="130"/>
      <c r="D13" s="131"/>
      <c r="E13" s="131"/>
      <c r="F13" s="160">
        <f>SUM(F6:F12)</f>
        <v>0</v>
      </c>
      <c r="G13" s="132"/>
      <c r="H13" s="132"/>
    </row>
    <row r="14" spans="1:8" ht="16.8" thickBot="1" x14ac:dyDescent="0.3">
      <c r="A14" s="168" t="s">
        <v>159</v>
      </c>
      <c r="B14" s="169"/>
      <c r="C14" s="131"/>
      <c r="D14" s="131"/>
      <c r="E14" s="131"/>
      <c r="F14" s="160">
        <f>F13*0.18</f>
        <v>0</v>
      </c>
      <c r="G14" s="132"/>
      <c r="H14" s="132"/>
    </row>
    <row r="15" spans="1:8" ht="16.8" thickBot="1" x14ac:dyDescent="0.3">
      <c r="A15" s="166" t="s">
        <v>180</v>
      </c>
      <c r="B15" s="167"/>
      <c r="C15" s="123"/>
      <c r="D15" s="124"/>
      <c r="E15" s="125"/>
      <c r="F15" s="126">
        <f>F13+F14</f>
        <v>0</v>
      </c>
    </row>
  </sheetData>
  <mergeCells count="18">
    <mergeCell ref="A1:F1"/>
    <mergeCell ref="A2:F2"/>
    <mergeCell ref="A3:F3"/>
    <mergeCell ref="A6:A7"/>
    <mergeCell ref="B6:B7"/>
    <mergeCell ref="F6:F7"/>
    <mergeCell ref="A5:B5"/>
    <mergeCell ref="D5:E5"/>
    <mergeCell ref="C6:C7"/>
    <mergeCell ref="D6:E7"/>
    <mergeCell ref="A15:B15"/>
    <mergeCell ref="A14:B14"/>
    <mergeCell ref="A13:B13"/>
    <mergeCell ref="D12:E12"/>
    <mergeCell ref="D8:E8"/>
    <mergeCell ref="D10:E10"/>
    <mergeCell ref="D9:E9"/>
    <mergeCell ref="D11:E11"/>
  </mergeCells>
  <pageMargins left="0.7" right="0.7" top="0.75" bottom="0.75" header="0.3" footer="0.3"/>
  <pageSetup paperSize="9" scale="89" orientation="portrait" r:id="rId1"/>
  <headerFooter>
    <oddFooter>&amp;LRécapitulatif&amp;C&amp;P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CU285"/>
  <sheetViews>
    <sheetView zoomScaleNormal="100" zoomScaleSheetLayoutView="100" zoomScalePageLayoutView="85" workbookViewId="0">
      <selection activeCell="B5" sqref="B5"/>
    </sheetView>
  </sheetViews>
  <sheetFormatPr baseColWidth="10" defaultColWidth="11.44140625" defaultRowHeight="16.2" x14ac:dyDescent="0.35"/>
  <cols>
    <col min="1" max="1" width="7.5546875" style="158" customWidth="1"/>
    <col min="2" max="2" width="39.21875" style="87" customWidth="1"/>
    <col min="3" max="3" width="6" style="30" customWidth="1"/>
    <col min="4" max="4" width="13.21875" style="67" customWidth="1"/>
    <col min="5" max="5" width="11" style="43" customWidth="1"/>
    <col min="6" max="6" width="14" style="43" customWidth="1"/>
    <col min="7" max="9" width="11.44140625" style="1"/>
    <col min="10" max="10" width="7.44140625" style="1" customWidth="1"/>
    <col min="11" max="16384" width="11.44140625" style="1"/>
  </cols>
  <sheetData>
    <row r="1" spans="1:81" s="31" customFormat="1" ht="31.2" customHeight="1" x14ac:dyDescent="0.3">
      <c r="A1" s="174" t="s">
        <v>81</v>
      </c>
      <c r="B1" s="174"/>
      <c r="C1" s="174"/>
      <c r="D1" s="174"/>
      <c r="E1" s="174"/>
      <c r="F1" s="174"/>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row>
    <row r="2" spans="1:81" x14ac:dyDescent="0.3">
      <c r="A2" s="174" t="s">
        <v>0</v>
      </c>
      <c r="B2" s="174"/>
      <c r="C2" s="174"/>
      <c r="D2" s="174"/>
      <c r="E2" s="174"/>
      <c r="F2" s="174"/>
    </row>
    <row r="3" spans="1:81" x14ac:dyDescent="0.3">
      <c r="A3" s="193" t="s">
        <v>182</v>
      </c>
      <c r="B3" s="194"/>
      <c r="C3" s="194"/>
      <c r="D3" s="194"/>
      <c r="E3" s="194"/>
      <c r="F3" s="194"/>
    </row>
    <row r="4" spans="1:81" thickBot="1" x14ac:dyDescent="0.35">
      <c r="A4" s="137"/>
      <c r="B4" s="68"/>
      <c r="C4" s="8"/>
      <c r="D4" s="9"/>
      <c r="E4" s="26"/>
      <c r="F4" s="37"/>
    </row>
    <row r="5" spans="1:81" s="21" customFormat="1" ht="30" thickTop="1" thickBot="1" x14ac:dyDescent="0.35">
      <c r="A5" s="138" t="s">
        <v>1</v>
      </c>
      <c r="B5" s="69" t="s">
        <v>2</v>
      </c>
      <c r="C5" s="7" t="s">
        <v>12</v>
      </c>
      <c r="D5" s="40" t="s">
        <v>55</v>
      </c>
      <c r="E5" s="50" t="s">
        <v>13</v>
      </c>
      <c r="F5" s="52" t="s">
        <v>14</v>
      </c>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3"/>
      <c r="BF5" s="3"/>
      <c r="BG5" s="3"/>
      <c r="BH5" s="3"/>
      <c r="BI5" s="3"/>
      <c r="BJ5" s="3"/>
      <c r="BK5" s="3"/>
      <c r="BL5" s="3"/>
      <c r="BM5" s="3"/>
      <c r="BN5" s="3"/>
      <c r="BO5" s="3"/>
      <c r="BP5" s="3"/>
      <c r="BQ5" s="3"/>
      <c r="BR5" s="3"/>
      <c r="BS5" s="3"/>
      <c r="BT5" s="3"/>
      <c r="BU5" s="3"/>
      <c r="BV5" s="3"/>
      <c r="BW5" s="3"/>
      <c r="BX5" s="3"/>
      <c r="BY5" s="3"/>
      <c r="BZ5" s="3"/>
      <c r="CA5" s="3"/>
      <c r="CB5" s="3"/>
      <c r="CC5" s="3"/>
    </row>
    <row r="6" spans="1:81" thickTop="1" x14ac:dyDescent="0.3">
      <c r="A6" s="139"/>
      <c r="B6" s="70"/>
      <c r="C6" s="16"/>
      <c r="D6" s="41"/>
      <c r="E6" s="23"/>
      <c r="F6" s="24"/>
      <c r="R6" s="19"/>
      <c r="S6" s="19"/>
      <c r="T6" s="19"/>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c r="AU6" s="19"/>
      <c r="AV6" s="19"/>
      <c r="AW6" s="19"/>
      <c r="AX6" s="19"/>
      <c r="AY6" s="19"/>
      <c r="AZ6" s="19"/>
      <c r="BA6" s="19"/>
      <c r="BB6" s="19"/>
      <c r="BC6" s="19"/>
      <c r="BD6" s="19"/>
      <c r="BE6" s="3"/>
      <c r="BF6" s="3"/>
      <c r="BG6" s="3"/>
      <c r="BH6" s="3"/>
      <c r="BI6" s="3"/>
      <c r="BJ6" s="3"/>
      <c r="BK6" s="3"/>
      <c r="BL6" s="3"/>
      <c r="BM6" s="3"/>
      <c r="BN6" s="3"/>
      <c r="BO6" s="3"/>
      <c r="BP6" s="3"/>
      <c r="BQ6" s="3"/>
      <c r="BR6" s="3"/>
      <c r="BS6" s="3"/>
      <c r="BT6" s="3"/>
      <c r="BU6" s="3"/>
      <c r="BV6" s="3"/>
      <c r="BW6" s="3"/>
      <c r="BX6" s="3"/>
      <c r="BY6" s="3"/>
      <c r="BZ6" s="3"/>
      <c r="CA6" s="3"/>
      <c r="CB6" s="3"/>
      <c r="CC6" s="3"/>
    </row>
    <row r="7" spans="1:81" ht="28.8" x14ac:dyDescent="0.3">
      <c r="A7" s="140" t="s">
        <v>27</v>
      </c>
      <c r="B7" s="71" t="s">
        <v>26</v>
      </c>
      <c r="C7" s="11"/>
      <c r="D7" s="65"/>
      <c r="E7" s="54"/>
      <c r="F7" s="25"/>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3"/>
      <c r="BF7" s="3"/>
      <c r="BG7" s="3"/>
      <c r="BH7" s="3"/>
      <c r="BI7" s="3"/>
      <c r="BJ7" s="3"/>
      <c r="BK7" s="3"/>
      <c r="BL7" s="3"/>
      <c r="BM7" s="3"/>
      <c r="BN7" s="3"/>
      <c r="BO7" s="3"/>
      <c r="BP7" s="3"/>
      <c r="BQ7" s="3"/>
      <c r="BR7" s="3"/>
      <c r="BS7" s="3"/>
      <c r="BT7" s="3"/>
      <c r="BU7" s="3"/>
      <c r="BV7" s="3"/>
      <c r="BW7" s="3"/>
      <c r="BX7" s="3"/>
      <c r="BY7" s="3"/>
      <c r="BZ7" s="3"/>
      <c r="CA7" s="3"/>
      <c r="CB7" s="3"/>
      <c r="CC7" s="3"/>
    </row>
    <row r="8" spans="1:81" ht="15.6" x14ac:dyDescent="0.3">
      <c r="A8" s="140"/>
      <c r="B8" s="71"/>
      <c r="C8" s="11"/>
      <c r="D8" s="65"/>
      <c r="E8" s="46"/>
      <c r="F8" s="55"/>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row>
    <row r="9" spans="1:81" ht="57.6" x14ac:dyDescent="0.3">
      <c r="A9" s="141">
        <v>1.1000000000000001</v>
      </c>
      <c r="B9" s="45" t="s">
        <v>37</v>
      </c>
      <c r="C9" s="15" t="s">
        <v>5</v>
      </c>
      <c r="D9" s="64">
        <v>200</v>
      </c>
      <c r="E9" s="46"/>
      <c r="F9" s="55">
        <f t="shared" ref="F9:F14" si="0">D9*E9</f>
        <v>0</v>
      </c>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row>
    <row r="10" spans="1:81" x14ac:dyDescent="0.3">
      <c r="A10" s="141">
        <v>1.2</v>
      </c>
      <c r="B10" s="53" t="s">
        <v>38</v>
      </c>
      <c r="C10" s="12" t="s">
        <v>39</v>
      </c>
      <c r="D10" s="32">
        <v>23.63</v>
      </c>
      <c r="E10" s="46"/>
      <c r="F10" s="55">
        <f t="shared" si="0"/>
        <v>0</v>
      </c>
      <c r="G10" s="195"/>
      <c r="H10" s="196"/>
      <c r="I10" s="196"/>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19"/>
      <c r="BF10" s="19"/>
      <c r="BG10" s="19"/>
      <c r="BH10" s="19"/>
      <c r="BI10" s="19"/>
      <c r="BJ10" s="19"/>
      <c r="BK10" s="19"/>
      <c r="BL10" s="19"/>
      <c r="BM10" s="19"/>
      <c r="BN10" s="19"/>
      <c r="BO10" s="19"/>
      <c r="BP10" s="19"/>
      <c r="BQ10" s="19"/>
      <c r="BR10" s="19"/>
      <c r="BS10" s="19"/>
      <c r="BT10" s="19"/>
      <c r="BU10" s="19"/>
      <c r="BV10" s="19"/>
      <c r="BW10" s="19"/>
      <c r="BX10" s="19"/>
      <c r="BY10" s="19"/>
      <c r="BZ10" s="19"/>
      <c r="CA10" s="19"/>
      <c r="CB10" s="19"/>
      <c r="CC10" s="19"/>
    </row>
    <row r="11" spans="1:81" x14ac:dyDescent="0.3">
      <c r="A11" s="141">
        <v>1.3</v>
      </c>
      <c r="B11" s="53" t="s">
        <v>40</v>
      </c>
      <c r="C11" s="12" t="s">
        <v>39</v>
      </c>
      <c r="D11" s="32">
        <v>22.71</v>
      </c>
      <c r="E11" s="46"/>
      <c r="F11" s="55">
        <f t="shared" si="0"/>
        <v>0</v>
      </c>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row>
    <row r="12" spans="1:81" ht="43.2" x14ac:dyDescent="0.3">
      <c r="A12" s="141">
        <v>1.4</v>
      </c>
      <c r="B12" s="96" t="s">
        <v>41</v>
      </c>
      <c r="C12" s="12" t="s">
        <v>39</v>
      </c>
      <c r="D12" s="32">
        <v>12.95</v>
      </c>
      <c r="E12" s="51"/>
      <c r="F12" s="55">
        <f t="shared" si="0"/>
        <v>0</v>
      </c>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row>
    <row r="13" spans="1:81" ht="72" x14ac:dyDescent="0.3">
      <c r="A13" s="141">
        <v>1.5</v>
      </c>
      <c r="B13" s="96" t="s">
        <v>42</v>
      </c>
      <c r="C13" s="12" t="s">
        <v>39</v>
      </c>
      <c r="D13" s="32">
        <v>56</v>
      </c>
      <c r="E13" s="46"/>
      <c r="F13" s="55">
        <f t="shared" si="0"/>
        <v>0</v>
      </c>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row>
    <row r="14" spans="1:81" s="2" customFormat="1" ht="28.8" x14ac:dyDescent="0.3">
      <c r="A14" s="141">
        <v>1.6</v>
      </c>
      <c r="B14" s="53" t="s">
        <v>60</v>
      </c>
      <c r="C14" s="12" t="s">
        <v>5</v>
      </c>
      <c r="D14" s="32">
        <v>139.91999999999999</v>
      </c>
      <c r="E14" s="46"/>
      <c r="F14" s="55">
        <f t="shared" si="0"/>
        <v>0</v>
      </c>
      <c r="BE14" s="1"/>
      <c r="BF14" s="1"/>
      <c r="BG14" s="1"/>
      <c r="BH14" s="1"/>
      <c r="BI14" s="1"/>
      <c r="BJ14" s="1"/>
      <c r="BK14" s="1"/>
      <c r="BL14" s="1"/>
      <c r="BM14" s="1"/>
      <c r="BN14" s="1"/>
      <c r="BO14" s="1"/>
      <c r="BP14" s="1"/>
      <c r="BQ14" s="1"/>
      <c r="BR14" s="1"/>
      <c r="BS14" s="1"/>
      <c r="BT14" s="1"/>
      <c r="BU14" s="1"/>
      <c r="BV14" s="1"/>
      <c r="BW14" s="1"/>
      <c r="BX14" s="1"/>
      <c r="BY14" s="1"/>
      <c r="BZ14" s="1"/>
      <c r="CA14" s="1"/>
      <c r="CB14" s="1"/>
      <c r="CC14" s="1"/>
    </row>
    <row r="15" spans="1:81" ht="15.6" x14ac:dyDescent="0.3">
      <c r="A15" s="141"/>
      <c r="B15" s="72" t="s">
        <v>43</v>
      </c>
      <c r="C15" s="13"/>
      <c r="D15" s="66"/>
      <c r="E15" s="51"/>
      <c r="F15" s="48">
        <f>SUM(F9:F14)</f>
        <v>0</v>
      </c>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row>
    <row r="16" spans="1:81" ht="15.6" x14ac:dyDescent="0.3">
      <c r="A16" s="140"/>
      <c r="B16" s="73"/>
      <c r="C16" s="11"/>
      <c r="D16" s="65"/>
      <c r="E16" s="46"/>
      <c r="F16" s="39"/>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row>
    <row r="17" spans="1:81" s="3" customFormat="1" ht="15.6" x14ac:dyDescent="0.3">
      <c r="A17" s="140" t="s">
        <v>28</v>
      </c>
      <c r="B17" s="71" t="s">
        <v>44</v>
      </c>
      <c r="C17" s="11"/>
      <c r="D17" s="65"/>
      <c r="E17" s="46"/>
      <c r="F17" s="39"/>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1"/>
      <c r="BF17" s="1"/>
      <c r="BG17" s="1"/>
      <c r="BH17" s="1"/>
      <c r="BI17" s="1"/>
      <c r="BJ17" s="1"/>
      <c r="BK17" s="1"/>
      <c r="BL17" s="1"/>
      <c r="BM17" s="1"/>
      <c r="BN17" s="1"/>
      <c r="BO17" s="1"/>
      <c r="BP17" s="1"/>
      <c r="BQ17" s="1"/>
      <c r="BR17" s="1"/>
      <c r="BS17" s="1"/>
      <c r="BT17" s="1"/>
      <c r="BU17" s="1"/>
      <c r="BV17" s="1"/>
      <c r="BW17" s="1"/>
      <c r="BX17" s="1"/>
      <c r="BY17" s="1"/>
      <c r="BZ17" s="1"/>
      <c r="CA17" s="1"/>
      <c r="CB17" s="1"/>
      <c r="CC17" s="1"/>
    </row>
    <row r="18" spans="1:81" ht="15.6" x14ac:dyDescent="0.3">
      <c r="A18" s="140"/>
      <c r="B18" s="71"/>
      <c r="C18" s="11"/>
      <c r="D18" s="65"/>
      <c r="E18" s="46"/>
      <c r="F18" s="39"/>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row>
    <row r="19" spans="1:81" ht="28.8" x14ac:dyDescent="0.3">
      <c r="A19" s="141" t="s">
        <v>16</v>
      </c>
      <c r="B19" s="53" t="s">
        <v>45</v>
      </c>
      <c r="C19" s="12" t="s">
        <v>39</v>
      </c>
      <c r="D19" s="94">
        <v>2.27</v>
      </c>
      <c r="E19" s="46"/>
      <c r="F19" s="39">
        <f t="shared" ref="F19:F25" si="1">D19*E19</f>
        <v>0</v>
      </c>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row>
    <row r="20" spans="1:81" ht="43.2" x14ac:dyDescent="0.3">
      <c r="A20" s="141" t="s">
        <v>17</v>
      </c>
      <c r="B20" s="53" t="s">
        <v>84</v>
      </c>
      <c r="C20" s="12" t="s">
        <v>39</v>
      </c>
      <c r="D20" s="32">
        <v>5.2</v>
      </c>
      <c r="E20" s="46"/>
      <c r="F20" s="39">
        <f t="shared" si="1"/>
        <v>0</v>
      </c>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row>
    <row r="21" spans="1:81" ht="28.8" x14ac:dyDescent="0.3">
      <c r="A21" s="141" t="s">
        <v>20</v>
      </c>
      <c r="B21" s="53" t="s">
        <v>85</v>
      </c>
      <c r="C21" s="12" t="s">
        <v>39</v>
      </c>
      <c r="D21" s="94">
        <v>9.08</v>
      </c>
      <c r="E21" s="46"/>
      <c r="F21" s="39">
        <f t="shared" si="1"/>
        <v>0</v>
      </c>
      <c r="H21" s="3"/>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row>
    <row r="22" spans="1:81" ht="57.6" x14ac:dyDescent="0.3">
      <c r="A22" s="141" t="s">
        <v>18</v>
      </c>
      <c r="B22" s="53" t="s">
        <v>160</v>
      </c>
      <c r="C22" s="12" t="s">
        <v>39</v>
      </c>
      <c r="D22" s="32">
        <v>1</v>
      </c>
      <c r="E22" s="46"/>
      <c r="F22" s="39">
        <f>D22*E22</f>
        <v>0</v>
      </c>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row>
    <row r="23" spans="1:81" ht="57.6" x14ac:dyDescent="0.3">
      <c r="A23" s="141" t="s">
        <v>19</v>
      </c>
      <c r="B23" s="53" t="s">
        <v>161</v>
      </c>
      <c r="C23" s="12" t="s">
        <v>39</v>
      </c>
      <c r="D23" s="94">
        <v>2.82</v>
      </c>
      <c r="E23" s="46"/>
      <c r="F23" s="39">
        <f t="shared" si="1"/>
        <v>0</v>
      </c>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row>
    <row r="24" spans="1:81" ht="43.2" x14ac:dyDescent="0.3">
      <c r="A24" s="141" t="s">
        <v>21</v>
      </c>
      <c r="B24" s="53" t="s">
        <v>162</v>
      </c>
      <c r="C24" s="12" t="s">
        <v>39</v>
      </c>
      <c r="D24" s="94">
        <v>4.2300000000000004</v>
      </c>
      <c r="E24" s="46"/>
      <c r="F24" s="39">
        <f t="shared" si="1"/>
        <v>0</v>
      </c>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row>
    <row r="25" spans="1:81" ht="72" x14ac:dyDescent="0.3">
      <c r="A25" s="141" t="s">
        <v>57</v>
      </c>
      <c r="B25" s="53" t="s">
        <v>86</v>
      </c>
      <c r="C25" s="12" t="s">
        <v>39</v>
      </c>
      <c r="D25" s="94">
        <v>16.79</v>
      </c>
      <c r="E25" s="46"/>
      <c r="F25" s="39">
        <f t="shared" si="1"/>
        <v>0</v>
      </c>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row>
    <row r="26" spans="1:81" ht="15.6" x14ac:dyDescent="0.3">
      <c r="A26" s="140"/>
      <c r="B26" s="72" t="s">
        <v>47</v>
      </c>
      <c r="C26" s="13"/>
      <c r="D26" s="94"/>
      <c r="E26" s="51"/>
      <c r="F26" s="27">
        <f>SUM(F19:F25)</f>
        <v>0</v>
      </c>
      <c r="G26" s="10"/>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row>
    <row r="27" spans="1:81" ht="15.6" x14ac:dyDescent="0.3">
      <c r="A27" s="140"/>
      <c r="B27" s="73"/>
      <c r="C27" s="11"/>
      <c r="D27" s="94"/>
      <c r="E27" s="46"/>
      <c r="F27" s="39"/>
      <c r="G27" s="10"/>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row>
    <row r="28" spans="1:81" ht="28.8" x14ac:dyDescent="0.3">
      <c r="A28" s="140" t="s">
        <v>29</v>
      </c>
      <c r="B28" s="71" t="s">
        <v>48</v>
      </c>
      <c r="C28" s="11"/>
      <c r="D28" s="94"/>
      <c r="E28" s="46"/>
      <c r="F28" s="39"/>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row>
    <row r="29" spans="1:81" ht="15.6" x14ac:dyDescent="0.3">
      <c r="A29" s="140"/>
      <c r="B29" s="71"/>
      <c r="C29" s="11"/>
      <c r="D29" s="94"/>
      <c r="E29" s="46"/>
      <c r="F29" s="39"/>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row>
    <row r="30" spans="1:81" ht="57.6" x14ac:dyDescent="0.3">
      <c r="A30" s="142" t="s">
        <v>4</v>
      </c>
      <c r="B30" s="53" t="s">
        <v>35</v>
      </c>
      <c r="C30" s="12" t="s">
        <v>39</v>
      </c>
      <c r="D30" s="94">
        <v>4.75</v>
      </c>
      <c r="E30" s="46"/>
      <c r="F30" s="39">
        <f>D30*E30</f>
        <v>0</v>
      </c>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3"/>
      <c r="BF30" s="3"/>
      <c r="BG30" s="3"/>
      <c r="BH30" s="3"/>
      <c r="BI30" s="3"/>
      <c r="BJ30" s="3"/>
      <c r="BK30" s="3"/>
      <c r="BL30" s="3"/>
      <c r="BM30" s="3"/>
      <c r="BN30" s="3"/>
      <c r="BO30" s="3"/>
      <c r="BP30" s="3"/>
      <c r="BQ30" s="3"/>
      <c r="BR30" s="3"/>
      <c r="BS30" s="3"/>
      <c r="BT30" s="3"/>
      <c r="BU30" s="3"/>
      <c r="BV30" s="3"/>
      <c r="BW30" s="3"/>
      <c r="BX30" s="3"/>
      <c r="BY30" s="3"/>
      <c r="BZ30" s="3"/>
      <c r="CA30" s="3"/>
      <c r="CB30" s="3"/>
      <c r="CC30" s="3"/>
    </row>
    <row r="31" spans="1:81" s="3" customFormat="1" ht="57.6" x14ac:dyDescent="0.3">
      <c r="A31" s="143">
        <v>3.2</v>
      </c>
      <c r="B31" s="53" t="s">
        <v>67</v>
      </c>
      <c r="C31" s="12" t="s">
        <v>39</v>
      </c>
      <c r="D31" s="94">
        <v>4.2300000000000004</v>
      </c>
      <c r="E31" s="46"/>
      <c r="F31" s="39">
        <f>D31*E31</f>
        <v>0</v>
      </c>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row>
    <row r="32" spans="1:81" ht="43.2" x14ac:dyDescent="0.3">
      <c r="A32" s="144">
        <v>3.3</v>
      </c>
      <c r="B32" s="53" t="s">
        <v>87</v>
      </c>
      <c r="C32" s="12" t="s">
        <v>39</v>
      </c>
      <c r="D32" s="94">
        <v>1.9</v>
      </c>
      <c r="E32" s="46"/>
      <c r="F32" s="39">
        <f>D32*E32</f>
        <v>0</v>
      </c>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row>
    <row r="33" spans="1:81" ht="43.2" x14ac:dyDescent="0.3">
      <c r="A33" s="144">
        <v>3.4</v>
      </c>
      <c r="B33" s="53" t="s">
        <v>88</v>
      </c>
      <c r="C33" s="12" t="s">
        <v>39</v>
      </c>
      <c r="D33" s="94">
        <v>2.4</v>
      </c>
      <c r="E33" s="46"/>
      <c r="F33" s="39">
        <f>D33*E33</f>
        <v>0</v>
      </c>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row>
    <row r="34" spans="1:81" s="22" customFormat="1" ht="15.6" x14ac:dyDescent="0.3">
      <c r="A34" s="142"/>
      <c r="B34" s="74" t="s">
        <v>49</v>
      </c>
      <c r="C34" s="18"/>
      <c r="D34" s="18"/>
      <c r="E34" s="56"/>
      <c r="F34" s="27">
        <f>SUM(F30:F33)</f>
        <v>0</v>
      </c>
      <c r="G34" s="1"/>
      <c r="H34" s="1"/>
      <c r="I34" s="1"/>
      <c r="J34" s="1"/>
      <c r="K34" s="1"/>
      <c r="L34" s="1"/>
      <c r="M34" s="1"/>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1"/>
      <c r="BF34" s="1"/>
      <c r="BG34" s="1"/>
      <c r="BH34" s="1"/>
      <c r="BI34" s="1"/>
      <c r="BJ34" s="1"/>
      <c r="BK34" s="1"/>
      <c r="BL34" s="1"/>
      <c r="BM34" s="1"/>
      <c r="BN34" s="1"/>
      <c r="BO34" s="1"/>
      <c r="BP34" s="1"/>
      <c r="BQ34" s="1"/>
      <c r="BR34" s="1"/>
      <c r="BS34" s="1"/>
      <c r="BT34" s="1"/>
      <c r="BU34" s="1"/>
      <c r="BV34" s="1"/>
      <c r="BW34" s="1"/>
      <c r="BX34" s="1"/>
      <c r="BY34" s="1"/>
      <c r="BZ34" s="1"/>
      <c r="CA34" s="1"/>
      <c r="CB34" s="1"/>
      <c r="CC34" s="1"/>
    </row>
    <row r="35" spans="1:81" ht="15.6" x14ac:dyDescent="0.3">
      <c r="A35" s="145"/>
      <c r="B35" s="74"/>
      <c r="C35" s="18"/>
      <c r="D35" s="18"/>
      <c r="E35" s="56"/>
      <c r="F35" s="27"/>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row>
    <row r="36" spans="1:81" ht="15.6" x14ac:dyDescent="0.3">
      <c r="A36" s="140" t="s">
        <v>30</v>
      </c>
      <c r="B36" s="44" t="s">
        <v>24</v>
      </c>
      <c r="C36" s="13"/>
      <c r="D36" s="17"/>
      <c r="E36" s="51"/>
      <c r="F36" s="48"/>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row>
    <row r="37" spans="1:81" ht="15.6" x14ac:dyDescent="0.3">
      <c r="A37" s="140"/>
      <c r="B37" s="44"/>
      <c r="C37" s="13"/>
      <c r="D37" s="17"/>
      <c r="E37" s="51"/>
      <c r="F37" s="48"/>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1"/>
      <c r="BF37" s="21"/>
      <c r="BG37" s="21"/>
      <c r="BH37" s="21"/>
      <c r="BI37" s="21"/>
      <c r="BJ37" s="21"/>
      <c r="BK37" s="21"/>
      <c r="BL37" s="21"/>
      <c r="BM37" s="21"/>
      <c r="BN37" s="21"/>
      <c r="BO37" s="21"/>
      <c r="BP37" s="21"/>
      <c r="BQ37" s="21"/>
      <c r="BR37" s="21"/>
      <c r="BS37" s="21"/>
      <c r="BT37" s="21"/>
      <c r="BU37" s="21"/>
      <c r="BV37" s="21"/>
      <c r="BW37" s="21"/>
      <c r="BX37" s="21"/>
      <c r="BY37" s="21"/>
      <c r="BZ37" s="21"/>
      <c r="CA37" s="21"/>
      <c r="CB37" s="21"/>
      <c r="CC37" s="21"/>
    </row>
    <row r="38" spans="1:81" ht="43.2" x14ac:dyDescent="0.3">
      <c r="A38" s="141">
        <v>4.0999999999999996</v>
      </c>
      <c r="B38" s="53" t="s">
        <v>46</v>
      </c>
      <c r="C38" s="12" t="s">
        <v>5</v>
      </c>
      <c r="D38" s="107">
        <v>70.53</v>
      </c>
      <c r="E38" s="51"/>
      <c r="F38" s="49">
        <f t="shared" ref="F38:F44" si="2">D38*E38</f>
        <v>0</v>
      </c>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row>
    <row r="39" spans="1:81" ht="28.8" x14ac:dyDescent="0.3">
      <c r="A39" s="141">
        <v>4.2</v>
      </c>
      <c r="B39" s="53" t="s">
        <v>77</v>
      </c>
      <c r="C39" s="12" t="s">
        <v>5</v>
      </c>
      <c r="D39" s="97">
        <v>290</v>
      </c>
      <c r="E39" s="46"/>
      <c r="F39" s="39">
        <f t="shared" si="2"/>
        <v>0</v>
      </c>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row>
    <row r="40" spans="1:81" ht="15.6" x14ac:dyDescent="0.3">
      <c r="A40" s="141">
        <v>4.3</v>
      </c>
      <c r="B40" s="98" t="s">
        <v>78</v>
      </c>
      <c r="C40" s="99" t="s">
        <v>7</v>
      </c>
      <c r="D40" s="97">
        <v>356</v>
      </c>
      <c r="E40" s="46"/>
      <c r="F40" s="39">
        <f t="shared" si="2"/>
        <v>0</v>
      </c>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row>
    <row r="41" spans="1:81" ht="15.6" x14ac:dyDescent="0.3">
      <c r="A41" s="141">
        <v>4.4000000000000004</v>
      </c>
      <c r="B41" s="98" t="s">
        <v>89</v>
      </c>
      <c r="C41" s="12" t="s">
        <v>5</v>
      </c>
      <c r="D41" s="97">
        <v>264</v>
      </c>
      <c r="E41" s="46"/>
      <c r="F41" s="39">
        <f t="shared" si="2"/>
        <v>0</v>
      </c>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row>
    <row r="42" spans="1:81" ht="15.6" x14ac:dyDescent="0.3">
      <c r="A42" s="141">
        <v>4.5</v>
      </c>
      <c r="B42" s="98" t="s">
        <v>83</v>
      </c>
      <c r="C42" s="12" t="s">
        <v>5</v>
      </c>
      <c r="D42" s="97">
        <v>267.16000000000003</v>
      </c>
      <c r="E42" s="46"/>
      <c r="F42" s="39">
        <f t="shared" si="2"/>
        <v>0</v>
      </c>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row>
    <row r="43" spans="1:81" s="3" customFormat="1" ht="28.8" x14ac:dyDescent="0.3">
      <c r="A43" s="141">
        <v>4.5999999999999996</v>
      </c>
      <c r="B43" s="98" t="s">
        <v>15</v>
      </c>
      <c r="C43" s="99" t="s">
        <v>23</v>
      </c>
      <c r="D43" s="97">
        <v>1</v>
      </c>
      <c r="E43" s="46"/>
      <c r="F43" s="39">
        <f t="shared" si="2"/>
        <v>0</v>
      </c>
      <c r="G43" s="1"/>
      <c r="H43" s="1"/>
      <c r="I43" s="1"/>
      <c r="J43" s="1"/>
      <c r="K43" s="1"/>
      <c r="L43" s="1"/>
      <c r="M43" s="1"/>
      <c r="N43" s="1"/>
      <c r="O43" s="1"/>
      <c r="P43" s="1"/>
      <c r="Q43" s="1"/>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1"/>
      <c r="BF43" s="1"/>
      <c r="BG43" s="1"/>
      <c r="BH43" s="1"/>
      <c r="BI43" s="1"/>
      <c r="BJ43" s="1"/>
      <c r="BK43" s="1"/>
      <c r="BL43" s="1"/>
      <c r="BM43" s="1"/>
      <c r="BN43" s="1"/>
      <c r="BO43" s="1"/>
      <c r="BP43" s="1"/>
      <c r="BQ43" s="1"/>
      <c r="BR43" s="1"/>
      <c r="BS43" s="1"/>
      <c r="BT43" s="1"/>
      <c r="BU43" s="1"/>
      <c r="BV43" s="1"/>
      <c r="BW43" s="1"/>
      <c r="BX43" s="1"/>
      <c r="BY43" s="1"/>
      <c r="BZ43" s="1"/>
      <c r="CA43" s="1"/>
      <c r="CB43" s="1"/>
      <c r="CC43" s="1"/>
    </row>
    <row r="44" spans="1:81" s="3" customFormat="1" ht="57.6" x14ac:dyDescent="0.3">
      <c r="A44" s="141">
        <v>4.7</v>
      </c>
      <c r="B44" s="98" t="s">
        <v>90</v>
      </c>
      <c r="C44" s="99" t="s">
        <v>7</v>
      </c>
      <c r="D44" s="97">
        <v>2</v>
      </c>
      <c r="E44" s="46"/>
      <c r="F44" s="39">
        <f t="shared" si="2"/>
        <v>0</v>
      </c>
      <c r="G44" s="1"/>
      <c r="H44" s="1"/>
      <c r="I44" s="1"/>
      <c r="J44" s="1"/>
      <c r="K44" s="1"/>
      <c r="L44" s="1"/>
      <c r="M44" s="1"/>
      <c r="N44" s="1"/>
      <c r="O44" s="1"/>
      <c r="P44" s="1"/>
      <c r="Q44" s="1"/>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1"/>
      <c r="BF44" s="1"/>
      <c r="BG44" s="1"/>
      <c r="BH44" s="1"/>
      <c r="BI44" s="1"/>
      <c r="BJ44" s="1"/>
      <c r="BK44" s="1"/>
      <c r="BL44" s="1"/>
      <c r="BM44" s="1"/>
      <c r="BN44" s="1"/>
      <c r="BO44" s="1"/>
      <c r="BP44" s="1"/>
      <c r="BQ44" s="1"/>
      <c r="BR44" s="1"/>
      <c r="BS44" s="1"/>
      <c r="BT44" s="1"/>
      <c r="BU44" s="1"/>
      <c r="BV44" s="1"/>
      <c r="BW44" s="1"/>
      <c r="BX44" s="1"/>
      <c r="BY44" s="1"/>
      <c r="BZ44" s="1"/>
      <c r="CA44" s="1"/>
      <c r="CB44" s="1"/>
      <c r="CC44" s="1"/>
    </row>
    <row r="45" spans="1:81" s="3" customFormat="1" ht="15.6" x14ac:dyDescent="0.3">
      <c r="A45" s="146"/>
      <c r="B45" s="74" t="s">
        <v>52</v>
      </c>
      <c r="C45" s="6"/>
      <c r="D45" s="6"/>
      <c r="E45" s="51"/>
      <c r="F45" s="48">
        <f>SUM(F38:F44)</f>
        <v>0</v>
      </c>
      <c r="G45" s="1"/>
      <c r="H45" s="1"/>
      <c r="I45" s="1"/>
      <c r="J45" s="1"/>
      <c r="K45" s="1"/>
      <c r="L45" s="1"/>
      <c r="M45" s="1"/>
      <c r="N45" s="1"/>
      <c r="O45" s="1"/>
      <c r="P45" s="1"/>
      <c r="Q45" s="1"/>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1"/>
      <c r="BF45" s="1"/>
      <c r="BG45" s="1"/>
      <c r="BH45" s="1"/>
      <c r="BI45" s="1"/>
      <c r="BJ45" s="1"/>
      <c r="BK45" s="1"/>
      <c r="BL45" s="1"/>
      <c r="BM45" s="1"/>
      <c r="BN45" s="1"/>
      <c r="BO45" s="1"/>
      <c r="BP45" s="1"/>
      <c r="BQ45" s="1"/>
      <c r="BR45" s="1"/>
      <c r="BS45" s="1"/>
      <c r="BT45" s="1"/>
      <c r="BU45" s="1"/>
      <c r="BV45" s="1"/>
      <c r="BW45" s="1"/>
      <c r="BX45" s="1"/>
      <c r="BY45" s="1"/>
      <c r="BZ45" s="1"/>
      <c r="CA45" s="1"/>
      <c r="CB45" s="1"/>
      <c r="CC45" s="1"/>
    </row>
    <row r="46" spans="1:81" s="3" customFormat="1" ht="15.6" x14ac:dyDescent="0.3">
      <c r="A46" s="145"/>
      <c r="B46" s="74"/>
      <c r="C46" s="18"/>
      <c r="D46" s="18"/>
      <c r="E46" s="56"/>
      <c r="F46" s="27"/>
      <c r="G46" s="1"/>
      <c r="H46" s="1"/>
      <c r="I46" s="1"/>
      <c r="J46" s="1"/>
      <c r="K46" s="1"/>
      <c r="L46" s="1"/>
      <c r="M46" s="1"/>
      <c r="N46" s="1"/>
      <c r="O46" s="1"/>
      <c r="P46" s="1"/>
      <c r="Q46" s="1"/>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1"/>
      <c r="BF46" s="1"/>
      <c r="BG46" s="1"/>
      <c r="BH46" s="1"/>
      <c r="BI46" s="1"/>
      <c r="BJ46" s="1"/>
      <c r="BK46" s="1"/>
      <c r="BL46" s="1"/>
      <c r="BM46" s="1"/>
      <c r="BN46" s="1"/>
      <c r="BO46" s="1"/>
      <c r="BP46" s="1"/>
      <c r="BQ46" s="1"/>
      <c r="BR46" s="1"/>
      <c r="BS46" s="1"/>
      <c r="BT46" s="1"/>
      <c r="BU46" s="1"/>
      <c r="BV46" s="1"/>
      <c r="BW46" s="1"/>
      <c r="BX46" s="1"/>
      <c r="BY46" s="1"/>
      <c r="BZ46" s="1"/>
      <c r="CA46" s="1"/>
      <c r="CB46" s="1"/>
      <c r="CC46" s="1"/>
    </row>
    <row r="47" spans="1:81" s="3" customFormat="1" ht="15.6" x14ac:dyDescent="0.3">
      <c r="A47" s="145" t="s">
        <v>31</v>
      </c>
      <c r="B47" s="75" t="s">
        <v>66</v>
      </c>
      <c r="C47" s="4"/>
      <c r="D47" s="4"/>
      <c r="E47" s="46"/>
      <c r="F47" s="27"/>
      <c r="G47" s="1"/>
      <c r="H47" s="1"/>
      <c r="I47" s="1"/>
      <c r="J47" s="1"/>
      <c r="K47" s="1"/>
      <c r="L47" s="1"/>
      <c r="M47" s="1"/>
      <c r="N47" s="1"/>
      <c r="O47" s="1"/>
      <c r="P47" s="1"/>
      <c r="Q47" s="1"/>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1"/>
      <c r="BF47" s="1"/>
      <c r="BG47" s="1"/>
      <c r="BH47" s="1"/>
      <c r="BI47" s="1"/>
      <c r="BJ47" s="1"/>
      <c r="BK47" s="1"/>
      <c r="BL47" s="1"/>
      <c r="BM47" s="1"/>
      <c r="BN47" s="1"/>
      <c r="BO47" s="1"/>
      <c r="BP47" s="1"/>
      <c r="BQ47" s="1"/>
      <c r="BR47" s="1"/>
      <c r="BS47" s="1"/>
      <c r="BT47" s="1"/>
      <c r="BU47" s="1"/>
      <c r="BV47" s="1"/>
      <c r="BW47" s="1"/>
      <c r="BX47" s="1"/>
      <c r="BY47" s="1"/>
      <c r="BZ47" s="1"/>
      <c r="CA47" s="1"/>
      <c r="CB47" s="1"/>
      <c r="CC47" s="1"/>
    </row>
    <row r="48" spans="1:81" s="3" customFormat="1" ht="15.6" x14ac:dyDescent="0.3">
      <c r="A48" s="147"/>
      <c r="B48" s="89"/>
      <c r="C48" s="90"/>
      <c r="D48" s="91"/>
      <c r="E48" s="92"/>
      <c r="F48" s="27"/>
      <c r="G48" s="1"/>
      <c r="H48" s="1"/>
      <c r="I48" s="1"/>
      <c r="J48" s="1"/>
      <c r="K48" s="1"/>
      <c r="L48" s="1"/>
      <c r="M48" s="1"/>
      <c r="N48" s="1"/>
      <c r="O48" s="1"/>
      <c r="P48" s="1"/>
      <c r="Q48" s="1"/>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1"/>
      <c r="BF48" s="1"/>
      <c r="BG48" s="1"/>
      <c r="BH48" s="1"/>
      <c r="BI48" s="1"/>
      <c r="BJ48" s="1"/>
      <c r="BK48" s="1"/>
      <c r="BL48" s="1"/>
      <c r="BM48" s="1"/>
      <c r="BN48" s="1"/>
      <c r="BO48" s="1"/>
      <c r="BP48" s="1"/>
      <c r="BQ48" s="1"/>
      <c r="BR48" s="1"/>
      <c r="BS48" s="1"/>
      <c r="BT48" s="1"/>
      <c r="BU48" s="1"/>
      <c r="BV48" s="1"/>
      <c r="BW48" s="1"/>
      <c r="BX48" s="1"/>
      <c r="BY48" s="1"/>
      <c r="BZ48" s="1"/>
      <c r="CA48" s="1"/>
      <c r="CB48" s="1"/>
      <c r="CC48" s="1"/>
    </row>
    <row r="49" spans="1:81" s="28" customFormat="1" ht="72" x14ac:dyDescent="0.3">
      <c r="A49" s="148" t="s">
        <v>174</v>
      </c>
      <c r="B49" s="88" t="s">
        <v>92</v>
      </c>
      <c r="C49" s="100" t="s">
        <v>61</v>
      </c>
      <c r="D49" s="59">
        <v>5</v>
      </c>
      <c r="E49" s="51"/>
      <c r="F49" s="49">
        <f>E49*D49</f>
        <v>0</v>
      </c>
      <c r="G49" s="1"/>
      <c r="H49" s="1"/>
      <c r="I49" s="1"/>
      <c r="J49" s="1"/>
      <c r="K49" s="1"/>
      <c r="L49" s="1"/>
      <c r="M49" s="1"/>
      <c r="N49" s="1"/>
      <c r="O49" s="1"/>
      <c r="P49" s="1"/>
      <c r="Q49" s="1"/>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row>
    <row r="50" spans="1:81" s="19" customFormat="1" ht="86.4" x14ac:dyDescent="0.3">
      <c r="A50" s="148" t="s">
        <v>91</v>
      </c>
      <c r="B50" s="78" t="s">
        <v>94</v>
      </c>
      <c r="C50" s="100" t="s">
        <v>61</v>
      </c>
      <c r="D50" s="59">
        <v>5</v>
      </c>
      <c r="E50" s="51"/>
      <c r="F50" s="49">
        <f>E50*D50</f>
        <v>0</v>
      </c>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row>
    <row r="51" spans="1:81" s="19" customFormat="1" ht="86.4" x14ac:dyDescent="0.3">
      <c r="A51" s="148" t="s">
        <v>93</v>
      </c>
      <c r="B51" s="109" t="s">
        <v>172</v>
      </c>
      <c r="C51" s="100" t="s">
        <v>61</v>
      </c>
      <c r="D51" s="59">
        <v>10</v>
      </c>
      <c r="E51" s="51"/>
      <c r="F51" s="49">
        <f>E51*D51</f>
        <v>0</v>
      </c>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row>
    <row r="52" spans="1:81" s="19" customFormat="1" ht="86.4" x14ac:dyDescent="0.3">
      <c r="A52" s="148" t="s">
        <v>173</v>
      </c>
      <c r="B52" s="109" t="s">
        <v>95</v>
      </c>
      <c r="C52" s="101" t="s">
        <v>61</v>
      </c>
      <c r="D52" s="102">
        <v>2</v>
      </c>
      <c r="E52" s="46"/>
      <c r="F52" s="39">
        <f>E52*D52</f>
        <v>0</v>
      </c>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row>
    <row r="53" spans="1:81" s="19" customFormat="1" ht="86.4" x14ac:dyDescent="0.3">
      <c r="A53" s="148" t="s">
        <v>175</v>
      </c>
      <c r="B53" s="109" t="s">
        <v>96</v>
      </c>
      <c r="C53" s="101" t="s">
        <v>61</v>
      </c>
      <c r="D53" s="102">
        <v>5</v>
      </c>
      <c r="E53" s="46"/>
      <c r="F53" s="39">
        <f>E53*D53</f>
        <v>0</v>
      </c>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row>
    <row r="54" spans="1:81" s="19" customFormat="1" ht="15.6" x14ac:dyDescent="0.3">
      <c r="A54" s="145"/>
      <c r="B54" s="74" t="s">
        <v>51</v>
      </c>
      <c r="C54" s="6"/>
      <c r="D54" s="6"/>
      <c r="E54" s="56"/>
      <c r="F54" s="48">
        <f>SUM(F49:F53)</f>
        <v>0</v>
      </c>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95"/>
      <c r="BF54" s="95"/>
      <c r="BG54" s="95"/>
      <c r="BH54" s="95"/>
      <c r="BI54" s="95"/>
      <c r="BJ54" s="95"/>
      <c r="BK54" s="95"/>
      <c r="BL54" s="95"/>
      <c r="BM54" s="95"/>
      <c r="BN54" s="95"/>
      <c r="BO54" s="95"/>
      <c r="BP54" s="95"/>
      <c r="BQ54" s="95"/>
      <c r="BR54" s="95"/>
      <c r="BS54" s="95"/>
      <c r="BT54" s="95"/>
      <c r="BU54" s="95"/>
      <c r="BV54" s="95"/>
      <c r="BW54" s="95"/>
      <c r="BX54" s="95"/>
      <c r="BY54" s="95"/>
      <c r="BZ54" s="95"/>
      <c r="CA54" s="95"/>
      <c r="CB54" s="95"/>
      <c r="CC54" s="95"/>
    </row>
    <row r="55" spans="1:81" s="19" customFormat="1" ht="15.6" x14ac:dyDescent="0.3">
      <c r="A55" s="145"/>
      <c r="B55" s="76"/>
      <c r="C55" s="4"/>
      <c r="D55" s="5"/>
      <c r="E55" s="38"/>
      <c r="F55" s="39"/>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row>
    <row r="56" spans="1:81" s="19" customFormat="1" ht="15.6" x14ac:dyDescent="0.3">
      <c r="A56" s="145" t="s">
        <v>32</v>
      </c>
      <c r="B56" s="75" t="s">
        <v>97</v>
      </c>
      <c r="C56" s="4"/>
      <c r="D56" s="5"/>
      <c r="E56" s="38"/>
      <c r="F56" s="39"/>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row>
    <row r="57" spans="1:81" s="19" customFormat="1" ht="15.6" x14ac:dyDescent="0.3">
      <c r="A57" s="145"/>
      <c r="B57" s="76"/>
      <c r="C57" s="4"/>
      <c r="D57" s="5"/>
      <c r="E57" s="38"/>
      <c r="F57" s="39"/>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row>
    <row r="58" spans="1:81" s="19" customFormat="1" ht="28.8" x14ac:dyDescent="0.3">
      <c r="A58" s="149" t="s">
        <v>9</v>
      </c>
      <c r="B58" s="77" t="s">
        <v>56</v>
      </c>
      <c r="C58" s="4" t="s">
        <v>5</v>
      </c>
      <c r="D58" s="94">
        <v>39.159999999999997</v>
      </c>
      <c r="E58" s="46"/>
      <c r="F58" s="39">
        <f>D58*E58</f>
        <v>0</v>
      </c>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row>
    <row r="59" spans="1:81" s="19" customFormat="1" ht="43.2" x14ac:dyDescent="0.3">
      <c r="A59" s="149" t="s">
        <v>10</v>
      </c>
      <c r="B59" s="77" t="s">
        <v>22</v>
      </c>
      <c r="C59" s="4" t="s">
        <v>5</v>
      </c>
      <c r="D59" s="32">
        <v>145</v>
      </c>
      <c r="E59" s="46"/>
      <c r="F59" s="39">
        <f>D59*E59</f>
        <v>0</v>
      </c>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row>
    <row r="60" spans="1:81" s="19" customFormat="1" ht="15.6" x14ac:dyDescent="0.3">
      <c r="A60" s="149" t="s">
        <v>25</v>
      </c>
      <c r="B60" s="77" t="s">
        <v>149</v>
      </c>
      <c r="C60" s="4" t="s">
        <v>5</v>
      </c>
      <c r="D60" s="32">
        <v>14.49</v>
      </c>
      <c r="E60" s="46"/>
      <c r="F60" s="39">
        <f>E60*D60</f>
        <v>0</v>
      </c>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row>
    <row r="61" spans="1:81" s="19" customFormat="1" ht="28.8" x14ac:dyDescent="0.3">
      <c r="A61" s="149"/>
      <c r="B61" s="77" t="s">
        <v>148</v>
      </c>
      <c r="C61" s="4" t="s">
        <v>5</v>
      </c>
      <c r="D61" s="32">
        <v>31.25</v>
      </c>
      <c r="E61" s="46"/>
      <c r="F61" s="39">
        <f>E61*D61</f>
        <v>0</v>
      </c>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row>
    <row r="62" spans="1:81" s="19" customFormat="1" ht="15.6" x14ac:dyDescent="0.3">
      <c r="A62" s="150"/>
      <c r="B62" s="74" t="s">
        <v>50</v>
      </c>
      <c r="C62" s="18"/>
      <c r="D62" s="18"/>
      <c r="E62" s="56"/>
      <c r="F62" s="48">
        <f>SUM(F58:F61)</f>
        <v>0</v>
      </c>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row>
    <row r="63" spans="1:81" s="19" customFormat="1" ht="15.6" x14ac:dyDescent="0.3">
      <c r="A63" s="150"/>
      <c r="B63" s="75"/>
      <c r="C63" s="5"/>
      <c r="D63" s="5"/>
      <c r="E63" s="38"/>
      <c r="F63" s="39"/>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row>
    <row r="64" spans="1:81" s="19" customFormat="1" ht="15.6" x14ac:dyDescent="0.3">
      <c r="A64" s="145" t="s">
        <v>33</v>
      </c>
      <c r="B64" s="75" t="s">
        <v>72</v>
      </c>
      <c r="C64" s="5"/>
      <c r="D64" s="5"/>
      <c r="E64" s="38"/>
      <c r="F64" s="39"/>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row>
    <row r="65" spans="1:81" s="19" customFormat="1" ht="15.6" x14ac:dyDescent="0.3">
      <c r="A65" s="145"/>
      <c r="B65" s="75"/>
      <c r="C65" s="5"/>
      <c r="D65" s="5"/>
      <c r="E65" s="38"/>
      <c r="F65" s="39"/>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row>
    <row r="66" spans="1:81" s="19" customFormat="1" ht="15.6" x14ac:dyDescent="0.3">
      <c r="A66" s="146" t="s">
        <v>8</v>
      </c>
      <c r="B66" s="78" t="s">
        <v>71</v>
      </c>
      <c r="C66" s="6" t="s">
        <v>5</v>
      </c>
      <c r="D66" s="94">
        <v>109.68</v>
      </c>
      <c r="E66" s="51"/>
      <c r="F66" s="49">
        <f t="shared" ref="F66:F73" si="3">D66*E66</f>
        <v>0</v>
      </c>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row>
    <row r="67" spans="1:81" ht="15.6" x14ac:dyDescent="0.3">
      <c r="A67" s="146" t="s">
        <v>11</v>
      </c>
      <c r="B67" s="78" t="s">
        <v>98</v>
      </c>
      <c r="C67" s="6" t="s">
        <v>5</v>
      </c>
      <c r="D67" s="64">
        <v>264</v>
      </c>
      <c r="E67" s="51"/>
      <c r="F67" s="49">
        <f t="shared" si="3"/>
        <v>0</v>
      </c>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row>
    <row r="68" spans="1:81" ht="15.6" x14ac:dyDescent="0.3">
      <c r="A68" s="146" t="s">
        <v>80</v>
      </c>
      <c r="B68" s="77" t="s">
        <v>99</v>
      </c>
      <c r="C68" s="4" t="s">
        <v>5</v>
      </c>
      <c r="D68" s="94">
        <v>264</v>
      </c>
      <c r="E68" s="46"/>
      <c r="F68" s="49">
        <f t="shared" si="3"/>
        <v>0</v>
      </c>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row>
    <row r="69" spans="1:81" ht="15.6" x14ac:dyDescent="0.3">
      <c r="A69" s="146" t="s">
        <v>100</v>
      </c>
      <c r="B69" s="77" t="s">
        <v>101</v>
      </c>
      <c r="C69" s="4" t="s">
        <v>5</v>
      </c>
      <c r="D69" s="94">
        <v>267.08</v>
      </c>
      <c r="E69" s="46"/>
      <c r="F69" s="49">
        <f t="shared" si="3"/>
        <v>0</v>
      </c>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row>
    <row r="70" spans="1:81" ht="15.6" x14ac:dyDescent="0.3">
      <c r="A70" s="146" t="s">
        <v>102</v>
      </c>
      <c r="B70" s="77" t="s">
        <v>79</v>
      </c>
      <c r="C70" s="4" t="s">
        <v>5</v>
      </c>
      <c r="D70" s="94">
        <v>41.26</v>
      </c>
      <c r="E70" s="46"/>
      <c r="F70" s="49">
        <f t="shared" si="3"/>
        <v>0</v>
      </c>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row>
    <row r="71" spans="1:81" ht="15.6" x14ac:dyDescent="0.3">
      <c r="A71" s="146" t="s">
        <v>103</v>
      </c>
      <c r="B71" s="77" t="s">
        <v>163</v>
      </c>
      <c r="C71" s="4" t="s">
        <v>5</v>
      </c>
      <c r="D71" s="94">
        <v>80</v>
      </c>
      <c r="E71" s="46"/>
      <c r="F71" s="49">
        <f t="shared" si="3"/>
        <v>0</v>
      </c>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row>
    <row r="72" spans="1:81" ht="15.6" x14ac:dyDescent="0.3">
      <c r="A72" s="146" t="s">
        <v>104</v>
      </c>
      <c r="B72" s="77" t="s">
        <v>105</v>
      </c>
      <c r="C72" s="4" t="s">
        <v>5</v>
      </c>
      <c r="D72" s="94">
        <v>80</v>
      </c>
      <c r="E72" s="46"/>
      <c r="F72" s="49">
        <f t="shared" si="3"/>
        <v>0</v>
      </c>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row>
    <row r="73" spans="1:81" x14ac:dyDescent="0.3">
      <c r="A73" s="146" t="s">
        <v>106</v>
      </c>
      <c r="B73" s="77" t="s">
        <v>107</v>
      </c>
      <c r="C73" s="12" t="s">
        <v>39</v>
      </c>
      <c r="D73" s="94">
        <v>22.78</v>
      </c>
      <c r="E73" s="46"/>
      <c r="F73" s="49">
        <f t="shared" si="3"/>
        <v>0</v>
      </c>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row>
    <row r="74" spans="1:81" s="3" customFormat="1" ht="15.6" x14ac:dyDescent="0.3">
      <c r="A74" s="145"/>
      <c r="B74" s="74" t="s">
        <v>53</v>
      </c>
      <c r="C74" s="18"/>
      <c r="D74" s="18"/>
      <c r="E74" s="56"/>
      <c r="F74" s="48">
        <f>SUM(F66:F73)</f>
        <v>0</v>
      </c>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2"/>
      <c r="BF74" s="2"/>
      <c r="BG74" s="2"/>
      <c r="BH74" s="2"/>
      <c r="BI74" s="2"/>
      <c r="BJ74" s="2"/>
      <c r="BK74" s="2"/>
      <c r="BL74" s="2"/>
      <c r="BM74" s="2"/>
      <c r="BN74" s="2"/>
      <c r="BO74" s="2"/>
      <c r="BP74" s="2"/>
      <c r="BQ74" s="2"/>
      <c r="BR74" s="2"/>
      <c r="BS74" s="2"/>
      <c r="BT74" s="2"/>
      <c r="BU74" s="2"/>
      <c r="BV74" s="2"/>
      <c r="BW74" s="2"/>
      <c r="BX74" s="2"/>
      <c r="BY74" s="2"/>
      <c r="BZ74" s="2"/>
      <c r="CA74" s="2"/>
      <c r="CB74" s="2"/>
      <c r="CC74" s="2"/>
    </row>
    <row r="75" spans="1:81" s="3" customFormat="1" ht="15.6" x14ac:dyDescent="0.3">
      <c r="A75" s="145"/>
      <c r="B75" s="74"/>
      <c r="C75" s="4"/>
      <c r="D75" s="5"/>
      <c r="E75" s="38"/>
      <c r="F75" s="42"/>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2"/>
      <c r="BF75" s="2"/>
      <c r="BG75" s="2"/>
      <c r="BH75" s="2"/>
      <c r="BI75" s="2"/>
      <c r="BJ75" s="2"/>
      <c r="BK75" s="2"/>
      <c r="BL75" s="2"/>
      <c r="BM75" s="2"/>
      <c r="BN75" s="2"/>
      <c r="BO75" s="2"/>
      <c r="BP75" s="2"/>
      <c r="BQ75" s="2"/>
      <c r="BR75" s="2"/>
      <c r="BS75" s="2"/>
      <c r="BT75" s="2"/>
      <c r="BU75" s="2"/>
      <c r="BV75" s="2"/>
      <c r="BW75" s="2"/>
      <c r="BX75" s="2"/>
      <c r="BY75" s="2"/>
      <c r="BZ75" s="2"/>
      <c r="CA75" s="2"/>
      <c r="CB75" s="2"/>
      <c r="CC75" s="2"/>
    </row>
    <row r="76" spans="1:81" s="3" customFormat="1" ht="28.8" x14ac:dyDescent="0.3">
      <c r="A76" s="145" t="s">
        <v>74</v>
      </c>
      <c r="B76" s="75" t="s">
        <v>36</v>
      </c>
      <c r="C76" s="4"/>
      <c r="D76" s="5"/>
      <c r="E76" s="38"/>
      <c r="F76" s="39"/>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2"/>
      <c r="BF76" s="2"/>
      <c r="BG76" s="2"/>
      <c r="BH76" s="2"/>
      <c r="BI76" s="2"/>
      <c r="BJ76" s="2"/>
      <c r="BK76" s="2"/>
      <c r="BL76" s="2"/>
      <c r="BM76" s="2"/>
      <c r="BN76" s="2"/>
      <c r="BO76" s="2"/>
      <c r="BP76" s="2"/>
      <c r="BQ76" s="2"/>
      <c r="BR76" s="2"/>
      <c r="BS76" s="2"/>
      <c r="BT76" s="2"/>
      <c r="BU76" s="2"/>
      <c r="BV76" s="2"/>
      <c r="BW76" s="2"/>
      <c r="BX76" s="2"/>
      <c r="BY76" s="2"/>
      <c r="BZ76" s="2"/>
      <c r="CA76" s="2"/>
      <c r="CB76" s="2"/>
      <c r="CC76" s="2"/>
    </row>
    <row r="77" spans="1:81" s="3" customFormat="1" ht="15.6" x14ac:dyDescent="0.3">
      <c r="A77" s="146"/>
      <c r="B77" s="75"/>
      <c r="C77" s="4"/>
      <c r="D77" s="5"/>
      <c r="E77" s="38"/>
      <c r="F77" s="39"/>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row>
    <row r="78" spans="1:81" s="3" customFormat="1" ht="15.6" x14ac:dyDescent="0.3">
      <c r="A78" s="151" t="s">
        <v>108</v>
      </c>
      <c r="B78" s="76" t="s">
        <v>63</v>
      </c>
      <c r="C78" s="4"/>
      <c r="D78" s="5"/>
      <c r="E78" s="38"/>
      <c r="F78" s="39"/>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1"/>
      <c r="BF78" s="1"/>
      <c r="BG78" s="1"/>
      <c r="BH78" s="1"/>
      <c r="BI78" s="1"/>
      <c r="BJ78" s="1"/>
      <c r="BK78" s="1"/>
      <c r="BL78" s="1"/>
      <c r="BM78" s="1"/>
      <c r="BN78" s="1"/>
      <c r="BO78" s="1"/>
      <c r="BP78" s="1"/>
      <c r="BQ78" s="1"/>
      <c r="BR78" s="1"/>
      <c r="BS78" s="1"/>
      <c r="BT78" s="1"/>
      <c r="BU78" s="1"/>
      <c r="BV78" s="1"/>
      <c r="BW78" s="1"/>
      <c r="BX78" s="1"/>
      <c r="BY78" s="1"/>
      <c r="BZ78" s="1"/>
      <c r="CA78" s="1"/>
      <c r="CB78" s="1"/>
      <c r="CC78" s="1"/>
    </row>
    <row r="79" spans="1:81" s="3" customFormat="1" ht="28.8" x14ac:dyDescent="0.3">
      <c r="A79" s="146" t="s">
        <v>109</v>
      </c>
      <c r="B79" s="77" t="s">
        <v>69</v>
      </c>
      <c r="C79" s="4" t="s">
        <v>3</v>
      </c>
      <c r="D79" s="6">
        <v>1</v>
      </c>
      <c r="E79" s="46"/>
      <c r="F79" s="46" t="s">
        <v>82</v>
      </c>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1"/>
      <c r="BF79" s="1"/>
      <c r="BG79" s="1"/>
      <c r="BH79" s="1"/>
      <c r="BI79" s="1"/>
      <c r="BJ79" s="1"/>
      <c r="BK79" s="1"/>
      <c r="BL79" s="1"/>
      <c r="BM79" s="1"/>
      <c r="BN79" s="1"/>
      <c r="BO79" s="1"/>
      <c r="BP79" s="1"/>
      <c r="BQ79" s="1"/>
      <c r="BR79" s="1"/>
      <c r="BS79" s="1"/>
      <c r="BT79" s="1"/>
      <c r="BU79" s="1"/>
      <c r="BV79" s="1"/>
      <c r="BW79" s="1"/>
      <c r="BX79" s="1"/>
      <c r="BY79" s="1"/>
      <c r="BZ79" s="1"/>
      <c r="CA79" s="1"/>
      <c r="CB79" s="1"/>
      <c r="CC79" s="1"/>
    </row>
    <row r="80" spans="1:81" s="3" customFormat="1" ht="57.6" x14ac:dyDescent="0.3">
      <c r="A80" s="146" t="s">
        <v>110</v>
      </c>
      <c r="B80" s="77" t="s">
        <v>111</v>
      </c>
      <c r="C80" s="4" t="s">
        <v>7</v>
      </c>
      <c r="D80" s="4">
        <v>5</v>
      </c>
      <c r="E80" s="46"/>
      <c r="F80" s="39">
        <f>+E80*D80</f>
        <v>0</v>
      </c>
      <c r="H80" s="135"/>
      <c r="I80" s="135"/>
      <c r="J80" s="135"/>
      <c r="K80" s="135"/>
      <c r="L80" s="135"/>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row>
    <row r="81" spans="1:81" s="3" customFormat="1" ht="105.6" x14ac:dyDescent="0.3">
      <c r="A81" s="146"/>
      <c r="B81" s="136" t="s">
        <v>112</v>
      </c>
      <c r="C81" s="4"/>
      <c r="D81" s="4"/>
      <c r="E81" s="46"/>
      <c r="F81" s="39"/>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row>
    <row r="82" spans="1:81" s="3" customFormat="1" ht="15.6" x14ac:dyDescent="0.3">
      <c r="A82" s="146" t="s">
        <v>113</v>
      </c>
      <c r="B82" s="77" t="s">
        <v>165</v>
      </c>
      <c r="C82" s="4" t="s">
        <v>7</v>
      </c>
      <c r="D82" s="4">
        <v>2</v>
      </c>
      <c r="E82" s="46"/>
      <c r="F82" s="39">
        <f t="shared" ref="F82:F90" si="4">+E82*D82</f>
        <v>0</v>
      </c>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row>
    <row r="83" spans="1:81" s="3" customFormat="1" ht="28.8" x14ac:dyDescent="0.3">
      <c r="A83" s="146" t="s">
        <v>114</v>
      </c>
      <c r="B83" s="77" t="s">
        <v>166</v>
      </c>
      <c r="C83" s="4" t="s">
        <v>7</v>
      </c>
      <c r="D83" s="4">
        <v>2</v>
      </c>
      <c r="E83" s="46"/>
      <c r="F83" s="39">
        <f t="shared" si="4"/>
        <v>0</v>
      </c>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2"/>
      <c r="BF83" s="2"/>
      <c r="BG83" s="2"/>
      <c r="BH83" s="2"/>
      <c r="BI83" s="2"/>
      <c r="BJ83" s="2"/>
      <c r="BK83" s="2"/>
      <c r="BL83" s="2"/>
      <c r="BM83" s="2"/>
      <c r="BN83" s="2"/>
      <c r="BO83" s="2"/>
      <c r="BP83" s="2"/>
      <c r="BQ83" s="2"/>
      <c r="BR83" s="2"/>
      <c r="BS83" s="2"/>
      <c r="BT83" s="2"/>
      <c r="BU83" s="2"/>
      <c r="BV83" s="2"/>
      <c r="BW83" s="2"/>
      <c r="BX83" s="2"/>
      <c r="BY83" s="2"/>
      <c r="BZ83" s="2"/>
      <c r="CA83" s="2"/>
      <c r="CB83" s="2"/>
      <c r="CC83" s="2"/>
    </row>
    <row r="84" spans="1:81" s="3" customFormat="1" ht="28.8" x14ac:dyDescent="0.3">
      <c r="A84" s="146" t="s">
        <v>115</v>
      </c>
      <c r="B84" s="77" t="s">
        <v>167</v>
      </c>
      <c r="C84" s="4" t="s">
        <v>7</v>
      </c>
      <c r="D84" s="4">
        <v>2</v>
      </c>
      <c r="E84" s="46"/>
      <c r="F84" s="39">
        <f t="shared" si="4"/>
        <v>0</v>
      </c>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row>
    <row r="85" spans="1:81" s="3" customFormat="1" ht="28.8" x14ac:dyDescent="0.3">
      <c r="A85" s="146" t="s">
        <v>116</v>
      </c>
      <c r="B85" s="77" t="s">
        <v>168</v>
      </c>
      <c r="C85" s="4" t="s">
        <v>7</v>
      </c>
      <c r="D85" s="4">
        <v>2</v>
      </c>
      <c r="E85" s="46"/>
      <c r="F85" s="39">
        <f t="shared" si="4"/>
        <v>0</v>
      </c>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row>
    <row r="86" spans="1:81" ht="28.8" x14ac:dyDescent="0.3">
      <c r="A86" s="146" t="s">
        <v>117</v>
      </c>
      <c r="B86" s="77" t="s">
        <v>169</v>
      </c>
      <c r="C86" s="4" t="s">
        <v>7</v>
      </c>
      <c r="D86" s="4">
        <v>2</v>
      </c>
      <c r="E86" s="46"/>
      <c r="F86" s="39">
        <f t="shared" si="4"/>
        <v>0</v>
      </c>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row>
    <row r="87" spans="1:81" s="3" customFormat="1" ht="28.8" x14ac:dyDescent="0.3">
      <c r="A87" s="146" t="s">
        <v>118</v>
      </c>
      <c r="B87" s="77" t="s">
        <v>170</v>
      </c>
      <c r="C87" s="4" t="s">
        <v>7</v>
      </c>
      <c r="D87" s="4">
        <v>2</v>
      </c>
      <c r="E87" s="46"/>
      <c r="F87" s="39">
        <f t="shared" si="4"/>
        <v>0</v>
      </c>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row>
    <row r="88" spans="1:81" s="3" customFormat="1" ht="28.8" x14ac:dyDescent="0.3">
      <c r="A88" s="146" t="s">
        <v>119</v>
      </c>
      <c r="B88" s="77" t="s">
        <v>171</v>
      </c>
      <c r="C88" s="4" t="s">
        <v>7</v>
      </c>
      <c r="D88" s="4">
        <v>2</v>
      </c>
      <c r="E88" s="46"/>
      <c r="F88" s="39">
        <f t="shared" si="4"/>
        <v>0</v>
      </c>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2"/>
      <c r="BZ88" s="2"/>
      <c r="CA88" s="2"/>
      <c r="CB88" s="2"/>
      <c r="CC88" s="2"/>
    </row>
    <row r="89" spans="1:81" s="3" customFormat="1" ht="15.6" x14ac:dyDescent="0.3">
      <c r="A89" s="146" t="s">
        <v>120</v>
      </c>
      <c r="B89" s="77" t="s">
        <v>164</v>
      </c>
      <c r="C89" s="4" t="s">
        <v>7</v>
      </c>
      <c r="D89" s="4">
        <v>6</v>
      </c>
      <c r="E89" s="46"/>
      <c r="F89" s="39">
        <f t="shared" si="4"/>
        <v>0</v>
      </c>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2"/>
      <c r="BF89" s="2"/>
      <c r="BG89" s="2"/>
      <c r="BH89" s="2"/>
      <c r="BI89" s="2"/>
      <c r="BJ89" s="2"/>
      <c r="BK89" s="2"/>
      <c r="BL89" s="2"/>
      <c r="BM89" s="2"/>
      <c r="BN89" s="2"/>
      <c r="BO89" s="2"/>
      <c r="BP89" s="2"/>
      <c r="BQ89" s="2"/>
      <c r="BR89" s="2"/>
      <c r="BS89" s="2"/>
      <c r="BT89" s="2"/>
      <c r="BU89" s="2"/>
      <c r="BV89" s="2"/>
      <c r="BW89" s="2"/>
      <c r="BX89" s="2"/>
      <c r="BY89" s="2"/>
      <c r="BZ89" s="2"/>
      <c r="CA89" s="2"/>
      <c r="CB89" s="2"/>
      <c r="CC89" s="2"/>
    </row>
    <row r="90" spans="1:81" s="3" customFormat="1" ht="15.6" x14ac:dyDescent="0.3">
      <c r="A90" s="146" t="s">
        <v>121</v>
      </c>
      <c r="B90" s="77" t="s">
        <v>122</v>
      </c>
      <c r="C90" s="4" t="s">
        <v>7</v>
      </c>
      <c r="D90" s="4">
        <v>20</v>
      </c>
      <c r="E90" s="46"/>
      <c r="F90" s="39">
        <f t="shared" si="4"/>
        <v>0</v>
      </c>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2"/>
      <c r="BF90" s="2"/>
      <c r="BG90" s="2"/>
      <c r="BH90" s="2"/>
      <c r="BI90" s="2"/>
      <c r="BJ90" s="2"/>
      <c r="BK90" s="2"/>
      <c r="BL90" s="2"/>
      <c r="BM90" s="2"/>
      <c r="BN90" s="2"/>
      <c r="BO90" s="2"/>
      <c r="BP90" s="2"/>
      <c r="BQ90" s="2"/>
      <c r="BR90" s="2"/>
      <c r="BS90" s="2"/>
      <c r="BT90" s="2"/>
      <c r="BU90" s="2"/>
      <c r="BV90" s="2"/>
      <c r="BW90" s="2"/>
      <c r="BX90" s="2"/>
      <c r="BY90" s="2"/>
      <c r="BZ90" s="2"/>
      <c r="CA90" s="2"/>
      <c r="CB90" s="2"/>
      <c r="CC90" s="2"/>
    </row>
    <row r="91" spans="1:81" s="3" customFormat="1" ht="57.6" x14ac:dyDescent="0.3">
      <c r="A91" s="146" t="s">
        <v>114</v>
      </c>
      <c r="B91" s="45" t="s">
        <v>64</v>
      </c>
      <c r="C91" s="4" t="s">
        <v>3</v>
      </c>
      <c r="D91" s="6">
        <v>1</v>
      </c>
      <c r="E91" s="46"/>
      <c r="F91" s="39">
        <f>+E91*D91</f>
        <v>0</v>
      </c>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2"/>
      <c r="BF91" s="2"/>
      <c r="BG91" s="2"/>
      <c r="BH91" s="2"/>
      <c r="BI91" s="2"/>
      <c r="BJ91" s="2"/>
      <c r="BK91" s="2"/>
      <c r="BL91" s="2"/>
      <c r="BM91" s="2"/>
      <c r="BN91" s="2"/>
      <c r="BO91" s="2"/>
      <c r="BP91" s="2"/>
      <c r="BQ91" s="2"/>
      <c r="BR91" s="2"/>
      <c r="BS91" s="2"/>
      <c r="BT91" s="2"/>
      <c r="BU91" s="2"/>
      <c r="BV91" s="2"/>
      <c r="BW91" s="2"/>
      <c r="BX91" s="2"/>
      <c r="BY91" s="2"/>
      <c r="BZ91" s="2"/>
      <c r="CA91" s="2"/>
      <c r="CB91" s="2"/>
      <c r="CC91" s="2"/>
    </row>
    <row r="92" spans="1:81" s="3" customFormat="1" x14ac:dyDescent="0.3">
      <c r="A92" s="145"/>
      <c r="B92" s="74" t="s">
        <v>123</v>
      </c>
      <c r="C92" s="36"/>
      <c r="D92" s="35"/>
      <c r="E92" s="46"/>
      <c r="F92" s="42">
        <f>SUM(F79:F91)</f>
        <v>0</v>
      </c>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2"/>
      <c r="BF92" s="2"/>
      <c r="BG92" s="2"/>
      <c r="BH92" s="2"/>
      <c r="BI92" s="2"/>
      <c r="BJ92" s="2"/>
      <c r="BK92" s="2"/>
      <c r="BL92" s="2"/>
      <c r="BM92" s="2"/>
      <c r="BN92" s="2"/>
      <c r="BO92" s="2"/>
      <c r="BP92" s="2"/>
      <c r="BQ92" s="2"/>
      <c r="BR92" s="2"/>
      <c r="BS92" s="2"/>
      <c r="BT92" s="2"/>
      <c r="BU92" s="2"/>
      <c r="BV92" s="2"/>
      <c r="BW92" s="2"/>
      <c r="BX92" s="2"/>
      <c r="BY92" s="2"/>
      <c r="BZ92" s="2"/>
      <c r="CA92" s="2"/>
      <c r="CB92" s="2"/>
      <c r="CC92" s="2"/>
    </row>
    <row r="93" spans="1:81" s="3" customFormat="1" ht="15.6" x14ac:dyDescent="0.3">
      <c r="A93" s="146"/>
      <c r="B93" s="79"/>
      <c r="C93" s="4"/>
      <c r="D93" s="6"/>
      <c r="E93" s="46"/>
      <c r="F93" s="39"/>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2"/>
      <c r="BF93" s="2"/>
      <c r="BG93" s="2"/>
      <c r="BH93" s="2"/>
      <c r="BI93" s="2"/>
      <c r="BJ93" s="2"/>
      <c r="BK93" s="2"/>
      <c r="BL93" s="2"/>
      <c r="BM93" s="2"/>
      <c r="BN93" s="2"/>
      <c r="BO93" s="2"/>
      <c r="BP93" s="2"/>
      <c r="BQ93" s="2"/>
      <c r="BR93" s="2"/>
      <c r="BS93" s="2"/>
      <c r="BT93" s="2"/>
      <c r="BU93" s="2"/>
      <c r="BV93" s="2"/>
      <c r="BW93" s="2"/>
      <c r="BX93" s="2"/>
      <c r="BY93" s="2"/>
      <c r="BZ93" s="2"/>
      <c r="CA93" s="2"/>
      <c r="CB93" s="2"/>
      <c r="CC93" s="2"/>
    </row>
    <row r="94" spans="1:81" s="3" customFormat="1" ht="15.6" x14ac:dyDescent="0.3">
      <c r="A94" s="151" t="s">
        <v>124</v>
      </c>
      <c r="B94" s="79" t="s">
        <v>58</v>
      </c>
      <c r="C94" s="4"/>
      <c r="D94" s="6"/>
      <c r="E94" s="46"/>
      <c r="F94" s="39"/>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2"/>
      <c r="BF94" s="2"/>
      <c r="BG94" s="2"/>
      <c r="BH94" s="2"/>
      <c r="BI94" s="2"/>
      <c r="BJ94" s="2"/>
      <c r="BK94" s="2"/>
      <c r="BL94" s="2"/>
      <c r="BM94" s="2"/>
      <c r="BN94" s="2"/>
      <c r="BO94" s="2"/>
      <c r="BP94" s="2"/>
      <c r="BQ94" s="2"/>
      <c r="BR94" s="2"/>
      <c r="BS94" s="2"/>
      <c r="BT94" s="2"/>
      <c r="BU94" s="2"/>
      <c r="BV94" s="2"/>
      <c r="BW94" s="2"/>
      <c r="BX94" s="2"/>
      <c r="BY94" s="2"/>
      <c r="BZ94" s="2"/>
      <c r="CA94" s="2"/>
      <c r="CB94" s="2"/>
      <c r="CC94" s="2"/>
    </row>
    <row r="95" spans="1:81" s="33" customFormat="1" ht="43.2" x14ac:dyDescent="0.3">
      <c r="A95" s="152" t="s">
        <v>125</v>
      </c>
      <c r="B95" s="88" t="s">
        <v>70</v>
      </c>
      <c r="C95" s="6" t="s">
        <v>7</v>
      </c>
      <c r="D95" s="6">
        <v>5</v>
      </c>
      <c r="E95" s="46"/>
      <c r="F95" s="49" t="s">
        <v>82</v>
      </c>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2"/>
      <c r="BF95" s="2"/>
      <c r="BG95" s="2"/>
      <c r="BH95" s="2"/>
      <c r="BI95" s="2"/>
      <c r="BJ95" s="2"/>
      <c r="BK95" s="2"/>
      <c r="BL95" s="2"/>
      <c r="BM95" s="2"/>
      <c r="BN95" s="2"/>
      <c r="BO95" s="2"/>
      <c r="BP95" s="2"/>
      <c r="BQ95" s="2"/>
      <c r="BR95" s="2"/>
      <c r="BS95" s="2"/>
      <c r="BT95" s="2"/>
      <c r="BU95" s="2"/>
      <c r="BV95" s="2"/>
      <c r="BW95" s="2"/>
      <c r="BX95" s="2"/>
      <c r="BY95" s="2"/>
      <c r="BZ95" s="2"/>
      <c r="CA95" s="2"/>
      <c r="CB95" s="2"/>
      <c r="CC95" s="2"/>
    </row>
    <row r="96" spans="1:81" s="33" customFormat="1" ht="43.2" x14ac:dyDescent="0.3">
      <c r="A96" s="152" t="s">
        <v>126</v>
      </c>
      <c r="B96" s="88" t="s">
        <v>76</v>
      </c>
      <c r="C96" s="6" t="s">
        <v>7</v>
      </c>
      <c r="D96" s="6">
        <v>10</v>
      </c>
      <c r="E96" s="46"/>
      <c r="F96" s="49" t="s">
        <v>82</v>
      </c>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2"/>
      <c r="BF96" s="2"/>
      <c r="BG96" s="2"/>
      <c r="BH96" s="2"/>
      <c r="BI96" s="2"/>
      <c r="BJ96" s="2"/>
      <c r="BK96" s="2"/>
      <c r="BL96" s="2"/>
      <c r="BM96" s="2"/>
      <c r="BN96" s="2"/>
      <c r="BO96" s="2"/>
      <c r="BP96" s="2"/>
      <c r="BQ96" s="2"/>
      <c r="BR96" s="2"/>
      <c r="BS96" s="2"/>
      <c r="BT96" s="2"/>
      <c r="BU96" s="2"/>
      <c r="BV96" s="2"/>
      <c r="BW96" s="2"/>
      <c r="BX96" s="2"/>
      <c r="BY96" s="2"/>
      <c r="BZ96" s="2"/>
      <c r="CA96" s="2"/>
      <c r="CB96" s="2"/>
      <c r="CC96" s="2"/>
    </row>
    <row r="97" spans="1:81" s="33" customFormat="1" ht="15.6" x14ac:dyDescent="0.3">
      <c r="A97" s="146"/>
      <c r="B97" s="79" t="s">
        <v>127</v>
      </c>
      <c r="C97" s="4"/>
      <c r="D97" s="6"/>
      <c r="E97" s="46"/>
      <c r="F97" s="42" t="s">
        <v>82</v>
      </c>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2"/>
      <c r="BF97" s="2"/>
      <c r="BG97" s="2"/>
      <c r="BH97" s="2"/>
      <c r="BI97" s="2"/>
      <c r="BJ97" s="2"/>
      <c r="BK97" s="2"/>
      <c r="BL97" s="2"/>
      <c r="BM97" s="2"/>
      <c r="BN97" s="2"/>
      <c r="BO97" s="2"/>
      <c r="BP97" s="2"/>
      <c r="BQ97" s="2"/>
      <c r="BR97" s="2"/>
      <c r="BS97" s="2"/>
      <c r="BT97" s="2"/>
      <c r="BU97" s="2"/>
      <c r="BV97" s="2"/>
      <c r="BW97" s="2"/>
      <c r="BX97" s="2"/>
      <c r="BY97" s="2"/>
      <c r="BZ97" s="2"/>
      <c r="CA97" s="2"/>
      <c r="CB97" s="2"/>
      <c r="CC97" s="2"/>
    </row>
    <row r="98" spans="1:81" s="33" customFormat="1" ht="15.6" x14ac:dyDescent="0.3">
      <c r="A98" s="146"/>
      <c r="B98" s="77"/>
      <c r="C98" s="4"/>
      <c r="D98" s="6"/>
      <c r="E98" s="46"/>
      <c r="F98" s="39"/>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2"/>
      <c r="BF98" s="2"/>
      <c r="BG98" s="2"/>
      <c r="BH98" s="2"/>
      <c r="BI98" s="2"/>
      <c r="BJ98" s="2"/>
      <c r="BK98" s="2"/>
      <c r="BL98" s="2"/>
      <c r="BM98" s="2"/>
      <c r="BN98" s="2"/>
      <c r="BO98" s="2"/>
      <c r="BP98" s="2"/>
      <c r="BQ98" s="2"/>
      <c r="BR98" s="2"/>
      <c r="BS98" s="2"/>
      <c r="BT98" s="2"/>
      <c r="BU98" s="2"/>
      <c r="BV98" s="2"/>
      <c r="BW98" s="2"/>
      <c r="BX98" s="2"/>
      <c r="BY98" s="2"/>
      <c r="BZ98" s="2"/>
      <c r="CA98" s="2"/>
      <c r="CB98" s="2"/>
      <c r="CC98" s="2"/>
    </row>
    <row r="99" spans="1:81" s="33" customFormat="1" ht="15.6" x14ac:dyDescent="0.3">
      <c r="A99" s="151" t="s">
        <v>128</v>
      </c>
      <c r="B99" s="79" t="s">
        <v>59</v>
      </c>
      <c r="C99" s="4"/>
      <c r="D99" s="6"/>
      <c r="E99" s="46"/>
      <c r="F99" s="39"/>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2"/>
      <c r="BF99" s="2"/>
      <c r="BG99" s="2"/>
      <c r="BH99" s="2"/>
      <c r="BI99" s="2"/>
      <c r="BJ99" s="2"/>
      <c r="BK99" s="2"/>
      <c r="BL99" s="2"/>
      <c r="BM99" s="2"/>
      <c r="BN99" s="2"/>
      <c r="BO99" s="2"/>
      <c r="BP99" s="2"/>
      <c r="BQ99" s="2"/>
      <c r="BR99" s="2"/>
      <c r="BS99" s="2"/>
      <c r="BT99" s="2"/>
      <c r="BU99" s="2"/>
      <c r="BV99" s="2"/>
      <c r="BW99" s="2"/>
      <c r="BX99" s="2"/>
      <c r="BY99" s="2"/>
      <c r="BZ99" s="2"/>
      <c r="CA99" s="2"/>
      <c r="CB99" s="2"/>
      <c r="CC99" s="2"/>
    </row>
    <row r="100" spans="1:81" s="33" customFormat="1" ht="28.8" x14ac:dyDescent="0.3">
      <c r="A100" s="146" t="s">
        <v>129</v>
      </c>
      <c r="B100" s="80" t="s">
        <v>68</v>
      </c>
      <c r="C100" s="6" t="s">
        <v>7</v>
      </c>
      <c r="D100" s="6">
        <v>5</v>
      </c>
      <c r="E100" s="46"/>
      <c r="F100" s="49" t="s">
        <v>82</v>
      </c>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c r="CC100" s="2"/>
    </row>
    <row r="101" spans="1:81" s="3" customFormat="1" ht="28.8" x14ac:dyDescent="0.3">
      <c r="A101" s="146" t="s">
        <v>130</v>
      </c>
      <c r="B101" s="81" t="s">
        <v>65</v>
      </c>
      <c r="C101" s="6" t="s">
        <v>7</v>
      </c>
      <c r="D101" s="4">
        <v>10</v>
      </c>
      <c r="E101" s="46"/>
      <c r="F101" s="49" t="s">
        <v>82</v>
      </c>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row>
    <row r="102" spans="1:81" s="3" customFormat="1" ht="28.8" x14ac:dyDescent="0.3">
      <c r="A102" s="146" t="s">
        <v>131</v>
      </c>
      <c r="B102" s="81" t="s">
        <v>132</v>
      </c>
      <c r="C102" s="6" t="s">
        <v>7</v>
      </c>
      <c r="D102" s="4">
        <v>5</v>
      </c>
      <c r="E102" s="46"/>
      <c r="F102" s="49" t="s">
        <v>82</v>
      </c>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c r="CC102" s="2"/>
    </row>
    <row r="103" spans="1:81" ht="15.6" x14ac:dyDescent="0.3">
      <c r="A103" s="146"/>
      <c r="B103" s="79" t="s">
        <v>127</v>
      </c>
      <c r="C103" s="6"/>
      <c r="D103" s="4"/>
      <c r="E103" s="46"/>
      <c r="F103" s="49" t="s">
        <v>82</v>
      </c>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row>
    <row r="104" spans="1:81" ht="15.6" x14ac:dyDescent="0.3">
      <c r="A104" s="146"/>
      <c r="B104" s="81"/>
      <c r="C104" s="6"/>
      <c r="D104" s="4"/>
      <c r="E104" s="46"/>
      <c r="F104" s="49"/>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c r="CC104" s="2"/>
    </row>
    <row r="105" spans="1:81" ht="15.6" x14ac:dyDescent="0.3">
      <c r="A105" s="146" t="s">
        <v>133</v>
      </c>
      <c r="B105" s="110" t="s">
        <v>134</v>
      </c>
      <c r="C105" s="6"/>
      <c r="D105" s="4"/>
      <c r="E105" s="46"/>
      <c r="F105" s="49"/>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row>
    <row r="106" spans="1:81" ht="15.6" x14ac:dyDescent="0.3">
      <c r="A106" s="146" t="s">
        <v>135</v>
      </c>
      <c r="B106" s="81" t="s">
        <v>136</v>
      </c>
      <c r="C106" s="6" t="s">
        <v>7</v>
      </c>
      <c r="D106" s="4">
        <v>2</v>
      </c>
      <c r="E106" s="46"/>
      <c r="F106" s="49" t="s">
        <v>82</v>
      </c>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row>
    <row r="107" spans="1:81" ht="15.6" x14ac:dyDescent="0.3">
      <c r="A107" s="146"/>
      <c r="B107" s="74" t="s">
        <v>75</v>
      </c>
      <c r="C107" s="4"/>
      <c r="D107" s="6"/>
      <c r="E107" s="46"/>
      <c r="F107" s="42">
        <f>F92</f>
        <v>0</v>
      </c>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row>
    <row r="108" spans="1:81" ht="15.6" x14ac:dyDescent="0.3">
      <c r="A108" s="146"/>
      <c r="B108" s="77"/>
      <c r="C108" s="4"/>
      <c r="D108" s="6"/>
      <c r="E108" s="46"/>
      <c r="F108" s="39"/>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row>
    <row r="109" spans="1:81" s="19" customFormat="1" ht="15.6" x14ac:dyDescent="0.3">
      <c r="A109" s="153" t="s">
        <v>34</v>
      </c>
      <c r="B109" s="82" t="s">
        <v>62</v>
      </c>
      <c r="C109" s="60"/>
      <c r="D109" s="60"/>
      <c r="E109" s="61"/>
      <c r="F109" s="62"/>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row>
    <row r="110" spans="1:81" ht="15.6" x14ac:dyDescent="0.3">
      <c r="A110" s="153"/>
      <c r="B110" s="93"/>
      <c r="C110" s="60"/>
      <c r="D110" s="60"/>
      <c r="E110" s="61"/>
      <c r="F110" s="6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row>
    <row r="111" spans="1:81" ht="28.8" x14ac:dyDescent="0.3">
      <c r="A111" s="154" t="s">
        <v>137</v>
      </c>
      <c r="B111" s="103" t="s">
        <v>176</v>
      </c>
      <c r="C111" s="104" t="s">
        <v>5</v>
      </c>
      <c r="D111" s="101">
        <v>135</v>
      </c>
      <c r="E111" s="105"/>
      <c r="F111" s="106">
        <f t="shared" ref="F111:F116" si="5">E111*D111</f>
        <v>0</v>
      </c>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row>
    <row r="112" spans="1:81" ht="28.8" x14ac:dyDescent="0.3">
      <c r="A112" s="154" t="s">
        <v>138</v>
      </c>
      <c r="B112" s="103" t="s">
        <v>139</v>
      </c>
      <c r="C112" s="101" t="s">
        <v>6</v>
      </c>
      <c r="D112" s="101">
        <v>24.2</v>
      </c>
      <c r="E112" s="105"/>
      <c r="F112" s="106">
        <f t="shared" si="5"/>
        <v>0</v>
      </c>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row>
    <row r="113" spans="1:81" ht="28.8" x14ac:dyDescent="0.3">
      <c r="A113" s="154" t="s">
        <v>140</v>
      </c>
      <c r="B113" s="103" t="s">
        <v>141</v>
      </c>
      <c r="C113" s="101" t="s">
        <v>6</v>
      </c>
      <c r="D113" s="101">
        <v>150.4</v>
      </c>
      <c r="E113" s="105"/>
      <c r="F113" s="106">
        <f t="shared" si="5"/>
        <v>0</v>
      </c>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row>
    <row r="114" spans="1:81" s="3" customFormat="1" ht="43.2" x14ac:dyDescent="0.3">
      <c r="A114" s="154" t="s">
        <v>142</v>
      </c>
      <c r="B114" s="108" t="s">
        <v>143</v>
      </c>
      <c r="C114" s="101" t="s">
        <v>7</v>
      </c>
      <c r="D114" s="101">
        <v>8</v>
      </c>
      <c r="E114" s="105"/>
      <c r="F114" s="106">
        <f t="shared" si="5"/>
        <v>0</v>
      </c>
      <c r="G114" s="2"/>
      <c r="H114" s="2"/>
      <c r="I114" s="2"/>
      <c r="J114" s="2"/>
      <c r="K114" s="2"/>
      <c r="L114" s="2"/>
      <c r="M114" s="2"/>
      <c r="N114" s="2"/>
      <c r="O114" s="2"/>
      <c r="P114" s="2"/>
      <c r="Q114" s="2"/>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row>
    <row r="115" spans="1:81" s="3" customFormat="1" ht="28.8" x14ac:dyDescent="0.3">
      <c r="A115" s="154" t="s">
        <v>144</v>
      </c>
      <c r="B115" s="103" t="s">
        <v>177</v>
      </c>
      <c r="C115" s="101" t="s">
        <v>7</v>
      </c>
      <c r="D115" s="101">
        <v>22</v>
      </c>
      <c r="E115" s="105"/>
      <c r="F115" s="106">
        <f t="shared" si="5"/>
        <v>0</v>
      </c>
      <c r="G115" s="19"/>
      <c r="H115" s="19"/>
      <c r="I115" s="19"/>
      <c r="J115" s="19"/>
      <c r="K115" s="19"/>
      <c r="L115" s="19"/>
      <c r="M115" s="19"/>
      <c r="N115" s="19"/>
      <c r="O115" s="19"/>
      <c r="P115" s="19"/>
      <c r="Q115" s="19"/>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row>
    <row r="116" spans="1:81" s="3" customFormat="1" ht="57.6" x14ac:dyDescent="0.3">
      <c r="A116" s="154" t="s">
        <v>145</v>
      </c>
      <c r="B116" s="47" t="s">
        <v>146</v>
      </c>
      <c r="C116" s="14" t="s">
        <v>73</v>
      </c>
      <c r="D116" s="111">
        <v>1</v>
      </c>
      <c r="E116" s="46"/>
      <c r="F116" s="106">
        <f t="shared" si="5"/>
        <v>0</v>
      </c>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
      <c r="BY116" s="2"/>
      <c r="BZ116" s="2"/>
      <c r="CA116" s="2"/>
      <c r="CB116" s="2"/>
      <c r="CC116" s="2"/>
    </row>
    <row r="117" spans="1:81" thickBot="1" x14ac:dyDescent="0.35">
      <c r="A117" s="155"/>
      <c r="B117" s="83" t="s">
        <v>54</v>
      </c>
      <c r="C117" s="60"/>
      <c r="D117" s="60"/>
      <c r="E117" s="61"/>
      <c r="F117" s="63">
        <f>SUM(F111:F116)</f>
        <v>0</v>
      </c>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c r="BV117" s="2"/>
      <c r="BW117" s="2"/>
      <c r="BX117" s="2"/>
      <c r="BY117" s="2"/>
      <c r="BZ117" s="2"/>
      <c r="CA117" s="2"/>
      <c r="CB117" s="2"/>
      <c r="CC117" s="2"/>
    </row>
    <row r="118" spans="1:81" ht="16.8" thickTop="1" thickBot="1" x14ac:dyDescent="0.35">
      <c r="A118" s="138"/>
      <c r="B118" s="84" t="s">
        <v>147</v>
      </c>
      <c r="C118" s="20"/>
      <c r="D118" s="20"/>
      <c r="E118" s="57"/>
      <c r="F118" s="58">
        <f>F117+F107+F74+F62+F54+F45+F34+F26+F15</f>
        <v>0</v>
      </c>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c r="BU118" s="2"/>
      <c r="BV118" s="2"/>
      <c r="BW118" s="2"/>
      <c r="BX118" s="2"/>
      <c r="BY118" s="2"/>
      <c r="BZ118" s="2"/>
      <c r="CA118" s="2"/>
      <c r="CB118" s="2"/>
      <c r="CC118" s="2"/>
    </row>
    <row r="119" spans="1:81" s="19" customFormat="1" thickTop="1" x14ac:dyDescent="0.3">
      <c r="A119" s="156"/>
      <c r="B119" s="85"/>
      <c r="C119" s="8"/>
      <c r="D119" s="8"/>
      <c r="E119" s="10"/>
      <c r="F119" s="10"/>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c r="BU119" s="2"/>
      <c r="BV119" s="2"/>
      <c r="BW119" s="2"/>
      <c r="BX119" s="2"/>
      <c r="BY119" s="2"/>
      <c r="BZ119" s="2"/>
      <c r="CA119" s="2"/>
      <c r="CB119" s="2"/>
      <c r="CC119" s="2"/>
    </row>
    <row r="120" spans="1:81" ht="15.6" x14ac:dyDescent="0.3">
      <c r="A120" s="156"/>
      <c r="B120" s="85"/>
      <c r="C120" s="8"/>
      <c r="D120" s="8"/>
      <c r="E120" s="10"/>
      <c r="F120" s="10"/>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c r="BU120" s="2"/>
      <c r="BV120" s="2"/>
      <c r="BW120" s="2"/>
      <c r="BX120" s="2"/>
      <c r="BY120" s="2"/>
      <c r="BZ120" s="2"/>
      <c r="CA120" s="2"/>
      <c r="CB120" s="2"/>
      <c r="CC120" s="2"/>
    </row>
    <row r="121" spans="1:81" ht="15.6" x14ac:dyDescent="0.3">
      <c r="A121" s="156"/>
      <c r="B121" s="85"/>
      <c r="C121" s="8"/>
      <c r="D121" s="9"/>
      <c r="E121" s="10"/>
      <c r="F121" s="10"/>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c r="BU121" s="2"/>
      <c r="BV121" s="2"/>
      <c r="BW121" s="2"/>
      <c r="BX121" s="2"/>
      <c r="BY121" s="2"/>
      <c r="BZ121" s="2"/>
      <c r="CA121" s="2"/>
      <c r="CB121" s="2"/>
      <c r="CC121" s="2"/>
    </row>
    <row r="122" spans="1:81" ht="15.6" x14ac:dyDescent="0.3">
      <c r="A122" s="157"/>
      <c r="B122" s="85"/>
      <c r="C122" s="8"/>
      <c r="D122" s="8"/>
      <c r="E122" s="26"/>
      <c r="F122" s="10"/>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c r="BU122" s="2"/>
      <c r="BV122" s="2"/>
      <c r="BW122" s="2"/>
      <c r="BX122" s="2"/>
      <c r="BY122" s="2"/>
      <c r="BZ122" s="2"/>
      <c r="CA122" s="2"/>
      <c r="CB122" s="2"/>
      <c r="CC122" s="2"/>
    </row>
    <row r="123" spans="1:81" ht="15.6" x14ac:dyDescent="0.3">
      <c r="A123" s="157"/>
      <c r="B123" s="85"/>
      <c r="C123" s="8"/>
      <c r="D123" s="8"/>
      <c r="E123" s="26"/>
      <c r="F123" s="10"/>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c r="CA123" s="2"/>
      <c r="CB123" s="2"/>
      <c r="CC123" s="2"/>
    </row>
    <row r="124" spans="1:81" ht="15.6" x14ac:dyDescent="0.3">
      <c r="A124" s="157"/>
      <c r="B124" s="85"/>
      <c r="C124" s="8"/>
      <c r="D124" s="8"/>
      <c r="E124" s="10"/>
      <c r="F124" s="10"/>
      <c r="G124" s="2"/>
      <c r="H124" s="2"/>
      <c r="I124" s="2"/>
      <c r="J124" s="2"/>
      <c r="K124" s="2"/>
      <c r="L124" s="2"/>
      <c r="M124" s="2"/>
      <c r="N124" s="2"/>
      <c r="O124" s="2"/>
      <c r="P124" s="2"/>
      <c r="Q124" s="2"/>
      <c r="BE124" s="2"/>
      <c r="BF124" s="2"/>
      <c r="BG124" s="2"/>
      <c r="BH124" s="2"/>
      <c r="BI124" s="2"/>
      <c r="BJ124" s="2"/>
      <c r="BK124" s="2"/>
      <c r="BL124" s="2"/>
      <c r="BM124" s="2"/>
      <c r="BN124" s="2"/>
      <c r="BO124" s="2"/>
      <c r="BP124" s="2"/>
      <c r="BQ124" s="2"/>
      <c r="BR124" s="2"/>
      <c r="BS124" s="2"/>
      <c r="BT124" s="2"/>
      <c r="BU124" s="2"/>
      <c r="BV124" s="2"/>
      <c r="BW124" s="2"/>
      <c r="BX124" s="2"/>
      <c r="BY124" s="2"/>
      <c r="BZ124" s="2"/>
      <c r="CA124" s="2"/>
      <c r="CB124" s="2"/>
      <c r="CC124" s="2"/>
    </row>
    <row r="125" spans="1:81" s="2" customFormat="1" ht="15.6" x14ac:dyDescent="0.3">
      <c r="A125" s="156"/>
      <c r="B125" s="85"/>
      <c r="C125" s="8"/>
      <c r="D125" s="8"/>
      <c r="E125" s="10"/>
      <c r="F125" s="10"/>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row>
    <row r="126" spans="1:81" ht="15.6" x14ac:dyDescent="0.3">
      <c r="A126" s="156"/>
      <c r="B126" s="86"/>
      <c r="C126" s="9"/>
      <c r="D126" s="9"/>
      <c r="E126" s="26"/>
      <c r="F126" s="26"/>
      <c r="G126" s="2"/>
      <c r="H126" s="2"/>
      <c r="I126" s="2"/>
      <c r="J126" s="2"/>
      <c r="K126" s="2"/>
      <c r="L126" s="2"/>
      <c r="M126" s="2"/>
      <c r="N126" s="2"/>
      <c r="O126" s="2"/>
      <c r="P126" s="2"/>
      <c r="Q126" s="2"/>
      <c r="BE126" s="2"/>
      <c r="BF126" s="2"/>
      <c r="BG126" s="2"/>
      <c r="BH126" s="2"/>
      <c r="BI126" s="2"/>
      <c r="BJ126" s="2"/>
      <c r="BK126" s="2"/>
      <c r="BL126" s="2"/>
      <c r="BM126" s="2"/>
      <c r="BN126" s="2"/>
      <c r="BO126" s="2"/>
      <c r="BP126" s="2"/>
      <c r="BQ126" s="2"/>
      <c r="BR126" s="2"/>
      <c r="BS126" s="2"/>
      <c r="BT126" s="2"/>
      <c r="BU126" s="2"/>
      <c r="BV126" s="2"/>
      <c r="BW126" s="2"/>
      <c r="BX126" s="2"/>
      <c r="BY126" s="2"/>
      <c r="BZ126" s="2"/>
      <c r="CA126" s="2"/>
      <c r="CB126" s="2"/>
      <c r="CC126" s="2"/>
    </row>
    <row r="127" spans="1:81" ht="15.6" x14ac:dyDescent="0.3">
      <c r="A127" s="156"/>
      <c r="B127" s="86"/>
      <c r="C127" s="9"/>
      <c r="D127" s="9"/>
      <c r="E127" s="26"/>
      <c r="F127" s="10"/>
      <c r="G127" s="2"/>
      <c r="H127" s="2"/>
      <c r="I127" s="2"/>
      <c r="J127" s="2"/>
      <c r="K127" s="2"/>
      <c r="L127" s="2"/>
      <c r="M127" s="2"/>
      <c r="N127" s="2"/>
      <c r="O127" s="2"/>
      <c r="P127" s="2"/>
      <c r="Q127" s="2"/>
      <c r="BE127" s="2"/>
      <c r="BF127" s="2"/>
      <c r="BG127" s="2"/>
      <c r="BH127" s="2"/>
      <c r="BI127" s="2"/>
      <c r="BJ127" s="2"/>
      <c r="BK127" s="2"/>
      <c r="BL127" s="2"/>
      <c r="BM127" s="2"/>
      <c r="BN127" s="2"/>
      <c r="BO127" s="2"/>
      <c r="BP127" s="2"/>
      <c r="BQ127" s="2"/>
      <c r="BR127" s="2"/>
      <c r="BS127" s="2"/>
      <c r="BT127" s="2"/>
      <c r="BU127" s="2"/>
      <c r="BV127" s="2"/>
      <c r="BW127" s="2"/>
      <c r="BX127" s="2"/>
      <c r="BY127" s="2"/>
      <c r="BZ127" s="2"/>
      <c r="CA127" s="2"/>
      <c r="CB127" s="2"/>
      <c r="CC127" s="2"/>
    </row>
    <row r="128" spans="1:81" ht="15.6" x14ac:dyDescent="0.3">
      <c r="A128" s="156"/>
      <c r="B128" s="86"/>
      <c r="C128" s="9"/>
      <c r="D128" s="9"/>
      <c r="E128" s="26"/>
      <c r="F128" s="10"/>
      <c r="G128" s="2"/>
      <c r="H128" s="2"/>
      <c r="I128" s="2"/>
      <c r="J128" s="2"/>
      <c r="K128" s="2"/>
      <c r="L128" s="2"/>
      <c r="M128" s="2"/>
      <c r="N128" s="2"/>
      <c r="O128" s="2"/>
      <c r="P128" s="2"/>
      <c r="Q128" s="2"/>
      <c r="BE128" s="2"/>
      <c r="BF128" s="2"/>
      <c r="BG128" s="2"/>
      <c r="BH128" s="2"/>
      <c r="BI128" s="2"/>
      <c r="BJ128" s="2"/>
      <c r="BK128" s="2"/>
      <c r="BL128" s="2"/>
      <c r="BM128" s="2"/>
      <c r="BN128" s="2"/>
      <c r="BO128" s="2"/>
      <c r="BP128" s="2"/>
      <c r="BQ128" s="2"/>
      <c r="BR128" s="2"/>
      <c r="BS128" s="2"/>
      <c r="BT128" s="2"/>
      <c r="BU128" s="2"/>
      <c r="BV128" s="2"/>
      <c r="BW128" s="2"/>
      <c r="BX128" s="2"/>
      <c r="BY128" s="2"/>
      <c r="BZ128" s="2"/>
      <c r="CA128" s="2"/>
      <c r="CB128" s="2"/>
      <c r="CC128" s="2"/>
    </row>
    <row r="129" spans="1:81" ht="15.6" x14ac:dyDescent="0.3">
      <c r="A129" s="156"/>
      <c r="B129" s="85"/>
      <c r="C129" s="8"/>
      <c r="D129" s="8"/>
      <c r="E129" s="10"/>
      <c r="F129" s="10"/>
      <c r="G129" s="2"/>
      <c r="H129" s="2"/>
      <c r="I129" s="2"/>
      <c r="J129" s="2"/>
      <c r="K129" s="2"/>
      <c r="L129" s="2"/>
      <c r="M129" s="2"/>
      <c r="N129" s="2"/>
      <c r="O129" s="2"/>
      <c r="P129" s="2"/>
      <c r="Q129" s="2"/>
      <c r="BE129" s="2"/>
      <c r="BF129" s="2"/>
      <c r="BG129" s="2"/>
      <c r="BH129" s="2"/>
      <c r="BI129" s="2"/>
      <c r="BJ129" s="2"/>
      <c r="BK129" s="2"/>
      <c r="BL129" s="2"/>
      <c r="BM129" s="2"/>
      <c r="BN129" s="2"/>
      <c r="BO129" s="2"/>
      <c r="BP129" s="2"/>
      <c r="BQ129" s="2"/>
      <c r="BR129" s="2"/>
      <c r="BS129" s="2"/>
      <c r="BT129" s="2"/>
      <c r="BU129" s="2"/>
      <c r="BV129" s="2"/>
      <c r="BW129" s="2"/>
      <c r="BX129" s="2"/>
      <c r="BY129" s="2"/>
      <c r="BZ129" s="2"/>
      <c r="CA129" s="2"/>
      <c r="CB129" s="2"/>
      <c r="CC129" s="2"/>
    </row>
    <row r="130" spans="1:81" ht="15.6" x14ac:dyDescent="0.3">
      <c r="A130" s="156"/>
      <c r="B130" s="86"/>
      <c r="C130" s="9"/>
      <c r="D130" s="9"/>
      <c r="E130" s="26"/>
      <c r="F130" s="26"/>
      <c r="G130" s="2"/>
      <c r="H130" s="2"/>
      <c r="I130" s="2"/>
      <c r="J130" s="2"/>
      <c r="K130" s="2"/>
      <c r="L130" s="2"/>
      <c r="M130" s="2"/>
      <c r="N130" s="2"/>
      <c r="O130" s="2"/>
      <c r="P130" s="2"/>
      <c r="Q130" s="2"/>
      <c r="BE130" s="2"/>
      <c r="BF130" s="2"/>
      <c r="BG130" s="2"/>
      <c r="BH130" s="2"/>
      <c r="BI130" s="2"/>
      <c r="BJ130" s="2"/>
      <c r="BK130" s="2"/>
      <c r="BL130" s="2"/>
      <c r="BM130" s="2"/>
      <c r="BN130" s="2"/>
      <c r="BO130" s="2"/>
      <c r="BP130" s="2"/>
      <c r="BQ130" s="2"/>
      <c r="BR130" s="2"/>
      <c r="BS130" s="2"/>
      <c r="BT130" s="2"/>
      <c r="BU130" s="2"/>
      <c r="BV130" s="2"/>
      <c r="BW130" s="2"/>
      <c r="BX130" s="2"/>
      <c r="BY130" s="2"/>
      <c r="BZ130" s="2"/>
      <c r="CA130" s="2"/>
      <c r="CB130" s="2"/>
      <c r="CC130" s="2"/>
    </row>
    <row r="131" spans="1:81" ht="15.6" x14ac:dyDescent="0.3">
      <c r="A131" s="156"/>
      <c r="B131" s="85"/>
      <c r="C131" s="8"/>
      <c r="D131" s="8"/>
      <c r="E131" s="10"/>
      <c r="F131" s="10"/>
      <c r="G131" s="2"/>
      <c r="H131" s="2"/>
      <c r="I131" s="2"/>
      <c r="J131" s="2"/>
      <c r="K131" s="2"/>
      <c r="L131" s="2"/>
      <c r="M131" s="2"/>
      <c r="N131" s="2"/>
      <c r="O131" s="2"/>
      <c r="P131" s="2"/>
      <c r="Q131" s="2"/>
      <c r="BE131" s="2"/>
      <c r="BF131" s="2"/>
      <c r="BG131" s="2"/>
      <c r="BH131" s="2"/>
      <c r="BI131" s="2"/>
      <c r="BJ131" s="2"/>
      <c r="BK131" s="2"/>
      <c r="BL131" s="2"/>
      <c r="BM131" s="2"/>
      <c r="BN131" s="2"/>
      <c r="BO131" s="2"/>
      <c r="BP131" s="2"/>
      <c r="BQ131" s="2"/>
      <c r="BR131" s="2"/>
      <c r="BS131" s="2"/>
      <c r="BT131" s="2"/>
      <c r="BU131" s="2"/>
      <c r="BV131" s="2"/>
      <c r="BW131" s="2"/>
      <c r="BX131" s="2"/>
      <c r="BY131" s="2"/>
      <c r="BZ131" s="2"/>
      <c r="CA131" s="2"/>
      <c r="CB131" s="2"/>
      <c r="CC131" s="2"/>
    </row>
    <row r="132" spans="1:81" ht="15.6" x14ac:dyDescent="0.3">
      <c r="A132" s="156"/>
      <c r="B132" s="85"/>
      <c r="C132" s="8"/>
      <c r="D132" s="8"/>
      <c r="E132" s="10"/>
      <c r="F132" s="10"/>
      <c r="G132" s="2"/>
      <c r="H132" s="2"/>
      <c r="I132" s="2"/>
      <c r="J132" s="2"/>
      <c r="K132" s="2"/>
      <c r="L132" s="2"/>
      <c r="M132" s="2"/>
      <c r="N132" s="2"/>
      <c r="O132" s="2"/>
      <c r="P132" s="2"/>
      <c r="Q132" s="2"/>
      <c r="BE132" s="2"/>
      <c r="BF132" s="2"/>
      <c r="BG132" s="2"/>
      <c r="BH132" s="2"/>
      <c r="BI132" s="2"/>
      <c r="BJ132" s="2"/>
      <c r="BK132" s="2"/>
      <c r="BL132" s="2"/>
      <c r="BM132" s="2"/>
      <c r="BN132" s="2"/>
      <c r="BO132" s="2"/>
      <c r="BP132" s="2"/>
      <c r="BQ132" s="2"/>
      <c r="BR132" s="2"/>
      <c r="BS132" s="2"/>
      <c r="BT132" s="2"/>
      <c r="BU132" s="2"/>
      <c r="BV132" s="2"/>
      <c r="BW132" s="2"/>
      <c r="BX132" s="2"/>
      <c r="BY132" s="2"/>
      <c r="BZ132" s="2"/>
      <c r="CA132" s="2"/>
      <c r="CB132" s="2"/>
      <c r="CC132" s="2"/>
    </row>
    <row r="133" spans="1:81" ht="15.6" x14ac:dyDescent="0.3">
      <c r="A133" s="156"/>
      <c r="B133" s="85"/>
      <c r="C133" s="8"/>
      <c r="D133" s="8"/>
      <c r="E133" s="10"/>
      <c r="F133" s="10"/>
      <c r="G133" s="2"/>
      <c r="H133" s="2"/>
      <c r="I133" s="2"/>
      <c r="J133" s="2"/>
      <c r="K133" s="2"/>
      <c r="L133" s="2"/>
      <c r="M133" s="2"/>
      <c r="N133" s="2"/>
      <c r="O133" s="2"/>
      <c r="P133" s="2"/>
      <c r="Q133" s="2"/>
      <c r="BE133" s="2"/>
      <c r="BF133" s="2"/>
      <c r="BG133" s="2"/>
      <c r="BH133" s="2"/>
      <c r="BI133" s="2"/>
      <c r="BJ133" s="2"/>
      <c r="BK133" s="2"/>
      <c r="BL133" s="2"/>
      <c r="BM133" s="2"/>
      <c r="BN133" s="2"/>
      <c r="BO133" s="2"/>
      <c r="BP133" s="2"/>
      <c r="BQ133" s="2"/>
      <c r="BR133" s="2"/>
      <c r="BS133" s="2"/>
      <c r="BT133" s="2"/>
      <c r="BU133" s="2"/>
      <c r="BV133" s="2"/>
      <c r="BW133" s="2"/>
      <c r="BX133" s="2"/>
      <c r="BY133" s="2"/>
      <c r="BZ133" s="2"/>
      <c r="CA133" s="2"/>
      <c r="CB133" s="2"/>
      <c r="CC133" s="2"/>
    </row>
    <row r="134" spans="1:81" ht="15.6" x14ac:dyDescent="0.3">
      <c r="A134" s="156"/>
      <c r="B134" s="86"/>
      <c r="C134" s="9"/>
      <c r="D134" s="9"/>
      <c r="E134" s="26"/>
      <c r="F134" s="26"/>
      <c r="G134" s="2"/>
      <c r="H134" s="2"/>
      <c r="I134" s="2"/>
      <c r="J134" s="2"/>
      <c r="K134" s="2"/>
      <c r="L134" s="2"/>
      <c r="M134" s="2"/>
      <c r="N134" s="2"/>
      <c r="O134" s="2"/>
      <c r="P134" s="2"/>
      <c r="Q134" s="2"/>
      <c r="BE134" s="2"/>
      <c r="BF134" s="2"/>
      <c r="BG134" s="2"/>
      <c r="BH134" s="2"/>
      <c r="BI134" s="2"/>
      <c r="BJ134" s="2"/>
      <c r="BK134" s="2"/>
      <c r="BL134" s="2"/>
      <c r="BM134" s="2"/>
      <c r="BN134" s="2"/>
      <c r="BO134" s="2"/>
      <c r="BP134" s="2"/>
      <c r="BQ134" s="2"/>
      <c r="BR134" s="2"/>
      <c r="BS134" s="2"/>
      <c r="BT134" s="2"/>
      <c r="BU134" s="2"/>
      <c r="BV134" s="2"/>
      <c r="BW134" s="2"/>
      <c r="BX134" s="2"/>
      <c r="BY134" s="2"/>
      <c r="BZ134" s="2"/>
      <c r="CA134" s="2"/>
      <c r="CB134" s="2"/>
      <c r="CC134" s="2"/>
    </row>
    <row r="135" spans="1:81" ht="15.6" x14ac:dyDescent="0.3">
      <c r="A135" s="156"/>
      <c r="B135" s="86"/>
      <c r="C135" s="9"/>
      <c r="D135" s="9"/>
      <c r="E135" s="26"/>
      <c r="F135" s="26"/>
      <c r="G135" s="2"/>
      <c r="H135" s="2"/>
      <c r="I135" s="2"/>
      <c r="J135" s="2"/>
      <c r="K135" s="2"/>
      <c r="L135" s="2"/>
      <c r="M135" s="2"/>
      <c r="N135" s="2"/>
      <c r="O135" s="2"/>
      <c r="P135" s="2"/>
      <c r="Q135" s="2"/>
      <c r="BE135" s="2"/>
      <c r="BF135" s="2"/>
      <c r="BG135" s="2"/>
      <c r="BH135" s="2"/>
      <c r="BI135" s="2"/>
      <c r="BJ135" s="2"/>
      <c r="BK135" s="2"/>
      <c r="BL135" s="2"/>
      <c r="BM135" s="2"/>
      <c r="BN135" s="2"/>
      <c r="BO135" s="2"/>
      <c r="BP135" s="2"/>
      <c r="BQ135" s="2"/>
      <c r="BR135" s="2"/>
      <c r="BS135" s="2"/>
      <c r="BT135" s="2"/>
      <c r="BU135" s="2"/>
      <c r="BV135" s="2"/>
      <c r="BW135" s="2"/>
      <c r="BX135" s="2"/>
      <c r="BY135" s="2"/>
      <c r="BZ135" s="2"/>
      <c r="CA135" s="2"/>
      <c r="CB135" s="2"/>
      <c r="CC135" s="2"/>
    </row>
    <row r="136" spans="1:81" ht="15.6" x14ac:dyDescent="0.3">
      <c r="A136" s="156"/>
      <c r="B136" s="86"/>
      <c r="C136" s="9"/>
      <c r="D136" s="9"/>
      <c r="E136" s="26"/>
      <c r="F136" s="26"/>
      <c r="G136" s="2"/>
      <c r="H136" s="2"/>
      <c r="I136" s="2"/>
      <c r="J136" s="2"/>
      <c r="K136" s="2"/>
      <c r="L136" s="2"/>
      <c r="M136" s="2"/>
      <c r="N136" s="2"/>
      <c r="O136" s="2"/>
      <c r="P136" s="2"/>
      <c r="Q136" s="2"/>
      <c r="BE136" s="2"/>
      <c r="BF136" s="2"/>
      <c r="BG136" s="2"/>
      <c r="BH136" s="2"/>
      <c r="BI136" s="2"/>
      <c r="BJ136" s="2"/>
      <c r="BK136" s="2"/>
      <c r="BL136" s="2"/>
      <c r="BM136" s="2"/>
      <c r="BN136" s="2"/>
      <c r="BO136" s="2"/>
      <c r="BP136" s="2"/>
      <c r="BQ136" s="2"/>
      <c r="BR136" s="2"/>
      <c r="BS136" s="2"/>
      <c r="BT136" s="2"/>
      <c r="BU136" s="2"/>
      <c r="BV136" s="2"/>
      <c r="BW136" s="2"/>
      <c r="BX136" s="2"/>
      <c r="BY136" s="2"/>
      <c r="BZ136" s="2"/>
      <c r="CA136" s="2"/>
      <c r="CB136" s="2"/>
      <c r="CC136" s="2"/>
    </row>
    <row r="137" spans="1:81" x14ac:dyDescent="0.35">
      <c r="A137" s="156"/>
      <c r="G137" s="2"/>
      <c r="H137" s="2"/>
      <c r="I137" s="2"/>
      <c r="J137" s="2"/>
      <c r="K137" s="2"/>
      <c r="L137" s="2"/>
      <c r="M137" s="2"/>
      <c r="N137" s="2"/>
      <c r="O137" s="2"/>
      <c r="P137" s="2"/>
      <c r="Q137" s="2"/>
      <c r="BE137" s="2"/>
      <c r="BF137" s="2"/>
      <c r="BG137" s="2"/>
      <c r="BH137" s="2"/>
      <c r="BI137" s="2"/>
      <c r="BJ137" s="2"/>
      <c r="BK137" s="2"/>
      <c r="BL137" s="2"/>
      <c r="BM137" s="2"/>
      <c r="BN137" s="2"/>
      <c r="BO137" s="2"/>
      <c r="BP137" s="2"/>
      <c r="BQ137" s="2"/>
      <c r="BR137" s="2"/>
      <c r="BS137" s="2"/>
      <c r="BT137" s="2"/>
      <c r="BU137" s="2"/>
      <c r="BV137" s="2"/>
      <c r="BW137" s="2"/>
      <c r="BX137" s="2"/>
      <c r="BY137" s="2"/>
      <c r="BZ137" s="2"/>
      <c r="CA137" s="2"/>
      <c r="CB137" s="2"/>
      <c r="CC137" s="2"/>
    </row>
    <row r="138" spans="1:81" s="3" customFormat="1" x14ac:dyDescent="0.35">
      <c r="A138" s="156"/>
      <c r="B138" s="87"/>
      <c r="C138" s="30"/>
      <c r="D138" s="67"/>
      <c r="E138" s="43"/>
      <c r="F138" s="43"/>
      <c r="G138" s="2"/>
      <c r="H138" s="2"/>
      <c r="I138" s="2"/>
      <c r="J138" s="2"/>
      <c r="K138" s="2"/>
      <c r="L138" s="2"/>
      <c r="M138" s="2"/>
      <c r="N138" s="2"/>
      <c r="O138" s="2"/>
      <c r="P138" s="2"/>
      <c r="Q138" s="2"/>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2"/>
      <c r="BF138" s="2"/>
      <c r="BG138" s="2"/>
      <c r="BH138" s="2"/>
      <c r="BI138" s="2"/>
      <c r="BJ138" s="2"/>
      <c r="BK138" s="2"/>
      <c r="BL138" s="2"/>
      <c r="BM138" s="2"/>
      <c r="BN138" s="2"/>
      <c r="BO138" s="2"/>
      <c r="BP138" s="2"/>
      <c r="BQ138" s="2"/>
      <c r="BR138" s="2"/>
      <c r="BS138" s="2"/>
      <c r="BT138" s="2"/>
      <c r="BU138" s="2"/>
      <c r="BV138" s="2"/>
      <c r="BW138" s="2"/>
      <c r="BX138" s="2"/>
      <c r="BY138" s="2"/>
      <c r="BZ138" s="2"/>
      <c r="CA138" s="2"/>
      <c r="CB138" s="2"/>
      <c r="CC138" s="2"/>
    </row>
    <row r="139" spans="1:81" s="3" customFormat="1" x14ac:dyDescent="0.35">
      <c r="A139" s="156"/>
      <c r="B139" s="87"/>
      <c r="C139" s="30"/>
      <c r="D139" s="67"/>
      <c r="E139" s="43"/>
      <c r="F139" s="43"/>
      <c r="G139" s="2"/>
      <c r="H139" s="2"/>
      <c r="I139" s="2"/>
      <c r="J139" s="2"/>
      <c r="K139" s="2"/>
      <c r="L139" s="2"/>
      <c r="M139" s="2"/>
      <c r="N139" s="2"/>
      <c r="O139" s="2"/>
      <c r="P139" s="2"/>
      <c r="Q139" s="2"/>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2"/>
      <c r="BF139" s="2"/>
      <c r="BG139" s="2"/>
      <c r="BH139" s="2"/>
      <c r="BI139" s="2"/>
      <c r="BJ139" s="2"/>
      <c r="BK139" s="2"/>
      <c r="BL139" s="2"/>
      <c r="BM139" s="2"/>
      <c r="BN139" s="2"/>
      <c r="BO139" s="2"/>
      <c r="BP139" s="2"/>
      <c r="BQ139" s="2"/>
      <c r="BR139" s="2"/>
      <c r="BS139" s="2"/>
      <c r="BT139" s="2"/>
      <c r="BU139" s="2"/>
      <c r="BV139" s="2"/>
      <c r="BW139" s="2"/>
      <c r="BX139" s="2"/>
      <c r="BY139" s="2"/>
      <c r="BZ139" s="2"/>
      <c r="CA139" s="2"/>
      <c r="CB139" s="2"/>
      <c r="CC139" s="2"/>
    </row>
    <row r="140" spans="1:81" x14ac:dyDescent="0.35">
      <c r="A140" s="156"/>
      <c r="G140" s="2"/>
      <c r="H140" s="2"/>
      <c r="I140" s="2"/>
      <c r="J140" s="2"/>
      <c r="K140" s="2"/>
      <c r="L140" s="2"/>
      <c r="M140" s="2"/>
      <c r="N140" s="2"/>
      <c r="O140" s="2"/>
      <c r="P140" s="2"/>
      <c r="Q140" s="2"/>
      <c r="BE140" s="2"/>
      <c r="BF140" s="2"/>
      <c r="BG140" s="2"/>
      <c r="BH140" s="2"/>
      <c r="BI140" s="2"/>
      <c r="BJ140" s="2"/>
      <c r="BK140" s="2"/>
      <c r="BL140" s="2"/>
      <c r="BM140" s="2"/>
      <c r="BN140" s="2"/>
      <c r="BO140" s="2"/>
      <c r="BP140" s="2"/>
      <c r="BQ140" s="2"/>
      <c r="BR140" s="2"/>
      <c r="BS140" s="2"/>
      <c r="BT140" s="2"/>
      <c r="BU140" s="2"/>
      <c r="BV140" s="2"/>
      <c r="BW140" s="2"/>
      <c r="BX140" s="2"/>
      <c r="BY140" s="2"/>
      <c r="BZ140" s="2"/>
      <c r="CA140" s="2"/>
      <c r="CB140" s="2"/>
      <c r="CC140" s="2"/>
    </row>
    <row r="141" spans="1:81" x14ac:dyDescent="0.35">
      <c r="A141" s="156"/>
      <c r="G141" s="2"/>
      <c r="H141" s="2"/>
      <c r="I141" s="2"/>
      <c r="J141" s="2"/>
      <c r="K141" s="2"/>
      <c r="L141" s="2"/>
      <c r="M141" s="2"/>
      <c r="N141" s="2"/>
      <c r="O141" s="2"/>
      <c r="P141" s="2"/>
      <c r="Q141" s="2"/>
    </row>
    <row r="142" spans="1:81" x14ac:dyDescent="0.35">
      <c r="A142" s="156"/>
      <c r="G142" s="2"/>
      <c r="H142" s="2"/>
      <c r="I142" s="2"/>
      <c r="J142" s="2"/>
      <c r="K142" s="2"/>
      <c r="L142" s="2"/>
      <c r="M142" s="2"/>
      <c r="N142" s="2"/>
      <c r="O142" s="2"/>
      <c r="P142" s="2"/>
      <c r="Q142" s="2"/>
    </row>
    <row r="143" spans="1:81" x14ac:dyDescent="0.35">
      <c r="A143" s="156"/>
      <c r="G143" s="2"/>
      <c r="H143" s="2"/>
      <c r="I143" s="2"/>
      <c r="J143" s="2"/>
      <c r="K143" s="2"/>
      <c r="L143" s="2"/>
      <c r="M143" s="2"/>
      <c r="N143" s="2"/>
      <c r="O143" s="2"/>
      <c r="P143" s="2"/>
      <c r="Q143" s="2"/>
    </row>
    <row r="144" spans="1:81" x14ac:dyDescent="0.35">
      <c r="A144" s="156"/>
      <c r="G144" s="2"/>
      <c r="H144" s="2"/>
      <c r="I144" s="2"/>
      <c r="J144" s="2"/>
      <c r="K144" s="2"/>
      <c r="L144" s="2"/>
      <c r="M144" s="2"/>
      <c r="N144" s="2"/>
      <c r="O144" s="2"/>
      <c r="P144" s="2"/>
      <c r="Q144" s="2"/>
      <c r="BE144" s="2"/>
      <c r="BF144" s="2"/>
      <c r="BG144" s="2"/>
      <c r="BH144" s="2"/>
      <c r="BI144" s="2"/>
      <c r="BJ144" s="2"/>
      <c r="BK144" s="2"/>
      <c r="BL144" s="2"/>
      <c r="BM144" s="2"/>
      <c r="BN144" s="2"/>
      <c r="BO144" s="2"/>
      <c r="BP144" s="2"/>
      <c r="BQ144" s="2"/>
      <c r="BR144" s="2"/>
      <c r="BS144" s="2"/>
      <c r="BT144" s="2"/>
      <c r="BU144" s="2"/>
      <c r="BV144" s="2"/>
      <c r="BW144" s="2"/>
      <c r="BX144" s="2"/>
      <c r="BY144" s="2"/>
      <c r="BZ144" s="2"/>
      <c r="CA144" s="2"/>
      <c r="CB144" s="2"/>
      <c r="CC144" s="2"/>
    </row>
    <row r="145" spans="1:99" s="21" customFormat="1" x14ac:dyDescent="0.35">
      <c r="A145" s="156"/>
      <c r="B145" s="87"/>
      <c r="C145" s="30"/>
      <c r="D145" s="67"/>
      <c r="E145" s="43"/>
      <c r="F145" s="43"/>
      <c r="G145" s="2"/>
      <c r="H145" s="2"/>
      <c r="I145" s="2"/>
      <c r="J145" s="2"/>
      <c r="K145" s="2"/>
      <c r="L145" s="2"/>
      <c r="M145" s="2"/>
      <c r="N145" s="2"/>
      <c r="O145" s="2"/>
      <c r="P145" s="2"/>
      <c r="Q145" s="2"/>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2"/>
      <c r="BF145" s="2"/>
      <c r="BG145" s="2"/>
      <c r="BH145" s="2"/>
      <c r="BI145" s="2"/>
      <c r="BJ145" s="2"/>
      <c r="BK145" s="2"/>
      <c r="BL145" s="2"/>
      <c r="BM145" s="2"/>
      <c r="BN145" s="2"/>
      <c r="BO145" s="2"/>
      <c r="BP145" s="2"/>
      <c r="BQ145" s="2"/>
      <c r="BR145" s="2"/>
      <c r="BS145" s="2"/>
      <c r="BT145" s="2"/>
      <c r="BU145" s="2"/>
      <c r="BV145" s="2"/>
      <c r="BW145" s="2"/>
      <c r="BX145" s="2"/>
      <c r="BY145" s="2"/>
      <c r="BZ145" s="2"/>
      <c r="CA145" s="2"/>
      <c r="CB145" s="2"/>
      <c r="CC145" s="2"/>
    </row>
    <row r="146" spans="1:99" x14ac:dyDescent="0.35">
      <c r="A146" s="156"/>
      <c r="G146" s="2"/>
      <c r="H146" s="2"/>
      <c r="I146" s="2"/>
      <c r="J146" s="2"/>
      <c r="K146" s="2"/>
      <c r="L146" s="2"/>
      <c r="M146" s="2"/>
      <c r="N146" s="2"/>
      <c r="O146" s="2"/>
      <c r="P146" s="2"/>
      <c r="Q146" s="2"/>
      <c r="BE146" s="2"/>
      <c r="BF146" s="2"/>
      <c r="BG146" s="2"/>
      <c r="BH146" s="2"/>
      <c r="BI146" s="2"/>
      <c r="BJ146" s="2"/>
      <c r="BK146" s="2"/>
      <c r="BL146" s="2"/>
      <c r="BM146" s="2"/>
      <c r="BN146" s="2"/>
      <c r="BO146" s="2"/>
      <c r="BP146" s="2"/>
      <c r="BQ146" s="2"/>
      <c r="BR146" s="2"/>
      <c r="BS146" s="2"/>
      <c r="BT146" s="2"/>
      <c r="BU146" s="2"/>
      <c r="BV146" s="2"/>
      <c r="BW146" s="2"/>
      <c r="BX146" s="2"/>
      <c r="BY146" s="2"/>
      <c r="BZ146" s="2"/>
      <c r="CA146" s="2"/>
      <c r="CB146" s="2"/>
      <c r="CC146" s="2"/>
    </row>
    <row r="147" spans="1:99" x14ac:dyDescent="0.35">
      <c r="A147" s="156"/>
      <c r="G147" s="2"/>
      <c r="H147" s="2"/>
      <c r="I147" s="2"/>
      <c r="J147" s="2"/>
      <c r="K147" s="2"/>
      <c r="L147" s="2"/>
      <c r="M147" s="2"/>
      <c r="N147" s="2"/>
      <c r="O147" s="2"/>
      <c r="P147" s="2"/>
      <c r="Q147" s="2"/>
    </row>
    <row r="148" spans="1:99" x14ac:dyDescent="0.35">
      <c r="A148" s="157"/>
      <c r="G148" s="2"/>
      <c r="H148" s="2"/>
      <c r="I148" s="2"/>
      <c r="J148" s="2"/>
      <c r="K148" s="2"/>
      <c r="L148" s="2"/>
      <c r="M148" s="2"/>
      <c r="N148" s="2"/>
      <c r="O148" s="2"/>
      <c r="P148" s="2"/>
      <c r="Q148" s="2"/>
    </row>
    <row r="149" spans="1:99" x14ac:dyDescent="0.35">
      <c r="A149" s="157"/>
      <c r="G149" s="2"/>
      <c r="H149" s="2"/>
      <c r="I149" s="2"/>
      <c r="J149" s="2"/>
      <c r="K149" s="2"/>
      <c r="L149" s="2"/>
      <c r="M149" s="2"/>
      <c r="N149" s="2"/>
      <c r="O149" s="2"/>
      <c r="P149" s="2"/>
      <c r="Q149" s="2"/>
    </row>
    <row r="150" spans="1:99" s="3" customFormat="1" x14ac:dyDescent="0.35">
      <c r="A150" s="156"/>
      <c r="B150" s="87"/>
      <c r="C150" s="30"/>
      <c r="D150" s="67"/>
      <c r="E150" s="43"/>
      <c r="F150" s="43"/>
      <c r="G150" s="2"/>
      <c r="H150" s="2"/>
      <c r="I150" s="2"/>
      <c r="J150" s="2"/>
      <c r="K150" s="2"/>
      <c r="L150" s="2"/>
      <c r="M150" s="2"/>
      <c r="N150" s="2"/>
      <c r="O150" s="2"/>
      <c r="P150" s="2"/>
      <c r="Q150" s="2"/>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A150" s="1"/>
      <c r="CB150" s="1"/>
      <c r="CC150" s="1"/>
      <c r="CD150" s="1"/>
      <c r="CE150" s="1"/>
      <c r="CF150" s="1"/>
      <c r="CG150" s="1"/>
      <c r="CH150" s="1"/>
      <c r="CI150" s="1"/>
      <c r="CJ150" s="1"/>
      <c r="CK150" s="1"/>
      <c r="CL150" s="1"/>
      <c r="CM150" s="1"/>
      <c r="CN150" s="1"/>
      <c r="CO150" s="1"/>
      <c r="CP150" s="1"/>
      <c r="CQ150" s="1"/>
      <c r="CR150" s="1"/>
      <c r="CS150" s="1"/>
      <c r="CT150" s="1"/>
      <c r="CU150" s="1"/>
    </row>
    <row r="151" spans="1:99" s="28" customFormat="1" x14ac:dyDescent="0.35">
      <c r="A151" s="156"/>
      <c r="B151" s="87"/>
      <c r="C151" s="30"/>
      <c r="D151" s="67"/>
      <c r="E151" s="43"/>
      <c r="F151" s="43"/>
      <c r="G151" s="2"/>
      <c r="H151" s="2"/>
      <c r="I151" s="2"/>
      <c r="J151" s="2"/>
      <c r="K151" s="2"/>
      <c r="L151" s="2"/>
      <c r="M151" s="2"/>
      <c r="N151" s="2"/>
      <c r="O151" s="2"/>
      <c r="P151" s="2"/>
      <c r="Q151" s="2"/>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
      <c r="CC151" s="1"/>
      <c r="CD151" s="1"/>
      <c r="CE151" s="1"/>
      <c r="CF151" s="1"/>
      <c r="CG151" s="1"/>
      <c r="CH151" s="1"/>
      <c r="CI151" s="1"/>
      <c r="CJ151" s="1"/>
      <c r="CK151" s="1"/>
      <c r="CL151" s="1"/>
      <c r="CM151" s="1"/>
      <c r="CN151" s="1"/>
      <c r="CO151" s="1"/>
      <c r="CP151" s="1"/>
      <c r="CQ151" s="1"/>
      <c r="CR151" s="1"/>
      <c r="CS151" s="1"/>
      <c r="CT151" s="1"/>
      <c r="CU151" s="1"/>
    </row>
    <row r="152" spans="1:99" s="29" customFormat="1" x14ac:dyDescent="0.35">
      <c r="A152" s="156"/>
      <c r="B152" s="87"/>
      <c r="C152" s="30"/>
      <c r="D152" s="67"/>
      <c r="E152" s="43"/>
      <c r="F152" s="43"/>
      <c r="G152" s="2"/>
      <c r="H152" s="2"/>
      <c r="I152" s="2"/>
      <c r="J152" s="2"/>
      <c r="K152" s="2"/>
      <c r="L152" s="2"/>
      <c r="M152" s="2"/>
      <c r="N152" s="2"/>
      <c r="O152" s="2"/>
      <c r="P152" s="2"/>
      <c r="Q152" s="2"/>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2"/>
      <c r="BF152" s="2"/>
      <c r="BG152" s="2"/>
      <c r="BH152" s="2"/>
      <c r="BI152" s="2"/>
      <c r="BJ152" s="2"/>
      <c r="BK152" s="2"/>
      <c r="BL152" s="2"/>
      <c r="BM152" s="2"/>
      <c r="BN152" s="2"/>
      <c r="BO152" s="2"/>
      <c r="BP152" s="2"/>
      <c r="BQ152" s="2"/>
      <c r="BR152" s="2"/>
      <c r="BS152" s="2"/>
      <c r="BT152" s="2"/>
      <c r="BU152" s="2"/>
      <c r="BV152" s="2"/>
      <c r="BW152" s="2"/>
      <c r="BX152" s="2"/>
      <c r="BY152" s="2"/>
      <c r="BZ152" s="2"/>
      <c r="CA152" s="2"/>
      <c r="CB152" s="2"/>
      <c r="CC152" s="2"/>
      <c r="CD152" s="2"/>
      <c r="CE152" s="2"/>
      <c r="CF152" s="2"/>
      <c r="CG152" s="2"/>
      <c r="CH152" s="2"/>
      <c r="CI152" s="2"/>
      <c r="CJ152" s="2"/>
      <c r="CK152" s="2"/>
      <c r="CL152" s="2"/>
      <c r="CM152" s="2"/>
      <c r="CN152" s="2"/>
      <c r="CO152" s="2"/>
      <c r="CP152" s="2"/>
      <c r="CQ152" s="2"/>
      <c r="CR152" s="2"/>
      <c r="CS152" s="2"/>
      <c r="CT152" s="2"/>
      <c r="CU152" s="2"/>
    </row>
    <row r="153" spans="1:99" s="2" customFormat="1" x14ac:dyDescent="0.35">
      <c r="A153" s="156"/>
      <c r="B153" s="87"/>
      <c r="C153" s="30"/>
      <c r="D153" s="67"/>
      <c r="E153" s="43"/>
      <c r="F153" s="43"/>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row>
    <row r="154" spans="1:99" s="2" customFormat="1" x14ac:dyDescent="0.35">
      <c r="A154" s="156"/>
      <c r="B154" s="87"/>
      <c r="C154" s="30"/>
      <c r="D154" s="67"/>
      <c r="E154" s="43"/>
      <c r="F154" s="43"/>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row>
    <row r="155" spans="1:99" s="2" customFormat="1" x14ac:dyDescent="0.35">
      <c r="A155" s="156"/>
      <c r="B155" s="87"/>
      <c r="C155" s="30"/>
      <c r="D155" s="67"/>
      <c r="E155" s="43"/>
      <c r="F155" s="43"/>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row>
    <row r="156" spans="1:99" s="34" customFormat="1" x14ac:dyDescent="0.35">
      <c r="A156" s="156"/>
      <c r="B156" s="87"/>
      <c r="C156" s="30"/>
      <c r="D156" s="67"/>
      <c r="E156" s="43"/>
      <c r="F156" s="43"/>
      <c r="G156" s="2"/>
      <c r="H156" s="2"/>
      <c r="I156" s="2"/>
      <c r="J156" s="2"/>
      <c r="K156" s="2"/>
      <c r="L156" s="2"/>
      <c r="M156" s="2"/>
      <c r="N156" s="2"/>
      <c r="O156" s="2"/>
      <c r="P156" s="2"/>
      <c r="Q156" s="2"/>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A156" s="1"/>
      <c r="CB156" s="1"/>
      <c r="CC156" s="1"/>
      <c r="CD156" s="95"/>
      <c r="CE156" s="95"/>
      <c r="CF156" s="95"/>
      <c r="CG156" s="95"/>
      <c r="CH156" s="95"/>
      <c r="CI156" s="95"/>
      <c r="CJ156" s="95"/>
      <c r="CK156" s="95"/>
      <c r="CL156" s="95"/>
      <c r="CM156" s="95"/>
      <c r="CN156" s="95"/>
      <c r="CO156" s="95"/>
      <c r="CP156" s="95"/>
      <c r="CQ156" s="95"/>
      <c r="CR156" s="95"/>
      <c r="CS156" s="95"/>
      <c r="CT156" s="95"/>
      <c r="CU156" s="95"/>
    </row>
    <row r="157" spans="1:99" s="29" customFormat="1" x14ac:dyDescent="0.35">
      <c r="A157" s="156"/>
      <c r="B157" s="87"/>
      <c r="C157" s="30"/>
      <c r="D157" s="67"/>
      <c r="E157" s="43"/>
      <c r="F157" s="43"/>
      <c r="G157" s="2"/>
      <c r="H157" s="2"/>
      <c r="I157" s="2"/>
      <c r="J157" s="2"/>
      <c r="K157" s="2"/>
      <c r="L157" s="2"/>
      <c r="M157" s="2"/>
      <c r="N157" s="2"/>
      <c r="O157" s="2"/>
      <c r="P157" s="2"/>
      <c r="Q157" s="2"/>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2"/>
      <c r="CE157" s="2"/>
      <c r="CF157" s="2"/>
      <c r="CG157" s="2"/>
      <c r="CH157" s="2"/>
      <c r="CI157" s="2"/>
      <c r="CJ157" s="2"/>
      <c r="CK157" s="2"/>
      <c r="CL157" s="2"/>
      <c r="CM157" s="2"/>
      <c r="CN157" s="2"/>
      <c r="CO157" s="2"/>
      <c r="CP157" s="2"/>
      <c r="CQ157" s="2"/>
      <c r="CR157" s="2"/>
      <c r="CS157" s="2"/>
      <c r="CT157" s="2"/>
      <c r="CU157" s="2"/>
    </row>
    <row r="158" spans="1:99" s="29" customFormat="1" x14ac:dyDescent="0.35">
      <c r="A158" s="156"/>
      <c r="B158" s="87"/>
      <c r="C158" s="30"/>
      <c r="D158" s="67"/>
      <c r="E158" s="43"/>
      <c r="F158" s="43"/>
      <c r="G158" s="2"/>
      <c r="H158" s="2"/>
      <c r="I158" s="2"/>
      <c r="J158" s="2"/>
      <c r="K158" s="2"/>
      <c r="L158" s="2"/>
      <c r="M158" s="2"/>
      <c r="N158" s="2"/>
      <c r="O158" s="2"/>
      <c r="P158" s="2"/>
      <c r="Q158" s="2"/>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2"/>
      <c r="CE158" s="2"/>
      <c r="CF158" s="2"/>
      <c r="CG158" s="2"/>
      <c r="CH158" s="2"/>
      <c r="CI158" s="2"/>
      <c r="CJ158" s="2"/>
      <c r="CK158" s="2"/>
      <c r="CL158" s="2"/>
      <c r="CM158" s="2"/>
      <c r="CN158" s="2"/>
      <c r="CO158" s="2"/>
      <c r="CP158" s="2"/>
      <c r="CQ158" s="2"/>
      <c r="CR158" s="2"/>
      <c r="CS158" s="2"/>
      <c r="CT158" s="2"/>
      <c r="CU158" s="2"/>
    </row>
    <row r="159" spans="1:99" s="29" customFormat="1" x14ac:dyDescent="0.35">
      <c r="A159" s="156"/>
      <c r="B159" s="87"/>
      <c r="C159" s="30"/>
      <c r="D159" s="67"/>
      <c r="E159" s="43"/>
      <c r="F159" s="43"/>
      <c r="G159" s="2"/>
      <c r="H159" s="2"/>
      <c r="I159" s="2"/>
      <c r="J159" s="2"/>
      <c r="K159" s="2"/>
      <c r="L159" s="2"/>
      <c r="M159" s="2"/>
      <c r="N159" s="2"/>
      <c r="O159" s="2"/>
      <c r="P159" s="2"/>
      <c r="Q159" s="2"/>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2"/>
      <c r="CE159" s="2"/>
      <c r="CF159" s="2"/>
      <c r="CG159" s="2"/>
      <c r="CH159" s="2"/>
      <c r="CI159" s="2"/>
      <c r="CJ159" s="2"/>
      <c r="CK159" s="2"/>
      <c r="CL159" s="2"/>
      <c r="CM159" s="2"/>
      <c r="CN159" s="2"/>
      <c r="CO159" s="2"/>
      <c r="CP159" s="2"/>
      <c r="CQ159" s="2"/>
      <c r="CR159" s="2"/>
      <c r="CS159" s="2"/>
      <c r="CT159" s="2"/>
      <c r="CU159" s="2"/>
    </row>
    <row r="160" spans="1:99" s="29" customFormat="1" x14ac:dyDescent="0.35">
      <c r="A160" s="157"/>
      <c r="B160" s="87"/>
      <c r="C160" s="30"/>
      <c r="D160" s="67"/>
      <c r="E160" s="43"/>
      <c r="F160" s="43"/>
      <c r="G160" s="2"/>
      <c r="H160" s="2"/>
      <c r="I160" s="2"/>
      <c r="J160" s="2"/>
      <c r="K160" s="2"/>
      <c r="L160" s="2"/>
      <c r="M160" s="2"/>
      <c r="N160" s="2"/>
      <c r="O160" s="2"/>
      <c r="P160" s="2"/>
      <c r="Q160" s="2"/>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2"/>
      <c r="CE160" s="2"/>
      <c r="CF160" s="2"/>
      <c r="CG160" s="2"/>
      <c r="CH160" s="2"/>
      <c r="CI160" s="2"/>
      <c r="CJ160" s="2"/>
      <c r="CK160" s="2"/>
      <c r="CL160" s="2"/>
      <c r="CM160" s="2"/>
      <c r="CN160" s="2"/>
      <c r="CO160" s="2"/>
      <c r="CP160" s="2"/>
      <c r="CQ160" s="2"/>
      <c r="CR160" s="2"/>
      <c r="CS160" s="2"/>
      <c r="CT160" s="2"/>
      <c r="CU160" s="2"/>
    </row>
    <row r="161" spans="1:99" s="29" customFormat="1" x14ac:dyDescent="0.35">
      <c r="A161" s="157"/>
      <c r="B161" s="87"/>
      <c r="C161" s="30"/>
      <c r="D161" s="67"/>
      <c r="E161" s="43"/>
      <c r="F161" s="43"/>
      <c r="G161" s="2"/>
      <c r="H161" s="2"/>
      <c r="I161" s="2"/>
      <c r="J161" s="2"/>
      <c r="K161" s="2"/>
      <c r="L161" s="2"/>
      <c r="M161" s="2"/>
      <c r="N161" s="2"/>
      <c r="O161" s="2"/>
      <c r="P161" s="2"/>
      <c r="Q161" s="2"/>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2"/>
      <c r="CE161" s="2"/>
      <c r="CF161" s="2"/>
      <c r="CG161" s="2"/>
      <c r="CH161" s="2"/>
      <c r="CI161" s="2"/>
      <c r="CJ161" s="2"/>
      <c r="CK161" s="2"/>
      <c r="CL161" s="2"/>
      <c r="CM161" s="2"/>
      <c r="CN161" s="2"/>
      <c r="CO161" s="2"/>
      <c r="CP161" s="2"/>
      <c r="CQ161" s="2"/>
      <c r="CR161" s="2"/>
      <c r="CS161" s="2"/>
      <c r="CT161" s="2"/>
      <c r="CU161" s="2"/>
    </row>
    <row r="162" spans="1:99" s="29" customFormat="1" x14ac:dyDescent="0.35">
      <c r="A162" s="156"/>
      <c r="B162" s="87"/>
      <c r="C162" s="30"/>
      <c r="D162" s="67"/>
      <c r="E162" s="43"/>
      <c r="F162" s="43"/>
      <c r="G162" s="2"/>
      <c r="H162" s="2"/>
      <c r="I162" s="2"/>
      <c r="J162" s="2"/>
      <c r="K162" s="2"/>
      <c r="L162" s="2"/>
      <c r="M162" s="2"/>
      <c r="N162" s="2"/>
      <c r="O162" s="2"/>
      <c r="P162" s="2"/>
      <c r="Q162" s="2"/>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2"/>
      <c r="CE162" s="2"/>
      <c r="CF162" s="2"/>
      <c r="CG162" s="2"/>
      <c r="CH162" s="2"/>
      <c r="CI162" s="2"/>
      <c r="CJ162" s="2"/>
      <c r="CK162" s="2"/>
      <c r="CL162" s="2"/>
      <c r="CM162" s="2"/>
      <c r="CN162" s="2"/>
      <c r="CO162" s="2"/>
      <c r="CP162" s="2"/>
      <c r="CQ162" s="2"/>
      <c r="CR162" s="2"/>
      <c r="CS162" s="2"/>
      <c r="CT162" s="2"/>
      <c r="CU162" s="2"/>
    </row>
    <row r="163" spans="1:99" s="29" customFormat="1" x14ac:dyDescent="0.35">
      <c r="A163" s="156"/>
      <c r="B163" s="87"/>
      <c r="C163" s="30"/>
      <c r="D163" s="67"/>
      <c r="E163" s="43"/>
      <c r="F163" s="43"/>
      <c r="G163" s="2"/>
      <c r="H163" s="2"/>
      <c r="I163" s="2"/>
      <c r="J163" s="2"/>
      <c r="K163" s="2"/>
      <c r="L163" s="2"/>
      <c r="M163" s="2"/>
      <c r="N163" s="2"/>
      <c r="O163" s="2"/>
      <c r="P163" s="2"/>
      <c r="Q163" s="2"/>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2"/>
      <c r="CE163" s="2"/>
      <c r="CF163" s="2"/>
      <c r="CG163" s="2"/>
      <c r="CH163" s="2"/>
      <c r="CI163" s="2"/>
      <c r="CJ163" s="2"/>
      <c r="CK163" s="2"/>
      <c r="CL163" s="2"/>
      <c r="CM163" s="2"/>
      <c r="CN163" s="2"/>
      <c r="CO163" s="2"/>
      <c r="CP163" s="2"/>
      <c r="CQ163" s="2"/>
      <c r="CR163" s="2"/>
      <c r="CS163" s="2"/>
      <c r="CT163" s="2"/>
      <c r="CU163" s="2"/>
    </row>
    <row r="164" spans="1:99" s="29" customFormat="1" x14ac:dyDescent="0.35">
      <c r="A164" s="156"/>
      <c r="B164" s="87"/>
      <c r="C164" s="30"/>
      <c r="D164" s="67"/>
      <c r="E164" s="43"/>
      <c r="F164" s="43"/>
      <c r="G164" s="2"/>
      <c r="H164" s="2"/>
      <c r="I164" s="2"/>
      <c r="J164" s="2"/>
      <c r="K164" s="2"/>
      <c r="L164" s="2"/>
      <c r="M164" s="2"/>
      <c r="N164" s="2"/>
      <c r="O164" s="2"/>
      <c r="P164" s="2"/>
      <c r="Q164" s="2"/>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2"/>
      <c r="CE164" s="2"/>
      <c r="CF164" s="2"/>
      <c r="CG164" s="2"/>
      <c r="CH164" s="2"/>
      <c r="CI164" s="2"/>
      <c r="CJ164" s="2"/>
      <c r="CK164" s="2"/>
      <c r="CL164" s="2"/>
      <c r="CM164" s="2"/>
      <c r="CN164" s="2"/>
      <c r="CO164" s="2"/>
      <c r="CP164" s="2"/>
      <c r="CQ164" s="2"/>
      <c r="CR164" s="2"/>
      <c r="CS164" s="2"/>
      <c r="CT164" s="2"/>
      <c r="CU164" s="2"/>
    </row>
    <row r="165" spans="1:99" s="29" customFormat="1" x14ac:dyDescent="0.35">
      <c r="A165" s="156"/>
      <c r="B165" s="87"/>
      <c r="C165" s="30"/>
      <c r="D165" s="67"/>
      <c r="E165" s="43"/>
      <c r="F165" s="43"/>
      <c r="G165" s="2"/>
      <c r="H165" s="2"/>
      <c r="I165" s="2"/>
      <c r="J165" s="2"/>
      <c r="K165" s="2"/>
      <c r="L165" s="2"/>
      <c r="M165" s="2"/>
      <c r="N165" s="2"/>
      <c r="O165" s="2"/>
      <c r="P165" s="2"/>
      <c r="Q165" s="2"/>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2"/>
      <c r="CE165" s="2"/>
      <c r="CF165" s="2"/>
      <c r="CG165" s="2"/>
      <c r="CH165" s="2"/>
      <c r="CI165" s="2"/>
      <c r="CJ165" s="2"/>
      <c r="CK165" s="2"/>
      <c r="CL165" s="2"/>
      <c r="CM165" s="2"/>
      <c r="CN165" s="2"/>
      <c r="CO165" s="2"/>
      <c r="CP165" s="2"/>
      <c r="CQ165" s="2"/>
      <c r="CR165" s="2"/>
      <c r="CS165" s="2"/>
      <c r="CT165" s="2"/>
      <c r="CU165" s="2"/>
    </row>
    <row r="166" spans="1:99" s="2" customFormat="1" x14ac:dyDescent="0.35">
      <c r="A166" s="157"/>
      <c r="B166" s="87"/>
      <c r="C166" s="30"/>
      <c r="D166" s="67"/>
      <c r="E166" s="43"/>
      <c r="F166" s="43"/>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A166" s="1"/>
      <c r="CB166" s="1"/>
      <c r="CC166" s="1"/>
    </row>
    <row r="167" spans="1:99" s="2" customFormat="1" x14ac:dyDescent="0.35">
      <c r="A167" s="157"/>
      <c r="B167" s="87"/>
      <c r="C167" s="30"/>
      <c r="D167" s="67"/>
      <c r="E167" s="43"/>
      <c r="F167" s="43"/>
      <c r="G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A167" s="1"/>
      <c r="CB167" s="1"/>
      <c r="CC167" s="1"/>
    </row>
    <row r="168" spans="1:99" s="2" customFormat="1" x14ac:dyDescent="0.35">
      <c r="A168" s="156"/>
      <c r="B168" s="87"/>
      <c r="C168" s="30"/>
      <c r="D168" s="67"/>
      <c r="E168" s="43"/>
      <c r="F168" s="43"/>
      <c r="G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A168" s="1"/>
      <c r="CB168" s="1"/>
      <c r="CC168" s="1"/>
    </row>
    <row r="169" spans="1:99" s="29" customFormat="1" x14ac:dyDescent="0.35">
      <c r="A169" s="156"/>
      <c r="B169" s="87"/>
      <c r="C169" s="30"/>
      <c r="D169" s="67"/>
      <c r="E169" s="43"/>
      <c r="F169" s="43"/>
      <c r="G169" s="1"/>
      <c r="H169" s="1"/>
      <c r="I169" s="1"/>
      <c r="J169" s="1"/>
      <c r="K169" s="2"/>
      <c r="L169" s="2"/>
      <c r="M169" s="2"/>
      <c r="N169" s="2"/>
      <c r="O169" s="2"/>
      <c r="P169" s="2"/>
      <c r="Q169" s="2"/>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c r="CC169" s="1"/>
      <c r="CD169" s="2"/>
      <c r="CE169" s="2"/>
      <c r="CF169" s="2"/>
      <c r="CG169" s="2"/>
      <c r="CH169" s="2"/>
      <c r="CI169" s="2"/>
      <c r="CJ169" s="2"/>
      <c r="CK169" s="2"/>
      <c r="CL169" s="2"/>
      <c r="CM169" s="2"/>
      <c r="CN169" s="2"/>
      <c r="CO169" s="2"/>
      <c r="CP169" s="2"/>
      <c r="CQ169" s="2"/>
      <c r="CR169" s="2"/>
      <c r="CS169" s="2"/>
      <c r="CT169" s="2"/>
      <c r="CU169" s="2"/>
    </row>
    <row r="170" spans="1:99" s="29" customFormat="1" x14ac:dyDescent="0.35">
      <c r="A170" s="156"/>
      <c r="B170" s="87"/>
      <c r="C170" s="30"/>
      <c r="D170" s="67"/>
      <c r="E170" s="43"/>
      <c r="F170" s="43"/>
      <c r="G170" s="1"/>
      <c r="H170" s="1"/>
      <c r="I170" s="1"/>
      <c r="J170" s="1"/>
      <c r="K170" s="2"/>
      <c r="L170" s="2"/>
      <c r="M170" s="2"/>
      <c r="N170" s="2"/>
      <c r="O170" s="2"/>
      <c r="P170" s="2"/>
      <c r="Q170" s="2"/>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c r="CC170" s="1"/>
      <c r="CD170" s="2"/>
      <c r="CE170" s="2"/>
      <c r="CF170" s="2"/>
      <c r="CG170" s="2"/>
      <c r="CH170" s="2"/>
      <c r="CI170" s="2"/>
      <c r="CJ170" s="2"/>
      <c r="CK170" s="2"/>
      <c r="CL170" s="2"/>
      <c r="CM170" s="2"/>
      <c r="CN170" s="2"/>
      <c r="CO170" s="2"/>
      <c r="CP170" s="2"/>
      <c r="CQ170" s="2"/>
      <c r="CR170" s="2"/>
      <c r="CS170" s="2"/>
      <c r="CT170" s="2"/>
      <c r="CU170" s="2"/>
    </row>
    <row r="171" spans="1:99" s="29" customFormat="1" x14ac:dyDescent="0.35">
      <c r="A171" s="156"/>
      <c r="B171" s="87"/>
      <c r="C171" s="30"/>
      <c r="D171" s="67"/>
      <c r="E171" s="43"/>
      <c r="F171" s="43"/>
      <c r="G171" s="2"/>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A171" s="1"/>
      <c r="CB171" s="1"/>
      <c r="CC171" s="1"/>
      <c r="CD171" s="2"/>
      <c r="CE171" s="2"/>
      <c r="CF171" s="2"/>
      <c r="CG171" s="2"/>
      <c r="CH171" s="2"/>
      <c r="CI171" s="2"/>
      <c r="CJ171" s="2"/>
      <c r="CK171" s="2"/>
      <c r="CL171" s="2"/>
      <c r="CM171" s="2"/>
      <c r="CN171" s="2"/>
      <c r="CO171" s="2"/>
      <c r="CP171" s="2"/>
      <c r="CQ171" s="2"/>
      <c r="CR171" s="2"/>
      <c r="CS171" s="2"/>
      <c r="CT171" s="2"/>
      <c r="CU171" s="2"/>
    </row>
    <row r="172" spans="1:99" s="29" customFormat="1" x14ac:dyDescent="0.35">
      <c r="A172" s="156"/>
      <c r="B172" s="87"/>
      <c r="C172" s="30"/>
      <c r="D172" s="67"/>
      <c r="E172" s="43"/>
      <c r="F172" s="43"/>
      <c r="G172" s="2"/>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1"/>
      <c r="CB172" s="1"/>
      <c r="CC172" s="1"/>
      <c r="CD172" s="2"/>
      <c r="CE172" s="2"/>
      <c r="CF172" s="2"/>
      <c r="CG172" s="2"/>
      <c r="CH172" s="2"/>
      <c r="CI172" s="2"/>
      <c r="CJ172" s="2"/>
      <c r="CK172" s="2"/>
      <c r="CL172" s="2"/>
      <c r="CM172" s="2"/>
      <c r="CN172" s="2"/>
      <c r="CO172" s="2"/>
      <c r="CP172" s="2"/>
      <c r="CQ172" s="2"/>
      <c r="CR172" s="2"/>
      <c r="CS172" s="2"/>
      <c r="CT172" s="2"/>
      <c r="CU172" s="2"/>
    </row>
    <row r="173" spans="1:99" s="29" customFormat="1" x14ac:dyDescent="0.35">
      <c r="A173" s="156"/>
      <c r="B173" s="87"/>
      <c r="C173" s="30"/>
      <c r="D173" s="67"/>
      <c r="E173" s="43"/>
      <c r="F173" s="43"/>
      <c r="G173" s="2"/>
      <c r="H173" s="2"/>
      <c r="I173" s="2"/>
      <c r="J173" s="2"/>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1"/>
      <c r="CB173" s="1"/>
      <c r="CC173" s="1"/>
      <c r="CD173" s="2"/>
      <c r="CE173" s="2"/>
      <c r="CF173" s="2"/>
      <c r="CG173" s="2"/>
      <c r="CH173" s="2"/>
      <c r="CI173" s="2"/>
      <c r="CJ173" s="2"/>
      <c r="CK173" s="2"/>
      <c r="CL173" s="2"/>
      <c r="CM173" s="2"/>
      <c r="CN173" s="2"/>
      <c r="CO173" s="2"/>
      <c r="CP173" s="2"/>
      <c r="CQ173" s="2"/>
      <c r="CR173" s="2"/>
      <c r="CS173" s="2"/>
      <c r="CT173" s="2"/>
      <c r="CU173" s="2"/>
    </row>
    <row r="174" spans="1:99" s="29" customFormat="1" x14ac:dyDescent="0.35">
      <c r="A174" s="157"/>
      <c r="B174" s="87"/>
      <c r="C174" s="30"/>
      <c r="D174" s="67"/>
      <c r="E174" s="43"/>
      <c r="F174" s="43"/>
      <c r="G174" s="1"/>
      <c r="H174" s="2"/>
      <c r="I174" s="2"/>
      <c r="J174" s="2"/>
      <c r="K174" s="2"/>
      <c r="L174" s="2"/>
      <c r="M174" s="2"/>
      <c r="N174" s="2"/>
      <c r="O174" s="2"/>
      <c r="P174" s="2"/>
      <c r="Q174" s="2"/>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2"/>
      <c r="CE174" s="2"/>
      <c r="CF174" s="2"/>
      <c r="CG174" s="2"/>
      <c r="CH174" s="2"/>
      <c r="CI174" s="2"/>
      <c r="CJ174" s="2"/>
      <c r="CK174" s="2"/>
      <c r="CL174" s="2"/>
      <c r="CM174" s="2"/>
      <c r="CN174" s="2"/>
      <c r="CO174" s="2"/>
      <c r="CP174" s="2"/>
      <c r="CQ174" s="2"/>
      <c r="CR174" s="2"/>
      <c r="CS174" s="2"/>
      <c r="CT174" s="2"/>
      <c r="CU174" s="2"/>
    </row>
    <row r="175" spans="1:99" x14ac:dyDescent="0.35">
      <c r="A175" s="157"/>
      <c r="H175" s="2"/>
      <c r="I175" s="2"/>
      <c r="J175" s="2"/>
      <c r="K175" s="2"/>
      <c r="L175" s="2"/>
      <c r="M175" s="2"/>
      <c r="N175" s="2"/>
      <c r="O175" s="2"/>
      <c r="P175" s="2"/>
      <c r="Q175" s="2"/>
    </row>
    <row r="176" spans="1:99" x14ac:dyDescent="0.35">
      <c r="A176" s="156"/>
      <c r="K176" s="2"/>
      <c r="L176" s="2"/>
      <c r="M176" s="2"/>
      <c r="N176" s="2"/>
      <c r="O176" s="2"/>
      <c r="P176" s="2"/>
      <c r="Q176" s="2"/>
      <c r="BE176" s="2"/>
      <c r="BF176" s="2"/>
      <c r="BG176" s="2"/>
      <c r="BH176" s="2"/>
      <c r="BI176" s="2"/>
      <c r="BJ176" s="2"/>
      <c r="BK176" s="2"/>
      <c r="BL176" s="2"/>
      <c r="BM176" s="2"/>
      <c r="BN176" s="2"/>
      <c r="BO176" s="2"/>
      <c r="BP176" s="2"/>
      <c r="BQ176" s="2"/>
      <c r="BR176" s="2"/>
      <c r="BS176" s="2"/>
      <c r="BT176" s="2"/>
      <c r="BU176" s="2"/>
      <c r="BV176" s="2"/>
      <c r="BW176" s="2"/>
      <c r="BX176" s="2"/>
      <c r="BY176" s="2"/>
      <c r="BZ176" s="2"/>
      <c r="CA176" s="2"/>
      <c r="CB176" s="2"/>
      <c r="CC176" s="2"/>
    </row>
    <row r="177" spans="1:81" x14ac:dyDescent="0.35">
      <c r="A177" s="156"/>
      <c r="BE177" s="2"/>
      <c r="BF177" s="2"/>
      <c r="BG177" s="2"/>
      <c r="BH177" s="2"/>
      <c r="BI177" s="2"/>
      <c r="BJ177" s="2"/>
      <c r="BK177" s="2"/>
      <c r="BL177" s="2"/>
      <c r="BM177" s="2"/>
      <c r="BN177" s="2"/>
      <c r="BO177" s="2"/>
      <c r="BP177" s="2"/>
      <c r="BQ177" s="2"/>
      <c r="BR177" s="2"/>
      <c r="BS177" s="2"/>
      <c r="BT177" s="2"/>
      <c r="BU177" s="2"/>
      <c r="BV177" s="2"/>
      <c r="BW177" s="2"/>
      <c r="BX177" s="2"/>
      <c r="BY177" s="2"/>
      <c r="BZ177" s="2"/>
      <c r="CA177" s="2"/>
      <c r="CB177" s="2"/>
      <c r="CC177" s="2"/>
    </row>
    <row r="178" spans="1:81" x14ac:dyDescent="0.35">
      <c r="A178" s="156"/>
      <c r="BE178" s="2"/>
      <c r="BF178" s="2"/>
      <c r="BG178" s="2"/>
      <c r="BH178" s="2"/>
      <c r="BI178" s="2"/>
      <c r="BJ178" s="2"/>
      <c r="BK178" s="2"/>
      <c r="BL178" s="2"/>
      <c r="BM178" s="2"/>
      <c r="BN178" s="2"/>
      <c r="BO178" s="2"/>
      <c r="BP178" s="2"/>
      <c r="BQ178" s="2"/>
      <c r="BR178" s="2"/>
      <c r="BS178" s="2"/>
      <c r="BT178" s="2"/>
      <c r="BU178" s="2"/>
      <c r="BV178" s="2"/>
      <c r="BW178" s="2"/>
      <c r="BX178" s="2"/>
      <c r="BY178" s="2"/>
      <c r="BZ178" s="2"/>
      <c r="CA178" s="2"/>
      <c r="CB178" s="2"/>
      <c r="CC178" s="2"/>
    </row>
    <row r="179" spans="1:81" x14ac:dyDescent="0.35">
      <c r="A179" s="156"/>
      <c r="G179" s="2"/>
    </row>
    <row r="180" spans="1:81" s="2" customFormat="1" x14ac:dyDescent="0.35">
      <c r="A180" s="156"/>
      <c r="B180" s="87"/>
      <c r="C180" s="30"/>
      <c r="D180" s="67"/>
      <c r="E180" s="43"/>
      <c r="F180" s="43"/>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c r="BW180" s="1"/>
      <c r="BX180" s="1"/>
      <c r="BY180" s="1"/>
      <c r="BZ180" s="1"/>
      <c r="CA180" s="1"/>
      <c r="CB180" s="1"/>
      <c r="CC180" s="1"/>
    </row>
    <row r="181" spans="1:81" s="19" customFormat="1" x14ac:dyDescent="0.35">
      <c r="A181" s="156"/>
      <c r="B181" s="87"/>
      <c r="C181" s="30"/>
      <c r="D181" s="67"/>
      <c r="E181" s="43"/>
      <c r="F181" s="43"/>
      <c r="G181" s="2"/>
      <c r="H181" s="2"/>
      <c r="I181" s="2"/>
      <c r="J181" s="2"/>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c r="BU181" s="1"/>
      <c r="BV181" s="1"/>
      <c r="BW181" s="1"/>
      <c r="BX181" s="1"/>
      <c r="BY181" s="1"/>
      <c r="BZ181" s="1"/>
      <c r="CA181" s="1"/>
      <c r="CB181" s="1"/>
      <c r="CC181" s="1"/>
    </row>
    <row r="182" spans="1:81" s="2" customFormat="1" x14ac:dyDescent="0.35">
      <c r="A182" s="156"/>
      <c r="B182" s="87"/>
      <c r="C182" s="30"/>
      <c r="D182" s="67"/>
      <c r="E182" s="43"/>
      <c r="F182" s="43"/>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row>
    <row r="183" spans="1:81" s="2" customFormat="1" x14ac:dyDescent="0.35">
      <c r="A183" s="156"/>
      <c r="B183" s="87"/>
      <c r="C183" s="30"/>
      <c r="D183" s="67"/>
      <c r="E183" s="43"/>
      <c r="F183" s="43"/>
      <c r="G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row>
    <row r="184" spans="1:81" s="2" customFormat="1" x14ac:dyDescent="0.35">
      <c r="A184" s="156"/>
      <c r="B184" s="87"/>
      <c r="C184" s="30"/>
      <c r="D184" s="67"/>
      <c r="E184" s="43"/>
      <c r="F184" s="43"/>
      <c r="G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row>
    <row r="185" spans="1:81" s="2" customFormat="1" x14ac:dyDescent="0.35">
      <c r="A185" s="156"/>
      <c r="B185" s="87"/>
      <c r="C185" s="30"/>
      <c r="D185" s="67"/>
      <c r="E185" s="43"/>
      <c r="F185" s="43"/>
      <c r="G185" s="1"/>
      <c r="H185" s="1"/>
      <c r="I185" s="1"/>
      <c r="J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row>
    <row r="186" spans="1:81" s="2" customFormat="1" x14ac:dyDescent="0.35">
      <c r="A186" s="156"/>
      <c r="B186" s="87"/>
      <c r="C186" s="30"/>
      <c r="D186" s="67"/>
      <c r="E186" s="43"/>
      <c r="F186" s="43"/>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row>
    <row r="187" spans="1:81" s="2" customFormat="1" x14ac:dyDescent="0.35">
      <c r="A187" s="156"/>
      <c r="B187" s="87"/>
      <c r="C187" s="30"/>
      <c r="D187" s="67"/>
      <c r="E187" s="43"/>
      <c r="F187" s="43"/>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row>
    <row r="188" spans="1:81" s="2" customFormat="1" x14ac:dyDescent="0.35">
      <c r="A188" s="156"/>
      <c r="B188" s="87"/>
      <c r="C188" s="30"/>
      <c r="D188" s="67"/>
      <c r="E188" s="43"/>
      <c r="F188" s="43"/>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row>
    <row r="189" spans="1:81" s="2" customFormat="1" x14ac:dyDescent="0.35">
      <c r="A189" s="156"/>
      <c r="B189" s="87"/>
      <c r="C189" s="30"/>
      <c r="D189" s="67"/>
      <c r="E189" s="43"/>
      <c r="F189" s="43"/>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row>
    <row r="190" spans="1:81" s="2" customFormat="1" x14ac:dyDescent="0.35">
      <c r="A190" s="156"/>
      <c r="B190" s="87"/>
      <c r="C190" s="30"/>
      <c r="D190" s="67"/>
      <c r="E190" s="43"/>
      <c r="F190" s="43"/>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c r="BT190" s="1"/>
      <c r="BU190" s="1"/>
      <c r="BV190" s="1"/>
      <c r="BW190" s="1"/>
      <c r="BX190" s="1"/>
      <c r="BY190" s="1"/>
      <c r="BZ190" s="1"/>
      <c r="CA190" s="1"/>
      <c r="CB190" s="1"/>
      <c r="CC190" s="1"/>
    </row>
    <row r="191" spans="1:81" s="2" customFormat="1" x14ac:dyDescent="0.35">
      <c r="A191" s="156"/>
      <c r="B191" s="87"/>
      <c r="C191" s="30"/>
      <c r="D191" s="67"/>
      <c r="E191" s="43"/>
      <c r="F191" s="43"/>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c r="BQ191" s="1"/>
      <c r="BR191" s="1"/>
      <c r="BS191" s="1"/>
      <c r="BT191" s="1"/>
      <c r="BU191" s="1"/>
      <c r="BV191" s="1"/>
      <c r="BW191" s="1"/>
      <c r="BX191" s="1"/>
      <c r="BY191" s="1"/>
      <c r="BZ191" s="1"/>
      <c r="CA191" s="1"/>
      <c r="CB191" s="1"/>
      <c r="CC191" s="1"/>
    </row>
    <row r="192" spans="1:81" s="2" customFormat="1" x14ac:dyDescent="0.35">
      <c r="A192" s="156"/>
      <c r="B192" s="87"/>
      <c r="C192" s="30"/>
      <c r="D192" s="67"/>
      <c r="E192" s="43"/>
      <c r="F192" s="43"/>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c r="BI192" s="1"/>
      <c r="BJ192" s="1"/>
      <c r="BK192" s="1"/>
      <c r="BL192" s="1"/>
      <c r="BM192" s="1"/>
      <c r="BN192" s="1"/>
      <c r="BO192" s="1"/>
      <c r="BP192" s="1"/>
      <c r="BQ192" s="1"/>
      <c r="BR192" s="1"/>
      <c r="BS192" s="1"/>
      <c r="BT192" s="1"/>
      <c r="BU192" s="1"/>
      <c r="BV192" s="1"/>
      <c r="BW192" s="1"/>
      <c r="BX192" s="1"/>
      <c r="BY192" s="1"/>
      <c r="BZ192" s="1"/>
      <c r="CA192" s="1"/>
      <c r="CB192" s="1"/>
      <c r="CC192" s="1"/>
    </row>
    <row r="193" spans="1:81" s="2" customFormat="1" x14ac:dyDescent="0.35">
      <c r="A193" s="157"/>
      <c r="B193" s="87"/>
      <c r="C193" s="30"/>
      <c r="D193" s="67"/>
      <c r="E193" s="43"/>
      <c r="F193" s="43"/>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c r="BI193" s="1"/>
      <c r="BJ193" s="1"/>
      <c r="BK193" s="1"/>
      <c r="BL193" s="1"/>
      <c r="BM193" s="1"/>
      <c r="BN193" s="1"/>
      <c r="BO193" s="1"/>
      <c r="BP193" s="1"/>
      <c r="BQ193" s="1"/>
      <c r="BR193" s="1"/>
      <c r="BS193" s="1"/>
      <c r="BT193" s="1"/>
      <c r="BU193" s="1"/>
      <c r="BV193" s="1"/>
      <c r="BW193" s="1"/>
      <c r="BX193" s="1"/>
      <c r="BY193" s="1"/>
      <c r="BZ193" s="1"/>
      <c r="CA193" s="1"/>
      <c r="CB193" s="1"/>
      <c r="CC193" s="1"/>
    </row>
    <row r="194" spans="1:81" s="2" customFormat="1" x14ac:dyDescent="0.35">
      <c r="A194" s="157"/>
      <c r="B194" s="87"/>
      <c r="C194" s="30"/>
      <c r="D194" s="67"/>
      <c r="E194" s="43"/>
      <c r="F194" s="43"/>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c r="BI194" s="1"/>
      <c r="BJ194" s="1"/>
      <c r="BK194" s="1"/>
      <c r="BL194" s="1"/>
      <c r="BM194" s="1"/>
      <c r="BN194" s="1"/>
      <c r="BO194" s="1"/>
      <c r="BP194" s="1"/>
      <c r="BQ194" s="1"/>
      <c r="BR194" s="1"/>
      <c r="BS194" s="1"/>
      <c r="BT194" s="1"/>
      <c r="BU194" s="1"/>
      <c r="BV194" s="1"/>
      <c r="BW194" s="1"/>
      <c r="BX194" s="1"/>
      <c r="BY194" s="1"/>
      <c r="BZ194" s="1"/>
      <c r="CA194" s="1"/>
      <c r="CB194" s="1"/>
      <c r="CC194" s="1"/>
    </row>
    <row r="195" spans="1:81" s="2" customFormat="1" x14ac:dyDescent="0.35">
      <c r="A195" s="156"/>
      <c r="B195" s="87"/>
      <c r="C195" s="30"/>
      <c r="D195" s="67"/>
      <c r="E195" s="43"/>
      <c r="F195" s="43"/>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c r="BS195" s="1"/>
      <c r="BT195" s="1"/>
      <c r="BU195" s="1"/>
      <c r="BV195" s="1"/>
      <c r="BW195" s="1"/>
      <c r="BX195" s="1"/>
      <c r="BY195" s="1"/>
      <c r="BZ195" s="1"/>
      <c r="CA195" s="1"/>
      <c r="CB195" s="1"/>
      <c r="CC195" s="1"/>
    </row>
    <row r="196" spans="1:81" s="2" customFormat="1" x14ac:dyDescent="0.35">
      <c r="A196" s="156"/>
      <c r="B196" s="87"/>
      <c r="C196" s="30"/>
      <c r="D196" s="67"/>
      <c r="E196" s="43"/>
      <c r="F196" s="43"/>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c r="BS196" s="1"/>
      <c r="BT196" s="1"/>
      <c r="BU196" s="1"/>
      <c r="BV196" s="1"/>
      <c r="BW196" s="1"/>
      <c r="BX196" s="1"/>
      <c r="BY196" s="1"/>
      <c r="BZ196" s="1"/>
      <c r="CA196" s="1"/>
      <c r="CB196" s="1"/>
      <c r="CC196" s="1"/>
    </row>
    <row r="197" spans="1:81" s="2" customFormat="1" x14ac:dyDescent="0.35">
      <c r="A197" s="156"/>
      <c r="B197" s="87"/>
      <c r="C197" s="30"/>
      <c r="D197" s="67"/>
      <c r="E197" s="43"/>
      <c r="F197" s="43"/>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c r="BS197" s="1"/>
      <c r="BT197" s="1"/>
      <c r="BU197" s="1"/>
      <c r="BV197" s="1"/>
      <c r="BW197" s="1"/>
      <c r="BX197" s="1"/>
      <c r="BY197" s="1"/>
      <c r="BZ197" s="1"/>
      <c r="CA197" s="1"/>
      <c r="CB197" s="1"/>
      <c r="CC197" s="1"/>
    </row>
    <row r="198" spans="1:81" s="2" customFormat="1" x14ac:dyDescent="0.35">
      <c r="A198" s="156"/>
      <c r="B198" s="87"/>
      <c r="C198" s="30"/>
      <c r="D198" s="67"/>
      <c r="E198" s="43"/>
      <c r="F198" s="43"/>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c r="BT198" s="1"/>
      <c r="BU198" s="1"/>
      <c r="BV198" s="1"/>
      <c r="BW198" s="1"/>
      <c r="BX198" s="1"/>
      <c r="BY198" s="1"/>
      <c r="BZ198" s="1"/>
      <c r="CA198" s="1"/>
      <c r="CB198" s="1"/>
      <c r="CC198" s="1"/>
    </row>
    <row r="199" spans="1:81" s="2" customFormat="1" x14ac:dyDescent="0.35">
      <c r="A199" s="156"/>
      <c r="B199" s="87"/>
      <c r="C199" s="30"/>
      <c r="D199" s="67"/>
      <c r="E199" s="43"/>
      <c r="F199" s="43"/>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c r="BI199" s="1"/>
      <c r="BJ199" s="1"/>
      <c r="BK199" s="1"/>
      <c r="BL199" s="1"/>
      <c r="BM199" s="1"/>
      <c r="BN199" s="1"/>
      <c r="BO199" s="1"/>
      <c r="BP199" s="1"/>
      <c r="BQ199" s="1"/>
      <c r="BR199" s="1"/>
      <c r="BS199" s="1"/>
      <c r="BT199" s="1"/>
      <c r="BU199" s="1"/>
      <c r="BV199" s="1"/>
      <c r="BW199" s="1"/>
      <c r="BX199" s="1"/>
      <c r="BY199" s="1"/>
      <c r="BZ199" s="1"/>
      <c r="CA199" s="1"/>
      <c r="CB199" s="1"/>
      <c r="CC199" s="1"/>
    </row>
    <row r="200" spans="1:81" s="2" customFormat="1" x14ac:dyDescent="0.35">
      <c r="A200" s="156"/>
      <c r="B200" s="87"/>
      <c r="C200" s="30"/>
      <c r="D200" s="67"/>
      <c r="E200" s="43"/>
      <c r="F200" s="43"/>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c r="BI200" s="1"/>
      <c r="BJ200" s="1"/>
      <c r="BK200" s="1"/>
      <c r="BL200" s="1"/>
      <c r="BM200" s="1"/>
      <c r="BN200" s="1"/>
      <c r="BO200" s="1"/>
      <c r="BP200" s="1"/>
      <c r="BQ200" s="1"/>
      <c r="BR200" s="1"/>
      <c r="BS200" s="1"/>
      <c r="BT200" s="1"/>
      <c r="BU200" s="1"/>
      <c r="BV200" s="1"/>
      <c r="BW200" s="1"/>
      <c r="BX200" s="1"/>
      <c r="BY200" s="1"/>
      <c r="BZ200" s="1"/>
      <c r="CA200" s="1"/>
      <c r="CB200" s="1"/>
      <c r="CC200" s="1"/>
    </row>
    <row r="201" spans="1:81" s="2" customFormat="1" x14ac:dyDescent="0.35">
      <c r="A201" s="157"/>
      <c r="B201" s="87"/>
      <c r="C201" s="30"/>
      <c r="D201" s="67"/>
      <c r="E201" s="43"/>
      <c r="F201" s="43"/>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c r="BI201" s="1"/>
      <c r="BJ201" s="1"/>
      <c r="BK201" s="1"/>
      <c r="BL201" s="1"/>
      <c r="BM201" s="1"/>
      <c r="BN201" s="1"/>
      <c r="BO201" s="1"/>
      <c r="BP201" s="1"/>
      <c r="BQ201" s="1"/>
      <c r="BR201" s="1"/>
      <c r="BS201" s="1"/>
      <c r="BT201" s="1"/>
      <c r="BU201" s="1"/>
      <c r="BV201" s="1"/>
      <c r="BW201" s="1"/>
      <c r="BX201" s="1"/>
      <c r="BY201" s="1"/>
      <c r="BZ201" s="1"/>
      <c r="CA201" s="1"/>
      <c r="CB201" s="1"/>
      <c r="CC201" s="1"/>
    </row>
    <row r="202" spans="1:81" s="2" customFormat="1" x14ac:dyDescent="0.35">
      <c r="A202" s="157"/>
      <c r="B202" s="87"/>
      <c r="C202" s="30"/>
      <c r="D202" s="67"/>
      <c r="E202" s="43"/>
      <c r="F202" s="43"/>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c r="BI202" s="1"/>
      <c r="BJ202" s="1"/>
      <c r="BK202" s="1"/>
      <c r="BL202" s="1"/>
      <c r="BM202" s="1"/>
      <c r="BN202" s="1"/>
      <c r="BO202" s="1"/>
      <c r="BP202" s="1"/>
      <c r="BQ202" s="1"/>
      <c r="BR202" s="1"/>
      <c r="BS202" s="1"/>
      <c r="BT202" s="1"/>
      <c r="BU202" s="1"/>
      <c r="BV202" s="1"/>
      <c r="BW202" s="1"/>
      <c r="BX202" s="1"/>
      <c r="BY202" s="1"/>
      <c r="BZ202" s="1"/>
      <c r="CA202" s="1"/>
      <c r="CB202" s="1"/>
      <c r="CC202" s="1"/>
    </row>
    <row r="203" spans="1:81" s="2" customFormat="1" x14ac:dyDescent="0.35">
      <c r="A203" s="158"/>
      <c r="B203" s="87"/>
      <c r="C203" s="30"/>
      <c r="D203" s="67"/>
      <c r="E203" s="43"/>
      <c r="F203" s="43"/>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c r="BI203" s="1"/>
      <c r="BJ203" s="1"/>
      <c r="BK203" s="1"/>
      <c r="BL203" s="1"/>
      <c r="BM203" s="1"/>
      <c r="BN203" s="1"/>
      <c r="BO203" s="1"/>
      <c r="BP203" s="1"/>
      <c r="BQ203" s="1"/>
      <c r="BR203" s="1"/>
      <c r="BS203" s="1"/>
      <c r="BT203" s="1"/>
      <c r="BU203" s="1"/>
      <c r="BV203" s="1"/>
      <c r="BW203" s="1"/>
      <c r="BX203" s="1"/>
      <c r="BY203" s="1"/>
      <c r="BZ203" s="1"/>
      <c r="CA203" s="1"/>
      <c r="CB203" s="1"/>
      <c r="CC203" s="1"/>
    </row>
    <row r="204" spans="1:81" s="2" customFormat="1" x14ac:dyDescent="0.35">
      <c r="A204" s="158"/>
      <c r="B204" s="87"/>
      <c r="C204" s="30"/>
      <c r="D204" s="67"/>
      <c r="E204" s="43"/>
      <c r="F204" s="43"/>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1"/>
      <c r="BH204" s="1"/>
      <c r="BI204" s="1"/>
      <c r="BJ204" s="1"/>
      <c r="BK204" s="1"/>
      <c r="BL204" s="1"/>
      <c r="BM204" s="1"/>
      <c r="BN204" s="1"/>
      <c r="BO204" s="1"/>
      <c r="BP204" s="1"/>
      <c r="BQ204" s="1"/>
      <c r="BR204" s="1"/>
      <c r="BS204" s="1"/>
      <c r="BT204" s="1"/>
      <c r="BU204" s="1"/>
      <c r="BV204" s="1"/>
      <c r="BW204" s="1"/>
      <c r="BX204" s="1"/>
      <c r="BY204" s="1"/>
      <c r="BZ204" s="1"/>
      <c r="CA204" s="1"/>
      <c r="CB204" s="1"/>
      <c r="CC204" s="1"/>
    </row>
    <row r="205" spans="1:81" s="2" customFormat="1" x14ac:dyDescent="0.35">
      <c r="A205" s="158"/>
      <c r="B205" s="87"/>
      <c r="C205" s="30"/>
      <c r="D205" s="67"/>
      <c r="E205" s="43"/>
      <c r="F205" s="43"/>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c r="BI205" s="1"/>
      <c r="BJ205" s="1"/>
      <c r="BK205" s="1"/>
      <c r="BL205" s="1"/>
      <c r="BM205" s="1"/>
      <c r="BN205" s="1"/>
      <c r="BO205" s="1"/>
      <c r="BP205" s="1"/>
      <c r="BQ205" s="1"/>
      <c r="BR205" s="1"/>
      <c r="BS205" s="1"/>
      <c r="BT205" s="1"/>
      <c r="BU205" s="1"/>
      <c r="BV205" s="1"/>
      <c r="BW205" s="1"/>
      <c r="BX205" s="1"/>
      <c r="BY205" s="1"/>
      <c r="BZ205" s="1"/>
      <c r="CA205" s="1"/>
      <c r="CB205" s="1"/>
      <c r="CC205" s="1"/>
    </row>
    <row r="206" spans="1:81" s="2" customFormat="1" x14ac:dyDescent="0.35">
      <c r="A206" s="158"/>
      <c r="B206" s="87"/>
      <c r="C206" s="30"/>
      <c r="D206" s="67"/>
      <c r="E206" s="43"/>
      <c r="F206" s="43"/>
      <c r="G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c r="BI206" s="1"/>
      <c r="BJ206" s="1"/>
      <c r="BK206" s="1"/>
      <c r="BL206" s="1"/>
      <c r="BM206" s="1"/>
      <c r="BN206" s="1"/>
      <c r="BO206" s="1"/>
      <c r="BP206" s="1"/>
      <c r="BQ206" s="1"/>
      <c r="BR206" s="1"/>
      <c r="BS206" s="1"/>
      <c r="BT206" s="1"/>
      <c r="BU206" s="1"/>
      <c r="BV206" s="1"/>
      <c r="BW206" s="1"/>
      <c r="BX206" s="1"/>
      <c r="BY206" s="1"/>
      <c r="BZ206" s="1"/>
      <c r="CA206" s="1"/>
      <c r="CB206" s="1"/>
      <c r="CC206" s="1"/>
    </row>
    <row r="207" spans="1:81" s="2" customFormat="1" x14ac:dyDescent="0.35">
      <c r="A207" s="158"/>
      <c r="B207" s="87"/>
      <c r="C207" s="30"/>
      <c r="D207" s="67"/>
      <c r="E207" s="43"/>
      <c r="F207" s="43"/>
      <c r="G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c r="BI207" s="1"/>
      <c r="BJ207" s="1"/>
      <c r="BK207" s="1"/>
      <c r="BL207" s="1"/>
      <c r="BM207" s="1"/>
      <c r="BN207" s="1"/>
      <c r="BO207" s="1"/>
      <c r="BP207" s="1"/>
      <c r="BQ207" s="1"/>
      <c r="BR207" s="1"/>
      <c r="BS207" s="1"/>
      <c r="BT207" s="1"/>
      <c r="BU207" s="1"/>
      <c r="BV207" s="1"/>
      <c r="BW207" s="1"/>
      <c r="BX207" s="1"/>
      <c r="BY207" s="1"/>
      <c r="BZ207" s="1"/>
      <c r="CA207" s="1"/>
      <c r="CB207" s="1"/>
      <c r="CC207" s="1"/>
    </row>
    <row r="208" spans="1:81" s="2" customFormat="1" x14ac:dyDescent="0.35">
      <c r="A208" s="158"/>
      <c r="B208" s="87"/>
      <c r="C208" s="30"/>
      <c r="D208" s="67"/>
      <c r="E208" s="43"/>
      <c r="F208" s="43"/>
      <c r="G208" s="1"/>
      <c r="H208" s="1"/>
      <c r="I208" s="1"/>
      <c r="J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1"/>
      <c r="BI208" s="1"/>
      <c r="BJ208" s="1"/>
      <c r="BK208" s="1"/>
      <c r="BL208" s="1"/>
      <c r="BM208" s="1"/>
      <c r="BN208" s="1"/>
      <c r="BO208" s="1"/>
      <c r="BP208" s="1"/>
      <c r="BQ208" s="1"/>
      <c r="BR208" s="1"/>
      <c r="BS208" s="1"/>
      <c r="BT208" s="1"/>
      <c r="BU208" s="1"/>
      <c r="BV208" s="1"/>
      <c r="BW208" s="1"/>
      <c r="BX208" s="1"/>
      <c r="BY208" s="1"/>
      <c r="BZ208" s="1"/>
      <c r="CA208" s="1"/>
      <c r="CB208" s="1"/>
      <c r="CC208" s="1"/>
    </row>
    <row r="209" spans="1:81" s="2" customFormat="1" x14ac:dyDescent="0.35">
      <c r="A209" s="158"/>
      <c r="B209" s="87"/>
      <c r="C209" s="30"/>
      <c r="D209" s="67"/>
      <c r="E209" s="43"/>
      <c r="F209" s="43"/>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c r="BI209" s="1"/>
      <c r="BJ209" s="1"/>
      <c r="BK209" s="1"/>
      <c r="BL209" s="1"/>
      <c r="BM209" s="1"/>
      <c r="BN209" s="1"/>
      <c r="BO209" s="1"/>
      <c r="BP209" s="1"/>
      <c r="BQ209" s="1"/>
      <c r="BR209" s="1"/>
      <c r="BS209" s="1"/>
      <c r="BT209" s="1"/>
      <c r="BU209" s="1"/>
      <c r="BV209" s="1"/>
      <c r="BW209" s="1"/>
      <c r="BX209" s="1"/>
      <c r="BY209" s="1"/>
      <c r="BZ209" s="1"/>
      <c r="CA209" s="1"/>
      <c r="CB209" s="1"/>
      <c r="CC209" s="1"/>
    </row>
    <row r="210" spans="1:81" s="2" customFormat="1" x14ac:dyDescent="0.35">
      <c r="A210" s="158"/>
      <c r="B210" s="87"/>
      <c r="C210" s="30"/>
      <c r="D210" s="67"/>
      <c r="E210" s="43"/>
      <c r="F210" s="43"/>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c r="BI210" s="1"/>
      <c r="BJ210" s="1"/>
      <c r="BK210" s="1"/>
      <c r="BL210" s="1"/>
      <c r="BM210" s="1"/>
      <c r="BN210" s="1"/>
      <c r="BO210" s="1"/>
      <c r="BP210" s="1"/>
      <c r="BQ210" s="1"/>
      <c r="BR210" s="1"/>
      <c r="BS210" s="1"/>
      <c r="BT210" s="1"/>
      <c r="BU210" s="1"/>
      <c r="BV210" s="1"/>
      <c r="BW210" s="1"/>
      <c r="BX210" s="1"/>
      <c r="BY210" s="1"/>
      <c r="BZ210" s="1"/>
      <c r="CA210" s="1"/>
      <c r="CB210" s="1"/>
      <c r="CC210" s="1"/>
    </row>
    <row r="211" spans="1:81" s="2" customFormat="1" x14ac:dyDescent="0.35">
      <c r="A211" s="158"/>
      <c r="B211" s="87"/>
      <c r="C211" s="30"/>
      <c r="D211" s="67"/>
      <c r="E211" s="43"/>
      <c r="F211" s="43"/>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c r="BI211" s="1"/>
      <c r="BJ211" s="1"/>
      <c r="BK211" s="1"/>
      <c r="BL211" s="1"/>
      <c r="BM211" s="1"/>
      <c r="BN211" s="1"/>
      <c r="BO211" s="1"/>
      <c r="BP211" s="1"/>
      <c r="BQ211" s="1"/>
      <c r="BR211" s="1"/>
      <c r="BS211" s="1"/>
      <c r="BT211" s="1"/>
      <c r="BU211" s="1"/>
      <c r="BV211" s="1"/>
      <c r="BW211" s="1"/>
      <c r="BX211" s="1"/>
      <c r="BY211" s="1"/>
      <c r="BZ211" s="1"/>
      <c r="CA211" s="1"/>
      <c r="CB211" s="1"/>
      <c r="CC211" s="1"/>
    </row>
    <row r="212" spans="1:81" s="2" customFormat="1" x14ac:dyDescent="0.35">
      <c r="A212" s="158"/>
      <c r="B212" s="87"/>
      <c r="C212" s="30"/>
      <c r="D212" s="67"/>
      <c r="E212" s="43"/>
      <c r="F212" s="43"/>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c r="BG212" s="1"/>
      <c r="BH212" s="1"/>
      <c r="BI212" s="1"/>
      <c r="BJ212" s="1"/>
      <c r="BK212" s="1"/>
      <c r="BL212" s="1"/>
      <c r="BM212" s="1"/>
      <c r="BN212" s="1"/>
      <c r="BO212" s="1"/>
      <c r="BP212" s="1"/>
      <c r="BQ212" s="1"/>
      <c r="BR212" s="1"/>
      <c r="BS212" s="1"/>
      <c r="BT212" s="1"/>
      <c r="BU212" s="1"/>
      <c r="BV212" s="1"/>
      <c r="BW212" s="1"/>
      <c r="BX212" s="1"/>
      <c r="BY212" s="1"/>
      <c r="BZ212" s="1"/>
      <c r="CA212" s="1"/>
      <c r="CB212" s="1"/>
      <c r="CC212" s="1"/>
    </row>
    <row r="213" spans="1:81" s="2" customFormat="1" x14ac:dyDescent="0.35">
      <c r="A213" s="158"/>
      <c r="B213" s="87"/>
      <c r="C213" s="30"/>
      <c r="D213" s="67"/>
      <c r="E213" s="43"/>
      <c r="F213" s="43"/>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c r="BE213" s="1"/>
      <c r="BF213" s="1"/>
      <c r="BG213" s="1"/>
      <c r="BH213" s="1"/>
      <c r="BI213" s="1"/>
      <c r="BJ213" s="1"/>
      <c r="BK213" s="1"/>
      <c r="BL213" s="1"/>
      <c r="BM213" s="1"/>
      <c r="BN213" s="1"/>
      <c r="BO213" s="1"/>
      <c r="BP213" s="1"/>
      <c r="BQ213" s="1"/>
      <c r="BR213" s="1"/>
      <c r="BS213" s="1"/>
      <c r="BT213" s="1"/>
      <c r="BU213" s="1"/>
      <c r="BV213" s="1"/>
      <c r="BW213" s="1"/>
      <c r="BX213" s="1"/>
      <c r="BY213" s="1"/>
      <c r="BZ213" s="1"/>
      <c r="CA213" s="1"/>
      <c r="CB213" s="1"/>
      <c r="CC213" s="1"/>
    </row>
    <row r="214" spans="1:81" s="2" customFormat="1" x14ac:dyDescent="0.35">
      <c r="A214" s="158"/>
      <c r="B214" s="87"/>
      <c r="C214" s="30"/>
      <c r="D214" s="67"/>
      <c r="E214" s="43"/>
      <c r="F214" s="43"/>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c r="BG214" s="1"/>
      <c r="BH214" s="1"/>
      <c r="BI214" s="1"/>
      <c r="BJ214" s="1"/>
      <c r="BK214" s="1"/>
      <c r="BL214" s="1"/>
      <c r="BM214" s="1"/>
      <c r="BN214" s="1"/>
      <c r="BO214" s="1"/>
      <c r="BP214" s="1"/>
      <c r="BQ214" s="1"/>
      <c r="BR214" s="1"/>
      <c r="BS214" s="1"/>
      <c r="BT214" s="1"/>
      <c r="BU214" s="1"/>
      <c r="BV214" s="1"/>
      <c r="BW214" s="1"/>
      <c r="BX214" s="1"/>
      <c r="BY214" s="1"/>
      <c r="BZ214" s="1"/>
      <c r="CA214" s="1"/>
      <c r="CB214" s="1"/>
      <c r="CC214" s="1"/>
    </row>
    <row r="215" spans="1:81" s="2" customFormat="1" x14ac:dyDescent="0.35">
      <c r="A215" s="158"/>
      <c r="B215" s="87"/>
      <c r="C215" s="30"/>
      <c r="D215" s="67"/>
      <c r="E215" s="43"/>
      <c r="F215" s="43"/>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c r="BI215" s="1"/>
      <c r="BJ215" s="1"/>
      <c r="BK215" s="1"/>
      <c r="BL215" s="1"/>
      <c r="BM215" s="1"/>
      <c r="BN215" s="1"/>
      <c r="BO215" s="1"/>
      <c r="BP215" s="1"/>
      <c r="BQ215" s="1"/>
      <c r="BR215" s="1"/>
      <c r="BS215" s="1"/>
      <c r="BT215" s="1"/>
      <c r="BU215" s="1"/>
      <c r="BV215" s="1"/>
      <c r="BW215" s="1"/>
      <c r="BX215" s="1"/>
      <c r="BY215" s="1"/>
      <c r="BZ215" s="1"/>
      <c r="CA215" s="1"/>
      <c r="CB215" s="1"/>
      <c r="CC215" s="1"/>
    </row>
    <row r="216" spans="1:81" s="2" customFormat="1" x14ac:dyDescent="0.35">
      <c r="A216" s="158"/>
      <c r="B216" s="87"/>
      <c r="C216" s="30"/>
      <c r="D216" s="67"/>
      <c r="E216" s="43"/>
      <c r="F216" s="43"/>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c r="BI216" s="1"/>
      <c r="BJ216" s="1"/>
      <c r="BK216" s="1"/>
      <c r="BL216" s="1"/>
      <c r="BM216" s="1"/>
      <c r="BN216" s="1"/>
      <c r="BO216" s="1"/>
      <c r="BP216" s="1"/>
      <c r="BQ216" s="1"/>
      <c r="BR216" s="1"/>
      <c r="BS216" s="1"/>
      <c r="BT216" s="1"/>
      <c r="BU216" s="1"/>
      <c r="BV216" s="1"/>
      <c r="BW216" s="1"/>
      <c r="BX216" s="1"/>
      <c r="BY216" s="1"/>
      <c r="BZ216" s="1"/>
      <c r="CA216" s="1"/>
      <c r="CB216" s="1"/>
      <c r="CC216" s="1"/>
    </row>
    <row r="217" spans="1:81" s="2" customFormat="1" x14ac:dyDescent="0.35">
      <c r="A217" s="158"/>
      <c r="B217" s="87"/>
      <c r="C217" s="30"/>
      <c r="D217" s="67"/>
      <c r="E217" s="43"/>
      <c r="F217" s="43"/>
      <c r="G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c r="BI217" s="1"/>
      <c r="BJ217" s="1"/>
      <c r="BK217" s="1"/>
      <c r="BL217" s="1"/>
      <c r="BM217" s="1"/>
      <c r="BN217" s="1"/>
      <c r="BO217" s="1"/>
      <c r="BP217" s="1"/>
      <c r="BQ217" s="1"/>
      <c r="BR217" s="1"/>
      <c r="BS217" s="1"/>
      <c r="BT217" s="1"/>
      <c r="BU217" s="1"/>
      <c r="BV217" s="1"/>
      <c r="BW217" s="1"/>
      <c r="BX217" s="1"/>
      <c r="BY217" s="1"/>
      <c r="BZ217" s="1"/>
      <c r="CA217" s="1"/>
      <c r="CB217" s="1"/>
      <c r="CC217" s="1"/>
    </row>
    <row r="218" spans="1:81" s="2" customFormat="1" x14ac:dyDescent="0.35">
      <c r="A218" s="158"/>
      <c r="B218" s="87"/>
      <c r="C218" s="30"/>
      <c r="D218" s="67"/>
      <c r="E218" s="43"/>
      <c r="F218" s="43"/>
      <c r="G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c r="BI218" s="1"/>
      <c r="BJ218" s="1"/>
      <c r="BK218" s="1"/>
      <c r="BL218" s="1"/>
      <c r="BM218" s="1"/>
      <c r="BN218" s="1"/>
      <c r="BO218" s="1"/>
      <c r="BP218" s="1"/>
      <c r="BQ218" s="1"/>
      <c r="BR218" s="1"/>
      <c r="BS218" s="1"/>
      <c r="BT218" s="1"/>
      <c r="BU218" s="1"/>
      <c r="BV218" s="1"/>
      <c r="BW218" s="1"/>
      <c r="BX218" s="1"/>
      <c r="BY218" s="1"/>
      <c r="BZ218" s="1"/>
      <c r="CA218" s="1"/>
      <c r="CB218" s="1"/>
      <c r="CC218" s="1"/>
    </row>
    <row r="219" spans="1:81" s="2" customFormat="1" x14ac:dyDescent="0.35">
      <c r="A219" s="158"/>
      <c r="B219" s="87"/>
      <c r="C219" s="30"/>
      <c r="D219" s="67"/>
      <c r="E219" s="43"/>
      <c r="F219" s="43"/>
      <c r="G219" s="1"/>
      <c r="H219" s="1"/>
      <c r="I219" s="1"/>
      <c r="J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c r="BI219" s="1"/>
      <c r="BJ219" s="1"/>
      <c r="BK219" s="1"/>
      <c r="BL219" s="1"/>
      <c r="BM219" s="1"/>
      <c r="BN219" s="1"/>
      <c r="BO219" s="1"/>
      <c r="BP219" s="1"/>
      <c r="BQ219" s="1"/>
      <c r="BR219" s="1"/>
      <c r="BS219" s="1"/>
      <c r="BT219" s="1"/>
      <c r="BU219" s="1"/>
      <c r="BV219" s="1"/>
      <c r="BW219" s="1"/>
      <c r="BX219" s="1"/>
      <c r="BY219" s="1"/>
      <c r="BZ219" s="1"/>
      <c r="CA219" s="1"/>
      <c r="CB219" s="1"/>
      <c r="CC219" s="1"/>
    </row>
    <row r="220" spans="1:81" s="2" customFormat="1" x14ac:dyDescent="0.35">
      <c r="A220" s="158"/>
      <c r="B220" s="87"/>
      <c r="C220" s="30"/>
      <c r="D220" s="67"/>
      <c r="E220" s="43"/>
      <c r="F220" s="43"/>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c r="BG220" s="1"/>
      <c r="BH220" s="1"/>
      <c r="BI220" s="1"/>
      <c r="BJ220" s="1"/>
      <c r="BK220" s="1"/>
      <c r="BL220" s="1"/>
      <c r="BM220" s="1"/>
      <c r="BN220" s="1"/>
      <c r="BO220" s="1"/>
      <c r="BP220" s="1"/>
      <c r="BQ220" s="1"/>
      <c r="BR220" s="1"/>
      <c r="BS220" s="1"/>
      <c r="BT220" s="1"/>
      <c r="BU220" s="1"/>
      <c r="BV220" s="1"/>
      <c r="BW220" s="1"/>
      <c r="BX220" s="1"/>
      <c r="BY220" s="1"/>
      <c r="BZ220" s="1"/>
      <c r="CA220" s="1"/>
      <c r="CB220" s="1"/>
      <c r="CC220" s="1"/>
    </row>
    <row r="221" spans="1:81" s="2" customFormat="1" x14ac:dyDescent="0.35">
      <c r="A221" s="158"/>
      <c r="B221" s="87"/>
      <c r="C221" s="30"/>
      <c r="D221" s="67"/>
      <c r="E221" s="43"/>
      <c r="F221" s="43"/>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c r="BI221" s="1"/>
      <c r="BJ221" s="1"/>
      <c r="BK221" s="1"/>
      <c r="BL221" s="1"/>
      <c r="BM221" s="1"/>
      <c r="BN221" s="1"/>
      <c r="BO221" s="1"/>
      <c r="BP221" s="1"/>
      <c r="BQ221" s="1"/>
      <c r="BR221" s="1"/>
      <c r="BS221" s="1"/>
      <c r="BT221" s="1"/>
      <c r="BU221" s="1"/>
      <c r="BV221" s="1"/>
      <c r="BW221" s="1"/>
      <c r="BX221" s="1"/>
      <c r="BY221" s="1"/>
      <c r="BZ221" s="1"/>
      <c r="CA221" s="1"/>
      <c r="CB221" s="1"/>
      <c r="CC221" s="1"/>
    </row>
    <row r="222" spans="1:81" s="2" customFormat="1" x14ac:dyDescent="0.35">
      <c r="A222" s="158"/>
      <c r="B222" s="87"/>
      <c r="C222" s="30"/>
      <c r="D222" s="67"/>
      <c r="E222" s="43"/>
      <c r="F222" s="43"/>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c r="BI222" s="1"/>
      <c r="BJ222" s="1"/>
      <c r="BK222" s="1"/>
      <c r="BL222" s="1"/>
      <c r="BM222" s="1"/>
      <c r="BN222" s="1"/>
      <c r="BO222" s="1"/>
      <c r="BP222" s="1"/>
      <c r="BQ222" s="1"/>
      <c r="BR222" s="1"/>
      <c r="BS222" s="1"/>
      <c r="BT222" s="1"/>
      <c r="BU222" s="1"/>
      <c r="BV222" s="1"/>
      <c r="BW222" s="1"/>
      <c r="BX222" s="1"/>
      <c r="BY222" s="1"/>
      <c r="BZ222" s="1"/>
      <c r="CA222" s="1"/>
      <c r="CB222" s="1"/>
      <c r="CC222" s="1"/>
    </row>
    <row r="223" spans="1:81" s="2" customFormat="1" x14ac:dyDescent="0.35">
      <c r="A223" s="158"/>
      <c r="B223" s="87"/>
      <c r="C223" s="30"/>
      <c r="D223" s="67"/>
      <c r="E223" s="43"/>
      <c r="F223" s="43"/>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c r="BE223" s="1"/>
      <c r="BF223" s="1"/>
      <c r="BG223" s="1"/>
      <c r="BH223" s="1"/>
      <c r="BI223" s="1"/>
      <c r="BJ223" s="1"/>
      <c r="BK223" s="1"/>
      <c r="BL223" s="1"/>
      <c r="BM223" s="1"/>
      <c r="BN223" s="1"/>
      <c r="BO223" s="1"/>
      <c r="BP223" s="1"/>
      <c r="BQ223" s="1"/>
      <c r="BR223" s="1"/>
      <c r="BS223" s="1"/>
      <c r="BT223" s="1"/>
      <c r="BU223" s="1"/>
      <c r="BV223" s="1"/>
      <c r="BW223" s="1"/>
      <c r="BX223" s="1"/>
      <c r="BY223" s="1"/>
      <c r="BZ223" s="1"/>
      <c r="CA223" s="1"/>
      <c r="CB223" s="1"/>
      <c r="CC223" s="1"/>
    </row>
    <row r="224" spans="1:81" s="2" customFormat="1" x14ac:dyDescent="0.35">
      <c r="A224" s="158"/>
      <c r="B224" s="87"/>
      <c r="C224" s="30"/>
      <c r="D224" s="67"/>
      <c r="E224" s="43"/>
      <c r="F224" s="43"/>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c r="BI224" s="1"/>
      <c r="BJ224" s="1"/>
      <c r="BK224" s="1"/>
      <c r="BL224" s="1"/>
      <c r="BM224" s="1"/>
      <c r="BN224" s="1"/>
      <c r="BO224" s="1"/>
      <c r="BP224" s="1"/>
      <c r="BQ224" s="1"/>
      <c r="BR224" s="1"/>
      <c r="BS224" s="1"/>
      <c r="BT224" s="1"/>
      <c r="BU224" s="1"/>
      <c r="BV224" s="1"/>
      <c r="BW224" s="1"/>
      <c r="BX224" s="1"/>
      <c r="BY224" s="1"/>
      <c r="BZ224" s="1"/>
      <c r="CA224" s="1"/>
      <c r="CB224" s="1"/>
      <c r="CC224" s="1"/>
    </row>
    <row r="225" spans="1:81" s="2" customFormat="1" x14ac:dyDescent="0.35">
      <c r="A225" s="158"/>
      <c r="B225" s="87"/>
      <c r="C225" s="30"/>
      <c r="D225" s="67"/>
      <c r="E225" s="43"/>
      <c r="F225" s="43"/>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c r="BI225" s="1"/>
      <c r="BJ225" s="1"/>
      <c r="BK225" s="1"/>
      <c r="BL225" s="1"/>
      <c r="BM225" s="1"/>
      <c r="BN225" s="1"/>
      <c r="BO225" s="1"/>
      <c r="BP225" s="1"/>
      <c r="BQ225" s="1"/>
      <c r="BR225" s="1"/>
      <c r="BS225" s="1"/>
      <c r="BT225" s="1"/>
      <c r="BU225" s="1"/>
      <c r="BV225" s="1"/>
      <c r="BW225" s="1"/>
      <c r="BX225" s="1"/>
      <c r="BY225" s="1"/>
      <c r="BZ225" s="1"/>
      <c r="CA225" s="1"/>
      <c r="CB225" s="1"/>
      <c r="CC225" s="1"/>
    </row>
    <row r="226" spans="1:81" s="2" customFormat="1" x14ac:dyDescent="0.35">
      <c r="A226" s="158"/>
      <c r="B226" s="87"/>
      <c r="C226" s="30"/>
      <c r="D226" s="67"/>
      <c r="E226" s="43"/>
      <c r="F226" s="43"/>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c r="BI226" s="1"/>
      <c r="BJ226" s="1"/>
      <c r="BK226" s="1"/>
      <c r="BL226" s="1"/>
      <c r="BM226" s="1"/>
      <c r="BN226" s="1"/>
      <c r="BO226" s="1"/>
      <c r="BP226" s="1"/>
      <c r="BQ226" s="1"/>
      <c r="BR226" s="1"/>
      <c r="BS226" s="1"/>
      <c r="BT226" s="1"/>
      <c r="BU226" s="1"/>
      <c r="BV226" s="1"/>
      <c r="BW226" s="1"/>
      <c r="BX226" s="1"/>
      <c r="BY226" s="1"/>
      <c r="BZ226" s="1"/>
      <c r="CA226" s="1"/>
      <c r="CB226" s="1"/>
      <c r="CC226" s="1"/>
    </row>
    <row r="227" spans="1:81" s="2" customFormat="1" x14ac:dyDescent="0.35">
      <c r="A227" s="158"/>
      <c r="B227" s="87"/>
      <c r="C227" s="30"/>
      <c r="D227" s="67"/>
      <c r="E227" s="43"/>
      <c r="F227" s="43"/>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c r="BE227" s="1"/>
      <c r="BF227" s="1"/>
      <c r="BG227" s="1"/>
      <c r="BH227" s="1"/>
      <c r="BI227" s="1"/>
      <c r="BJ227" s="1"/>
      <c r="BK227" s="1"/>
      <c r="BL227" s="1"/>
      <c r="BM227" s="1"/>
      <c r="BN227" s="1"/>
      <c r="BO227" s="1"/>
      <c r="BP227" s="1"/>
      <c r="BQ227" s="1"/>
      <c r="BR227" s="1"/>
      <c r="BS227" s="1"/>
      <c r="BT227" s="1"/>
      <c r="BU227" s="1"/>
      <c r="BV227" s="1"/>
      <c r="BW227" s="1"/>
      <c r="BX227" s="1"/>
      <c r="BY227" s="1"/>
      <c r="BZ227" s="1"/>
      <c r="CA227" s="1"/>
      <c r="CB227" s="1"/>
      <c r="CC227" s="1"/>
    </row>
    <row r="228" spans="1:81" s="2" customFormat="1" x14ac:dyDescent="0.35">
      <c r="A228" s="158"/>
      <c r="B228" s="87"/>
      <c r="C228" s="30"/>
      <c r="D228" s="67"/>
      <c r="E228" s="43"/>
      <c r="F228" s="43"/>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c r="BI228" s="1"/>
      <c r="BJ228" s="1"/>
      <c r="BK228" s="1"/>
      <c r="BL228" s="1"/>
      <c r="BM228" s="1"/>
      <c r="BN228" s="1"/>
      <c r="BO228" s="1"/>
      <c r="BP228" s="1"/>
      <c r="BQ228" s="1"/>
      <c r="BR228" s="1"/>
      <c r="BS228" s="1"/>
      <c r="BT228" s="1"/>
      <c r="BU228" s="1"/>
      <c r="BV228" s="1"/>
      <c r="BW228" s="1"/>
      <c r="BX228" s="1"/>
      <c r="BY228" s="1"/>
      <c r="BZ228" s="1"/>
      <c r="CA228" s="1"/>
      <c r="CB228" s="1"/>
      <c r="CC228" s="1"/>
    </row>
    <row r="229" spans="1:81" s="2" customFormat="1" x14ac:dyDescent="0.35">
      <c r="A229" s="158"/>
      <c r="B229" s="87"/>
      <c r="C229" s="30"/>
      <c r="D229" s="67"/>
      <c r="E229" s="43"/>
      <c r="F229" s="43"/>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c r="BE229" s="1"/>
      <c r="BF229" s="1"/>
      <c r="BG229" s="1"/>
      <c r="BH229" s="1"/>
      <c r="BI229" s="1"/>
      <c r="BJ229" s="1"/>
      <c r="BK229" s="1"/>
      <c r="BL229" s="1"/>
      <c r="BM229" s="1"/>
      <c r="BN229" s="1"/>
      <c r="BO229" s="1"/>
      <c r="BP229" s="1"/>
      <c r="BQ229" s="1"/>
      <c r="BR229" s="1"/>
      <c r="BS229" s="1"/>
      <c r="BT229" s="1"/>
      <c r="BU229" s="1"/>
      <c r="BV229" s="1"/>
      <c r="BW229" s="1"/>
      <c r="BX229" s="1"/>
      <c r="BY229" s="1"/>
      <c r="BZ229" s="1"/>
      <c r="CA229" s="1"/>
      <c r="CB229" s="1"/>
      <c r="CC229" s="1"/>
    </row>
    <row r="230" spans="1:81" s="2" customFormat="1" x14ac:dyDescent="0.35">
      <c r="A230" s="158"/>
      <c r="B230" s="87"/>
      <c r="C230" s="30"/>
      <c r="D230" s="67"/>
      <c r="E230" s="43"/>
      <c r="F230" s="43"/>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c r="BE230" s="1"/>
      <c r="BF230" s="1"/>
      <c r="BG230" s="1"/>
      <c r="BH230" s="1"/>
      <c r="BI230" s="1"/>
      <c r="BJ230" s="1"/>
      <c r="BK230" s="1"/>
      <c r="BL230" s="1"/>
      <c r="BM230" s="1"/>
      <c r="BN230" s="1"/>
      <c r="BO230" s="1"/>
      <c r="BP230" s="1"/>
      <c r="BQ230" s="1"/>
      <c r="BR230" s="1"/>
      <c r="BS230" s="1"/>
      <c r="BT230" s="1"/>
      <c r="BU230" s="1"/>
      <c r="BV230" s="1"/>
      <c r="BW230" s="1"/>
      <c r="BX230" s="1"/>
      <c r="BY230" s="1"/>
      <c r="BZ230" s="1"/>
      <c r="CA230" s="1"/>
      <c r="CB230" s="1"/>
      <c r="CC230" s="1"/>
    </row>
    <row r="231" spans="1:81" s="2" customFormat="1" x14ac:dyDescent="0.35">
      <c r="A231" s="158"/>
      <c r="B231" s="87"/>
      <c r="C231" s="30"/>
      <c r="D231" s="67"/>
      <c r="E231" s="43"/>
      <c r="F231" s="43"/>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1"/>
      <c r="BH231" s="1"/>
      <c r="BI231" s="1"/>
      <c r="BJ231" s="1"/>
      <c r="BK231" s="1"/>
      <c r="BL231" s="1"/>
      <c r="BM231" s="1"/>
      <c r="BN231" s="1"/>
      <c r="BO231" s="1"/>
      <c r="BP231" s="1"/>
      <c r="BQ231" s="1"/>
      <c r="BR231" s="1"/>
      <c r="BS231" s="1"/>
      <c r="BT231" s="1"/>
      <c r="BU231" s="1"/>
      <c r="BV231" s="1"/>
      <c r="BW231" s="1"/>
      <c r="BX231" s="1"/>
      <c r="BY231" s="1"/>
      <c r="BZ231" s="1"/>
      <c r="CA231" s="1"/>
      <c r="CB231" s="1"/>
      <c r="CC231" s="1"/>
    </row>
    <row r="232" spans="1:81" s="2" customFormat="1" x14ac:dyDescent="0.35">
      <c r="A232" s="158"/>
      <c r="B232" s="87"/>
      <c r="C232" s="30"/>
      <c r="D232" s="67"/>
      <c r="E232" s="43"/>
      <c r="F232" s="43"/>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c r="BG232" s="1"/>
      <c r="BH232" s="1"/>
      <c r="BI232" s="1"/>
      <c r="BJ232" s="1"/>
      <c r="BK232" s="1"/>
      <c r="BL232" s="1"/>
      <c r="BM232" s="1"/>
      <c r="BN232" s="1"/>
      <c r="BO232" s="1"/>
      <c r="BP232" s="1"/>
      <c r="BQ232" s="1"/>
      <c r="BR232" s="1"/>
      <c r="BS232" s="1"/>
      <c r="BT232" s="1"/>
      <c r="BU232" s="1"/>
      <c r="BV232" s="1"/>
      <c r="BW232" s="1"/>
      <c r="BX232" s="1"/>
      <c r="BY232" s="1"/>
      <c r="BZ232" s="1"/>
      <c r="CA232" s="1"/>
      <c r="CB232" s="1"/>
      <c r="CC232" s="1"/>
    </row>
    <row r="233" spans="1:81" s="2" customFormat="1" x14ac:dyDescent="0.35">
      <c r="A233" s="158"/>
      <c r="B233" s="87"/>
      <c r="C233" s="30"/>
      <c r="D233" s="67"/>
      <c r="E233" s="43"/>
      <c r="F233" s="43"/>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c r="BI233" s="1"/>
      <c r="BJ233" s="1"/>
      <c r="BK233" s="1"/>
      <c r="BL233" s="1"/>
      <c r="BM233" s="1"/>
      <c r="BN233" s="1"/>
      <c r="BO233" s="1"/>
      <c r="BP233" s="1"/>
      <c r="BQ233" s="1"/>
      <c r="BR233" s="1"/>
      <c r="BS233" s="1"/>
      <c r="BT233" s="1"/>
      <c r="BU233" s="1"/>
      <c r="BV233" s="1"/>
      <c r="BW233" s="1"/>
      <c r="BX233" s="1"/>
      <c r="BY233" s="1"/>
      <c r="BZ233" s="1"/>
      <c r="CA233" s="1"/>
      <c r="CB233" s="1"/>
      <c r="CC233" s="1"/>
    </row>
    <row r="234" spans="1:81" s="2" customFormat="1" x14ac:dyDescent="0.35">
      <c r="A234" s="158"/>
      <c r="B234" s="87"/>
      <c r="C234" s="30"/>
      <c r="D234" s="67"/>
      <c r="E234" s="43"/>
      <c r="F234" s="43"/>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c r="BI234" s="1"/>
      <c r="BJ234" s="1"/>
      <c r="BK234" s="1"/>
      <c r="BL234" s="1"/>
      <c r="BM234" s="1"/>
      <c r="BN234" s="1"/>
      <c r="BO234" s="1"/>
      <c r="BP234" s="1"/>
      <c r="BQ234" s="1"/>
      <c r="BR234" s="1"/>
      <c r="BS234" s="1"/>
      <c r="BT234" s="1"/>
      <c r="BU234" s="1"/>
      <c r="BV234" s="1"/>
      <c r="BW234" s="1"/>
      <c r="BX234" s="1"/>
      <c r="BY234" s="1"/>
      <c r="BZ234" s="1"/>
      <c r="CA234" s="1"/>
      <c r="CB234" s="1"/>
      <c r="CC234" s="1"/>
    </row>
    <row r="235" spans="1:81" s="2" customFormat="1" x14ac:dyDescent="0.35">
      <c r="A235" s="158"/>
      <c r="B235" s="87"/>
      <c r="C235" s="30"/>
      <c r="D235" s="67"/>
      <c r="E235" s="43"/>
      <c r="F235" s="43"/>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c r="BI235" s="1"/>
      <c r="BJ235" s="1"/>
      <c r="BK235" s="1"/>
      <c r="BL235" s="1"/>
      <c r="BM235" s="1"/>
      <c r="BN235" s="1"/>
      <c r="BO235" s="1"/>
      <c r="BP235" s="1"/>
      <c r="BQ235" s="1"/>
      <c r="BR235" s="1"/>
      <c r="BS235" s="1"/>
      <c r="BT235" s="1"/>
      <c r="BU235" s="1"/>
      <c r="BV235" s="1"/>
      <c r="BW235" s="1"/>
      <c r="BX235" s="1"/>
      <c r="BY235" s="1"/>
      <c r="BZ235" s="1"/>
      <c r="CA235" s="1"/>
      <c r="CB235" s="1"/>
      <c r="CC235" s="1"/>
    </row>
    <row r="236" spans="1:81" s="2" customFormat="1" x14ac:dyDescent="0.35">
      <c r="A236" s="158"/>
      <c r="B236" s="87"/>
      <c r="C236" s="30"/>
      <c r="D236" s="67"/>
      <c r="E236" s="43"/>
      <c r="F236" s="43"/>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c r="BI236" s="1"/>
      <c r="BJ236" s="1"/>
      <c r="BK236" s="1"/>
      <c r="BL236" s="1"/>
      <c r="BM236" s="1"/>
      <c r="BN236" s="1"/>
      <c r="BO236" s="1"/>
      <c r="BP236" s="1"/>
      <c r="BQ236" s="1"/>
      <c r="BR236" s="1"/>
      <c r="BS236" s="1"/>
      <c r="BT236" s="1"/>
      <c r="BU236" s="1"/>
      <c r="BV236" s="1"/>
      <c r="BW236" s="1"/>
      <c r="BX236" s="1"/>
      <c r="BY236" s="1"/>
      <c r="BZ236" s="1"/>
      <c r="CA236" s="1"/>
      <c r="CB236" s="1"/>
      <c r="CC236" s="1"/>
    </row>
    <row r="240" spans="1:81" s="2" customFormat="1" x14ac:dyDescent="0.35">
      <c r="A240" s="158"/>
      <c r="B240" s="87"/>
      <c r="C240" s="30"/>
      <c r="D240" s="67"/>
      <c r="E240" s="43"/>
      <c r="F240" s="43"/>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c r="BI240" s="1"/>
      <c r="BJ240" s="1"/>
      <c r="BK240" s="1"/>
      <c r="BL240" s="1"/>
      <c r="BM240" s="1"/>
      <c r="BN240" s="1"/>
      <c r="BO240" s="1"/>
      <c r="BP240" s="1"/>
      <c r="BQ240" s="1"/>
      <c r="BR240" s="1"/>
      <c r="BS240" s="1"/>
      <c r="BT240" s="1"/>
      <c r="BU240" s="1"/>
      <c r="BV240" s="1"/>
      <c r="BW240" s="1"/>
      <c r="BX240" s="1"/>
      <c r="BY240" s="1"/>
      <c r="BZ240" s="1"/>
      <c r="CA240" s="1"/>
      <c r="CB240" s="1"/>
      <c r="CC240" s="1"/>
    </row>
    <row r="241" spans="1:81" s="2" customFormat="1" x14ac:dyDescent="0.35">
      <c r="A241" s="158"/>
      <c r="B241" s="87"/>
      <c r="C241" s="30"/>
      <c r="D241" s="67"/>
      <c r="E241" s="43"/>
      <c r="F241" s="43"/>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c r="BI241" s="1"/>
      <c r="BJ241" s="1"/>
      <c r="BK241" s="1"/>
      <c r="BL241" s="1"/>
      <c r="BM241" s="1"/>
      <c r="BN241" s="1"/>
      <c r="BO241" s="1"/>
      <c r="BP241" s="1"/>
      <c r="BQ241" s="1"/>
      <c r="BR241" s="1"/>
      <c r="BS241" s="1"/>
      <c r="BT241" s="1"/>
      <c r="BU241" s="1"/>
      <c r="BV241" s="1"/>
      <c r="BW241" s="1"/>
      <c r="BX241" s="1"/>
      <c r="BY241" s="1"/>
      <c r="BZ241" s="1"/>
      <c r="CA241" s="1"/>
      <c r="CB241" s="1"/>
      <c r="CC241" s="1"/>
    </row>
    <row r="242" spans="1:81" s="2" customFormat="1" x14ac:dyDescent="0.35">
      <c r="A242" s="158"/>
      <c r="B242" s="87"/>
      <c r="C242" s="30"/>
      <c r="D242" s="67"/>
      <c r="E242" s="43"/>
      <c r="F242" s="43"/>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c r="BI242" s="1"/>
      <c r="BJ242" s="1"/>
      <c r="BK242" s="1"/>
      <c r="BL242" s="1"/>
      <c r="BM242" s="1"/>
      <c r="BN242" s="1"/>
      <c r="BO242" s="1"/>
      <c r="BP242" s="1"/>
      <c r="BQ242" s="1"/>
      <c r="BR242" s="1"/>
      <c r="BS242" s="1"/>
      <c r="BT242" s="1"/>
      <c r="BU242" s="1"/>
      <c r="BV242" s="1"/>
      <c r="BW242" s="1"/>
      <c r="BX242" s="1"/>
      <c r="BY242" s="1"/>
      <c r="BZ242" s="1"/>
      <c r="CA242" s="1"/>
      <c r="CB242" s="1"/>
      <c r="CC242" s="1"/>
    </row>
    <row r="248" spans="1:81" s="2" customFormat="1" x14ac:dyDescent="0.35">
      <c r="A248" s="158"/>
      <c r="B248" s="87"/>
      <c r="C248" s="30"/>
      <c r="D248" s="67"/>
      <c r="E248" s="43"/>
      <c r="F248" s="43"/>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c r="BB248" s="1"/>
      <c r="BC248" s="1"/>
      <c r="BD248" s="1"/>
      <c r="BE248" s="1"/>
      <c r="BF248" s="1"/>
      <c r="BG248" s="1"/>
      <c r="BH248" s="1"/>
      <c r="BI248" s="1"/>
      <c r="BJ248" s="1"/>
      <c r="BK248" s="1"/>
      <c r="BL248" s="1"/>
      <c r="BM248" s="1"/>
      <c r="BN248" s="1"/>
      <c r="BO248" s="1"/>
      <c r="BP248" s="1"/>
      <c r="BQ248" s="1"/>
      <c r="BR248" s="1"/>
      <c r="BS248" s="1"/>
      <c r="BT248" s="1"/>
      <c r="BU248" s="1"/>
      <c r="BV248" s="1"/>
      <c r="BW248" s="1"/>
      <c r="BX248" s="1"/>
      <c r="BY248" s="1"/>
      <c r="BZ248" s="1"/>
      <c r="CA248" s="1"/>
      <c r="CB248" s="1"/>
      <c r="CC248" s="1"/>
    </row>
    <row r="249" spans="1:81" s="2" customFormat="1" x14ac:dyDescent="0.35">
      <c r="A249" s="158"/>
      <c r="B249" s="87"/>
      <c r="C249" s="30"/>
      <c r="D249" s="67"/>
      <c r="E249" s="43"/>
      <c r="F249" s="43"/>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c r="BI249" s="1"/>
      <c r="BJ249" s="1"/>
      <c r="BK249" s="1"/>
      <c r="BL249" s="1"/>
      <c r="BM249" s="1"/>
      <c r="BN249" s="1"/>
      <c r="BO249" s="1"/>
      <c r="BP249" s="1"/>
      <c r="BQ249" s="1"/>
      <c r="BR249" s="1"/>
      <c r="BS249" s="1"/>
      <c r="BT249" s="1"/>
      <c r="BU249" s="1"/>
      <c r="BV249" s="1"/>
      <c r="BW249" s="1"/>
      <c r="BX249" s="1"/>
      <c r="BY249" s="1"/>
      <c r="BZ249" s="1"/>
      <c r="CA249" s="1"/>
      <c r="CB249" s="1"/>
      <c r="CC249" s="1"/>
    </row>
    <row r="250" spans="1:81" s="2" customFormat="1" x14ac:dyDescent="0.35">
      <c r="A250" s="158"/>
      <c r="B250" s="87"/>
      <c r="C250" s="30"/>
      <c r="D250" s="67"/>
      <c r="E250" s="43"/>
      <c r="F250" s="43"/>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c r="BE250" s="1"/>
      <c r="BF250" s="1"/>
      <c r="BG250" s="1"/>
      <c r="BH250" s="1"/>
      <c r="BI250" s="1"/>
      <c r="BJ250" s="1"/>
      <c r="BK250" s="1"/>
      <c r="BL250" s="1"/>
      <c r="BM250" s="1"/>
      <c r="BN250" s="1"/>
      <c r="BO250" s="1"/>
      <c r="BP250" s="1"/>
      <c r="BQ250" s="1"/>
      <c r="BR250" s="1"/>
      <c r="BS250" s="1"/>
      <c r="BT250" s="1"/>
      <c r="BU250" s="1"/>
      <c r="BV250" s="1"/>
      <c r="BW250" s="1"/>
      <c r="BX250" s="1"/>
      <c r="BY250" s="1"/>
      <c r="BZ250" s="1"/>
      <c r="CA250" s="1"/>
      <c r="CB250" s="1"/>
      <c r="CC250" s="1"/>
    </row>
    <row r="251" spans="1:81" s="2" customFormat="1" x14ac:dyDescent="0.35">
      <c r="A251" s="158"/>
      <c r="B251" s="87"/>
      <c r="C251" s="30"/>
      <c r="D251" s="67"/>
      <c r="E251" s="43"/>
      <c r="F251" s="43"/>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c r="BA251" s="1"/>
      <c r="BB251" s="1"/>
      <c r="BC251" s="1"/>
      <c r="BD251" s="1"/>
      <c r="BE251" s="1"/>
      <c r="BF251" s="1"/>
      <c r="BG251" s="1"/>
      <c r="BH251" s="1"/>
      <c r="BI251" s="1"/>
      <c r="BJ251" s="1"/>
      <c r="BK251" s="1"/>
      <c r="BL251" s="1"/>
      <c r="BM251" s="1"/>
      <c r="BN251" s="1"/>
      <c r="BO251" s="1"/>
      <c r="BP251" s="1"/>
      <c r="BQ251" s="1"/>
      <c r="BR251" s="1"/>
      <c r="BS251" s="1"/>
      <c r="BT251" s="1"/>
      <c r="BU251" s="1"/>
      <c r="BV251" s="1"/>
      <c r="BW251" s="1"/>
      <c r="BX251" s="1"/>
      <c r="BY251" s="1"/>
      <c r="BZ251" s="1"/>
      <c r="CA251" s="1"/>
      <c r="CB251" s="1"/>
      <c r="CC251" s="1"/>
    </row>
    <row r="272" spans="1:81" s="2" customFormat="1" x14ac:dyDescent="0.35">
      <c r="A272" s="158"/>
      <c r="B272" s="87"/>
      <c r="C272" s="30"/>
      <c r="D272" s="67"/>
      <c r="E272" s="43"/>
      <c r="F272" s="43"/>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c r="BB272" s="1"/>
      <c r="BC272" s="1"/>
      <c r="BD272" s="1"/>
      <c r="BE272" s="1"/>
      <c r="BF272" s="1"/>
      <c r="BG272" s="1"/>
      <c r="BH272" s="1"/>
      <c r="BI272" s="1"/>
      <c r="BJ272" s="1"/>
      <c r="BK272" s="1"/>
      <c r="BL272" s="1"/>
      <c r="BM272" s="1"/>
      <c r="BN272" s="1"/>
      <c r="BO272" s="1"/>
      <c r="BP272" s="1"/>
      <c r="BQ272" s="1"/>
      <c r="BR272" s="1"/>
      <c r="BS272" s="1"/>
      <c r="BT272" s="1"/>
      <c r="BU272" s="1"/>
      <c r="BV272" s="1"/>
      <c r="BW272" s="1"/>
      <c r="BX272" s="1"/>
      <c r="BY272" s="1"/>
      <c r="BZ272" s="1"/>
      <c r="CA272" s="1"/>
      <c r="CB272" s="1"/>
      <c r="CC272" s="1"/>
    </row>
    <row r="273" spans="1:81" s="2" customFormat="1" x14ac:dyDescent="0.35">
      <c r="A273" s="158"/>
      <c r="B273" s="87"/>
      <c r="C273" s="30"/>
      <c r="D273" s="67"/>
      <c r="E273" s="43"/>
      <c r="F273" s="43"/>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c r="BE273" s="1"/>
      <c r="BF273" s="1"/>
      <c r="BG273" s="1"/>
      <c r="BH273" s="1"/>
      <c r="BI273" s="1"/>
      <c r="BJ273" s="1"/>
      <c r="BK273" s="1"/>
      <c r="BL273" s="1"/>
      <c r="BM273" s="1"/>
      <c r="BN273" s="1"/>
      <c r="BO273" s="1"/>
      <c r="BP273" s="1"/>
      <c r="BQ273" s="1"/>
      <c r="BR273" s="1"/>
      <c r="BS273" s="1"/>
      <c r="BT273" s="1"/>
      <c r="BU273" s="1"/>
      <c r="BV273" s="1"/>
      <c r="BW273" s="1"/>
      <c r="BX273" s="1"/>
      <c r="BY273" s="1"/>
      <c r="BZ273" s="1"/>
      <c r="CA273" s="1"/>
      <c r="CB273" s="1"/>
      <c r="CC273" s="1"/>
    </row>
    <row r="274" spans="1:81" s="2" customFormat="1" x14ac:dyDescent="0.35">
      <c r="A274" s="158"/>
      <c r="B274" s="87"/>
      <c r="C274" s="30"/>
      <c r="D274" s="67"/>
      <c r="E274" s="43"/>
      <c r="F274" s="43"/>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c r="BC274" s="1"/>
      <c r="BD274" s="1"/>
      <c r="BE274" s="1"/>
      <c r="BF274" s="1"/>
      <c r="BG274" s="1"/>
      <c r="BH274" s="1"/>
      <c r="BI274" s="1"/>
      <c r="BJ274" s="1"/>
      <c r="BK274" s="1"/>
      <c r="BL274" s="1"/>
      <c r="BM274" s="1"/>
      <c r="BN274" s="1"/>
      <c r="BO274" s="1"/>
      <c r="BP274" s="1"/>
      <c r="BQ274" s="1"/>
      <c r="BR274" s="1"/>
      <c r="BS274" s="1"/>
      <c r="BT274" s="1"/>
      <c r="BU274" s="1"/>
      <c r="BV274" s="1"/>
      <c r="BW274" s="1"/>
      <c r="BX274" s="1"/>
      <c r="BY274" s="1"/>
      <c r="BZ274" s="1"/>
      <c r="CA274" s="1"/>
      <c r="CB274" s="1"/>
      <c r="CC274" s="1"/>
    </row>
    <row r="278" spans="1:81" s="2" customFormat="1" x14ac:dyDescent="0.35">
      <c r="A278" s="158"/>
      <c r="B278" s="87"/>
      <c r="C278" s="30"/>
      <c r="D278" s="67"/>
      <c r="E278" s="43"/>
      <c r="F278" s="43"/>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c r="BB278" s="1"/>
      <c r="BC278" s="1"/>
      <c r="BD278" s="1"/>
      <c r="BE278" s="1"/>
      <c r="BF278" s="1"/>
      <c r="BG278" s="1"/>
      <c r="BH278" s="1"/>
      <c r="BI278" s="1"/>
      <c r="BJ278" s="1"/>
      <c r="BK278" s="1"/>
      <c r="BL278" s="1"/>
      <c r="BM278" s="1"/>
      <c r="BN278" s="1"/>
      <c r="BO278" s="1"/>
      <c r="BP278" s="1"/>
      <c r="BQ278" s="1"/>
      <c r="BR278" s="1"/>
      <c r="BS278" s="1"/>
      <c r="BT278" s="1"/>
      <c r="BU278" s="1"/>
      <c r="BV278" s="1"/>
      <c r="BW278" s="1"/>
      <c r="BX278" s="1"/>
      <c r="BY278" s="1"/>
      <c r="BZ278" s="1"/>
      <c r="CA278" s="1"/>
      <c r="CB278" s="1"/>
      <c r="CC278" s="1"/>
    </row>
    <row r="279" spans="1:81" s="2" customFormat="1" x14ac:dyDescent="0.35">
      <c r="A279" s="158"/>
      <c r="B279" s="87"/>
      <c r="C279" s="30"/>
      <c r="D279" s="67"/>
      <c r="E279" s="43"/>
      <c r="F279" s="43"/>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c r="BE279" s="1"/>
      <c r="BF279" s="1"/>
      <c r="BG279" s="1"/>
      <c r="BH279" s="1"/>
      <c r="BI279" s="1"/>
      <c r="BJ279" s="1"/>
      <c r="BK279" s="1"/>
      <c r="BL279" s="1"/>
      <c r="BM279" s="1"/>
      <c r="BN279" s="1"/>
      <c r="BO279" s="1"/>
      <c r="BP279" s="1"/>
      <c r="BQ279" s="1"/>
      <c r="BR279" s="1"/>
      <c r="BS279" s="1"/>
      <c r="BT279" s="1"/>
      <c r="BU279" s="1"/>
      <c r="BV279" s="1"/>
      <c r="BW279" s="1"/>
      <c r="BX279" s="1"/>
      <c r="BY279" s="1"/>
      <c r="BZ279" s="1"/>
      <c r="CA279" s="1"/>
      <c r="CB279" s="1"/>
      <c r="CC279" s="1"/>
    </row>
    <row r="280" spans="1:81" s="2" customFormat="1" x14ac:dyDescent="0.35">
      <c r="A280" s="158"/>
      <c r="B280" s="87"/>
      <c r="C280" s="30"/>
      <c r="D280" s="67"/>
      <c r="E280" s="43"/>
      <c r="F280" s="43"/>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c r="BE280" s="1"/>
      <c r="BF280" s="1"/>
      <c r="BG280" s="1"/>
      <c r="BH280" s="1"/>
      <c r="BI280" s="1"/>
      <c r="BJ280" s="1"/>
      <c r="BK280" s="1"/>
      <c r="BL280" s="1"/>
      <c r="BM280" s="1"/>
      <c r="BN280" s="1"/>
      <c r="BO280" s="1"/>
      <c r="BP280" s="1"/>
      <c r="BQ280" s="1"/>
      <c r="BR280" s="1"/>
      <c r="BS280" s="1"/>
      <c r="BT280" s="1"/>
      <c r="BU280" s="1"/>
      <c r="BV280" s="1"/>
      <c r="BW280" s="1"/>
      <c r="BX280" s="1"/>
      <c r="BY280" s="1"/>
      <c r="BZ280" s="1"/>
      <c r="CA280" s="1"/>
      <c r="CB280" s="1"/>
      <c r="CC280" s="1"/>
    </row>
    <row r="281" spans="1:81" s="2" customFormat="1" x14ac:dyDescent="0.35">
      <c r="A281" s="158"/>
      <c r="B281" s="87"/>
      <c r="C281" s="30"/>
      <c r="D281" s="67"/>
      <c r="E281" s="43"/>
      <c r="F281" s="43"/>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1"/>
      <c r="BI281" s="1"/>
      <c r="BJ281" s="1"/>
      <c r="BK281" s="1"/>
      <c r="BL281" s="1"/>
      <c r="BM281" s="1"/>
      <c r="BN281" s="1"/>
      <c r="BO281" s="1"/>
      <c r="BP281" s="1"/>
      <c r="BQ281" s="1"/>
      <c r="BR281" s="1"/>
      <c r="BS281" s="1"/>
      <c r="BT281" s="1"/>
      <c r="BU281" s="1"/>
      <c r="BV281" s="1"/>
      <c r="BW281" s="1"/>
      <c r="BX281" s="1"/>
      <c r="BY281" s="1"/>
      <c r="BZ281" s="1"/>
      <c r="CA281" s="1"/>
      <c r="CB281" s="1"/>
      <c r="CC281" s="1"/>
    </row>
    <row r="282" spans="1:81" s="2" customFormat="1" x14ac:dyDescent="0.35">
      <c r="A282" s="158"/>
      <c r="B282" s="87"/>
      <c r="C282" s="30"/>
      <c r="D282" s="67"/>
      <c r="E282" s="43"/>
      <c r="F282" s="43"/>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c r="BB282" s="1"/>
      <c r="BC282" s="1"/>
      <c r="BD282" s="1"/>
      <c r="BE282" s="1"/>
      <c r="BF282" s="1"/>
      <c r="BG282" s="1"/>
      <c r="BH282" s="1"/>
      <c r="BI282" s="1"/>
      <c r="BJ282" s="1"/>
      <c r="BK282" s="1"/>
      <c r="BL282" s="1"/>
      <c r="BM282" s="1"/>
      <c r="BN282" s="1"/>
      <c r="BO282" s="1"/>
      <c r="BP282" s="1"/>
      <c r="BQ282" s="1"/>
      <c r="BR282" s="1"/>
      <c r="BS282" s="1"/>
      <c r="BT282" s="1"/>
      <c r="BU282" s="1"/>
      <c r="BV282" s="1"/>
      <c r="BW282" s="1"/>
      <c r="BX282" s="1"/>
      <c r="BY282" s="1"/>
      <c r="BZ282" s="1"/>
      <c r="CA282" s="1"/>
      <c r="CB282" s="1"/>
      <c r="CC282" s="1"/>
    </row>
    <row r="283" spans="1:81" s="2" customFormat="1" x14ac:dyDescent="0.35">
      <c r="A283" s="158"/>
      <c r="B283" s="87"/>
      <c r="C283" s="30"/>
      <c r="D283" s="67"/>
      <c r="E283" s="43"/>
      <c r="F283" s="43"/>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BA283" s="1"/>
      <c r="BB283" s="1"/>
      <c r="BC283" s="1"/>
      <c r="BD283" s="1"/>
      <c r="BE283" s="1"/>
      <c r="BF283" s="1"/>
      <c r="BG283" s="1"/>
      <c r="BH283" s="1"/>
      <c r="BI283" s="1"/>
      <c r="BJ283" s="1"/>
      <c r="BK283" s="1"/>
      <c r="BL283" s="1"/>
      <c r="BM283" s="1"/>
      <c r="BN283" s="1"/>
      <c r="BO283" s="1"/>
      <c r="BP283" s="1"/>
      <c r="BQ283" s="1"/>
      <c r="BR283" s="1"/>
      <c r="BS283" s="1"/>
      <c r="BT283" s="1"/>
      <c r="BU283" s="1"/>
      <c r="BV283" s="1"/>
      <c r="BW283" s="1"/>
      <c r="BX283" s="1"/>
      <c r="BY283" s="1"/>
      <c r="BZ283" s="1"/>
      <c r="CA283" s="1"/>
      <c r="CB283" s="1"/>
      <c r="CC283" s="1"/>
    </row>
    <row r="284" spans="1:81" s="2" customFormat="1" x14ac:dyDescent="0.35">
      <c r="A284" s="158"/>
      <c r="B284" s="87"/>
      <c r="C284" s="30"/>
      <c r="D284" s="67"/>
      <c r="E284" s="43"/>
      <c r="F284" s="43"/>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c r="BB284" s="1"/>
      <c r="BC284" s="1"/>
      <c r="BD284" s="1"/>
      <c r="BE284" s="1"/>
      <c r="BF284" s="1"/>
      <c r="BG284" s="1"/>
      <c r="BH284" s="1"/>
      <c r="BI284" s="1"/>
      <c r="BJ284" s="1"/>
      <c r="BK284" s="1"/>
      <c r="BL284" s="1"/>
      <c r="BM284" s="1"/>
      <c r="BN284" s="1"/>
      <c r="BO284" s="1"/>
      <c r="BP284" s="1"/>
      <c r="BQ284" s="1"/>
      <c r="BR284" s="1"/>
      <c r="BS284" s="1"/>
      <c r="BT284" s="1"/>
      <c r="BU284" s="1"/>
      <c r="BV284" s="1"/>
      <c r="BW284" s="1"/>
      <c r="BX284" s="1"/>
      <c r="BY284" s="1"/>
      <c r="BZ284" s="1"/>
      <c r="CA284" s="1"/>
      <c r="CB284" s="1"/>
      <c r="CC284" s="1"/>
    </row>
    <row r="285" spans="1:81" s="2" customFormat="1" x14ac:dyDescent="0.35">
      <c r="A285" s="158"/>
      <c r="B285" s="87"/>
      <c r="C285" s="30"/>
      <c r="D285" s="67"/>
      <c r="E285" s="43"/>
      <c r="F285" s="43"/>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c r="BB285" s="1"/>
      <c r="BC285" s="1"/>
      <c r="BD285" s="1"/>
      <c r="BE285" s="1"/>
      <c r="BF285" s="1"/>
      <c r="BG285" s="1"/>
      <c r="BH285" s="1"/>
      <c r="BI285" s="1"/>
      <c r="BJ285" s="1"/>
      <c r="BK285" s="1"/>
      <c r="BL285" s="1"/>
      <c r="BM285" s="1"/>
      <c r="BN285" s="1"/>
      <c r="BO285" s="1"/>
      <c r="BP285" s="1"/>
      <c r="BQ285" s="1"/>
      <c r="BR285" s="1"/>
      <c r="BS285" s="1"/>
      <c r="BT285" s="1"/>
      <c r="BU285" s="1"/>
      <c r="BV285" s="1"/>
      <c r="BW285" s="1"/>
      <c r="BX285" s="1"/>
      <c r="BY285" s="1"/>
      <c r="BZ285" s="1"/>
      <c r="CA285" s="1"/>
      <c r="CB285" s="1"/>
      <c r="CC285" s="1"/>
    </row>
  </sheetData>
  <mergeCells count="4">
    <mergeCell ref="A1:F1"/>
    <mergeCell ref="A2:F2"/>
    <mergeCell ref="A3:F3"/>
    <mergeCell ref="G10:I10"/>
  </mergeCells>
  <phoneticPr fontId="0" type="noConversion"/>
  <dataValidations disablePrompts="1" count="2">
    <dataValidation type="list" allowBlank="1" showInputMessage="1" showErrorMessage="1" sqref="C100" xr:uid="{00000000-0002-0000-0100-000000000000}">
      <formula1>$K$28:$K$30</formula1>
    </dataValidation>
    <dataValidation type="list" allowBlank="1" showInputMessage="1" showErrorMessage="1" sqref="C79:C92" xr:uid="{00000000-0002-0000-0100-000001000000}">
      <formula1>$K$20:$K$21</formula1>
    </dataValidation>
  </dataValidations>
  <printOptions horizontalCentered="1"/>
  <pageMargins left="0" right="0" top="0.98425196850393704" bottom="0.98425196850393704" header="0.51181102362204722" footer="0.51181102362204722"/>
  <pageSetup paperSize="9" scale="95" orientation="portrait" horizontalDpi="300" verticalDpi="300" r:id="rId1"/>
  <headerFooter alignWithMargins="0">
    <oddFooter>&amp;L
          Devis quantitatif et estimatif - BOUTIQUES DE 5&amp;C&amp;P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Contract_document" ma:contentTypeID="0x01010084FDA68FEA25C847A6128BBA7C1A6EC100DB6DE8DA9F5B134CB8F62B604C7D5447" ma:contentTypeVersion="27" ma:contentTypeDescription="" ma:contentTypeScope="" ma:versionID="ca25fcb7912a6a2b0cc29b893c38c727">
  <xsd:schema xmlns:xsd="http://www.w3.org/2001/XMLSchema" xmlns:xs="http://www.w3.org/2001/XMLSchema" xmlns:p="http://schemas.microsoft.com/office/2006/metadata/properties" xmlns:ns1="http://schemas.microsoft.com/sharepoint/v3" xmlns:ns2="1c89b6ff-5735-4b3c-9dca-50e80957a65b" xmlns:ns3="14a9c00f-d9e3-4eb9-aad3-f69239d17d9c" xmlns:ns4="508ba6eb-9e09-4fd5-92f2-2d9921329f2d" xmlns:ns5="017ef222-b715-482d-b25e-e029bead7086" targetNamespace="http://schemas.microsoft.com/office/2006/metadata/properties" ma:root="true" ma:fieldsID="3b002fd9ff71fa376cc41683dbf7eea2" ns1:_="" ns2:_="" ns3:_="" ns4:_="" ns5:_="">
    <xsd:import namespace="http://schemas.microsoft.com/sharepoint/v3"/>
    <xsd:import namespace="1c89b6ff-5735-4b3c-9dca-50e80957a65b"/>
    <xsd:import namespace="14a9c00f-d9e3-4eb9-aad3-f69239d17d9c"/>
    <xsd:import namespace="508ba6eb-9e09-4fd5-92f2-2d9921329f2d"/>
    <xsd:import namespace="017ef222-b715-482d-b25e-e029bead7086"/>
    <xsd:element name="properties">
      <xsd:complexType>
        <xsd:sequence>
          <xsd:element name="documentManagement">
            <xsd:complexType>
              <xsd:all>
                <xsd:element ref="ns2:TaxCatchAll" minOccurs="0"/>
                <xsd:element ref="ns2:TaxCatchAllLabel" minOccurs="0"/>
                <xsd:element ref="ns3:o99d250c03344da181939f0145dbc023" minOccurs="0"/>
                <xsd:element ref="ns3:j50cb40f2a0941d2947e6bcbd5d19dce" minOccurs="0"/>
                <xsd:element ref="ns3:kecc0e8a0a3349c79c5d1d6e51bea7c3" minOccurs="0"/>
                <xsd:element ref="ns3:l9d65098618b4a8fbbe87718e7187e6b" minOccurs="0"/>
                <xsd:element ref="ns3:jcd7455606374210a964e5d7a999097a" minOccurs="0"/>
                <xsd:element ref="ns3:e2b781e9cad840cd89b90f5a7e989839" minOccurs="0"/>
                <xsd:element ref="ns4:_dlc_DocId" minOccurs="0"/>
                <xsd:element ref="ns4:_dlc_DocIdUrl" minOccurs="0"/>
                <xsd:element ref="ns4:_dlc_DocIdPersistId" minOccurs="0"/>
                <xsd:element ref="ns2:SharedWithUsers" minOccurs="0"/>
                <xsd:element ref="ns2:SharedWithDetails" minOccurs="0"/>
                <xsd:element ref="ns5:MediaServiceMetadata" minOccurs="0"/>
                <xsd:element ref="ns5:MediaServiceFastMetadata" minOccurs="0"/>
                <xsd:element ref="ns5:MediaServiceAutoKeyPoints" minOccurs="0"/>
                <xsd:element ref="ns5:MediaServiceKeyPoints" minOccurs="0"/>
                <xsd:element ref="ns5:MediaServiceDateTaken" minOccurs="0"/>
                <xsd:element ref="ns5:MediaLengthInSeconds" minOccurs="0"/>
                <xsd:element ref="ns5:lcf76f155ced4ddcb4097134ff3c332f" minOccurs="0"/>
                <xsd:element ref="ns5:MediaServiceGenerationTime" minOccurs="0"/>
                <xsd:element ref="ns5:MediaServiceEventHashCode" minOccurs="0"/>
                <xsd:element ref="ns5:MediaServiceLocation" minOccurs="0"/>
                <xsd:element ref="ns5:MediaServiceOCR"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39" nillable="true" ma:displayName="Propriétés de la stratégie de conformité unifiée" ma:hidden="true" ma:internalName="_ip_UnifiedCompliancePolicyProperties">
      <xsd:simpleType>
        <xsd:restriction base="dms:Note"/>
      </xsd:simpleType>
    </xsd:element>
    <xsd:element name="_ip_UnifiedCompliancePolicyUIAction" ma:index="40" nillable="true" ma:displayName="Action d’interface utilisateur de la stratégie de conformité unifiée"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c89b6ff-5735-4b3c-9dca-50e80957a65b"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4c7a6b74-e0c3-46af-9e55-7dedf737cce8}" ma:internalName="TaxCatchAll" ma:showField="CatchAllData" ma:web="1c89b6ff-5735-4b3c-9dca-50e80957a65b">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4c7a6b74-e0c3-46af-9e55-7dedf737cce8}" ma:internalName="TaxCatchAllLabel" ma:readOnly="true" ma:showField="CatchAllDataLabel" ma:web="1c89b6ff-5735-4b3c-9dca-50e80957a65b">
      <xsd:complexType>
        <xsd:complexContent>
          <xsd:extension base="dms:MultiChoiceLookup">
            <xsd:sequence>
              <xsd:element name="Value" type="dms:Lookup" maxOccurs="unbounded" minOccurs="0" nillable="true"/>
            </xsd:sequence>
          </xsd:extension>
        </xsd:complexContent>
      </xsd:complexType>
    </xsd:element>
    <xsd:element name="SharedWithUsers" ma:index="25"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6" nillable="true" ma:displayName="Partagé avec dé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4a9c00f-d9e3-4eb9-aad3-f69239d17d9c" elementFormDefault="qualified">
    <xsd:import namespace="http://schemas.microsoft.com/office/2006/documentManagement/types"/>
    <xsd:import namespace="http://schemas.microsoft.com/office/infopath/2007/PartnerControls"/>
    <xsd:element name="o99d250c03344da181939f0145dbc023" ma:index="10" nillable="true" ma:taxonomy="true" ma:internalName="o99d250c03344da181939f0145dbc023" ma:taxonomyFieldName="Document_Language" ma:displayName="Document_Language" ma:readOnly="false" ma:default="1;#FR|e5b11214-e6fc-4287-b1cb-b050c041462c" ma:fieldId="{899d250c-0334-4da1-8193-9f0145dbc023}" ma:sspId="60552f54-6c29-411d-8801-9a0c08c1a1a0" ma:termSetId="df09f262-5bd0-48f7-8ff9-66e612052d7c" ma:anchorId="00000000-0000-0000-0000-000000000000" ma:open="false" ma:isKeyword="false">
      <xsd:complexType>
        <xsd:sequence>
          <xsd:element ref="pc:Terms" minOccurs="0" maxOccurs="1"/>
        </xsd:sequence>
      </xsd:complexType>
    </xsd:element>
    <xsd:element name="j50cb40f2a0941d2947e6bcbd5d19dce" ma:index="12" nillable="true" ma:taxonomy="true" ma:internalName="j50cb40f2a0941d2947e6bcbd5d19dce" ma:taxonomyFieldName="Document_Type" ma:displayName="Document_Type" ma:readOnly="false" ma:default="" ma:fieldId="{350cb40f-2a09-41d2-947e-6bcbd5d19dce}" ma:sspId="60552f54-6c29-411d-8801-9a0c08c1a1a0" ma:termSetId="33f81917-df70-4c8b-9cac-ffa47dc2aabf" ma:anchorId="00000000-0000-0000-0000-000000000000" ma:open="false" ma:isKeyword="false">
      <xsd:complexType>
        <xsd:sequence>
          <xsd:element ref="pc:Terms" minOccurs="0" maxOccurs="1"/>
        </xsd:sequence>
      </xsd:complexType>
    </xsd:element>
    <xsd:element name="kecc0e8a0a3349c79c5d1d6e51bea7c3" ma:index="14" nillable="true" ma:taxonomy="true" ma:internalName="kecc0e8a0a3349c79c5d1d6e51bea7c3" ma:taxonomyFieldName="Document_Status" ma:displayName="Document_Status" ma:readOnly="false" ma:default="" ma:fieldId="{4ecc0e8a-0a33-49c7-9c5d-1d6e51bea7c3}" ma:sspId="60552f54-6c29-411d-8801-9a0c08c1a1a0" ma:termSetId="44d061db-62b2-4b12-a4d8-975f9639cbdb" ma:anchorId="00000000-0000-0000-0000-000000000000" ma:open="false" ma:isKeyword="false">
      <xsd:complexType>
        <xsd:sequence>
          <xsd:element ref="pc:Terms" minOccurs="0" maxOccurs="1"/>
        </xsd:sequence>
      </xsd:complexType>
    </xsd:element>
    <xsd:element name="l9d65098618b4a8fbbe87718e7187e6b" ma:index="15" nillable="true" ma:taxonomy="true" ma:internalName="l9d65098618b4a8fbbe87718e7187e6b" ma:taxonomyFieldName="Contract_reference" ma:displayName="Contract_reference" ma:readOnly="false" ma:default="" ma:fieldId="{59d65098-618b-4a8f-bbe8-7718e7187e6b}" ma:sspId="60552f54-6c29-411d-8801-9a0c08c1a1a0" ma:termSetId="6b2ff0ad-1426-4170-972c-650f8b36e801" ma:anchorId="00000000-0000-0000-0000-000000000000" ma:open="false" ma:isKeyword="false">
      <xsd:complexType>
        <xsd:sequence>
          <xsd:element ref="pc:Terms" minOccurs="0" maxOccurs="1"/>
        </xsd:sequence>
      </xsd:complexType>
    </xsd:element>
    <xsd:element name="jcd7455606374210a964e5d7a999097a" ma:index="16" nillable="true" ma:taxonomy="true" ma:internalName="jcd7455606374210a964e5d7a999097a" ma:taxonomyFieldName="Country" ma:displayName="Country" ma:readOnly="false" ma:default="1;#BFA|5c109890-987f-4e01-800e-8d3dbccbd13c" ma:fieldId="{3cd74556-0637-4210-a964-e5d7a999097a}" ma:sspId="60552f54-6c29-411d-8801-9a0c08c1a1a0" ma:termSetId="a5b2ccc0-0626-4c6c-a942-5ad76bcb68f2" ma:anchorId="00000000-0000-0000-0000-000000000000" ma:open="false" ma:isKeyword="false">
      <xsd:complexType>
        <xsd:sequence>
          <xsd:element ref="pc:Terms" minOccurs="0" maxOccurs="1"/>
        </xsd:sequence>
      </xsd:complexType>
    </xsd:element>
    <xsd:element name="e2b781e9cad840cd89b90f5a7e989839" ma:index="19" nillable="true" ma:taxonomy="true" ma:internalName="e2b781e9cad840cd89b90f5a7e989839" ma:taxonomyFieldName="Project_code" ma:displayName="Project_code" ma:readOnly="false" ma:default="" ma:fieldId="{e2b781e9-cad8-40cd-89b9-0f5a7e989839}" ma:sspId="60552f54-6c29-411d-8801-9a0c08c1a1a0" ma:termSetId="8587b757-e1df-402e-8661-395e63ee9461"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08ba6eb-9e09-4fd5-92f2-2d9921329f2d" elementFormDefault="qualified">
    <xsd:import namespace="http://schemas.microsoft.com/office/2006/documentManagement/types"/>
    <xsd:import namespace="http://schemas.microsoft.com/office/infopath/2007/PartnerControls"/>
    <xsd:element name="_dlc_DocId" ma:index="22" nillable="true" ma:displayName="Document ID Value" ma:description="The value of the document ID assigned to this item." ma:internalName="_dlc_DocId" ma:readOnly="true">
      <xsd:simpleType>
        <xsd:restriction base="dms:Text"/>
      </xsd:simpleType>
    </xsd:element>
    <xsd:element name="_dlc_DocIdUrl" ma:index="2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4" nillable="true" ma:displayName="Id blijven behouden" ma:description="Id behouden tijdens toevoegen."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017ef222-b715-482d-b25e-e029bead7086" elementFormDefault="qualified">
    <xsd:import namespace="http://schemas.microsoft.com/office/2006/documentManagement/types"/>
    <xsd:import namespace="http://schemas.microsoft.com/office/infopath/2007/PartnerControls"/>
    <xsd:element name="MediaServiceMetadata" ma:index="27" nillable="true" ma:displayName="MediaServiceMetadata" ma:hidden="true" ma:internalName="MediaServiceMetadata" ma:readOnly="true">
      <xsd:simpleType>
        <xsd:restriction base="dms:Note"/>
      </xsd:simpleType>
    </xsd:element>
    <xsd:element name="MediaServiceFastMetadata" ma:index="28" nillable="true" ma:displayName="MediaServiceFastMetadata" ma:hidden="true" ma:internalName="MediaServiceFastMetadata" ma:readOnly="true">
      <xsd:simpleType>
        <xsd:restriction base="dms:Note"/>
      </xsd:simpleType>
    </xsd:element>
    <xsd:element name="MediaServiceAutoKeyPoints" ma:index="29" nillable="true" ma:displayName="MediaServiceAutoKeyPoints" ma:hidden="true" ma:internalName="MediaServiceAutoKeyPoints" ma:readOnly="true">
      <xsd:simpleType>
        <xsd:restriction base="dms:Note"/>
      </xsd:simpleType>
    </xsd:element>
    <xsd:element name="MediaServiceKeyPoints" ma:index="30" nillable="true" ma:displayName="KeyPoints" ma:internalName="MediaServiceKeyPoints" ma:readOnly="true">
      <xsd:simpleType>
        <xsd:restriction base="dms:Note">
          <xsd:maxLength value="255"/>
        </xsd:restriction>
      </xsd:simpleType>
    </xsd:element>
    <xsd:element name="MediaServiceDateTaken" ma:index="31" nillable="true" ma:displayName="MediaServiceDateTaken" ma:hidden="true" ma:internalName="MediaServiceDateTaken" ma:readOnly="true">
      <xsd:simpleType>
        <xsd:restriction base="dms:Text"/>
      </xsd:simpleType>
    </xsd:element>
    <xsd:element name="MediaLengthInSeconds" ma:index="32" nillable="true" ma:displayName="MediaLengthInSeconds" ma:hidden="true" ma:internalName="MediaLengthInSeconds" ma:readOnly="true">
      <xsd:simpleType>
        <xsd:restriction base="dms:Unknown"/>
      </xsd:simpleType>
    </xsd:element>
    <xsd:element name="lcf76f155ced4ddcb4097134ff3c332f" ma:index="34" nillable="true" ma:taxonomy="true" ma:internalName="lcf76f155ced4ddcb4097134ff3c332f" ma:taxonomyFieldName="MediaServiceImageTags" ma:displayName="Balises d’images" ma:readOnly="false" ma:fieldId="{5cf76f15-5ced-4ddc-b409-7134ff3c332f}" ma:taxonomyMulti="true" ma:sspId="60552f54-6c29-411d-8801-9a0c08c1a1a0" ma:termSetId="09814cd3-568e-fe90-9814-8d621ff8fb84" ma:anchorId="fba54fb3-c3e1-fe81-a776-ca4b69148c4d" ma:open="true" ma:isKeyword="false">
      <xsd:complexType>
        <xsd:sequence>
          <xsd:element ref="pc:Terms" minOccurs="0" maxOccurs="1"/>
        </xsd:sequence>
      </xsd:complexType>
    </xsd:element>
    <xsd:element name="MediaServiceGenerationTime" ma:index="35" nillable="true" ma:displayName="MediaServiceGenerationTime" ma:hidden="true" ma:internalName="MediaServiceGenerationTime" ma:readOnly="true">
      <xsd:simpleType>
        <xsd:restriction base="dms:Text"/>
      </xsd:simpleType>
    </xsd:element>
    <xsd:element name="MediaServiceEventHashCode" ma:index="36" nillable="true" ma:displayName="MediaServiceEventHashCode" ma:hidden="true" ma:internalName="MediaServiceEventHashCode" ma:readOnly="true">
      <xsd:simpleType>
        <xsd:restriction base="dms:Text"/>
      </xsd:simpleType>
    </xsd:element>
    <xsd:element name="MediaServiceLocation" ma:index="37" nillable="true" ma:displayName="Location" ma:internalName="MediaServiceLocation" ma:readOnly="true">
      <xsd:simpleType>
        <xsd:restriction base="dms:Text"/>
      </xsd:simpleType>
    </xsd:element>
    <xsd:element name="MediaServiceOCR" ma:index="38"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8" ma:displayName="Type de contenu"/>
        <xsd:element ref="dc:title" minOccurs="0" maxOccurs="1"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A7C971E-CF7C-4C88-AD9B-D2EB56B59CB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1c89b6ff-5735-4b3c-9dca-50e80957a65b"/>
    <ds:schemaRef ds:uri="14a9c00f-d9e3-4eb9-aad3-f69239d17d9c"/>
    <ds:schemaRef ds:uri="508ba6eb-9e09-4fd5-92f2-2d9921329f2d"/>
    <ds:schemaRef ds:uri="017ef222-b715-482d-b25e-e029bead708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9D7A9B3-1759-4A6D-BDE6-B6BB9FFC18F5}">
  <ds:schemaRefs>
    <ds:schemaRef ds:uri="http://schemas.microsoft.com/sharepoint/events"/>
  </ds:schemaRefs>
</ds:datastoreItem>
</file>

<file path=customXml/itemProps3.xml><?xml version="1.0" encoding="utf-8"?>
<ds:datastoreItem xmlns:ds="http://schemas.openxmlformats.org/officeDocument/2006/customXml" ds:itemID="{751C7693-8C9B-4905-87C0-8975D768B49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3</vt:i4>
      </vt:variant>
    </vt:vector>
  </HeadingPairs>
  <TitlesOfParts>
    <vt:vector size="5" baseType="lpstr">
      <vt:lpstr> RECAP Lot 1</vt:lpstr>
      <vt:lpstr>Boutiques de 5 </vt:lpstr>
      <vt:lpstr>'Boutiques de 5 '!Impression_des_titres</vt:lpstr>
      <vt:lpstr>' RECAP Lot 1'!Zone_d_impression</vt:lpstr>
      <vt:lpstr>'Boutiques de 5 '!Zone_d_impression</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Vander Auwera T</cp:lastModifiedBy>
  <cp:lastPrinted>2022-09-06T08:22:46Z</cp:lastPrinted>
  <dcterms:created xsi:type="dcterms:W3CDTF">2006-08-15T19:48:14Z</dcterms:created>
  <dcterms:modified xsi:type="dcterms:W3CDTF">2023-03-14T10:12:09Z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S9Connected">
    <vt:bool>true</vt:bool>
  </property>
</Properties>
</file>