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412"/>
  <workbookPr/>
  <mc:AlternateContent xmlns:mc="http://schemas.openxmlformats.org/markup-compatibility/2006">
    <mc:Choice Requires="x15">
      <x15ac:absPath xmlns:x15ac="http://schemas.microsoft.com/office/spreadsheetml/2010/11/ac" url="C:\Users\hector.ahogni\Desktop\BPU et DQ revus\"/>
    </mc:Choice>
  </mc:AlternateContent>
  <xr:revisionPtr revIDLastSave="51" documentId="13_ncr:1_{8AA0157C-9BB6-43D6-B193-6E0F6A52C031}" xr6:coauthVersionLast="47" xr6:coauthVersionMax="47" xr10:uidLastSave="{0C0307F5-BB4A-4D9A-A665-FC5DDB212D14}"/>
  <bookViews>
    <workbookView xWindow="-108" yWindow="-108" windowWidth="23256" windowHeight="12456" xr2:uid="{00000000-000D-0000-FFFF-FFFF00000000}"/>
  </bookViews>
  <sheets>
    <sheet name="CADRE DQ" sheetId="5" r:id="rId1"/>
    <sheet name="CADRE BPU" sheetId="6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02" i="5" l="1"/>
  <c r="G8" i="5"/>
  <c r="G10" i="5"/>
  <c r="G11" i="5"/>
  <c r="G16" i="5"/>
  <c r="G18" i="5"/>
  <c r="G20" i="5"/>
  <c r="G22" i="5"/>
  <c r="G23" i="5"/>
  <c r="G24" i="5"/>
  <c r="G28" i="5"/>
  <c r="G35" i="5"/>
  <c r="G38" i="5"/>
  <c r="G40" i="5"/>
  <c r="G41" i="5"/>
  <c r="G42" i="5"/>
  <c r="G45" i="5"/>
  <c r="G48" i="5"/>
  <c r="G49" i="5"/>
  <c r="G52" i="5"/>
  <c r="G54" i="5"/>
  <c r="G55" i="5"/>
  <c r="G56" i="5"/>
  <c r="G61" i="5"/>
  <c r="G72" i="5"/>
  <c r="G74" i="5"/>
  <c r="G75" i="5"/>
  <c r="G86" i="5"/>
  <c r="G88" i="5"/>
  <c r="G89" i="5"/>
  <c r="G97" i="5"/>
  <c r="G99" i="5"/>
  <c r="G100" i="5"/>
  <c r="G102" i="5"/>
  <c r="G103" i="5"/>
  <c r="G104" i="5"/>
  <c r="G105" i="5"/>
  <c r="G108" i="5"/>
  <c r="G110" i="5"/>
  <c r="G111" i="5"/>
  <c r="G114" i="5"/>
  <c r="G116" i="5"/>
  <c r="G117" i="5"/>
  <c r="G123" i="5"/>
  <c r="G125" i="5"/>
  <c r="G126" i="5"/>
  <c r="G131" i="5"/>
  <c r="G133" i="5"/>
  <c r="G134" i="5"/>
  <c r="G136" i="5"/>
  <c r="G137" i="5"/>
  <c r="G143" i="5"/>
  <c r="G144" i="5"/>
  <c r="G149" i="5"/>
  <c r="G151" i="5"/>
  <c r="G152" i="5"/>
  <c r="G161" i="5"/>
  <c r="G163" i="5"/>
  <c r="G165" i="5"/>
  <c r="G167" i="5"/>
  <c r="G168" i="5"/>
  <c r="G169" i="5"/>
  <c r="G171" i="5"/>
  <c r="G173" i="5"/>
  <c r="G175" i="5"/>
  <c r="G176" i="5"/>
  <c r="G180" i="5"/>
  <c r="G182" i="5"/>
  <c r="G183" i="5"/>
  <c r="G185" i="5"/>
  <c r="G187" i="5"/>
  <c r="G188" i="5"/>
  <c r="G190" i="5"/>
  <c r="G191" i="5"/>
  <c r="G192" i="5"/>
  <c r="G193" i="5"/>
  <c r="G198" i="5"/>
  <c r="G200" i="5"/>
  <c r="F199" i="5"/>
  <c r="F197" i="5"/>
  <c r="G197" i="5" s="1"/>
  <c r="F196" i="5"/>
  <c r="G196" i="5" s="1"/>
  <c r="F195" i="5"/>
  <c r="G195" i="5" s="1"/>
  <c r="F194" i="5"/>
  <c r="G194" i="5" s="1"/>
  <c r="F184" i="5"/>
  <c r="F186" i="5" s="1"/>
  <c r="G186" i="5" s="1"/>
  <c r="F179" i="5"/>
  <c r="G179" i="5" s="1"/>
  <c r="F178" i="5"/>
  <c r="G178" i="5" s="1"/>
  <c r="D172" i="5"/>
  <c r="D170" i="5" s="1"/>
  <c r="F170" i="5" s="1"/>
  <c r="G170" i="5" s="1"/>
  <c r="D164" i="5"/>
  <c r="F164" i="5" s="1"/>
  <c r="G164" i="5" s="1"/>
  <c r="D162" i="5"/>
  <c r="F162" i="5" s="1"/>
  <c r="G162" i="5" s="1"/>
  <c r="D160" i="5"/>
  <c r="F160" i="5" s="1"/>
  <c r="G160" i="5" s="1"/>
  <c r="D159" i="5"/>
  <c r="F159" i="5" s="1"/>
  <c r="G159" i="5" s="1"/>
  <c r="D158" i="5"/>
  <c r="F158" i="5" s="1"/>
  <c r="G158" i="5" s="1"/>
  <c r="D157" i="5"/>
  <c r="F157" i="5" s="1"/>
  <c r="G157" i="5" s="1"/>
  <c r="D156" i="5"/>
  <c r="F156" i="5" s="1"/>
  <c r="G156" i="5" s="1"/>
  <c r="D155" i="5"/>
  <c r="F155" i="5" s="1"/>
  <c r="G155" i="5" s="1"/>
  <c r="D154" i="5"/>
  <c r="F154" i="5" s="1"/>
  <c r="G154" i="5" s="1"/>
  <c r="D153" i="5"/>
  <c r="F153" i="5" s="1"/>
  <c r="G153" i="5" s="1"/>
  <c r="D148" i="5"/>
  <c r="F148" i="5" s="1"/>
  <c r="G148" i="5" s="1"/>
  <c r="D146" i="5"/>
  <c r="F146" i="5" s="1"/>
  <c r="G146" i="5" s="1"/>
  <c r="F145" i="5"/>
  <c r="G145" i="5" s="1"/>
  <c r="D130" i="5"/>
  <c r="F130" i="5" s="1"/>
  <c r="G130" i="5" s="1"/>
  <c r="D129" i="5"/>
  <c r="F129" i="5" s="1"/>
  <c r="G129" i="5" s="1"/>
  <c r="D128" i="5"/>
  <c r="F128" i="5" s="1"/>
  <c r="G128" i="5" s="1"/>
  <c r="D127" i="5"/>
  <c r="F127" i="5" s="1"/>
  <c r="G127" i="5" s="1"/>
  <c r="F122" i="5"/>
  <c r="G122" i="5" s="1"/>
  <c r="F121" i="5"/>
  <c r="G121" i="5" s="1"/>
  <c r="F120" i="5"/>
  <c r="G120" i="5" s="1"/>
  <c r="F119" i="5"/>
  <c r="G119" i="5" s="1"/>
  <c r="F118" i="5"/>
  <c r="G118" i="5" s="1"/>
  <c r="D113" i="5"/>
  <c r="F113" i="5" s="1"/>
  <c r="G113" i="5" s="1"/>
  <c r="D112" i="5"/>
  <c r="F112" i="5" s="1"/>
  <c r="G112" i="5" s="1"/>
  <c r="D107" i="5"/>
  <c r="F107" i="5" s="1"/>
  <c r="G107" i="5" s="1"/>
  <c r="D106" i="5"/>
  <c r="F106" i="5" s="1"/>
  <c r="G106" i="5" s="1"/>
  <c r="F96" i="5"/>
  <c r="G96" i="5" s="1"/>
  <c r="F95" i="5"/>
  <c r="G95" i="5" s="1"/>
  <c r="D94" i="5"/>
  <c r="F94" i="5" s="1"/>
  <c r="G94" i="5" s="1"/>
  <c r="D93" i="5"/>
  <c r="F93" i="5" s="1"/>
  <c r="G93" i="5" s="1"/>
  <c r="D92" i="5"/>
  <c r="F92" i="5" s="1"/>
  <c r="G92" i="5" s="1"/>
  <c r="D91" i="5"/>
  <c r="F91" i="5" s="1"/>
  <c r="G91" i="5" s="1"/>
  <c r="D90" i="5"/>
  <c r="F90" i="5" s="1"/>
  <c r="G90" i="5" s="1"/>
  <c r="F85" i="5"/>
  <c r="G85" i="5" s="1"/>
  <c r="F84" i="5"/>
  <c r="G84" i="5" s="1"/>
  <c r="F83" i="5"/>
  <c r="G83" i="5" s="1"/>
  <c r="F82" i="5"/>
  <c r="G82" i="5" s="1"/>
  <c r="F81" i="5"/>
  <c r="G81" i="5" s="1"/>
  <c r="F80" i="5"/>
  <c r="G80" i="5" s="1"/>
  <c r="F79" i="5"/>
  <c r="G79" i="5" s="1"/>
  <c r="F78" i="5"/>
  <c r="G78" i="5" s="1"/>
  <c r="F77" i="5"/>
  <c r="G77" i="5" s="1"/>
  <c r="F76" i="5"/>
  <c r="F71" i="5"/>
  <c r="G71" i="5" s="1"/>
  <c r="F70" i="5"/>
  <c r="G70" i="5" s="1"/>
  <c r="F69" i="5"/>
  <c r="G69" i="5" s="1"/>
  <c r="F68" i="5"/>
  <c r="G68" i="5" s="1"/>
  <c r="D67" i="5"/>
  <c r="F67" i="5" s="1"/>
  <c r="G67" i="5" s="1"/>
  <c r="F66" i="5"/>
  <c r="G66" i="5" s="1"/>
  <c r="F65" i="5"/>
  <c r="G65" i="5" s="1"/>
  <c r="F64" i="5"/>
  <c r="G64" i="5" s="1"/>
  <c r="F63" i="5"/>
  <c r="G63" i="5" s="1"/>
  <c r="F62" i="5"/>
  <c r="G62" i="5" s="1"/>
  <c r="F60" i="5"/>
  <c r="G60" i="5" s="1"/>
  <c r="F59" i="5"/>
  <c r="G59" i="5" s="1"/>
  <c r="F58" i="5"/>
  <c r="G58" i="5" s="1"/>
  <c r="F57" i="5"/>
  <c r="G57" i="5" s="1"/>
  <c r="F51" i="5"/>
  <c r="G51" i="5" s="1"/>
  <c r="F50" i="5"/>
  <c r="G50" i="5" s="1"/>
  <c r="F47" i="5"/>
  <c r="G47" i="5" s="1"/>
  <c r="F46" i="5"/>
  <c r="G46" i="5" s="1"/>
  <c r="F44" i="5"/>
  <c r="G44" i="5" s="1"/>
  <c r="F43" i="5"/>
  <c r="G43" i="5" s="1"/>
  <c r="D37" i="5"/>
  <c r="F37" i="5" s="1"/>
  <c r="G37" i="5" s="1"/>
  <c r="D36" i="5"/>
  <c r="F36" i="5" s="1"/>
  <c r="G36" i="5" s="1"/>
  <c r="D34" i="5"/>
  <c r="F34" i="5" s="1"/>
  <c r="G34" i="5" s="1"/>
  <c r="D33" i="5"/>
  <c r="F33" i="5" s="1"/>
  <c r="G33" i="5" s="1"/>
  <c r="D32" i="5"/>
  <c r="F32" i="5" s="1"/>
  <c r="G32" i="5" s="1"/>
  <c r="D31" i="5"/>
  <c r="F31" i="5" s="1"/>
  <c r="G31" i="5" s="1"/>
  <c r="D30" i="5"/>
  <c r="F30" i="5" s="1"/>
  <c r="G30" i="5" s="1"/>
  <c r="D29" i="5"/>
  <c r="F29" i="5" s="1"/>
  <c r="G29" i="5" s="1"/>
  <c r="D27" i="5"/>
  <c r="F27" i="5" s="1"/>
  <c r="G27" i="5" s="1"/>
  <c r="D26" i="5"/>
  <c r="F26" i="5" s="1"/>
  <c r="G26" i="5" s="1"/>
  <c r="D25" i="5"/>
  <c r="F25" i="5" s="1"/>
  <c r="G25" i="5" s="1"/>
  <c r="D19" i="5"/>
  <c r="F19" i="5" s="1"/>
  <c r="G19" i="5" s="1"/>
  <c r="D17" i="5"/>
  <c r="F17" i="5" s="1"/>
  <c r="G17" i="5" s="1"/>
  <c r="D15" i="5"/>
  <c r="F15" i="5" s="1"/>
  <c r="G15" i="5" s="1"/>
  <c r="D14" i="5"/>
  <c r="F14" i="5" s="1"/>
  <c r="G14" i="5" s="1"/>
  <c r="D13" i="5"/>
  <c r="F13" i="5" s="1"/>
  <c r="G13" i="5" s="1"/>
  <c r="D12" i="5"/>
  <c r="F12" i="5" s="1"/>
  <c r="G12" i="5" s="1"/>
  <c r="F7" i="5"/>
  <c r="G7" i="5" s="1"/>
  <c r="F6" i="5"/>
  <c r="F9" i="5" s="1"/>
  <c r="G9" i="5" s="1"/>
  <c r="F201" i="5" l="1"/>
  <c r="G199" i="5"/>
  <c r="D147" i="5"/>
  <c r="F147" i="5" s="1"/>
  <c r="G147" i="5" s="1"/>
  <c r="F172" i="5"/>
  <c r="G172" i="5" s="1"/>
  <c r="G6" i="5"/>
  <c r="F87" i="5"/>
  <c r="G87" i="5" s="1"/>
  <c r="G184" i="5"/>
  <c r="F150" i="5"/>
  <c r="G150" i="5" s="1"/>
  <c r="G76" i="5"/>
  <c r="F53" i="5"/>
  <c r="G53" i="5" s="1"/>
  <c r="F174" i="5"/>
  <c r="G174" i="5" s="1"/>
  <c r="F109" i="5"/>
  <c r="G109" i="5" s="1"/>
  <c r="F21" i="5"/>
  <c r="G21" i="5" s="1"/>
  <c r="F39" i="5"/>
  <c r="G39" i="5" s="1"/>
  <c r="F98" i="5"/>
  <c r="G98" i="5" s="1"/>
  <c r="F115" i="5"/>
  <c r="G115" i="5" s="1"/>
  <c r="F166" i="5"/>
  <c r="G166" i="5" s="1"/>
  <c r="F124" i="5"/>
  <c r="G124" i="5" s="1"/>
  <c r="D177" i="5"/>
  <c r="F177" i="5" s="1"/>
  <c r="G177" i="5" s="1"/>
  <c r="F132" i="5"/>
  <c r="G132" i="5" s="1"/>
  <c r="F73" i="5"/>
  <c r="G73" i="5" s="1"/>
  <c r="G201" i="5" l="1"/>
  <c r="F135" i="5"/>
  <c r="G135" i="5" s="1"/>
  <c r="F181" i="5"/>
  <c r="G181" i="5" s="1"/>
  <c r="F101" i="5"/>
  <c r="G101" i="5" s="1"/>
  <c r="F138" i="5" l="1"/>
  <c r="F189" i="5"/>
  <c r="G189" i="5" l="1"/>
  <c r="F203" i="5"/>
  <c r="G138" i="5"/>
  <c r="G203" i="5" l="1"/>
  <c r="F204" i="5"/>
  <c r="G204" i="5" s="1"/>
  <c r="F205" i="5"/>
  <c r="G205" i="5" s="1"/>
</calcChain>
</file>

<file path=xl/sharedStrings.xml><?xml version="1.0" encoding="utf-8"?>
<sst xmlns="http://schemas.openxmlformats.org/spreadsheetml/2006/main" count="739" uniqueCount="243">
  <si>
    <t>PROJET DE REHABILITATION DU COMMISSARIAT DE TCHAOUROU_CADRE DU DEVIS QUANTITATIF ET ESTIMATIF</t>
  </si>
  <si>
    <t>N°</t>
  </si>
  <si>
    <t>DESIGNATIONS DE OUVRAGES</t>
  </si>
  <si>
    <t>U</t>
  </si>
  <si>
    <t>QTE</t>
  </si>
  <si>
    <t>PU en CFA</t>
  </si>
  <si>
    <t>P total en CFA</t>
  </si>
  <si>
    <t>P  total en Euro</t>
  </si>
  <si>
    <t xml:space="preserve">BATIMENT PRINCIPAL </t>
  </si>
  <si>
    <t>0.00</t>
  </si>
  <si>
    <t>Frais Généraux</t>
  </si>
  <si>
    <t>0.01</t>
  </si>
  <si>
    <t>Installation et repli de chantier</t>
  </si>
  <si>
    <t>ff</t>
  </si>
  <si>
    <t>0.02</t>
  </si>
  <si>
    <t>Correction des fissures sur les murs selon les indications du CCTP y compris toutes sujétions</t>
  </si>
  <si>
    <t>Sous Total  0.00</t>
  </si>
  <si>
    <t>1.00</t>
  </si>
  <si>
    <t>MACONNERIE-BETON</t>
  </si>
  <si>
    <t>1.01</t>
  </si>
  <si>
    <t>Béton de propreté dosé à 150 kg/m3 y compris toutes sujétions</t>
  </si>
  <si>
    <t>m3</t>
  </si>
  <si>
    <t>1.02</t>
  </si>
  <si>
    <t>Béton armé de résistance 22 MPa dosé à 300kg/m3 pour semelles filantes y compris toutes sujétions</t>
  </si>
  <si>
    <t>1.03</t>
  </si>
  <si>
    <t>Béton armé de résistance 22 MPa dosé à 350kg/m3 pour poutres, chaînages, Nervures et escalier y compris toutes sujétions</t>
  </si>
  <si>
    <t>1.04</t>
  </si>
  <si>
    <t>Béton armé de résistance 22 MPa dosé à 350kg/m3 pour poteaux y compris toutes sujétions</t>
  </si>
  <si>
    <t>Béton armé pour dallage, dalle pleine et plancher</t>
  </si>
  <si>
    <t>1.05</t>
  </si>
  <si>
    <t>Réalisation de plancher hourdis creux de 15 cm d’épaisseur et une table de compression en béton armé de résistance 22 Mpa et de 5 cm d’épaisseur</t>
  </si>
  <si>
    <t>m2</t>
  </si>
  <si>
    <t>Maçonnerie en élévation</t>
  </si>
  <si>
    <t>1.06</t>
  </si>
  <si>
    <t>Mur à construire en agglos creux de 15cm d'épaisseur</t>
  </si>
  <si>
    <t>m²</t>
  </si>
  <si>
    <t>Sous Total  1.00</t>
  </si>
  <si>
    <t xml:space="preserve"> </t>
  </si>
  <si>
    <t>2.00</t>
  </si>
  <si>
    <t>ENDUITS- REVETEMENTS-ETANCHEITE</t>
  </si>
  <si>
    <t>2.01</t>
  </si>
  <si>
    <t>Enduits</t>
  </si>
  <si>
    <t>2.01.1</t>
  </si>
  <si>
    <t>Enduits verticaux sur murs extérieurs y compris toutes sujétions</t>
  </si>
  <si>
    <t>2.01.2</t>
  </si>
  <si>
    <t>Enduits verticaux sur murs intérieurs y compris toutes sujétions</t>
  </si>
  <si>
    <t>2.01.3</t>
  </si>
  <si>
    <t>Enduits horizontaux aux plafonds y compris toutes sujétions</t>
  </si>
  <si>
    <t>2.02</t>
  </si>
  <si>
    <t>Revêtements</t>
  </si>
  <si>
    <t>2.02.1</t>
  </si>
  <si>
    <t>Fourniture et pose de revêtement 30x60 en carreaux grès cérame ou similaire dans les toilettes y compris toutes sujétions</t>
  </si>
  <si>
    <t>2.02.2</t>
  </si>
  <si>
    <t>Fourniture et pose de revêtement 30x60 en carreaux grès cérame ou similaire aux sols des circulations, escaliier et terrasses  y compris toutes sujétions</t>
  </si>
  <si>
    <t>2.02.3</t>
  </si>
  <si>
    <t>Fourniture et pose de revêtement 60x60 en carreaux grès cérame ou similaire aux sols des bureaux y compris toutes sujétions</t>
  </si>
  <si>
    <t>2.02.4</t>
  </si>
  <si>
    <t>Fourniture et pose de revêtement 60x60 en carreaux grès cérame aux sols des cellules y compris toutes sujétions</t>
  </si>
  <si>
    <t>2.02.5</t>
  </si>
  <si>
    <t>Fourniture et pose de plinthes assortis aux carreaux contenus dans les espaces y compris toutes sujétions</t>
  </si>
  <si>
    <t>ml</t>
  </si>
  <si>
    <t>2.02.6</t>
  </si>
  <si>
    <t>Fourniture et pose de revêtement 30x60 en carreaux faïence grès cérame ou similaire sur les murs de toilettes (pleine hauteur) y compris toutes sujétions</t>
  </si>
  <si>
    <t>2.03</t>
  </si>
  <si>
    <t>Etanchéité</t>
  </si>
  <si>
    <t>2.03.1</t>
  </si>
  <si>
    <t>Réalisation de la forme de pente avec du mortier amélioré au sikalatex y compris toutes sujétions</t>
  </si>
  <si>
    <t>2.03.2</t>
  </si>
  <si>
    <t xml:space="preserve">Etanchéité en hiraine avec relevé (40cm) sur la dalle, l'édicule et la hauteur de l'acrotère y compris toutes sujétions </t>
  </si>
  <si>
    <t>Sous Total  3.00</t>
  </si>
  <si>
    <t>3.00</t>
  </si>
  <si>
    <t>MENUISERIE- BOIS- METALLIQUES-ALUMINIUM</t>
  </si>
  <si>
    <t>4.01</t>
  </si>
  <si>
    <t xml:space="preserve">Portes en bois </t>
  </si>
  <si>
    <t>3.01.1</t>
  </si>
  <si>
    <t>Traitement des portes existants y compris toutes sujétions</t>
  </si>
  <si>
    <t>3.01.2</t>
  </si>
  <si>
    <t>Fourniture et pose de portes en bois massif d’épaisseur 40mm et de dimensions 0,80x2,10 en bois de teck ou similaire avec couvre joint, huisseries y compris toutes sujétions</t>
  </si>
  <si>
    <t>3.02</t>
  </si>
  <si>
    <t xml:space="preserve">Fenêtres vitrées sur cadre aluminium </t>
  </si>
  <si>
    <t>3.02.1</t>
  </si>
  <si>
    <t>Fourniture et pose de fenêtres châssis à lame naco de dimensions 1,6x1,20 y compris toutes sujétions</t>
  </si>
  <si>
    <t>3.02.2</t>
  </si>
  <si>
    <t>Fourniture et pose de fenêtres  chassis à lame naco de dimensions 1x0,65 y compris toutes sujétions</t>
  </si>
  <si>
    <t>3.03</t>
  </si>
  <si>
    <t xml:space="preserve">Grilles anti effraction sur cellules et  fenêtres </t>
  </si>
  <si>
    <t>3.03.1</t>
  </si>
  <si>
    <t>Fourniture et pose de grilles de dimensions 4,00x3,00 avec porte intégrée au niveau de la cellule  y compris toutes sujétions</t>
  </si>
  <si>
    <t>3.03.2</t>
  </si>
  <si>
    <t>Fourniture et pose de grilles de dimensions 2,80x3,00 avec porte intégrée au niveau de la cellule  y compris toutes sujétions</t>
  </si>
  <si>
    <t>4.00</t>
  </si>
  <si>
    <t>PLOMBERIE- SANITAIRES</t>
  </si>
  <si>
    <t>PLOMBERIE</t>
  </si>
  <si>
    <t>4.01.1</t>
  </si>
  <si>
    <t>Fourniture et pose de toutes les tuyauteries d'alimentation en eau froide</t>
  </si>
  <si>
    <t>Ens</t>
  </si>
  <si>
    <t>4.01.2</t>
  </si>
  <si>
    <t>Fourniture et pose de toutes les tuyauteries d'évacuation des eaux usée</t>
  </si>
  <si>
    <t>4.01.3</t>
  </si>
  <si>
    <t>Fourniture et pose de toutes les tuyauteries d'évacuation des eaux vannes</t>
  </si>
  <si>
    <t>4.01.4</t>
  </si>
  <si>
    <t>Fourniture et pose de toutes les tuyauteries d'évacuation des eaux pluviales</t>
  </si>
  <si>
    <t>4.02</t>
  </si>
  <si>
    <t>APPAREILS SANITAIRES</t>
  </si>
  <si>
    <t>4.02.1</t>
  </si>
  <si>
    <t>Fourniture et pose de WC à chasse de type ROCA ou similaire y compris toutes sujétions</t>
  </si>
  <si>
    <t>4.02.2</t>
  </si>
  <si>
    <t>Fourniture et pose de lave main suspendu au mur + robinet avec chainette et bouchons de type ROCA ou similaire y compris toutes sujétions</t>
  </si>
  <si>
    <t>4.02.3</t>
  </si>
  <si>
    <t>Fourniture et pose de lavabo sur colonne + robinet avec chainette et bouchons de type ROCA ou similaire y compris toutes sujétions</t>
  </si>
  <si>
    <t>4.02.4</t>
  </si>
  <si>
    <t>Fourniture et pose de douche complet y compris toutes sujétions</t>
  </si>
  <si>
    <t>4.02.5</t>
  </si>
  <si>
    <t>Fourniture et pose de porte serviette</t>
  </si>
  <si>
    <t>4.02.6</t>
  </si>
  <si>
    <t>Fourniture et pose de porte savon</t>
  </si>
  <si>
    <t>4.02.7</t>
  </si>
  <si>
    <t>Fourniture et pose de porte papier hygiénique</t>
  </si>
  <si>
    <t>4.02.8</t>
  </si>
  <si>
    <t>Fourniture et pose de glace lavabo</t>
  </si>
  <si>
    <t>4.02.9</t>
  </si>
  <si>
    <t>Fourniture et pose de robinet de puisage</t>
  </si>
  <si>
    <t>4.02.10</t>
  </si>
  <si>
    <t xml:space="preserve">Fourniture et pose de siphon de sol </t>
  </si>
  <si>
    <t>Sous Total  4.00</t>
  </si>
  <si>
    <t>5.00</t>
  </si>
  <si>
    <t>ELECTRICITE</t>
  </si>
  <si>
    <t>5.01</t>
  </si>
  <si>
    <t>Fourniture et pose de Lampe reglette fluorescente de 1,20 cm y compris toutes sujétions</t>
  </si>
  <si>
    <t>5.02</t>
  </si>
  <si>
    <t>Fourniture et pose de Lampe reglette fluorescente étanche de 0,60 cm y compris toutes sujétions</t>
  </si>
  <si>
    <t>5.03</t>
  </si>
  <si>
    <t>Fourniture et pose d'Applique Sanitaire y compris toutes sujétions</t>
  </si>
  <si>
    <t>5.04</t>
  </si>
  <si>
    <t>Fourniture et pose d'Interrupteur simple allumage y compris toutes sujétions</t>
  </si>
  <si>
    <t>5.05</t>
  </si>
  <si>
    <t>Fourniture et pose d'Interrupteur double allumage y compris toutes sujétions</t>
  </si>
  <si>
    <t>5.06</t>
  </si>
  <si>
    <t>Fourniture et pose de Prise de courant normal 2P+T 10-16A y compris toutes sujétions</t>
  </si>
  <si>
    <t>5.07</t>
  </si>
  <si>
    <t>Fourniture et pose de Prise téléphonique y compris toutes sujétions</t>
  </si>
  <si>
    <t>5.08</t>
  </si>
  <si>
    <t>Fourniture et pose de Coffret de distribution de courant normal T2  RDC y compris toutes sujétions</t>
  </si>
  <si>
    <t>5.09</t>
  </si>
  <si>
    <t xml:space="preserve">Saigné des murs existants à l'aide d'une meule à couper pour le réseau électrique y compris toutes sujétions </t>
  </si>
  <si>
    <t>5.10</t>
  </si>
  <si>
    <t>filerie - câbles électriques et accesoires de pose y compris toutes sujétions</t>
  </si>
  <si>
    <t>ens</t>
  </si>
  <si>
    <t>Sous Total  5.00</t>
  </si>
  <si>
    <t>6.00</t>
  </si>
  <si>
    <t>PEINTURE -BADIGEON</t>
  </si>
  <si>
    <t>6.01</t>
  </si>
  <si>
    <t>Peinture type acrylique ''PANTEX 1300'' ou similaire sur murs intérieurs y compris toutes sujétions</t>
  </si>
  <si>
    <t>6.02</t>
  </si>
  <si>
    <t>Peinture type acrylique ''PANTEX 1300'' ou similaire sur murs extérieurs y compris toutes sujétions</t>
  </si>
  <si>
    <t>6.03</t>
  </si>
  <si>
    <t>Peinture type acrylique ''PANTEX 1300'' ou similaire au plafond y compris toutes sujétions</t>
  </si>
  <si>
    <t>6.04</t>
  </si>
  <si>
    <t>Vernis type "SOYTEX" ou similaire sur menuiserie bois y compris toutes sujétions</t>
  </si>
  <si>
    <t>6.05</t>
  </si>
  <si>
    <t>Peinture sur ouvrages métalliques y compris toutes sujétions</t>
  </si>
  <si>
    <t>6.06</t>
  </si>
  <si>
    <t>Peinture sur menuiserie bois y compris toutes sujétions</t>
  </si>
  <si>
    <t>6.07</t>
  </si>
  <si>
    <t>Peinture sur cadre de fenêtres y compris toutes sujétions</t>
  </si>
  <si>
    <t>Sous Total  6.00</t>
  </si>
  <si>
    <t>TOTAL  RDC</t>
  </si>
  <si>
    <t>GUERITE ET POSTE DE CONTRÔLE</t>
  </si>
  <si>
    <t>REVETEMENTS-ETANCHEITE</t>
  </si>
  <si>
    <t>REVETEMENTS</t>
  </si>
  <si>
    <t>1.01.1</t>
  </si>
  <si>
    <t>Fourniture et pose de revêtement 30x60 en carreaux grès cérame ou similaire  y compris toutes sujétions</t>
  </si>
  <si>
    <t>1.01.2</t>
  </si>
  <si>
    <t>ETANCHEITE</t>
  </si>
  <si>
    <t>1.02.1</t>
  </si>
  <si>
    <t>1.02.2</t>
  </si>
  <si>
    <t xml:space="preserve">Etanchéité en hiraine avec relevé sur la hauteur de l'acrotère y compris toutes sujétions </t>
  </si>
  <si>
    <t>Sous Total  2.00</t>
  </si>
  <si>
    <t>3.01</t>
  </si>
  <si>
    <t>3.04</t>
  </si>
  <si>
    <t>3.05</t>
  </si>
  <si>
    <t>Traitement de murs extérieurs en enduit souple type Lefranc Mat Blanc ou similaire y compris toutes sujétions</t>
  </si>
  <si>
    <t>Traitement de murs intérieurs en enduit souple type Lefranc Mat Blanc ou similaire y compris toutes sujétions</t>
  </si>
  <si>
    <t>4.03</t>
  </si>
  <si>
    <t>4.05</t>
  </si>
  <si>
    <t>Vernis sur ouvrages en bois</t>
  </si>
  <si>
    <t xml:space="preserve">TOTAL  TOILETTE DE LA GUERITE </t>
  </si>
  <si>
    <t>TOTAL GENERAL HTVA</t>
  </si>
  <si>
    <t>TVA</t>
  </si>
  <si>
    <t>GRAND TOTAL TTC</t>
  </si>
  <si>
    <t>PARKING DU PERSONNEL</t>
  </si>
  <si>
    <t>TERRASSEMENTS</t>
  </si>
  <si>
    <t>Implantation et piquetage</t>
  </si>
  <si>
    <t>Fouilles en rigole et en puit</t>
  </si>
  <si>
    <t>Remblais sans apport (Provenant des fonds de fouilles) y compris compactage</t>
  </si>
  <si>
    <t>Remblais en terre d'apport y compris compactage</t>
  </si>
  <si>
    <t>Béton armé de résistance 22 MPa dosé à 300 kg/m3 pour semelles filantes y compris toutes sujétions</t>
  </si>
  <si>
    <t>Béton armé de résistance 22 MPa dosé à 300kg/m3 pour semelles isolées y compris toutes sujétions</t>
  </si>
  <si>
    <t>2.04</t>
  </si>
  <si>
    <t>Béton armé de résistance 22 Mpa dosé à 350 kg/m3 pour poteaux amorces y compris toutes sujétions</t>
  </si>
  <si>
    <t>2.05</t>
  </si>
  <si>
    <t>Béton armé de résistance 22 Mpa dosé à 350 kg/m3  pour chaînages bas y compris toutes sujétions</t>
  </si>
  <si>
    <t>2.06</t>
  </si>
  <si>
    <t>Béton armé de résistance 22 MPa pour poteaux y compris toutes sujétions</t>
  </si>
  <si>
    <t>2.07</t>
  </si>
  <si>
    <t>Béton armé de résistance 22 MPa dosé à 350kg/m3 pour poutres y compris toutes sujétions</t>
  </si>
  <si>
    <t>2.08</t>
  </si>
  <si>
    <t>Béton armé de résistance 22 MPa pour chêneau y compris toutes sujétions</t>
  </si>
  <si>
    <t>Béton armé pour forme dallage</t>
  </si>
  <si>
    <t>2.09</t>
  </si>
  <si>
    <t xml:space="preserve">Béton armé de résistance 22 MPa 250 kg/m3 épaisseur 10cm pour forme dallage avec rampe accès  pour le parking sur film polyane y compris toutes sujétions </t>
  </si>
  <si>
    <t>2.10</t>
  </si>
  <si>
    <t>Mur de soubassement en agglos pleins de 15cm épais</t>
  </si>
  <si>
    <t>ENDUITS-ETANCHEITE</t>
  </si>
  <si>
    <t>Enduits verticaux sur poteaux, chêneau et poutres y compris toutes sujétions</t>
  </si>
  <si>
    <t xml:space="preserve">Etanchéité en hiraine du chêneau y compris toutes sujétions </t>
  </si>
  <si>
    <t>Peinture type acrylique ''PANTEX 1300'' ou similaire sur poteaux et poutres y compris toutes sujétions</t>
  </si>
  <si>
    <t>Peinture sur ouvrages métalliques</t>
  </si>
  <si>
    <t>4.04</t>
  </si>
  <si>
    <t>Marquage au sol pour le parking des visiteurs</t>
  </si>
  <si>
    <t xml:space="preserve">CHARPENTE-COUVERTURE </t>
  </si>
  <si>
    <t>Fourniture et pose de charpent en IPN 80 et 100 traitée à l'antirouille et de couverture en bac alu 7/10ème exempt de défaut  y compris toutes sujétions</t>
  </si>
  <si>
    <t>Sous Total 5.00</t>
  </si>
  <si>
    <t>TOTAL PARKING DU PERSONNEL</t>
  </si>
  <si>
    <t>AIR CONDITIONNE ET SECURITE INCENDIE_BATIMENT PRINCIPAL</t>
  </si>
  <si>
    <t>CLIMATISATION</t>
  </si>
  <si>
    <t>Fourniture et pose de Climatiseur inverter 2CV y compris toutes sujétions</t>
  </si>
  <si>
    <t>Fourniture et pose de Climatiseur inverter 1,5CV y compris toutes sujétions</t>
  </si>
  <si>
    <t>Fourniture et pose de Dismatic y compris toutes sujétions</t>
  </si>
  <si>
    <t>Fourniture et pose de Tube en cuivre y compris toutes sujétions</t>
  </si>
  <si>
    <t>SECURITE ET INCENDIE</t>
  </si>
  <si>
    <t>Fourniture et pose d'Extincteur de 6kg en CO2 y compris toutes sujétions</t>
  </si>
  <si>
    <t>TOTAL  CLIMATISATION ET SECURITE INCENDIE</t>
  </si>
  <si>
    <t>Fait à .............., le...........</t>
  </si>
  <si>
    <t>Nom, titre, signature</t>
  </si>
  <si>
    <t xml:space="preserve">  </t>
  </si>
  <si>
    <t>PROJET DE REHABILITATION DU COMMISSARIAT DE TCHAOUROU_CADRE DU BORDEREAU DES PRIX UNITAIRES</t>
  </si>
  <si>
    <t>PRIX UNITAIRES en FCFA HTVA</t>
  </si>
  <si>
    <t>EN CHIFFRE</t>
  </si>
  <si>
    <t>EN LETTRE</t>
  </si>
  <si>
    <r>
      <t>m</t>
    </r>
    <r>
      <rPr>
        <vertAlign val="superscript"/>
        <sz val="11"/>
        <color indexed="8"/>
        <rFont val="Arial"/>
        <family val="2"/>
      </rPr>
      <t>3</t>
    </r>
  </si>
  <si>
    <r>
      <t>m</t>
    </r>
    <r>
      <rPr>
        <vertAlign val="superscript"/>
        <sz val="11"/>
        <color indexed="8"/>
        <rFont val="Arial"/>
        <family val="2"/>
      </rPr>
      <t>2</t>
    </r>
  </si>
  <si>
    <t>Fourniture et pose de charpent en IPN 80 et 100 traitée à l'antirouille et de couverture en bac alu 6/10ème exempt de défaut  y compris toutes sujétions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</si>
</sst>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&quot; &quot;* #,##0&quot;   &quot;;&quot;-&quot;* #,##0&quot;   &quot;;&quot; &quot;* &quot;-&quot;??&quot;   &quot;"/>
    <numFmt numFmtId="165" formatCode="_-* #,##0\ _€_-;\-* #,##0\ _€_-;_-* &quot;-&quot;??\ _€_-;_-@_-"/>
    <numFmt numFmtId="166" formatCode="0.000"/>
    <numFmt numFmtId="167" formatCode="&quot; &quot;* #,##0.00&quot;   &quot;;&quot;-&quot;* #,##0.00&quot;   &quot;;&quot; &quot;* &quot;-&quot;??&quot;   &quot;"/>
  </numFmts>
  <fonts count="14">
    <font>
      <sz val="11"/>
      <color indexed="8"/>
      <name val="Calibri"/>
    </font>
    <font>
      <sz val="11"/>
      <color indexed="8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8CBAD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 applyNumberFormat="0" applyFill="0" applyBorder="0" applyProtection="0"/>
    <xf numFmtId="43" fontId="1" fillId="0" borderId="0" applyFont="0" applyFill="0" applyBorder="0" applyAlignment="0" applyProtection="0"/>
  </cellStyleXfs>
  <cellXfs count="212">
    <xf numFmtId="0" fontId="0" fillId="0" borderId="0" xfId="0"/>
    <xf numFmtId="49" fontId="5" fillId="0" borderId="1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vertical="center" wrapText="1"/>
    </xf>
    <xf numFmtId="2" fontId="3" fillId="0" borderId="1" xfId="0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0" fontId="3" fillId="0" borderId="0" xfId="0" applyFont="1" applyFill="1" applyBorder="1"/>
    <xf numFmtId="49" fontId="2" fillId="0" borderId="1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right" vertical="top" wrapText="1"/>
    </xf>
    <xf numFmtId="0" fontId="2" fillId="0" borderId="1" xfId="0" applyNumberFormat="1" applyFont="1" applyFill="1" applyBorder="1" applyAlignment="1">
      <alignment vertical="top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64" fontId="3" fillId="0" borderId="1" xfId="0" applyNumberFormat="1" applyFont="1" applyFill="1" applyBorder="1" applyAlignment="1">
      <alignment horizontal="right" vertical="top"/>
    </xf>
    <xf numFmtId="164" fontId="3" fillId="0" borderId="1" xfId="0" applyNumberFormat="1" applyFont="1" applyFill="1" applyBorder="1" applyAlignment="1">
      <alignment horizontal="right" vertical="center"/>
    </xf>
    <xf numFmtId="0" fontId="3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right" vertical="top"/>
    </xf>
    <xf numFmtId="0" fontId="3" fillId="0" borderId="1" xfId="0" applyNumberFormat="1" applyFont="1" applyFill="1" applyBorder="1" applyAlignment="1">
      <alignment vertical="center" wrapText="1"/>
    </xf>
    <xf numFmtId="164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/>
    <xf numFmtId="0" fontId="2" fillId="0" borderId="0" xfId="0" applyNumberFormat="1" applyFont="1" applyFill="1" applyBorder="1"/>
    <xf numFmtId="0" fontId="2" fillId="0" borderId="0" xfId="0" applyFont="1" applyFill="1" applyBorder="1"/>
    <xf numFmtId="164" fontId="3" fillId="0" borderId="1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64" fontId="2" fillId="0" borderId="1" xfId="0" applyNumberFormat="1" applyFont="1" applyFill="1" applyBorder="1" applyAlignment="1">
      <alignment horizontal="right"/>
    </xf>
    <xf numFmtId="164" fontId="3" fillId="0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/>
    <xf numFmtId="0" fontId="5" fillId="0" borderId="0" xfId="0" applyFont="1" applyFill="1" applyBorder="1"/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vertical="center"/>
    </xf>
    <xf numFmtId="165" fontId="5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vertical="center"/>
    </xf>
    <xf numFmtId="165" fontId="5" fillId="0" borderId="1" xfId="1" applyNumberFormat="1" applyFont="1" applyFill="1" applyBorder="1" applyAlignment="1">
      <alignment vertical="center" wrapText="1"/>
    </xf>
    <xf numFmtId="164" fontId="3" fillId="0" borderId="1" xfId="0" applyNumberFormat="1" applyFont="1" applyFill="1" applyBorder="1" applyAlignment="1">
      <alignment horizontal="right" vertical="top" wrapText="1"/>
    </xf>
    <xf numFmtId="0" fontId="6" fillId="0" borderId="0" xfId="0" applyNumberFormat="1" applyFont="1" applyFill="1" applyBorder="1"/>
    <xf numFmtId="0" fontId="6" fillId="0" borderId="0" xfId="0" applyFont="1" applyFill="1" applyBorder="1"/>
    <xf numFmtId="164" fontId="5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right" vertical="top" wrapText="1"/>
    </xf>
    <xf numFmtId="0" fontId="7" fillId="0" borderId="0" xfId="0" applyNumberFormat="1" applyFont="1" applyFill="1" applyBorder="1"/>
    <xf numFmtId="49" fontId="3" fillId="0" borderId="1" xfId="0" applyNumberFormat="1" applyFont="1" applyFill="1" applyBorder="1" applyAlignment="1">
      <alignment vertical="top" wrapText="1"/>
    </xf>
    <xf numFmtId="49" fontId="2" fillId="4" borderId="1" xfId="0" applyNumberFormat="1" applyFont="1" applyFill="1" applyBorder="1" applyAlignment="1">
      <alignment vertical="center" wrapText="1"/>
    </xf>
    <xf numFmtId="0" fontId="2" fillId="4" borderId="1" xfId="0" applyNumberFormat="1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right" vertical="top" wrapText="1"/>
    </xf>
    <xf numFmtId="49" fontId="3" fillId="4" borderId="1" xfId="0" applyNumberFormat="1" applyFont="1" applyFill="1" applyBorder="1" applyAlignment="1">
      <alignment vertical="center" wrapText="1"/>
    </xf>
    <xf numFmtId="0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right" vertical="top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49" fontId="3" fillId="4" borderId="1" xfId="0" applyNumberFormat="1" applyFont="1" applyFill="1" applyBorder="1" applyAlignment="1">
      <alignment vertical="top" wrapText="1"/>
    </xf>
    <xf numFmtId="0" fontId="3" fillId="0" borderId="1" xfId="0" applyFont="1" applyBorder="1" applyAlignment="1">
      <alignment wrapText="1"/>
    </xf>
    <xf numFmtId="0" fontId="3" fillId="4" borderId="0" xfId="0" applyNumberFormat="1" applyFont="1" applyFill="1" applyBorder="1" applyAlignment="1">
      <alignment horizontal="center" vertical="center"/>
    </xf>
    <xf numFmtId="49" fontId="2" fillId="4" borderId="0" xfId="0" applyNumberFormat="1" applyFont="1" applyFill="1" applyBorder="1" applyAlignment="1">
      <alignment vertical="center"/>
    </xf>
    <xf numFmtId="0" fontId="3" fillId="4" borderId="0" xfId="0" applyNumberFormat="1" applyFont="1" applyFill="1" applyBorder="1"/>
    <xf numFmtId="164" fontId="2" fillId="4" borderId="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2" fillId="5" borderId="1" xfId="0" applyNumberFormat="1" applyFont="1" applyFill="1" applyBorder="1" applyAlignment="1">
      <alignment horizontal="left" vertical="center" wrapText="1"/>
    </xf>
    <xf numFmtId="164" fontId="3" fillId="5" borderId="1" xfId="0" applyNumberFormat="1" applyFont="1" applyFill="1" applyBorder="1"/>
    <xf numFmtId="0" fontId="3" fillId="5" borderId="1" xfId="0" applyNumberFormat="1" applyFont="1" applyFill="1" applyBorder="1"/>
    <xf numFmtId="0" fontId="5" fillId="0" borderId="1" xfId="0" applyFont="1" applyBorder="1" applyAlignment="1">
      <alignment vertical="center" wrapText="1"/>
    </xf>
    <xf numFmtId="0" fontId="5" fillId="4" borderId="1" xfId="0" applyFont="1" applyFill="1" applyBorder="1" applyAlignment="1">
      <alignment vertical="top" wrapText="1"/>
    </xf>
    <xf numFmtId="0" fontId="5" fillId="4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/>
    </xf>
    <xf numFmtId="165" fontId="5" fillId="0" borderId="1" xfId="1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10" fillId="0" borderId="1" xfId="0" applyFont="1" applyBorder="1" applyAlignment="1">
      <alignment wrapText="1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 applyAlignment="1">
      <alignment horizontal="right" vertical="top" wrapText="1"/>
    </xf>
    <xf numFmtId="0" fontId="2" fillId="6" borderId="3" xfId="0" applyNumberFormat="1" applyFont="1" applyFill="1" applyBorder="1" applyAlignment="1">
      <alignment horizontal="center" vertical="center" wrapText="1"/>
    </xf>
    <xf numFmtId="49" fontId="2" fillId="6" borderId="1" xfId="0" applyNumberFormat="1" applyFont="1" applyFill="1" applyBorder="1" applyAlignment="1">
      <alignment vertical="center" wrapText="1"/>
    </xf>
    <xf numFmtId="0" fontId="2" fillId="6" borderId="1" xfId="0" applyNumberFormat="1" applyFont="1" applyFill="1" applyBorder="1" applyAlignment="1">
      <alignment horizontal="center" vertical="center"/>
    </xf>
    <xf numFmtId="164" fontId="2" fillId="6" borderId="1" xfId="0" applyNumberFormat="1" applyFont="1" applyFill="1" applyBorder="1" applyAlignment="1">
      <alignment horizontal="right" vertical="top" wrapText="1"/>
    </xf>
    <xf numFmtId="164" fontId="2" fillId="6" borderId="2" xfId="0" applyNumberFormat="1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0" fontId="3" fillId="6" borderId="3" xfId="0" applyNumberFormat="1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/>
    <xf numFmtId="164" fontId="2" fillId="0" borderId="2" xfId="0" applyNumberFormat="1" applyFont="1" applyFill="1" applyBorder="1" applyAlignment="1">
      <alignment horizontal="center" vertical="center" wrapText="1"/>
    </xf>
    <xf numFmtId="164" fontId="2" fillId="5" borderId="2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top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4" borderId="3" xfId="0" applyNumberFormat="1" applyFont="1" applyFill="1" applyBorder="1" applyAlignment="1">
      <alignment horizontal="center" vertical="center" wrapText="1"/>
    </xf>
    <xf numFmtId="164" fontId="3" fillId="4" borderId="2" xfId="0" applyNumberFormat="1" applyFont="1" applyFill="1" applyBorder="1" applyAlignment="1">
      <alignment horizontal="right" vertical="top"/>
    </xf>
    <xf numFmtId="164" fontId="2" fillId="0" borderId="2" xfId="0" applyNumberFormat="1" applyFont="1" applyFill="1" applyBorder="1" applyAlignment="1">
      <alignment horizontal="right" vertical="top"/>
    </xf>
    <xf numFmtId="0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right"/>
    </xf>
    <xf numFmtId="49" fontId="2" fillId="0" borderId="3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right" vertical="center"/>
    </xf>
    <xf numFmtId="164" fontId="5" fillId="0" borderId="2" xfId="0" applyNumberFormat="1" applyFont="1" applyFill="1" applyBorder="1" applyAlignment="1">
      <alignment horizontal="right" vertical="top"/>
    </xf>
    <xf numFmtId="0" fontId="2" fillId="4" borderId="3" xfId="0" applyNumberFormat="1" applyFont="1" applyFill="1" applyBorder="1" applyAlignment="1">
      <alignment horizontal="center" vertical="center" wrapText="1"/>
    </xf>
    <xf numFmtId="164" fontId="2" fillId="4" borderId="2" xfId="0" applyNumberFormat="1" applyFont="1" applyFill="1" applyBorder="1" applyAlignment="1">
      <alignment horizontal="center" vertical="center" wrapText="1"/>
    </xf>
    <xf numFmtId="164" fontId="3" fillId="4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5" borderId="3" xfId="0" applyNumberFormat="1" applyFont="1" applyFill="1" applyBorder="1" applyAlignment="1">
      <alignment horizontal="center" vertical="center" wrapText="1"/>
    </xf>
    <xf numFmtId="0" fontId="3" fillId="5" borderId="7" xfId="0" applyNumberFormat="1" applyFont="1" applyFill="1" applyBorder="1" applyAlignment="1">
      <alignment horizontal="center" vertical="center" wrapText="1"/>
    </xf>
    <xf numFmtId="49" fontId="2" fillId="5" borderId="8" xfId="0" applyNumberFormat="1" applyFont="1" applyFill="1" applyBorder="1" applyAlignment="1">
      <alignment horizontal="left" vertical="center" wrapText="1"/>
    </xf>
    <xf numFmtId="164" fontId="3" fillId="5" borderId="8" xfId="0" applyNumberFormat="1" applyFont="1" applyFill="1" applyBorder="1"/>
    <xf numFmtId="0" fontId="3" fillId="5" borderId="8" xfId="0" applyNumberFormat="1" applyFont="1" applyFill="1" applyBorder="1"/>
    <xf numFmtId="164" fontId="2" fillId="5" borderId="9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3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2" fillId="7" borderId="2" xfId="0" applyNumberFormat="1" applyFont="1" applyFill="1" applyBorder="1" applyAlignment="1">
      <alignment horizontal="center" vertical="center" wrapText="1"/>
    </xf>
    <xf numFmtId="0" fontId="2" fillId="7" borderId="2" xfId="0" applyNumberFormat="1" applyFont="1" applyFill="1" applyBorder="1" applyAlignment="1">
      <alignment horizontal="center" vertical="top" wrapText="1"/>
    </xf>
    <xf numFmtId="0" fontId="3" fillId="7" borderId="0" xfId="0" applyNumberFormat="1" applyFont="1" applyFill="1" applyBorder="1"/>
    <xf numFmtId="167" fontId="3" fillId="7" borderId="2" xfId="0" applyNumberFormat="1" applyFont="1" applyFill="1" applyBorder="1" applyAlignment="1">
      <alignment horizontal="right" vertical="top"/>
    </xf>
    <xf numFmtId="167" fontId="2" fillId="7" borderId="2" xfId="0" applyNumberFormat="1" applyFont="1" applyFill="1" applyBorder="1" applyAlignment="1">
      <alignment horizontal="right" vertical="top"/>
    </xf>
    <xf numFmtId="0" fontId="2" fillId="0" borderId="10" xfId="0" applyNumberFormat="1" applyFont="1" applyFill="1" applyBorder="1" applyAlignment="1">
      <alignment horizontal="center"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2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top" wrapText="1"/>
    </xf>
    <xf numFmtId="2" fontId="2" fillId="0" borderId="1" xfId="0" applyNumberFormat="1" applyFont="1" applyFill="1" applyBorder="1" applyAlignment="1">
      <alignment horizontal="right" vertical="center"/>
    </xf>
    <xf numFmtId="49" fontId="2" fillId="0" borderId="10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166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wrapText="1"/>
    </xf>
    <xf numFmtId="0" fontId="9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wrapText="1"/>
    </xf>
    <xf numFmtId="0" fontId="10" fillId="0" borderId="1" xfId="0" applyFont="1" applyFill="1" applyBorder="1" applyAlignment="1">
      <alignment wrapText="1"/>
    </xf>
    <xf numFmtId="49" fontId="2" fillId="0" borderId="0" xfId="0" applyNumberFormat="1" applyFont="1" applyFill="1" applyBorder="1" applyAlignment="1">
      <alignment vertical="center"/>
    </xf>
    <xf numFmtId="0" fontId="2" fillId="7" borderId="12" xfId="0" applyNumberFormat="1" applyFont="1" applyFill="1" applyBorder="1" applyAlignment="1">
      <alignment horizontal="center" vertical="center" wrapText="1"/>
    </xf>
    <xf numFmtId="0" fontId="2" fillId="8" borderId="3" xfId="0" applyNumberFormat="1" applyFont="1" applyFill="1" applyBorder="1" applyAlignment="1">
      <alignment horizontal="center" vertical="center" wrapText="1"/>
    </xf>
    <xf numFmtId="49" fontId="2" fillId="8" borderId="1" xfId="0" applyNumberFormat="1" applyFont="1" applyFill="1" applyBorder="1" applyAlignment="1">
      <alignment vertical="center" wrapText="1"/>
    </xf>
    <xf numFmtId="0" fontId="2" fillId="8" borderId="1" xfId="0" applyNumberFormat="1" applyFont="1" applyFill="1" applyBorder="1" applyAlignment="1">
      <alignment horizontal="center" vertical="center"/>
    </xf>
    <xf numFmtId="2" fontId="2" fillId="8" borderId="1" xfId="0" applyNumberFormat="1" applyFont="1" applyFill="1" applyBorder="1" applyAlignment="1">
      <alignment horizontal="center" vertical="center"/>
    </xf>
    <xf numFmtId="164" fontId="2" fillId="8" borderId="1" xfId="0" applyNumberFormat="1" applyFont="1" applyFill="1" applyBorder="1" applyAlignment="1">
      <alignment horizontal="right" vertical="top" wrapText="1"/>
    </xf>
    <xf numFmtId="164" fontId="2" fillId="8" borderId="1" xfId="0" applyNumberFormat="1" applyFont="1" applyFill="1" applyBorder="1" applyAlignment="1">
      <alignment horizontal="center" vertical="center"/>
    </xf>
    <xf numFmtId="167" fontId="2" fillId="8" borderId="2" xfId="0" applyNumberFormat="1" applyFont="1" applyFill="1" applyBorder="1" applyAlignment="1">
      <alignment horizontal="right" vertical="top"/>
    </xf>
    <xf numFmtId="0" fontId="6" fillId="8" borderId="0" xfId="0" applyNumberFormat="1" applyFont="1" applyFill="1" applyBorder="1"/>
    <xf numFmtId="0" fontId="6" fillId="8" borderId="0" xfId="0" applyFont="1" applyFill="1" applyBorder="1"/>
    <xf numFmtId="164" fontId="3" fillId="8" borderId="1" xfId="0" applyNumberFormat="1" applyFont="1" applyFill="1" applyBorder="1" applyAlignment="1">
      <alignment horizontal="center" vertical="center"/>
    </xf>
    <xf numFmtId="167" fontId="3" fillId="8" borderId="2" xfId="0" applyNumberFormat="1" applyFont="1" applyFill="1" applyBorder="1" applyAlignment="1">
      <alignment horizontal="right" vertical="top"/>
    </xf>
    <xf numFmtId="0" fontId="2" fillId="8" borderId="0" xfId="0" applyNumberFormat="1" applyFont="1" applyFill="1" applyBorder="1"/>
    <xf numFmtId="0" fontId="2" fillId="8" borderId="0" xfId="0" applyFont="1" applyFill="1" applyBorder="1"/>
    <xf numFmtId="0" fontId="2" fillId="9" borderId="3" xfId="0" applyNumberFormat="1" applyFont="1" applyFill="1" applyBorder="1" applyAlignment="1">
      <alignment horizontal="center" vertical="center" wrapText="1"/>
    </xf>
    <xf numFmtId="49" fontId="2" fillId="9" borderId="1" xfId="0" applyNumberFormat="1" applyFont="1" applyFill="1" applyBorder="1" applyAlignment="1">
      <alignment vertical="center" wrapText="1"/>
    </xf>
    <xf numFmtId="0" fontId="2" fillId="9" borderId="1" xfId="0" applyNumberFormat="1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right" vertical="center"/>
    </xf>
    <xf numFmtId="164" fontId="2" fillId="9" borderId="1" xfId="0" applyNumberFormat="1" applyFont="1" applyFill="1" applyBorder="1" applyAlignment="1">
      <alignment horizontal="right" vertical="top" wrapText="1"/>
    </xf>
    <xf numFmtId="164" fontId="3" fillId="9" borderId="1" xfId="0" applyNumberFormat="1" applyFont="1" applyFill="1" applyBorder="1" applyAlignment="1">
      <alignment horizontal="center" vertical="center"/>
    </xf>
    <xf numFmtId="167" fontId="3" fillId="9" borderId="2" xfId="0" applyNumberFormat="1" applyFont="1" applyFill="1" applyBorder="1" applyAlignment="1">
      <alignment horizontal="right" vertical="top"/>
    </xf>
    <xf numFmtId="0" fontId="2" fillId="9" borderId="0" xfId="0" applyNumberFormat="1" applyFont="1" applyFill="1" applyBorder="1"/>
    <xf numFmtId="0" fontId="2" fillId="9" borderId="0" xfId="0" applyFont="1" applyFill="1" applyBorder="1"/>
    <xf numFmtId="2" fontId="2" fillId="8" borderId="1" xfId="0" applyNumberFormat="1" applyFont="1" applyFill="1" applyBorder="1" applyAlignment="1">
      <alignment horizontal="right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0" applyFont="1"/>
    <xf numFmtId="0" fontId="2" fillId="10" borderId="3" xfId="0" applyNumberFormat="1" applyFont="1" applyFill="1" applyBorder="1" applyAlignment="1">
      <alignment horizontal="center" vertical="center" wrapText="1"/>
    </xf>
    <xf numFmtId="49" fontId="2" fillId="10" borderId="1" xfId="0" applyNumberFormat="1" applyFont="1" applyFill="1" applyBorder="1" applyAlignment="1">
      <alignment vertical="center" wrapText="1"/>
    </xf>
    <xf numFmtId="0" fontId="2" fillId="10" borderId="1" xfId="0" applyNumberFormat="1" applyFont="1" applyFill="1" applyBorder="1" applyAlignment="1">
      <alignment horizontal="center" vertical="center"/>
    </xf>
    <xf numFmtId="2" fontId="2" fillId="10" borderId="1" xfId="0" applyNumberFormat="1" applyFont="1" applyFill="1" applyBorder="1" applyAlignment="1">
      <alignment horizontal="right" vertical="center"/>
    </xf>
    <xf numFmtId="164" fontId="2" fillId="10" borderId="1" xfId="0" applyNumberFormat="1" applyFont="1" applyFill="1" applyBorder="1" applyAlignment="1">
      <alignment horizontal="right" vertical="top" wrapText="1"/>
    </xf>
    <xf numFmtId="164" fontId="3" fillId="10" borderId="1" xfId="0" applyNumberFormat="1" applyFont="1" applyFill="1" applyBorder="1" applyAlignment="1">
      <alignment horizontal="center" vertical="center"/>
    </xf>
    <xf numFmtId="167" fontId="3" fillId="10" borderId="2" xfId="0" applyNumberFormat="1" applyFont="1" applyFill="1" applyBorder="1" applyAlignment="1">
      <alignment horizontal="right" vertical="top"/>
    </xf>
    <xf numFmtId="0" fontId="2" fillId="10" borderId="0" xfId="0" applyNumberFormat="1" applyFont="1" applyFill="1" applyBorder="1"/>
    <xf numFmtId="0" fontId="2" fillId="10" borderId="0" xfId="0" applyFont="1" applyFill="1" applyBorder="1"/>
    <xf numFmtId="0" fontId="2" fillId="0" borderId="13" xfId="0" applyNumberFormat="1" applyFont="1" applyFill="1" applyBorder="1" applyAlignment="1">
      <alignment horizontal="center" vertical="center" wrapText="1"/>
    </xf>
    <xf numFmtId="0" fontId="2" fillId="0" borderId="14" xfId="0" applyNumberFormat="1" applyFont="1" applyFill="1" applyBorder="1" applyAlignment="1">
      <alignment horizontal="center" vertical="center" wrapText="1"/>
    </xf>
    <xf numFmtId="0" fontId="2" fillId="0" borderId="15" xfId="0" applyNumberFormat="1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0" fontId="2" fillId="2" borderId="6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/>
    </xf>
    <xf numFmtId="0" fontId="2" fillId="3" borderId="3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center"/>
    </xf>
    <xf numFmtId="0" fontId="11" fillId="11" borderId="16" xfId="0" applyFont="1" applyFill="1" applyBorder="1"/>
    <xf numFmtId="0" fontId="11" fillId="11" borderId="16" xfId="0" applyFont="1" applyFill="1" applyBorder="1" applyAlignment="1">
      <alignment horizontal="left" vertical="center"/>
    </xf>
    <xf numFmtId="0" fontId="12" fillId="11" borderId="16" xfId="0" applyFont="1" applyFill="1" applyBorder="1"/>
    <xf numFmtId="165" fontId="12" fillId="11" borderId="16" xfId="1" applyNumberFormat="1" applyFont="1" applyFill="1" applyBorder="1"/>
    <xf numFmtId="165" fontId="13" fillId="11" borderId="17" xfId="1" applyNumberFormat="1" applyFont="1" applyFill="1" applyBorder="1"/>
    <xf numFmtId="0" fontId="11" fillId="11" borderId="18" xfId="0" applyFont="1" applyFill="1" applyBorder="1"/>
    <xf numFmtId="0" fontId="11" fillId="11" borderId="18" xfId="0" applyFont="1" applyFill="1" applyBorder="1" applyAlignment="1">
      <alignment wrapText="1"/>
    </xf>
    <xf numFmtId="0" fontId="12" fillId="11" borderId="18" xfId="0" applyFont="1" applyFill="1" applyBorder="1" applyAlignment="1">
      <alignment horizontal="center" vertical="center"/>
    </xf>
    <xf numFmtId="0" fontId="12" fillId="11" borderId="18" xfId="0" applyFont="1" applyFill="1" applyBorder="1" applyAlignment="1">
      <alignment vertical="center"/>
    </xf>
    <xf numFmtId="165" fontId="12" fillId="11" borderId="18" xfId="1" applyNumberFormat="1" applyFont="1" applyFill="1" applyBorder="1"/>
  </cellXfs>
  <cellStyles count="2">
    <cellStyle name="Milliers" xfId="1" builtinId="3"/>
    <cellStyle name="Normal" xfId="0" builtinId="0"/>
  </cellStyles>
  <dxfs count="0"/>
  <tableStyles count="0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DE9D9"/>
      <rgbColor rgb="FF4BACC6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Thèm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hème 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Thèm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S1419"/>
  <sheetViews>
    <sheetView showGridLines="0" tabSelected="1" topLeftCell="A194" zoomScale="94" zoomScaleNormal="94" workbookViewId="0">
      <selection activeCell="I198" sqref="I198"/>
    </sheetView>
  </sheetViews>
  <sheetFormatPr defaultColWidth="10.85546875" defaultRowHeight="13.9"/>
  <cols>
    <col min="1" max="1" width="9.85546875" style="42" customWidth="1"/>
    <col min="2" max="2" width="59.42578125" style="36" customWidth="1"/>
    <col min="3" max="3" width="5.28515625" style="6" customWidth="1"/>
    <col min="4" max="4" width="8.85546875" style="76" customWidth="1"/>
    <col min="5" max="5" width="12.85546875" style="6" customWidth="1"/>
    <col min="6" max="6" width="16" style="6" customWidth="1"/>
    <col min="7" max="7" width="16.5703125" style="129" customWidth="1"/>
    <col min="8" max="253" width="10.85546875" style="6" customWidth="1"/>
    <col min="254" max="16384" width="10.85546875" style="7"/>
  </cols>
  <sheetData>
    <row r="1" spans="1:253" ht="38.25" customHeight="1">
      <c r="A1" s="184" t="s">
        <v>0</v>
      </c>
      <c r="B1" s="185"/>
      <c r="C1" s="185"/>
      <c r="D1" s="185"/>
      <c r="E1" s="185"/>
      <c r="F1" s="185"/>
      <c r="G1" s="186"/>
    </row>
    <row r="2" spans="1:253" ht="14.25">
      <c r="A2" s="117" t="s">
        <v>1</v>
      </c>
      <c r="B2" s="119" t="s">
        <v>2</v>
      </c>
      <c r="C2" s="119" t="s">
        <v>3</v>
      </c>
      <c r="D2" s="119" t="s">
        <v>4</v>
      </c>
      <c r="E2" s="119" t="s">
        <v>5</v>
      </c>
      <c r="F2" s="119" t="s">
        <v>6</v>
      </c>
      <c r="G2" s="127" t="s">
        <v>7</v>
      </c>
    </row>
    <row r="3" spans="1:253">
      <c r="A3" s="118"/>
      <c r="B3" s="123"/>
      <c r="C3" s="123"/>
      <c r="D3" s="123"/>
      <c r="E3" s="123"/>
      <c r="F3" s="119"/>
      <c r="G3" s="127"/>
    </row>
    <row r="4" spans="1:253" ht="13.9" customHeight="1">
      <c r="A4" s="7"/>
      <c r="B4" s="132" t="s">
        <v>8</v>
      </c>
      <c r="C4" s="133"/>
      <c r="D4" s="133"/>
      <c r="E4" s="133"/>
      <c r="F4" s="133"/>
      <c r="G4" s="148"/>
    </row>
    <row r="5" spans="1:253">
      <c r="A5" s="118" t="s">
        <v>9</v>
      </c>
      <c r="B5" s="8" t="s">
        <v>10</v>
      </c>
      <c r="C5" s="9"/>
      <c r="D5" s="123"/>
      <c r="E5" s="10"/>
      <c r="F5" s="11"/>
      <c r="G5" s="128"/>
    </row>
    <row r="6" spans="1:253" ht="14.25" customHeight="1">
      <c r="A6" s="95" t="s">
        <v>11</v>
      </c>
      <c r="B6" s="13" t="s">
        <v>12</v>
      </c>
      <c r="C6" s="12" t="s">
        <v>13</v>
      </c>
      <c r="D6" s="134">
        <v>1</v>
      </c>
      <c r="E6" s="23"/>
      <c r="F6" s="23">
        <f>+D6*E6</f>
        <v>0</v>
      </c>
      <c r="G6" s="130">
        <f>F6/655.957</f>
        <v>0</v>
      </c>
    </row>
    <row r="7" spans="1:253" ht="30" customHeight="1">
      <c r="A7" s="95" t="s">
        <v>14</v>
      </c>
      <c r="B7" s="47" t="s">
        <v>15</v>
      </c>
      <c r="C7" s="12" t="s">
        <v>13</v>
      </c>
      <c r="D7" s="134">
        <v>1</v>
      </c>
      <c r="E7" s="23"/>
      <c r="F7" s="23">
        <f>+D7*E7</f>
        <v>0</v>
      </c>
      <c r="G7" s="130">
        <f t="shared" ref="G7:G70" si="0">F7/655.957</f>
        <v>0</v>
      </c>
      <c r="J7" s="42"/>
    </row>
    <row r="8" spans="1:253">
      <c r="A8" s="95"/>
      <c r="B8" s="8"/>
      <c r="C8" s="16"/>
      <c r="D8" s="123"/>
      <c r="E8" s="23"/>
      <c r="F8" s="23"/>
      <c r="G8" s="130">
        <f t="shared" si="0"/>
        <v>0</v>
      </c>
    </row>
    <row r="9" spans="1:253" s="22" customFormat="1">
      <c r="A9" s="118"/>
      <c r="B9" s="8" t="s">
        <v>16</v>
      </c>
      <c r="C9" s="9"/>
      <c r="D9" s="123"/>
      <c r="E9" s="124"/>
      <c r="F9" s="124">
        <f>SUM(F6:F8)</f>
        <v>0</v>
      </c>
      <c r="G9" s="131">
        <f t="shared" si="0"/>
        <v>0</v>
      </c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</row>
    <row r="10" spans="1:253">
      <c r="A10" s="95"/>
      <c r="B10" s="18"/>
      <c r="C10" s="16"/>
      <c r="D10" s="123"/>
      <c r="E10" s="23"/>
      <c r="F10" s="23"/>
      <c r="G10" s="130">
        <f t="shared" si="0"/>
        <v>0</v>
      </c>
    </row>
    <row r="11" spans="1:253">
      <c r="A11" s="117" t="s">
        <v>17</v>
      </c>
      <c r="B11" s="8" t="s">
        <v>18</v>
      </c>
      <c r="C11" s="16"/>
      <c r="D11" s="3"/>
      <c r="E11" s="23"/>
      <c r="F11" s="23"/>
      <c r="G11" s="130">
        <f t="shared" si="0"/>
        <v>0</v>
      </c>
    </row>
    <row r="12" spans="1:253" ht="30.75" customHeight="1">
      <c r="A12" s="77" t="s">
        <v>19</v>
      </c>
      <c r="B12" s="13" t="s">
        <v>20</v>
      </c>
      <c r="C12" s="12" t="s">
        <v>21</v>
      </c>
      <c r="D12" s="3">
        <f>(26.806*0.05*0.5)*1.2</f>
        <v>0.80418000000000001</v>
      </c>
      <c r="E12" s="23"/>
      <c r="F12" s="23">
        <f>+D12*E12</f>
        <v>0</v>
      </c>
      <c r="G12" s="130">
        <f t="shared" si="0"/>
        <v>0</v>
      </c>
    </row>
    <row r="13" spans="1:253" ht="45" customHeight="1">
      <c r="A13" s="77" t="s">
        <v>22</v>
      </c>
      <c r="B13" s="13" t="s">
        <v>23</v>
      </c>
      <c r="C13" s="12" t="s">
        <v>21</v>
      </c>
      <c r="D13" s="3">
        <f>(26.806*0.5*0.2)*1.2</f>
        <v>3.21672</v>
      </c>
      <c r="E13" s="23"/>
      <c r="F13" s="23">
        <f t="shared" ref="F13:F19" si="1">+D13*E13</f>
        <v>0</v>
      </c>
      <c r="G13" s="130">
        <f t="shared" si="0"/>
        <v>0</v>
      </c>
      <c r="I13" s="24"/>
    </row>
    <row r="14" spans="1:253" ht="45" customHeight="1">
      <c r="A14" s="77" t="s">
        <v>24</v>
      </c>
      <c r="B14" s="13" t="s">
        <v>25</v>
      </c>
      <c r="C14" s="12" t="s">
        <v>21</v>
      </c>
      <c r="D14" s="3">
        <f>((26*0.045)+(0.15*0.4*10.8)+(0.15*0.2*5.2)+(49*0.15*0.2)+(13*0.225))*1.2</f>
        <v>7.6427999999999994</v>
      </c>
      <c r="E14" s="23"/>
      <c r="F14" s="23">
        <f t="shared" si="1"/>
        <v>0</v>
      </c>
      <c r="G14" s="130">
        <f t="shared" si="0"/>
        <v>0</v>
      </c>
    </row>
    <row r="15" spans="1:253" ht="43.9" customHeight="1">
      <c r="A15" s="77" t="s">
        <v>26</v>
      </c>
      <c r="B15" s="13" t="s">
        <v>27</v>
      </c>
      <c r="C15" s="12" t="s">
        <v>21</v>
      </c>
      <c r="D15" s="3">
        <f>(0.15*0.15*3.4*22)*1.2</f>
        <v>2.0196000000000001</v>
      </c>
      <c r="E15" s="23"/>
      <c r="F15" s="23">
        <f t="shared" si="1"/>
        <v>0</v>
      </c>
      <c r="G15" s="130">
        <f t="shared" si="0"/>
        <v>0</v>
      </c>
    </row>
    <row r="16" spans="1:253" ht="30.75" customHeight="1">
      <c r="A16" s="101"/>
      <c r="B16" s="8" t="s">
        <v>28</v>
      </c>
      <c r="C16" s="9"/>
      <c r="D16" s="3"/>
      <c r="E16" s="23"/>
      <c r="F16" s="23"/>
      <c r="G16" s="130">
        <f t="shared" si="0"/>
        <v>0</v>
      </c>
    </row>
    <row r="17" spans="1:253" ht="55.15">
      <c r="A17" s="77" t="s">
        <v>29</v>
      </c>
      <c r="B17" s="13" t="s">
        <v>30</v>
      </c>
      <c r="C17" s="12" t="s">
        <v>31</v>
      </c>
      <c r="D17" s="3">
        <f>(26*1.2)</f>
        <v>31.2</v>
      </c>
      <c r="E17" s="23"/>
      <c r="F17" s="23">
        <f t="shared" si="1"/>
        <v>0</v>
      </c>
      <c r="G17" s="130">
        <f t="shared" si="0"/>
        <v>0</v>
      </c>
    </row>
    <row r="18" spans="1:253">
      <c r="A18" s="101"/>
      <c r="B18" s="8" t="s">
        <v>32</v>
      </c>
      <c r="C18" s="9"/>
      <c r="D18" s="3"/>
      <c r="E18" s="23"/>
      <c r="F18" s="23"/>
      <c r="G18" s="130">
        <f t="shared" si="0"/>
        <v>0</v>
      </c>
    </row>
    <row r="19" spans="1:253" ht="30.75" customHeight="1">
      <c r="A19" s="77" t="s">
        <v>33</v>
      </c>
      <c r="B19" s="47" t="s">
        <v>34</v>
      </c>
      <c r="C19" s="12" t="s">
        <v>35</v>
      </c>
      <c r="D19" s="3">
        <f>(43*3.4)*1.2</f>
        <v>175.43999999999997</v>
      </c>
      <c r="E19" s="23"/>
      <c r="F19" s="23">
        <f t="shared" si="1"/>
        <v>0</v>
      </c>
      <c r="G19" s="130">
        <f t="shared" si="0"/>
        <v>0</v>
      </c>
    </row>
    <row r="20" spans="1:253" s="22" customFormat="1">
      <c r="A20" s="118"/>
      <c r="B20" s="8"/>
      <c r="C20" s="9"/>
      <c r="D20" s="4"/>
      <c r="E20" s="25"/>
      <c r="F20" s="23"/>
      <c r="G20" s="130">
        <f t="shared" si="0"/>
        <v>0</v>
      </c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  <c r="IR20" s="21"/>
      <c r="IS20" s="21"/>
    </row>
    <row r="21" spans="1:253" s="22" customFormat="1">
      <c r="A21" s="118"/>
      <c r="B21" s="8" t="s">
        <v>36</v>
      </c>
      <c r="C21" s="9"/>
      <c r="D21" s="4"/>
      <c r="E21" s="17"/>
      <c r="F21" s="124">
        <f>SUM(F12:F19)</f>
        <v>0</v>
      </c>
      <c r="G21" s="131">
        <f t="shared" si="0"/>
        <v>0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  <c r="IR21" s="21"/>
      <c r="IS21" s="21"/>
    </row>
    <row r="22" spans="1:253">
      <c r="A22" s="95"/>
      <c r="B22" s="2"/>
      <c r="C22" s="16"/>
      <c r="D22" s="3"/>
      <c r="E22" s="26"/>
      <c r="F22" s="23"/>
      <c r="G22" s="130">
        <f t="shared" si="0"/>
        <v>0</v>
      </c>
      <c r="K22" s="6" t="s">
        <v>37</v>
      </c>
    </row>
    <row r="23" spans="1:253">
      <c r="A23" s="117" t="s">
        <v>38</v>
      </c>
      <c r="B23" s="8" t="s">
        <v>39</v>
      </c>
      <c r="C23" s="16"/>
      <c r="D23" s="3"/>
      <c r="E23" s="14"/>
      <c r="F23" s="23"/>
      <c r="G23" s="130">
        <f t="shared" si="0"/>
        <v>0</v>
      </c>
    </row>
    <row r="24" spans="1:253">
      <c r="A24" s="103" t="s">
        <v>40</v>
      </c>
      <c r="B24" s="8" t="s">
        <v>41</v>
      </c>
      <c r="C24" s="16"/>
      <c r="D24" s="3"/>
      <c r="E24" s="14"/>
      <c r="F24" s="23"/>
      <c r="G24" s="130">
        <f t="shared" si="0"/>
        <v>0</v>
      </c>
    </row>
    <row r="25" spans="1:253" ht="29.25" customHeight="1">
      <c r="A25" s="77" t="s">
        <v>42</v>
      </c>
      <c r="B25" s="13" t="s">
        <v>43</v>
      </c>
      <c r="C25" s="12" t="s">
        <v>31</v>
      </c>
      <c r="D25" s="3">
        <f>((15.8*6.4)-(3*5.4))*1.2</f>
        <v>101.904</v>
      </c>
      <c r="E25" s="15"/>
      <c r="F25" s="23">
        <f>+D25*E25</f>
        <v>0</v>
      </c>
      <c r="G25" s="130">
        <f t="shared" si="0"/>
        <v>0</v>
      </c>
    </row>
    <row r="26" spans="1:253" ht="30" customHeight="1">
      <c r="A26" s="77" t="s">
        <v>44</v>
      </c>
      <c r="B26" s="13" t="s">
        <v>45</v>
      </c>
      <c r="C26" s="12" t="s">
        <v>31</v>
      </c>
      <c r="D26" s="3">
        <f>((49*1.2)+(15.8*6))*1.2</f>
        <v>184.32000000000002</v>
      </c>
      <c r="E26" s="15"/>
      <c r="F26" s="23">
        <f>+D26*E26</f>
        <v>0</v>
      </c>
      <c r="G26" s="130">
        <f t="shared" si="0"/>
        <v>0</v>
      </c>
    </row>
    <row r="27" spans="1:253" ht="30" customHeight="1">
      <c r="A27" s="77" t="s">
        <v>46</v>
      </c>
      <c r="B27" s="13" t="s">
        <v>47</v>
      </c>
      <c r="C27" s="12" t="s">
        <v>35</v>
      </c>
      <c r="D27" s="3">
        <f>(26*1.2)</f>
        <v>31.2</v>
      </c>
      <c r="E27" s="15"/>
      <c r="F27" s="23">
        <f>+D27*E27</f>
        <v>0</v>
      </c>
      <c r="G27" s="130">
        <f t="shared" si="0"/>
        <v>0</v>
      </c>
    </row>
    <row r="28" spans="1:253">
      <c r="A28" s="103" t="s">
        <v>48</v>
      </c>
      <c r="B28" s="8" t="s">
        <v>49</v>
      </c>
      <c r="C28" s="16"/>
      <c r="D28" s="3"/>
      <c r="E28" s="15"/>
      <c r="F28" s="23"/>
      <c r="G28" s="130">
        <f t="shared" si="0"/>
        <v>0</v>
      </c>
    </row>
    <row r="29" spans="1:253" ht="41.45">
      <c r="A29" s="77" t="s">
        <v>50</v>
      </c>
      <c r="B29" s="135" t="s">
        <v>51</v>
      </c>
      <c r="C29" s="12" t="s">
        <v>35</v>
      </c>
      <c r="D29" s="3">
        <f>(1.18+1.27+3.02+1.18+1.23+2.97+1.24+1.24+13.01+4.6+1.29+1.66+1.25+1.22+3.9+1.22+1.26+1.88)*1.1</f>
        <v>49.082000000000001</v>
      </c>
      <c r="E29" s="15"/>
      <c r="F29" s="23">
        <f t="shared" ref="F29:F34" si="2">+D29*E29</f>
        <v>0</v>
      </c>
      <c r="G29" s="130">
        <f t="shared" si="0"/>
        <v>0</v>
      </c>
    </row>
    <row r="30" spans="1:253" ht="55.15">
      <c r="A30" s="77" t="s">
        <v>52</v>
      </c>
      <c r="B30" s="135" t="s">
        <v>53</v>
      </c>
      <c r="C30" s="12" t="s">
        <v>31</v>
      </c>
      <c r="D30" s="3">
        <f>((24.72+38.55+44.08+10.89+6.73+8+7.48+3.35+4.1+6.48)+(14.02))*1.1</f>
        <v>185.23999999999998</v>
      </c>
      <c r="E30" s="15"/>
      <c r="F30" s="23">
        <f t="shared" si="2"/>
        <v>0</v>
      </c>
      <c r="G30" s="130">
        <f t="shared" si="0"/>
        <v>0</v>
      </c>
    </row>
    <row r="31" spans="1:253" ht="41.45">
      <c r="A31" s="77" t="s">
        <v>54</v>
      </c>
      <c r="B31" s="135" t="s">
        <v>55</v>
      </c>
      <c r="C31" s="12" t="s">
        <v>31</v>
      </c>
      <c r="D31" s="3">
        <f>(20.58+13.72+14.73+13.44+12.45+12.17+6.58+39.1+44.69+8.86)*1.1</f>
        <v>204.952</v>
      </c>
      <c r="E31" s="15"/>
      <c r="F31" s="23">
        <f t="shared" si="2"/>
        <v>0</v>
      </c>
      <c r="G31" s="130">
        <f t="shared" si="0"/>
        <v>0</v>
      </c>
    </row>
    <row r="32" spans="1:253" ht="45.75" customHeight="1">
      <c r="A32" s="77" t="s">
        <v>56</v>
      </c>
      <c r="B32" s="135" t="s">
        <v>57</v>
      </c>
      <c r="C32" s="12" t="s">
        <v>31</v>
      </c>
      <c r="D32" s="3">
        <f>(16.8+12.04+11.48+9.26)*1.1</f>
        <v>54.538000000000004</v>
      </c>
      <c r="E32" s="15"/>
      <c r="F32" s="23">
        <f>+D32*E32</f>
        <v>0</v>
      </c>
      <c r="G32" s="130">
        <f t="shared" si="0"/>
        <v>0</v>
      </c>
    </row>
    <row r="33" spans="1:253" ht="47.25" customHeight="1">
      <c r="A33" s="77" t="s">
        <v>58</v>
      </c>
      <c r="B33" s="135" t="s">
        <v>59</v>
      </c>
      <c r="C33" s="12" t="s">
        <v>60</v>
      </c>
      <c r="D33" s="3">
        <f>((326.353+6.263+21.23+4+21.18)-(50.8+39.1))*1.1</f>
        <v>318.03859999999997</v>
      </c>
      <c r="E33" s="15"/>
      <c r="F33" s="23">
        <f t="shared" si="2"/>
        <v>0</v>
      </c>
      <c r="G33" s="130">
        <f t="shared" si="0"/>
        <v>0</v>
      </c>
    </row>
    <row r="34" spans="1:253" ht="55.15">
      <c r="A34" s="77" t="s">
        <v>61</v>
      </c>
      <c r="B34" s="135" t="s">
        <v>62</v>
      </c>
      <c r="C34" s="12" t="s">
        <v>31</v>
      </c>
      <c r="D34" s="3">
        <f>((5.76+4.56+4.62+8.56+5.2+4.7+7.92+4.64+4.6+16.48+4.62+4.62+6.9+4.6+4.54+6.96+4.54+4.66+7.4)*(3.1)-(53.825))*1.1</f>
        <v>335.94330000000014</v>
      </c>
      <c r="E34" s="15"/>
      <c r="F34" s="23">
        <f t="shared" si="2"/>
        <v>0</v>
      </c>
      <c r="G34" s="130">
        <f t="shared" si="0"/>
        <v>0</v>
      </c>
    </row>
    <row r="35" spans="1:253" ht="15.75" customHeight="1">
      <c r="A35" s="103" t="s">
        <v>63</v>
      </c>
      <c r="B35" s="8" t="s">
        <v>64</v>
      </c>
      <c r="C35" s="12"/>
      <c r="D35" s="3"/>
      <c r="E35" s="15"/>
      <c r="F35" s="23"/>
      <c r="G35" s="130">
        <f t="shared" si="0"/>
        <v>0</v>
      </c>
    </row>
    <row r="36" spans="1:253" ht="41.45">
      <c r="A36" s="77" t="s">
        <v>65</v>
      </c>
      <c r="B36" s="13" t="s">
        <v>66</v>
      </c>
      <c r="C36" s="12" t="s">
        <v>35</v>
      </c>
      <c r="D36" s="3">
        <f>504.71</f>
        <v>504.71</v>
      </c>
      <c r="E36" s="15"/>
      <c r="F36" s="23">
        <f>D36*E36</f>
        <v>0</v>
      </c>
      <c r="G36" s="130">
        <f t="shared" si="0"/>
        <v>0</v>
      </c>
    </row>
    <row r="37" spans="1:253" ht="43.5" customHeight="1">
      <c r="A37" s="77" t="s">
        <v>67</v>
      </c>
      <c r="B37" s="62" t="s">
        <v>68</v>
      </c>
      <c r="C37" s="12" t="s">
        <v>35</v>
      </c>
      <c r="D37" s="3">
        <f>(504.71+39)</f>
        <v>543.71</v>
      </c>
      <c r="E37" s="15"/>
      <c r="F37" s="23">
        <f>+D37*E37</f>
        <v>0</v>
      </c>
      <c r="G37" s="130">
        <f t="shared" si="0"/>
        <v>0</v>
      </c>
    </row>
    <row r="38" spans="1:253" s="22" customFormat="1">
      <c r="A38" s="118"/>
      <c r="B38" s="8"/>
      <c r="C38" s="9"/>
      <c r="D38" s="3"/>
      <c r="E38" s="17"/>
      <c r="F38" s="23"/>
      <c r="G38" s="130">
        <f t="shared" si="0"/>
        <v>0</v>
      </c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</row>
    <row r="39" spans="1:253" s="22" customFormat="1" ht="13.15" customHeight="1">
      <c r="A39" s="118"/>
      <c r="B39" s="8" t="s">
        <v>69</v>
      </c>
      <c r="C39" s="9"/>
      <c r="D39" s="4"/>
      <c r="E39" s="17"/>
      <c r="F39" s="124">
        <f>SUM(F25:F37)</f>
        <v>0</v>
      </c>
      <c r="G39" s="131">
        <f t="shared" si="0"/>
        <v>0</v>
      </c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</row>
    <row r="40" spans="1:253">
      <c r="A40" s="95"/>
      <c r="B40" s="8"/>
      <c r="C40" s="16"/>
      <c r="D40" s="3"/>
      <c r="E40" s="14"/>
      <c r="F40" s="23"/>
      <c r="G40" s="130">
        <f t="shared" si="0"/>
        <v>0</v>
      </c>
    </row>
    <row r="41" spans="1:253" ht="32.25" customHeight="1">
      <c r="A41" s="117" t="s">
        <v>70</v>
      </c>
      <c r="B41" s="28" t="s">
        <v>71</v>
      </c>
      <c r="C41" s="16"/>
      <c r="D41" s="3"/>
      <c r="E41" s="14"/>
      <c r="F41" s="23"/>
      <c r="G41" s="130">
        <f t="shared" si="0"/>
        <v>0</v>
      </c>
    </row>
    <row r="42" spans="1:253">
      <c r="A42" s="103" t="s">
        <v>72</v>
      </c>
      <c r="B42" s="8" t="s">
        <v>73</v>
      </c>
      <c r="C42" s="16"/>
      <c r="D42" s="3"/>
      <c r="E42" s="14"/>
      <c r="F42" s="23"/>
      <c r="G42" s="130">
        <f t="shared" si="0"/>
        <v>0</v>
      </c>
    </row>
    <row r="43" spans="1:253" ht="27.6">
      <c r="A43" s="77" t="s">
        <v>74</v>
      </c>
      <c r="B43" s="13" t="s">
        <v>75</v>
      </c>
      <c r="C43" s="16" t="s">
        <v>13</v>
      </c>
      <c r="D43" s="3">
        <v>1</v>
      </c>
      <c r="E43" s="23"/>
      <c r="F43" s="23">
        <f>D43*E43</f>
        <v>0</v>
      </c>
      <c r="G43" s="130">
        <f t="shared" si="0"/>
        <v>0</v>
      </c>
    </row>
    <row r="44" spans="1:253" ht="69">
      <c r="A44" s="77" t="s">
        <v>76</v>
      </c>
      <c r="B44" s="13" t="s">
        <v>77</v>
      </c>
      <c r="C44" s="12" t="s">
        <v>3</v>
      </c>
      <c r="D44" s="3">
        <v>7</v>
      </c>
      <c r="E44" s="15"/>
      <c r="F44" s="23">
        <f>D44*E44</f>
        <v>0</v>
      </c>
      <c r="G44" s="130">
        <f t="shared" si="0"/>
        <v>0</v>
      </c>
    </row>
    <row r="45" spans="1:253">
      <c r="A45" s="103" t="s">
        <v>78</v>
      </c>
      <c r="B45" s="8" t="s">
        <v>79</v>
      </c>
      <c r="C45" s="16"/>
      <c r="D45" s="3"/>
      <c r="E45" s="15"/>
      <c r="F45" s="23"/>
      <c r="G45" s="130">
        <f t="shared" si="0"/>
        <v>0</v>
      </c>
    </row>
    <row r="46" spans="1:253" ht="47.25" customHeight="1">
      <c r="A46" s="77" t="s">
        <v>80</v>
      </c>
      <c r="B46" s="13" t="s">
        <v>81</v>
      </c>
      <c r="C46" s="12" t="s">
        <v>3</v>
      </c>
      <c r="D46" s="3">
        <v>1</v>
      </c>
      <c r="E46" s="15"/>
      <c r="F46" s="23">
        <f t="shared" ref="F46:F47" si="3">D46*E46</f>
        <v>0</v>
      </c>
      <c r="G46" s="130">
        <f t="shared" si="0"/>
        <v>0</v>
      </c>
    </row>
    <row r="47" spans="1:253" ht="41.45">
      <c r="A47" s="77" t="s">
        <v>82</v>
      </c>
      <c r="B47" s="13" t="s">
        <v>83</v>
      </c>
      <c r="C47" s="12" t="s">
        <v>3</v>
      </c>
      <c r="D47" s="3">
        <v>1</v>
      </c>
      <c r="E47" s="15"/>
      <c r="F47" s="23">
        <f t="shared" si="3"/>
        <v>0</v>
      </c>
      <c r="G47" s="130">
        <f t="shared" si="0"/>
        <v>0</v>
      </c>
    </row>
    <row r="48" spans="1:253">
      <c r="A48" s="77"/>
      <c r="B48" s="13"/>
      <c r="C48" s="12"/>
      <c r="D48" s="3"/>
      <c r="E48" s="15"/>
      <c r="F48" s="23"/>
      <c r="G48" s="130">
        <f t="shared" si="0"/>
        <v>0</v>
      </c>
    </row>
    <row r="49" spans="1:253" ht="27.6">
      <c r="A49" s="103" t="s">
        <v>84</v>
      </c>
      <c r="B49" s="8" t="s">
        <v>85</v>
      </c>
      <c r="C49" s="12"/>
      <c r="D49" s="3"/>
      <c r="E49" s="15"/>
      <c r="F49" s="23"/>
      <c r="G49" s="130">
        <f t="shared" si="0"/>
        <v>0</v>
      </c>
    </row>
    <row r="50" spans="1:253" ht="41.45">
      <c r="A50" s="77" t="s">
        <v>86</v>
      </c>
      <c r="B50" s="13" t="s">
        <v>87</v>
      </c>
      <c r="C50" s="12" t="s">
        <v>3</v>
      </c>
      <c r="D50" s="3">
        <v>1</v>
      </c>
      <c r="E50" s="15"/>
      <c r="F50" s="23">
        <f>+D50*E50</f>
        <v>0</v>
      </c>
      <c r="G50" s="130">
        <f t="shared" si="0"/>
        <v>0</v>
      </c>
    </row>
    <row r="51" spans="1:253" ht="41.45">
      <c r="A51" s="77" t="s">
        <v>88</v>
      </c>
      <c r="B51" s="13" t="s">
        <v>89</v>
      </c>
      <c r="C51" s="12" t="s">
        <v>3</v>
      </c>
      <c r="D51" s="3">
        <v>2</v>
      </c>
      <c r="E51" s="15"/>
      <c r="F51" s="23">
        <f>+D51*E51</f>
        <v>0</v>
      </c>
      <c r="G51" s="130">
        <f t="shared" si="0"/>
        <v>0</v>
      </c>
    </row>
    <row r="52" spans="1:253">
      <c r="A52" s="101"/>
      <c r="B52" s="8"/>
      <c r="C52" s="16"/>
      <c r="D52" s="3"/>
      <c r="E52" s="14"/>
      <c r="F52" s="23"/>
      <c r="G52" s="130">
        <f t="shared" si="0"/>
        <v>0</v>
      </c>
    </row>
    <row r="53" spans="1:253" s="22" customFormat="1">
      <c r="A53" s="125"/>
      <c r="B53" s="8" t="s">
        <v>69</v>
      </c>
      <c r="C53" s="9"/>
      <c r="D53" s="4"/>
      <c r="E53" s="17"/>
      <c r="F53" s="124">
        <f>SUM(F43:F51)</f>
        <v>0</v>
      </c>
      <c r="G53" s="131">
        <f t="shared" si="0"/>
        <v>0</v>
      </c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</row>
    <row r="54" spans="1:253">
      <c r="A54" s="101"/>
      <c r="B54" s="8"/>
      <c r="C54" s="16"/>
      <c r="D54" s="3"/>
      <c r="E54" s="14"/>
      <c r="F54" s="23"/>
      <c r="G54" s="130">
        <f t="shared" si="0"/>
        <v>0</v>
      </c>
    </row>
    <row r="55" spans="1:253">
      <c r="A55" s="117" t="s">
        <v>90</v>
      </c>
      <c r="B55" s="8" t="s">
        <v>91</v>
      </c>
      <c r="C55" s="16"/>
      <c r="D55" s="3"/>
      <c r="E55" s="14"/>
      <c r="F55" s="23"/>
      <c r="G55" s="130">
        <f t="shared" si="0"/>
        <v>0</v>
      </c>
    </row>
    <row r="56" spans="1:253">
      <c r="A56" s="117" t="s">
        <v>72</v>
      </c>
      <c r="B56" s="8" t="s">
        <v>92</v>
      </c>
      <c r="C56" s="16"/>
      <c r="D56" s="3"/>
      <c r="E56" s="14"/>
      <c r="F56" s="23"/>
      <c r="G56" s="130">
        <f t="shared" si="0"/>
        <v>0</v>
      </c>
    </row>
    <row r="57" spans="1:253" ht="27.6">
      <c r="A57" s="77" t="s">
        <v>93</v>
      </c>
      <c r="B57" s="13" t="s">
        <v>94</v>
      </c>
      <c r="C57" s="12" t="s">
        <v>95</v>
      </c>
      <c r="D57" s="3">
        <v>1</v>
      </c>
      <c r="E57" s="15"/>
      <c r="F57" s="23">
        <f>+D57*E57</f>
        <v>0</v>
      </c>
      <c r="G57" s="130">
        <f t="shared" si="0"/>
        <v>0</v>
      </c>
    </row>
    <row r="58" spans="1:253" ht="33" customHeight="1">
      <c r="A58" s="77" t="s">
        <v>96</v>
      </c>
      <c r="B58" s="13" t="s">
        <v>97</v>
      </c>
      <c r="C58" s="12" t="s">
        <v>95</v>
      </c>
      <c r="D58" s="3">
        <v>1</v>
      </c>
      <c r="E58" s="15"/>
      <c r="F58" s="23">
        <f t="shared" ref="F58:F71" si="4">+D58*E58</f>
        <v>0</v>
      </c>
      <c r="G58" s="130">
        <f t="shared" si="0"/>
        <v>0</v>
      </c>
    </row>
    <row r="59" spans="1:253" ht="27.6">
      <c r="A59" s="77" t="s">
        <v>98</v>
      </c>
      <c r="B59" s="13" t="s">
        <v>99</v>
      </c>
      <c r="C59" s="12" t="s">
        <v>95</v>
      </c>
      <c r="D59" s="3">
        <v>1</v>
      </c>
      <c r="E59" s="15"/>
      <c r="F59" s="23">
        <f t="shared" si="4"/>
        <v>0</v>
      </c>
      <c r="G59" s="130">
        <f t="shared" si="0"/>
        <v>0</v>
      </c>
    </row>
    <row r="60" spans="1:253" ht="27.6">
      <c r="A60" s="77" t="s">
        <v>100</v>
      </c>
      <c r="B60" s="13" t="s">
        <v>101</v>
      </c>
      <c r="C60" s="12" t="s">
        <v>95</v>
      </c>
      <c r="D60" s="3">
        <v>1</v>
      </c>
      <c r="E60" s="15"/>
      <c r="F60" s="23">
        <f t="shared" si="4"/>
        <v>0</v>
      </c>
      <c r="G60" s="130">
        <f t="shared" si="0"/>
        <v>0</v>
      </c>
    </row>
    <row r="61" spans="1:253">
      <c r="A61" s="118" t="s">
        <v>102</v>
      </c>
      <c r="B61" s="8" t="s">
        <v>103</v>
      </c>
      <c r="C61" s="16"/>
      <c r="D61" s="3"/>
      <c r="E61" s="15"/>
      <c r="F61" s="23"/>
      <c r="G61" s="130">
        <f t="shared" si="0"/>
        <v>0</v>
      </c>
    </row>
    <row r="62" spans="1:253" ht="41.45">
      <c r="A62" s="77" t="s">
        <v>104</v>
      </c>
      <c r="B62" s="1" t="s">
        <v>105</v>
      </c>
      <c r="C62" s="29" t="s">
        <v>3</v>
      </c>
      <c r="D62" s="3">
        <v>9</v>
      </c>
      <c r="E62" s="27"/>
      <c r="F62" s="23">
        <f t="shared" si="4"/>
        <v>0</v>
      </c>
      <c r="G62" s="130">
        <f t="shared" si="0"/>
        <v>0</v>
      </c>
    </row>
    <row r="63" spans="1:253" ht="55.15">
      <c r="A63" s="77" t="s">
        <v>106</v>
      </c>
      <c r="B63" s="1" t="s">
        <v>107</v>
      </c>
      <c r="C63" s="29" t="s">
        <v>3</v>
      </c>
      <c r="D63" s="3">
        <v>6</v>
      </c>
      <c r="E63" s="27"/>
      <c r="F63" s="23">
        <f t="shared" si="4"/>
        <v>0</v>
      </c>
      <c r="G63" s="130">
        <f t="shared" si="0"/>
        <v>0</v>
      </c>
    </row>
    <row r="64" spans="1:253" ht="55.15">
      <c r="A64" s="77" t="s">
        <v>108</v>
      </c>
      <c r="B64" s="1" t="s">
        <v>109</v>
      </c>
      <c r="C64" s="29" t="s">
        <v>3</v>
      </c>
      <c r="D64" s="3">
        <v>2</v>
      </c>
      <c r="E64" s="27"/>
      <c r="F64" s="23">
        <f t="shared" si="4"/>
        <v>0</v>
      </c>
      <c r="G64" s="130">
        <f t="shared" si="0"/>
        <v>0</v>
      </c>
    </row>
    <row r="65" spans="1:253" ht="27.6">
      <c r="A65" s="77" t="s">
        <v>110</v>
      </c>
      <c r="B65" s="1" t="s">
        <v>111</v>
      </c>
      <c r="C65" s="29" t="s">
        <v>3</v>
      </c>
      <c r="D65" s="3">
        <v>7</v>
      </c>
      <c r="E65" s="27"/>
      <c r="F65" s="23">
        <f t="shared" si="4"/>
        <v>0</v>
      </c>
      <c r="G65" s="130">
        <f t="shared" si="0"/>
        <v>0</v>
      </c>
    </row>
    <row r="66" spans="1:253">
      <c r="A66" s="77" t="s">
        <v>112</v>
      </c>
      <c r="B66" s="1" t="s">
        <v>113</v>
      </c>
      <c r="C66" s="29" t="s">
        <v>3</v>
      </c>
      <c r="D66" s="3">
        <v>7</v>
      </c>
      <c r="E66" s="27"/>
      <c r="F66" s="23">
        <f t="shared" si="4"/>
        <v>0</v>
      </c>
      <c r="G66" s="130">
        <f t="shared" si="0"/>
        <v>0</v>
      </c>
    </row>
    <row r="67" spans="1:253">
      <c r="A67" s="77" t="s">
        <v>114</v>
      </c>
      <c r="B67" s="1" t="s">
        <v>115</v>
      </c>
      <c r="C67" s="29" t="s">
        <v>3</v>
      </c>
      <c r="D67" s="3">
        <f>(6+8)</f>
        <v>14</v>
      </c>
      <c r="E67" s="27"/>
      <c r="F67" s="23">
        <f t="shared" si="4"/>
        <v>0</v>
      </c>
      <c r="G67" s="130">
        <f t="shared" si="0"/>
        <v>0</v>
      </c>
    </row>
    <row r="68" spans="1:253" ht="27.6">
      <c r="A68" s="77" t="s">
        <v>116</v>
      </c>
      <c r="B68" s="1" t="s">
        <v>117</v>
      </c>
      <c r="C68" s="29" t="s">
        <v>3</v>
      </c>
      <c r="D68" s="3">
        <v>9</v>
      </c>
      <c r="E68" s="27"/>
      <c r="F68" s="23">
        <f t="shared" si="4"/>
        <v>0</v>
      </c>
      <c r="G68" s="130">
        <f t="shared" si="0"/>
        <v>0</v>
      </c>
    </row>
    <row r="69" spans="1:253">
      <c r="A69" s="77" t="s">
        <v>118</v>
      </c>
      <c r="B69" s="1" t="s">
        <v>119</v>
      </c>
      <c r="C69" s="29" t="s">
        <v>3</v>
      </c>
      <c r="D69" s="3">
        <v>8</v>
      </c>
      <c r="E69" s="27"/>
      <c r="F69" s="23">
        <f t="shared" si="4"/>
        <v>0</v>
      </c>
      <c r="G69" s="130">
        <f t="shared" si="0"/>
        <v>0</v>
      </c>
    </row>
    <row r="70" spans="1:253">
      <c r="A70" s="77" t="s">
        <v>120</v>
      </c>
      <c r="B70" s="1" t="s">
        <v>121</v>
      </c>
      <c r="C70" s="29" t="s">
        <v>3</v>
      </c>
      <c r="D70" s="3">
        <v>7</v>
      </c>
      <c r="E70" s="27"/>
      <c r="F70" s="23">
        <f t="shared" si="4"/>
        <v>0</v>
      </c>
      <c r="G70" s="130">
        <f t="shared" si="0"/>
        <v>0</v>
      </c>
    </row>
    <row r="71" spans="1:253">
      <c r="A71" s="77" t="s">
        <v>122</v>
      </c>
      <c r="B71" s="1" t="s">
        <v>123</v>
      </c>
      <c r="C71" s="29" t="s">
        <v>3</v>
      </c>
      <c r="D71" s="3">
        <v>14</v>
      </c>
      <c r="E71" s="27"/>
      <c r="F71" s="23">
        <f t="shared" si="4"/>
        <v>0</v>
      </c>
      <c r="G71" s="130">
        <f t="shared" ref="G71:G134" si="5">F71/655.957</f>
        <v>0</v>
      </c>
    </row>
    <row r="72" spans="1:253">
      <c r="A72" s="118"/>
      <c r="B72" s="8"/>
      <c r="C72" s="9"/>
      <c r="D72" s="3"/>
      <c r="E72" s="17"/>
      <c r="F72" s="23"/>
      <c r="G72" s="130">
        <f t="shared" si="5"/>
        <v>0</v>
      </c>
    </row>
    <row r="73" spans="1:253" s="22" customFormat="1">
      <c r="A73" s="118"/>
      <c r="B73" s="8" t="s">
        <v>124</v>
      </c>
      <c r="C73" s="9"/>
      <c r="D73" s="4"/>
      <c r="E73" s="17"/>
      <c r="F73" s="124">
        <f>SUM(F57:F71)</f>
        <v>0</v>
      </c>
      <c r="G73" s="131">
        <f t="shared" si="5"/>
        <v>0</v>
      </c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  <c r="DC73" s="21"/>
      <c r="DD73" s="21"/>
      <c r="DE73" s="21"/>
      <c r="DF73" s="21"/>
      <c r="DG73" s="21"/>
      <c r="DH73" s="21"/>
      <c r="DI73" s="21"/>
      <c r="DJ73" s="21"/>
      <c r="DK73" s="21"/>
      <c r="DL73" s="21"/>
      <c r="DM73" s="21"/>
      <c r="DN73" s="21"/>
      <c r="DO73" s="21"/>
      <c r="DP73" s="21"/>
      <c r="DQ73" s="21"/>
      <c r="DR73" s="21"/>
      <c r="DS73" s="21"/>
      <c r="DT73" s="21"/>
      <c r="DU73" s="21"/>
      <c r="DV73" s="21"/>
      <c r="DW73" s="21"/>
      <c r="DX73" s="21"/>
      <c r="DY73" s="21"/>
      <c r="DZ73" s="21"/>
      <c r="EA73" s="21"/>
      <c r="EB73" s="21"/>
      <c r="EC73" s="21"/>
      <c r="ED73" s="21"/>
      <c r="EE73" s="21"/>
      <c r="EF73" s="21"/>
      <c r="EG73" s="21"/>
      <c r="EH73" s="21"/>
      <c r="EI73" s="21"/>
      <c r="EJ73" s="21"/>
      <c r="EK73" s="21"/>
      <c r="EL73" s="21"/>
      <c r="EM73" s="21"/>
      <c r="EN73" s="21"/>
      <c r="EO73" s="21"/>
      <c r="EP73" s="21"/>
      <c r="EQ73" s="21"/>
      <c r="ER73" s="21"/>
      <c r="ES73" s="21"/>
      <c r="ET73" s="21"/>
      <c r="EU73" s="21"/>
      <c r="EV73" s="21"/>
      <c r="EW73" s="21"/>
      <c r="EX73" s="21"/>
      <c r="EY73" s="21"/>
      <c r="EZ73" s="21"/>
      <c r="FA73" s="21"/>
      <c r="FB73" s="21"/>
      <c r="FC73" s="21"/>
      <c r="FD73" s="21"/>
      <c r="FE73" s="21"/>
      <c r="FF73" s="21"/>
      <c r="FG73" s="21"/>
      <c r="FH73" s="21"/>
      <c r="FI73" s="21"/>
      <c r="FJ73" s="21"/>
      <c r="FK73" s="21"/>
      <c r="FL73" s="21"/>
      <c r="FM73" s="21"/>
      <c r="FN73" s="21"/>
      <c r="FO73" s="21"/>
      <c r="FP73" s="21"/>
      <c r="FQ73" s="21"/>
      <c r="FR73" s="21"/>
      <c r="FS73" s="21"/>
      <c r="FT73" s="21"/>
      <c r="FU73" s="21"/>
      <c r="FV73" s="21"/>
      <c r="FW73" s="21"/>
      <c r="FX73" s="21"/>
      <c r="FY73" s="21"/>
      <c r="FZ73" s="21"/>
      <c r="GA73" s="21"/>
      <c r="GB73" s="21"/>
      <c r="GC73" s="21"/>
      <c r="GD73" s="21"/>
      <c r="GE73" s="21"/>
      <c r="GF73" s="21"/>
      <c r="GG73" s="21"/>
      <c r="GH73" s="21"/>
      <c r="GI73" s="21"/>
      <c r="GJ73" s="21"/>
      <c r="GK73" s="21"/>
      <c r="GL73" s="21"/>
      <c r="GM73" s="21"/>
      <c r="GN73" s="21"/>
      <c r="GO73" s="21"/>
      <c r="GP73" s="21"/>
      <c r="GQ73" s="21"/>
      <c r="GR73" s="21"/>
      <c r="GS73" s="21"/>
      <c r="GT73" s="21"/>
      <c r="GU73" s="21"/>
      <c r="GV73" s="21"/>
      <c r="GW73" s="21"/>
      <c r="GX73" s="21"/>
      <c r="GY73" s="21"/>
      <c r="GZ73" s="21"/>
      <c r="HA73" s="21"/>
      <c r="HB73" s="21"/>
      <c r="HC73" s="21"/>
      <c r="HD73" s="21"/>
      <c r="HE73" s="21"/>
      <c r="HF73" s="21"/>
      <c r="HG73" s="21"/>
      <c r="HH73" s="21"/>
      <c r="HI73" s="21"/>
      <c r="HJ73" s="21"/>
      <c r="HK73" s="21"/>
      <c r="HL73" s="21"/>
      <c r="HM73" s="21"/>
      <c r="HN73" s="21"/>
      <c r="HO73" s="21"/>
      <c r="HP73" s="21"/>
      <c r="HQ73" s="21"/>
      <c r="HR73" s="21"/>
      <c r="HS73" s="21"/>
      <c r="HT73" s="21"/>
      <c r="HU73" s="21"/>
      <c r="HV73" s="21"/>
      <c r="HW73" s="21"/>
      <c r="HX73" s="21"/>
      <c r="HY73" s="21"/>
      <c r="HZ73" s="21"/>
      <c r="IA73" s="21"/>
      <c r="IB73" s="21"/>
      <c r="IC73" s="21"/>
      <c r="ID73" s="21"/>
      <c r="IE73" s="21"/>
      <c r="IF73" s="21"/>
      <c r="IG73" s="21"/>
      <c r="IH73" s="21"/>
      <c r="II73" s="21"/>
      <c r="IJ73" s="21"/>
      <c r="IK73" s="21"/>
      <c r="IL73" s="21"/>
      <c r="IM73" s="21"/>
      <c r="IN73" s="21"/>
      <c r="IO73" s="21"/>
      <c r="IP73" s="21"/>
      <c r="IQ73" s="21"/>
      <c r="IR73" s="21"/>
      <c r="IS73" s="21"/>
    </row>
    <row r="74" spans="1:253">
      <c r="A74" s="118"/>
      <c r="B74" s="119"/>
      <c r="C74" s="9"/>
      <c r="D74" s="3"/>
      <c r="E74" s="17"/>
      <c r="F74" s="23"/>
      <c r="G74" s="130">
        <f t="shared" si="5"/>
        <v>0</v>
      </c>
    </row>
    <row r="75" spans="1:253" s="31" customFormat="1">
      <c r="A75" s="118" t="s">
        <v>125</v>
      </c>
      <c r="B75" s="8" t="s">
        <v>126</v>
      </c>
      <c r="C75" s="9"/>
      <c r="D75" s="3"/>
      <c r="E75" s="17"/>
      <c r="F75" s="23"/>
      <c r="G75" s="130">
        <f t="shared" si="5"/>
        <v>0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</row>
    <row r="76" spans="1:253" s="31" customFormat="1" ht="41.45">
      <c r="A76" s="95" t="s">
        <v>127</v>
      </c>
      <c r="B76" s="32" t="s">
        <v>128</v>
      </c>
      <c r="C76" s="70" t="s">
        <v>3</v>
      </c>
      <c r="D76" s="3">
        <v>54</v>
      </c>
      <c r="E76" s="71"/>
      <c r="F76" s="23">
        <f>D76*E76</f>
        <v>0</v>
      </c>
      <c r="G76" s="130">
        <f t="shared" si="5"/>
        <v>0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</row>
    <row r="77" spans="1:253" s="31" customFormat="1" ht="41.45">
      <c r="A77" s="95" t="s">
        <v>129</v>
      </c>
      <c r="B77" s="32" t="s">
        <v>130</v>
      </c>
      <c r="C77" s="70" t="s">
        <v>3</v>
      </c>
      <c r="D77" s="3">
        <v>24</v>
      </c>
      <c r="E77" s="71"/>
      <c r="F77" s="23">
        <f>D77*E77</f>
        <v>0</v>
      </c>
      <c r="G77" s="130">
        <f t="shared" si="5"/>
        <v>0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</row>
    <row r="78" spans="1:253" s="31" customFormat="1" ht="27.6">
      <c r="A78" s="95" t="s">
        <v>131</v>
      </c>
      <c r="B78" s="32" t="s">
        <v>132</v>
      </c>
      <c r="C78" s="70" t="s">
        <v>3</v>
      </c>
      <c r="D78" s="3">
        <v>9</v>
      </c>
      <c r="E78" s="71"/>
      <c r="F78" s="23">
        <f>D78*E78</f>
        <v>0</v>
      </c>
      <c r="G78" s="130">
        <f t="shared" si="5"/>
        <v>0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</row>
    <row r="79" spans="1:253" s="31" customFormat="1" ht="27.6">
      <c r="A79" s="95" t="s">
        <v>133</v>
      </c>
      <c r="B79" s="32" t="s">
        <v>134</v>
      </c>
      <c r="C79" s="70" t="s">
        <v>3</v>
      </c>
      <c r="D79" s="3">
        <v>32</v>
      </c>
      <c r="E79" s="71"/>
      <c r="F79" s="23">
        <f t="shared" ref="F79:F85" si="6">+E79*D79</f>
        <v>0</v>
      </c>
      <c r="G79" s="130">
        <f t="shared" si="5"/>
        <v>0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</row>
    <row r="80" spans="1:253" s="31" customFormat="1" ht="27.6">
      <c r="A80" s="95" t="s">
        <v>135</v>
      </c>
      <c r="B80" s="32" t="s">
        <v>136</v>
      </c>
      <c r="C80" s="70" t="s">
        <v>3</v>
      </c>
      <c r="D80" s="3">
        <v>25</v>
      </c>
      <c r="E80" s="71"/>
      <c r="F80" s="23">
        <f>D80*E80</f>
        <v>0</v>
      </c>
      <c r="G80" s="130">
        <f t="shared" si="5"/>
        <v>0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</row>
    <row r="81" spans="1:253" s="31" customFormat="1" ht="41.45">
      <c r="A81" s="95" t="s">
        <v>137</v>
      </c>
      <c r="B81" s="32" t="s">
        <v>138</v>
      </c>
      <c r="C81" s="70" t="s">
        <v>3</v>
      </c>
      <c r="D81" s="3">
        <v>42</v>
      </c>
      <c r="E81" s="71"/>
      <c r="F81" s="23">
        <f t="shared" si="6"/>
        <v>0</v>
      </c>
      <c r="G81" s="130">
        <f t="shared" si="5"/>
        <v>0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</row>
    <row r="82" spans="1:253" s="31" customFormat="1" ht="27.6">
      <c r="A82" s="95" t="s">
        <v>139</v>
      </c>
      <c r="B82" s="32" t="s">
        <v>140</v>
      </c>
      <c r="C82" s="70" t="s">
        <v>3</v>
      </c>
      <c r="D82" s="3">
        <v>18</v>
      </c>
      <c r="E82" s="71"/>
      <c r="F82" s="23">
        <f t="shared" si="6"/>
        <v>0</v>
      </c>
      <c r="G82" s="130">
        <f t="shared" si="5"/>
        <v>0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</row>
    <row r="83" spans="1:253" s="31" customFormat="1" ht="41.45">
      <c r="A83" s="95" t="s">
        <v>141</v>
      </c>
      <c r="B83" s="32" t="s">
        <v>142</v>
      </c>
      <c r="C83" s="70" t="s">
        <v>3</v>
      </c>
      <c r="D83" s="3">
        <v>1</v>
      </c>
      <c r="E83" s="71"/>
      <c r="F83" s="23">
        <f>+E83*D83</f>
        <v>0</v>
      </c>
      <c r="G83" s="130">
        <f t="shared" si="5"/>
        <v>0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</row>
    <row r="84" spans="1:253" s="31" customFormat="1" ht="41.45">
      <c r="A84" s="95" t="s">
        <v>143</v>
      </c>
      <c r="B84" s="32" t="s">
        <v>144</v>
      </c>
      <c r="C84" s="70" t="s">
        <v>13</v>
      </c>
      <c r="D84" s="3">
        <v>1</v>
      </c>
      <c r="E84" s="71"/>
      <c r="F84" s="23">
        <f t="shared" ref="F84" si="7">+E84*D84</f>
        <v>0</v>
      </c>
      <c r="G84" s="130">
        <f t="shared" si="5"/>
        <v>0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</row>
    <row r="85" spans="1:253" s="31" customFormat="1" ht="33" customHeight="1">
      <c r="A85" s="95" t="s">
        <v>145</v>
      </c>
      <c r="B85" s="32" t="s">
        <v>146</v>
      </c>
      <c r="C85" s="70" t="s">
        <v>147</v>
      </c>
      <c r="D85" s="3">
        <v>1</v>
      </c>
      <c r="E85" s="71"/>
      <c r="F85" s="23">
        <f t="shared" si="6"/>
        <v>0</v>
      </c>
      <c r="G85" s="130">
        <f t="shared" si="5"/>
        <v>0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</row>
    <row r="86" spans="1:253" s="31" customFormat="1">
      <c r="A86" s="118"/>
      <c r="B86" s="8"/>
      <c r="C86" s="16"/>
      <c r="D86" s="3"/>
      <c r="E86" s="38"/>
      <c r="F86" s="23"/>
      <c r="G86" s="130">
        <f t="shared" si="5"/>
        <v>0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</row>
    <row r="87" spans="1:253" s="40" customFormat="1">
      <c r="A87" s="118"/>
      <c r="B87" s="8" t="s">
        <v>148</v>
      </c>
      <c r="C87" s="9"/>
      <c r="D87" s="4"/>
      <c r="E87" s="79"/>
      <c r="F87" s="124">
        <f>SUM(F76:F85)</f>
        <v>0</v>
      </c>
      <c r="G87" s="131">
        <f t="shared" si="5"/>
        <v>0</v>
      </c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</row>
    <row r="88" spans="1:253" s="31" customFormat="1">
      <c r="A88" s="118"/>
      <c r="B88" s="8"/>
      <c r="C88" s="16"/>
      <c r="D88" s="3"/>
      <c r="E88" s="38"/>
      <c r="F88" s="23"/>
      <c r="G88" s="130">
        <f t="shared" si="5"/>
        <v>0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</row>
    <row r="89" spans="1:253" s="31" customFormat="1">
      <c r="A89" s="117" t="s">
        <v>149</v>
      </c>
      <c r="B89" s="8" t="s">
        <v>150</v>
      </c>
      <c r="C89" s="16"/>
      <c r="D89" s="3"/>
      <c r="E89" s="14"/>
      <c r="F89" s="23"/>
      <c r="G89" s="130">
        <f t="shared" si="5"/>
        <v>0</v>
      </c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</row>
    <row r="90" spans="1:253" s="31" customFormat="1" ht="41.45">
      <c r="A90" s="77" t="s">
        <v>151</v>
      </c>
      <c r="B90" s="32" t="s">
        <v>152</v>
      </c>
      <c r="C90" s="33" t="s">
        <v>31</v>
      </c>
      <c r="D90" s="3">
        <f>((326.353)*(3.2)-(188.79+25.313+30)+(184.32))*1.2</f>
        <v>1181.4559200000001</v>
      </c>
      <c r="E90" s="37"/>
      <c r="F90" s="23">
        <f t="shared" ref="F90:F91" si="8">D90*E90</f>
        <v>0</v>
      </c>
      <c r="G90" s="130">
        <f t="shared" si="5"/>
        <v>0</v>
      </c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</row>
    <row r="91" spans="1:253" s="31" customFormat="1" ht="41.45">
      <c r="A91" s="77" t="s">
        <v>153</v>
      </c>
      <c r="B91" s="32" t="s">
        <v>154</v>
      </c>
      <c r="C91" s="33" t="s">
        <v>31</v>
      </c>
      <c r="D91" s="3">
        <f>((96.88+1.6+1.6+1.6+1.6)*(4.55)-(10.64+25.64)+(101.9))*1.2</f>
        <v>642.65279999999984</v>
      </c>
      <c r="E91" s="37"/>
      <c r="F91" s="23">
        <f t="shared" si="8"/>
        <v>0</v>
      </c>
      <c r="G91" s="130">
        <f t="shared" si="5"/>
        <v>0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</row>
    <row r="92" spans="1:253" s="31" customFormat="1" ht="41.45">
      <c r="A92" s="77" t="s">
        <v>155</v>
      </c>
      <c r="B92" s="32" t="s">
        <v>156</v>
      </c>
      <c r="C92" s="33" t="s">
        <v>31</v>
      </c>
      <c r="D92" s="3">
        <f>(504.71 +26)*1.2</f>
        <v>636.85199999999998</v>
      </c>
      <c r="E92" s="37"/>
      <c r="F92" s="23">
        <f>D92*E92</f>
        <v>0</v>
      </c>
      <c r="G92" s="130">
        <f t="shared" si="5"/>
        <v>0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</row>
    <row r="93" spans="1:253" s="31" customFormat="1" ht="27.6">
      <c r="A93" s="77" t="s">
        <v>157</v>
      </c>
      <c r="B93" s="136" t="s">
        <v>158</v>
      </c>
      <c r="C93" s="33" t="s">
        <v>31</v>
      </c>
      <c r="D93" s="3">
        <f>(69.02*2)*1.2</f>
        <v>165.648</v>
      </c>
      <c r="E93" s="37"/>
      <c r="F93" s="23">
        <f>D93*E93</f>
        <v>0</v>
      </c>
      <c r="G93" s="130">
        <f t="shared" si="5"/>
        <v>0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</row>
    <row r="94" spans="1:253" s="31" customFormat="1" ht="27.6">
      <c r="A94" s="77" t="s">
        <v>159</v>
      </c>
      <c r="B94" s="32" t="s">
        <v>160</v>
      </c>
      <c r="C94" s="33" t="s">
        <v>31</v>
      </c>
      <c r="D94" s="3">
        <f>(39.1*2)*1.2</f>
        <v>93.84</v>
      </c>
      <c r="E94" s="37"/>
      <c r="F94" s="23">
        <f>D94*E94</f>
        <v>0</v>
      </c>
      <c r="G94" s="130">
        <f t="shared" si="5"/>
        <v>0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</row>
    <row r="95" spans="1:253" s="31" customFormat="1" ht="36" customHeight="1">
      <c r="A95" s="77" t="s">
        <v>161</v>
      </c>
      <c r="B95" s="32" t="s">
        <v>162</v>
      </c>
      <c r="C95" s="33" t="s">
        <v>13</v>
      </c>
      <c r="D95" s="3">
        <v>1</v>
      </c>
      <c r="E95" s="37"/>
      <c r="F95" s="23">
        <f>D95*E95</f>
        <v>0</v>
      </c>
      <c r="G95" s="130">
        <f t="shared" si="5"/>
        <v>0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</row>
    <row r="96" spans="1:253" s="31" customFormat="1" ht="36" customHeight="1">
      <c r="A96" s="77" t="s">
        <v>163</v>
      </c>
      <c r="B96" s="32" t="s">
        <v>164</v>
      </c>
      <c r="C96" s="33" t="s">
        <v>13</v>
      </c>
      <c r="D96" s="3">
        <v>1</v>
      </c>
      <c r="E96" s="37"/>
      <c r="F96" s="23">
        <f>D96*E96</f>
        <v>0</v>
      </c>
      <c r="G96" s="130">
        <f t="shared" si="5"/>
        <v>0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</row>
    <row r="97" spans="1:253" s="31" customFormat="1">
      <c r="A97" s="77"/>
      <c r="B97" s="8"/>
      <c r="C97" s="16"/>
      <c r="D97" s="3"/>
      <c r="E97" s="38"/>
      <c r="F97" s="23"/>
      <c r="G97" s="130">
        <f t="shared" si="5"/>
        <v>0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</row>
    <row r="98" spans="1:253" s="40" customFormat="1">
      <c r="A98" s="118"/>
      <c r="B98" s="8" t="s">
        <v>165</v>
      </c>
      <c r="C98" s="9"/>
      <c r="D98" s="4"/>
      <c r="E98" s="79"/>
      <c r="F98" s="124">
        <f>SUM(F90:F97)</f>
        <v>0</v>
      </c>
      <c r="G98" s="131">
        <f t="shared" si="5"/>
        <v>0</v>
      </c>
      <c r="H98" s="30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</row>
    <row r="99" spans="1:253" s="31" customFormat="1">
      <c r="A99" s="95"/>
      <c r="B99" s="8"/>
      <c r="C99" s="16"/>
      <c r="D99" s="3"/>
      <c r="E99" s="38"/>
      <c r="F99" s="23"/>
      <c r="G99" s="130">
        <f t="shared" si="5"/>
        <v>0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</row>
    <row r="100" spans="1:253" s="31" customFormat="1">
      <c r="A100" s="118"/>
      <c r="B100" s="8"/>
      <c r="C100" s="9"/>
      <c r="D100" s="4"/>
      <c r="E100" s="79"/>
      <c r="F100" s="23"/>
      <c r="G100" s="130">
        <f t="shared" si="5"/>
        <v>0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</row>
    <row r="101" spans="1:253" s="157" customFormat="1" ht="15">
      <c r="A101" s="149"/>
      <c r="B101" s="150" t="s">
        <v>166</v>
      </c>
      <c r="C101" s="151"/>
      <c r="D101" s="152"/>
      <c r="E101" s="153"/>
      <c r="F101" s="154">
        <f>SUM(F98+F87+F73+F53+F39+F21+F9)</f>
        <v>0</v>
      </c>
      <c r="G101" s="155">
        <f t="shared" si="5"/>
        <v>0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6"/>
      <c r="BN101" s="156"/>
      <c r="BO101" s="156"/>
      <c r="BP101" s="156"/>
      <c r="BQ101" s="156"/>
      <c r="BR101" s="156"/>
      <c r="BS101" s="156"/>
      <c r="BT101" s="156"/>
      <c r="BU101" s="156"/>
      <c r="BV101" s="156"/>
      <c r="BW101" s="156"/>
      <c r="BX101" s="156"/>
      <c r="BY101" s="156"/>
      <c r="BZ101" s="156"/>
      <c r="CA101" s="156"/>
      <c r="CB101" s="156"/>
      <c r="CC101" s="156"/>
      <c r="CD101" s="156"/>
      <c r="CE101" s="156"/>
      <c r="CF101" s="156"/>
      <c r="CG101" s="156"/>
      <c r="CH101" s="156"/>
      <c r="CI101" s="156"/>
      <c r="CJ101" s="156"/>
      <c r="CK101" s="156"/>
      <c r="CL101" s="156"/>
      <c r="CM101" s="156"/>
      <c r="CN101" s="156"/>
      <c r="CO101" s="156"/>
      <c r="CP101" s="156"/>
      <c r="CQ101" s="156"/>
      <c r="CR101" s="156"/>
      <c r="CS101" s="156"/>
      <c r="CT101" s="156"/>
      <c r="CU101" s="156"/>
      <c r="CV101" s="156"/>
      <c r="CW101" s="156"/>
      <c r="CX101" s="156"/>
      <c r="CY101" s="156"/>
      <c r="CZ101" s="156"/>
      <c r="DA101" s="156"/>
      <c r="DB101" s="156"/>
      <c r="DC101" s="156"/>
      <c r="DD101" s="156"/>
      <c r="DE101" s="156"/>
      <c r="DF101" s="156"/>
      <c r="DG101" s="156"/>
      <c r="DH101" s="156"/>
      <c r="DI101" s="156"/>
      <c r="DJ101" s="156"/>
      <c r="DK101" s="156"/>
      <c r="DL101" s="156"/>
      <c r="DM101" s="156"/>
      <c r="DN101" s="156"/>
      <c r="DO101" s="156"/>
      <c r="DP101" s="156"/>
      <c r="DQ101" s="156"/>
      <c r="DR101" s="156"/>
      <c r="DS101" s="156"/>
      <c r="DT101" s="156"/>
      <c r="DU101" s="156"/>
      <c r="DV101" s="156"/>
      <c r="DW101" s="156"/>
      <c r="DX101" s="156"/>
      <c r="DY101" s="156"/>
      <c r="DZ101" s="156"/>
      <c r="EA101" s="156"/>
      <c r="EB101" s="156"/>
      <c r="EC101" s="156"/>
      <c r="ED101" s="156"/>
      <c r="EE101" s="156"/>
      <c r="EF101" s="156"/>
      <c r="EG101" s="156"/>
      <c r="EH101" s="156"/>
      <c r="EI101" s="156"/>
      <c r="EJ101" s="156"/>
      <c r="EK101" s="156"/>
      <c r="EL101" s="156"/>
      <c r="EM101" s="156"/>
      <c r="EN101" s="156"/>
      <c r="EO101" s="156"/>
      <c r="EP101" s="156"/>
      <c r="EQ101" s="156"/>
      <c r="ER101" s="156"/>
      <c r="ES101" s="156"/>
      <c r="ET101" s="156"/>
      <c r="EU101" s="156"/>
      <c r="EV101" s="156"/>
      <c r="EW101" s="156"/>
      <c r="EX101" s="156"/>
      <c r="EY101" s="156"/>
      <c r="EZ101" s="156"/>
      <c r="FA101" s="156"/>
      <c r="FB101" s="156"/>
      <c r="FC101" s="156"/>
      <c r="FD101" s="156"/>
      <c r="FE101" s="156"/>
      <c r="FF101" s="156"/>
      <c r="FG101" s="156"/>
      <c r="FH101" s="156"/>
      <c r="FI101" s="156"/>
      <c r="FJ101" s="156"/>
      <c r="FK101" s="156"/>
      <c r="FL101" s="156"/>
      <c r="FM101" s="156"/>
      <c r="FN101" s="156"/>
      <c r="FO101" s="156"/>
      <c r="FP101" s="156"/>
      <c r="FQ101" s="156"/>
      <c r="FR101" s="156"/>
      <c r="FS101" s="156"/>
      <c r="FT101" s="156"/>
      <c r="FU101" s="156"/>
      <c r="FV101" s="156"/>
      <c r="FW101" s="156"/>
      <c r="FX101" s="156"/>
      <c r="FY101" s="156"/>
      <c r="FZ101" s="156"/>
      <c r="GA101" s="156"/>
      <c r="GB101" s="156"/>
      <c r="GC101" s="156"/>
      <c r="GD101" s="156"/>
      <c r="GE101" s="156"/>
      <c r="GF101" s="156"/>
      <c r="GG101" s="156"/>
      <c r="GH101" s="156"/>
      <c r="GI101" s="156"/>
      <c r="GJ101" s="156"/>
      <c r="GK101" s="156"/>
      <c r="GL101" s="156"/>
      <c r="GM101" s="156"/>
      <c r="GN101" s="156"/>
      <c r="GO101" s="156"/>
      <c r="GP101" s="156"/>
      <c r="GQ101" s="156"/>
      <c r="GR101" s="156"/>
      <c r="GS101" s="156"/>
      <c r="GT101" s="156"/>
      <c r="GU101" s="156"/>
      <c r="GV101" s="156"/>
      <c r="GW101" s="156"/>
      <c r="GX101" s="156"/>
      <c r="GY101" s="156"/>
      <c r="GZ101" s="156"/>
      <c r="HA101" s="156"/>
      <c r="HB101" s="156"/>
      <c r="HC101" s="156"/>
      <c r="HD101" s="156"/>
      <c r="HE101" s="156"/>
      <c r="HF101" s="156"/>
      <c r="HG101" s="156"/>
      <c r="HH101" s="156"/>
      <c r="HI101" s="156"/>
      <c r="HJ101" s="156"/>
      <c r="HK101" s="156"/>
      <c r="HL101" s="156"/>
      <c r="HM101" s="156"/>
      <c r="HN101" s="156"/>
      <c r="HO101" s="156"/>
      <c r="HP101" s="156"/>
      <c r="HQ101" s="156"/>
      <c r="HR101" s="156"/>
      <c r="HS101" s="156"/>
      <c r="HT101" s="156"/>
      <c r="HU101" s="156"/>
      <c r="HV101" s="156"/>
      <c r="HW101" s="156"/>
      <c r="HX101" s="156"/>
      <c r="HY101" s="156"/>
      <c r="HZ101" s="156"/>
      <c r="IA101" s="156"/>
      <c r="IB101" s="156"/>
      <c r="IC101" s="156"/>
      <c r="ID101" s="156"/>
      <c r="IE101" s="156"/>
      <c r="IF101" s="156"/>
      <c r="IG101" s="156"/>
      <c r="IH101" s="156"/>
      <c r="II101" s="156"/>
      <c r="IJ101" s="156"/>
      <c r="IK101" s="156"/>
      <c r="IL101" s="156"/>
      <c r="IM101" s="156"/>
      <c r="IN101" s="156"/>
      <c r="IO101" s="156"/>
      <c r="IP101" s="156"/>
      <c r="IQ101" s="156"/>
      <c r="IR101" s="156"/>
      <c r="IS101" s="156"/>
    </row>
    <row r="102" spans="1:253" s="31" customFormat="1">
      <c r="A102" s="118"/>
      <c r="B102" s="8"/>
      <c r="C102" s="9"/>
      <c r="D102" s="4"/>
      <c r="E102" s="79"/>
      <c r="F102" s="23"/>
      <c r="G102" s="130">
        <f t="shared" si="5"/>
        <v>0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</row>
    <row r="103" spans="1:253" s="31" customFormat="1" ht="19.149999999999999" customHeight="1">
      <c r="A103" s="132"/>
      <c r="B103" s="133" t="s">
        <v>167</v>
      </c>
      <c r="C103" s="133"/>
      <c r="D103" s="133"/>
      <c r="E103" s="133"/>
      <c r="F103" s="23"/>
      <c r="G103" s="130">
        <f t="shared" si="5"/>
        <v>0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</row>
    <row r="104" spans="1:253" s="31" customFormat="1" ht="18" customHeight="1">
      <c r="A104" s="117" t="s">
        <v>17</v>
      </c>
      <c r="B104" s="8" t="s">
        <v>168</v>
      </c>
      <c r="C104" s="16"/>
      <c r="D104" s="3"/>
      <c r="E104" s="14"/>
      <c r="F104" s="23"/>
      <c r="G104" s="130">
        <f t="shared" si="5"/>
        <v>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</row>
    <row r="105" spans="1:253" s="31" customFormat="1" ht="16.149999999999999" customHeight="1">
      <c r="A105" s="103" t="s">
        <v>19</v>
      </c>
      <c r="B105" s="8" t="s">
        <v>169</v>
      </c>
      <c r="C105" s="16"/>
      <c r="D105" s="3"/>
      <c r="E105" s="15"/>
      <c r="F105" s="23"/>
      <c r="G105" s="130">
        <f t="shared" si="5"/>
        <v>0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</row>
    <row r="106" spans="1:253" s="31" customFormat="1" ht="41.45">
      <c r="A106" s="77" t="s">
        <v>170</v>
      </c>
      <c r="B106" s="135" t="s">
        <v>171</v>
      </c>
      <c r="C106" s="12" t="s">
        <v>35</v>
      </c>
      <c r="D106" s="3">
        <f>(10.24+1.4+1.4+0.84)*1.2</f>
        <v>16.655999999999999</v>
      </c>
      <c r="E106" s="15"/>
      <c r="F106" s="23">
        <f t="shared" ref="F106:F107" si="9">+D106*E106</f>
        <v>0</v>
      </c>
      <c r="G106" s="130">
        <f t="shared" si="5"/>
        <v>0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</row>
    <row r="107" spans="1:253" s="31" customFormat="1" ht="30" customHeight="1">
      <c r="A107" s="77" t="s">
        <v>172</v>
      </c>
      <c r="B107" s="135" t="s">
        <v>59</v>
      </c>
      <c r="C107" s="12" t="s">
        <v>60</v>
      </c>
      <c r="D107" s="3">
        <f>(12+3.3+3.3)*1.2</f>
        <v>22.32</v>
      </c>
      <c r="E107" s="15"/>
      <c r="F107" s="23">
        <f t="shared" si="9"/>
        <v>0</v>
      </c>
      <c r="G107" s="130">
        <f t="shared" si="5"/>
        <v>0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</row>
    <row r="108" spans="1:253" s="31" customFormat="1">
      <c r="A108" s="118"/>
      <c r="B108" s="8"/>
      <c r="C108" s="9"/>
      <c r="D108" s="3"/>
      <c r="E108" s="17"/>
      <c r="F108" s="23"/>
      <c r="G108" s="130">
        <f t="shared" si="5"/>
        <v>0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</row>
    <row r="109" spans="1:253" s="40" customFormat="1" ht="13.15" customHeight="1">
      <c r="A109" s="118"/>
      <c r="B109" s="8" t="s">
        <v>36</v>
      </c>
      <c r="C109" s="9"/>
      <c r="D109" s="4"/>
      <c r="E109" s="17"/>
      <c r="F109" s="124">
        <f>SUM(F106:F108)</f>
        <v>0</v>
      </c>
      <c r="G109" s="131">
        <f t="shared" si="5"/>
        <v>0</v>
      </c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</row>
    <row r="110" spans="1:253" s="31" customFormat="1">
      <c r="A110" s="77"/>
      <c r="B110" s="135"/>
      <c r="C110" s="12"/>
      <c r="D110" s="3"/>
      <c r="E110" s="15"/>
      <c r="F110" s="23"/>
      <c r="G110" s="130">
        <f t="shared" si="5"/>
        <v>0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</row>
    <row r="111" spans="1:253" s="22" customFormat="1" ht="15" customHeight="1">
      <c r="A111" s="103" t="s">
        <v>22</v>
      </c>
      <c r="B111" s="8" t="s">
        <v>173</v>
      </c>
      <c r="C111" s="12"/>
      <c r="D111" s="3"/>
      <c r="E111" s="15"/>
      <c r="F111" s="23"/>
      <c r="G111" s="130">
        <f t="shared" si="5"/>
        <v>0</v>
      </c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  <c r="IR111" s="21"/>
      <c r="IS111" s="21"/>
    </row>
    <row r="112" spans="1:253" s="22" customFormat="1" ht="41.45">
      <c r="A112" s="77" t="s">
        <v>174</v>
      </c>
      <c r="B112" s="13" t="s">
        <v>66</v>
      </c>
      <c r="C112" s="12" t="s">
        <v>35</v>
      </c>
      <c r="D112" s="3">
        <f>(19.74+6.72)</f>
        <v>26.459999999999997</v>
      </c>
      <c r="E112" s="15"/>
      <c r="F112" s="23">
        <f>D112*E112</f>
        <v>0</v>
      </c>
      <c r="G112" s="130">
        <f t="shared" si="5"/>
        <v>0</v>
      </c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  <c r="IR112" s="21"/>
      <c r="IS112" s="21"/>
    </row>
    <row r="113" spans="1:253" s="22" customFormat="1" ht="41.45">
      <c r="A113" s="77" t="s">
        <v>175</v>
      </c>
      <c r="B113" s="62" t="s">
        <v>176</v>
      </c>
      <c r="C113" s="12" t="s">
        <v>35</v>
      </c>
      <c r="D113" s="3">
        <f>(19.74+6.72)</f>
        <v>26.459999999999997</v>
      </c>
      <c r="E113" s="15"/>
      <c r="F113" s="23">
        <f t="shared" ref="F113" si="10">+D113*E113</f>
        <v>0</v>
      </c>
      <c r="G113" s="130">
        <f t="shared" si="5"/>
        <v>0</v>
      </c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  <c r="IR113" s="21"/>
      <c r="IS113" s="21"/>
    </row>
    <row r="114" spans="1:253" s="22" customFormat="1">
      <c r="A114" s="118"/>
      <c r="B114" s="8"/>
      <c r="C114" s="9"/>
      <c r="D114" s="3"/>
      <c r="E114" s="17"/>
      <c r="F114" s="23"/>
      <c r="G114" s="130">
        <f t="shared" si="5"/>
        <v>0</v>
      </c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</row>
    <row r="115" spans="1:253" s="22" customFormat="1">
      <c r="A115" s="118"/>
      <c r="B115" s="8" t="s">
        <v>177</v>
      </c>
      <c r="C115" s="9"/>
      <c r="D115" s="4"/>
      <c r="E115" s="17"/>
      <c r="F115" s="124">
        <f>SUM(F112:F114)</f>
        <v>0</v>
      </c>
      <c r="G115" s="131">
        <f t="shared" si="5"/>
        <v>0</v>
      </c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</row>
    <row r="116" spans="1:253" s="22" customFormat="1">
      <c r="A116" s="118"/>
      <c r="B116" s="8"/>
      <c r="C116" s="9"/>
      <c r="D116" s="3"/>
      <c r="E116" s="17"/>
      <c r="F116" s="23"/>
      <c r="G116" s="130">
        <f t="shared" si="5"/>
        <v>0</v>
      </c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  <c r="IR116" s="21"/>
      <c r="IS116" s="21"/>
    </row>
    <row r="117" spans="1:253" s="22" customFormat="1">
      <c r="A117" s="118" t="s">
        <v>70</v>
      </c>
      <c r="B117" s="8" t="s">
        <v>126</v>
      </c>
      <c r="C117" s="9"/>
      <c r="D117" s="3"/>
      <c r="E117" s="17"/>
      <c r="F117" s="23"/>
      <c r="G117" s="130">
        <f t="shared" si="5"/>
        <v>0</v>
      </c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21"/>
      <c r="IS117" s="21"/>
    </row>
    <row r="118" spans="1:253" s="22" customFormat="1" ht="30" customHeight="1">
      <c r="A118" s="95" t="s">
        <v>178</v>
      </c>
      <c r="B118" s="32" t="s">
        <v>146</v>
      </c>
      <c r="C118" s="70" t="s">
        <v>147</v>
      </c>
      <c r="D118" s="3">
        <v>1</v>
      </c>
      <c r="E118" s="71"/>
      <c r="F118" s="23">
        <f t="shared" ref="F118" si="11">+E118*D118</f>
        <v>0</v>
      </c>
      <c r="G118" s="130">
        <f t="shared" si="5"/>
        <v>0</v>
      </c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21"/>
      <c r="IS118" s="21"/>
    </row>
    <row r="119" spans="1:253" s="22" customFormat="1" ht="44.45" customHeight="1">
      <c r="A119" s="95" t="s">
        <v>78</v>
      </c>
      <c r="B119" s="32" t="s">
        <v>128</v>
      </c>
      <c r="C119" s="70" t="s">
        <v>3</v>
      </c>
      <c r="D119" s="3">
        <v>1</v>
      </c>
      <c r="E119" s="71"/>
      <c r="F119" s="23">
        <f>D119*E119</f>
        <v>0</v>
      </c>
      <c r="G119" s="130">
        <f t="shared" si="5"/>
        <v>0</v>
      </c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  <c r="IS119" s="21"/>
    </row>
    <row r="120" spans="1:253" s="22" customFormat="1" ht="31.15" customHeight="1">
      <c r="A120" s="95" t="s">
        <v>84</v>
      </c>
      <c r="B120" s="32" t="s">
        <v>134</v>
      </c>
      <c r="C120" s="70" t="s">
        <v>3</v>
      </c>
      <c r="D120" s="3">
        <v>1</v>
      </c>
      <c r="E120" s="71"/>
      <c r="F120" s="23">
        <f t="shared" ref="F120:F122" si="12">+E120*D120</f>
        <v>0</v>
      </c>
      <c r="G120" s="130">
        <f t="shared" si="5"/>
        <v>0</v>
      </c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  <c r="IR120" s="21"/>
      <c r="IS120" s="21"/>
    </row>
    <row r="121" spans="1:253" s="22" customFormat="1" ht="42.6" customHeight="1">
      <c r="A121" s="95" t="s">
        <v>179</v>
      </c>
      <c r="B121" s="32" t="s">
        <v>138</v>
      </c>
      <c r="C121" s="70" t="s">
        <v>3</v>
      </c>
      <c r="D121" s="3">
        <v>1</v>
      </c>
      <c r="E121" s="71"/>
      <c r="F121" s="23">
        <f t="shared" si="12"/>
        <v>0</v>
      </c>
      <c r="G121" s="130">
        <f t="shared" si="5"/>
        <v>0</v>
      </c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  <c r="IR121" s="21"/>
      <c r="IS121" s="21"/>
    </row>
    <row r="122" spans="1:253" s="22" customFormat="1" ht="30" customHeight="1">
      <c r="A122" s="95" t="s">
        <v>180</v>
      </c>
      <c r="B122" s="32" t="s">
        <v>140</v>
      </c>
      <c r="C122" s="70" t="s">
        <v>3</v>
      </c>
      <c r="D122" s="3">
        <v>1</v>
      </c>
      <c r="E122" s="71"/>
      <c r="F122" s="23">
        <f t="shared" si="12"/>
        <v>0</v>
      </c>
      <c r="G122" s="130">
        <f t="shared" si="5"/>
        <v>0</v>
      </c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  <c r="IR122" s="21"/>
      <c r="IS122" s="21"/>
    </row>
    <row r="123" spans="1:253" s="22" customFormat="1">
      <c r="A123" s="95"/>
      <c r="B123" s="8"/>
      <c r="C123" s="16"/>
      <c r="D123" s="3"/>
      <c r="E123" s="38"/>
      <c r="F123" s="23"/>
      <c r="G123" s="130">
        <f t="shared" si="5"/>
        <v>0</v>
      </c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  <c r="IR123" s="21"/>
      <c r="IS123" s="21"/>
    </row>
    <row r="124" spans="1:253" s="22" customFormat="1">
      <c r="A124" s="118"/>
      <c r="B124" s="8" t="s">
        <v>69</v>
      </c>
      <c r="C124" s="9"/>
      <c r="D124" s="4"/>
      <c r="E124" s="79"/>
      <c r="F124" s="124">
        <f>SUM(F118:F123)</f>
        <v>0</v>
      </c>
      <c r="G124" s="131">
        <f t="shared" si="5"/>
        <v>0</v>
      </c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  <c r="IR124" s="21"/>
      <c r="IS124" s="21"/>
    </row>
    <row r="125" spans="1:253" s="22" customFormat="1">
      <c r="A125" s="118"/>
      <c r="B125" s="8"/>
      <c r="C125" s="9"/>
      <c r="D125" s="3"/>
      <c r="E125" s="17"/>
      <c r="F125" s="23"/>
      <c r="G125" s="130">
        <f t="shared" si="5"/>
        <v>0</v>
      </c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  <c r="IR125" s="21"/>
      <c r="IS125" s="21"/>
    </row>
    <row r="126" spans="1:253" s="22" customFormat="1">
      <c r="A126" s="117" t="s">
        <v>90</v>
      </c>
      <c r="B126" s="8" t="s">
        <v>150</v>
      </c>
      <c r="C126" s="16"/>
      <c r="D126" s="3"/>
      <c r="E126" s="14"/>
      <c r="F126" s="23"/>
      <c r="G126" s="130">
        <f t="shared" si="5"/>
        <v>0</v>
      </c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  <c r="IR126" s="21"/>
      <c r="IS126" s="21"/>
    </row>
    <row r="127" spans="1:253" s="22" customFormat="1" ht="41.45">
      <c r="A127" s="77" t="s">
        <v>72</v>
      </c>
      <c r="B127" s="32" t="s">
        <v>181</v>
      </c>
      <c r="C127" s="33" t="s">
        <v>31</v>
      </c>
      <c r="D127" s="3">
        <f>(51.04+30.6)*1.2</f>
        <v>97.968000000000004</v>
      </c>
      <c r="E127" s="34"/>
      <c r="F127" s="23">
        <f t="shared" ref="F127" si="13">D127*E127</f>
        <v>0</v>
      </c>
      <c r="G127" s="130">
        <f t="shared" si="5"/>
        <v>0</v>
      </c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  <c r="IR127" s="21"/>
      <c r="IS127" s="21"/>
    </row>
    <row r="128" spans="1:253" s="22" customFormat="1" ht="41.45">
      <c r="A128" s="77" t="s">
        <v>102</v>
      </c>
      <c r="B128" s="32" t="s">
        <v>182</v>
      </c>
      <c r="C128" s="33"/>
      <c r="D128" s="3">
        <f>(61.8-9.7)*1.2</f>
        <v>62.519999999999989</v>
      </c>
      <c r="E128" s="34"/>
      <c r="F128" s="23">
        <f>D128*E128</f>
        <v>0</v>
      </c>
      <c r="G128" s="130">
        <f t="shared" si="5"/>
        <v>0</v>
      </c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  <c r="IR128" s="21"/>
      <c r="IS128" s="21"/>
    </row>
    <row r="129" spans="1:253" s="22" customFormat="1" ht="41.45">
      <c r="A129" s="77" t="s">
        <v>183</v>
      </c>
      <c r="B129" s="32" t="s">
        <v>156</v>
      </c>
      <c r="C129" s="33" t="s">
        <v>31</v>
      </c>
      <c r="D129" s="3">
        <f>(15.6+2.08+2.08)*1.2</f>
        <v>23.711999999999996</v>
      </c>
      <c r="E129" s="34"/>
      <c r="F129" s="23">
        <f>D129*E129</f>
        <v>0</v>
      </c>
      <c r="G129" s="130">
        <f t="shared" si="5"/>
        <v>0</v>
      </c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  <c r="IR129" s="21"/>
      <c r="IS129" s="21"/>
    </row>
    <row r="130" spans="1:253" s="22" customFormat="1">
      <c r="A130" s="77" t="s">
        <v>184</v>
      </c>
      <c r="B130" s="32" t="s">
        <v>185</v>
      </c>
      <c r="C130" s="33" t="s">
        <v>31</v>
      </c>
      <c r="D130" s="3">
        <f>(3.36)*1.2</f>
        <v>4.032</v>
      </c>
      <c r="E130" s="34"/>
      <c r="F130" s="23">
        <f>D130*E130</f>
        <v>0</v>
      </c>
      <c r="G130" s="130">
        <f t="shared" si="5"/>
        <v>0</v>
      </c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  <c r="IR130" s="21"/>
      <c r="IS130" s="21"/>
    </row>
    <row r="131" spans="1:253" s="22" customFormat="1">
      <c r="A131" s="95"/>
      <c r="B131" s="8"/>
      <c r="C131" s="16"/>
      <c r="D131" s="3"/>
      <c r="E131" s="38"/>
      <c r="F131" s="23"/>
      <c r="G131" s="130">
        <f t="shared" si="5"/>
        <v>0</v>
      </c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  <c r="IR131" s="21"/>
      <c r="IS131" s="21"/>
    </row>
    <row r="132" spans="1:253" s="22" customFormat="1">
      <c r="A132" s="118"/>
      <c r="B132" s="8" t="s">
        <v>124</v>
      </c>
      <c r="C132" s="9"/>
      <c r="D132" s="4"/>
      <c r="E132" s="79"/>
      <c r="F132" s="124">
        <f>SUM(F127:F131)</f>
        <v>0</v>
      </c>
      <c r="G132" s="131">
        <f t="shared" si="5"/>
        <v>0</v>
      </c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  <c r="IR132" s="21"/>
      <c r="IS132" s="21"/>
    </row>
    <row r="133" spans="1:253" s="22" customFormat="1">
      <c r="A133" s="95"/>
      <c r="B133" s="8"/>
      <c r="C133" s="16"/>
      <c r="D133" s="3"/>
      <c r="E133" s="38"/>
      <c r="F133" s="23"/>
      <c r="G133" s="130">
        <f t="shared" si="5"/>
        <v>0</v>
      </c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  <c r="IR133" s="21"/>
      <c r="IS133" s="21"/>
    </row>
    <row r="134" spans="1:253" s="22" customFormat="1">
      <c r="A134" s="118"/>
      <c r="B134" s="8"/>
      <c r="C134" s="9"/>
      <c r="D134" s="4"/>
      <c r="E134" s="79"/>
      <c r="F134" s="23"/>
      <c r="G134" s="130">
        <f t="shared" si="5"/>
        <v>0</v>
      </c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  <c r="IR134" s="21"/>
      <c r="IS134" s="21"/>
    </row>
    <row r="135" spans="1:253" s="161" customFormat="1">
      <c r="A135" s="149"/>
      <c r="B135" s="150" t="s">
        <v>186</v>
      </c>
      <c r="C135" s="151"/>
      <c r="D135" s="152"/>
      <c r="E135" s="153"/>
      <c r="F135" s="158">
        <f>SUM(F132+F124+F115+F109)</f>
        <v>0</v>
      </c>
      <c r="G135" s="159">
        <f t="shared" ref="G135:G201" si="14">F135/655.957</f>
        <v>0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0"/>
      <c r="BN135" s="160"/>
      <c r="BO135" s="160"/>
      <c r="BP135" s="160"/>
      <c r="BQ135" s="160"/>
      <c r="BR135" s="160"/>
      <c r="BS135" s="160"/>
      <c r="BT135" s="160"/>
      <c r="BU135" s="160"/>
      <c r="BV135" s="160"/>
      <c r="BW135" s="160"/>
      <c r="BX135" s="160"/>
      <c r="BY135" s="160"/>
      <c r="BZ135" s="160"/>
      <c r="CA135" s="160"/>
      <c r="CB135" s="160"/>
      <c r="CC135" s="160"/>
      <c r="CD135" s="160"/>
      <c r="CE135" s="160"/>
      <c r="CF135" s="160"/>
      <c r="CG135" s="160"/>
      <c r="CH135" s="160"/>
      <c r="CI135" s="160"/>
      <c r="CJ135" s="160"/>
      <c r="CK135" s="160"/>
      <c r="CL135" s="160"/>
      <c r="CM135" s="160"/>
      <c r="CN135" s="160"/>
      <c r="CO135" s="160"/>
      <c r="CP135" s="160"/>
      <c r="CQ135" s="160"/>
      <c r="CR135" s="160"/>
      <c r="CS135" s="160"/>
      <c r="CT135" s="160"/>
      <c r="CU135" s="160"/>
      <c r="CV135" s="160"/>
      <c r="CW135" s="160"/>
      <c r="CX135" s="160"/>
      <c r="CY135" s="160"/>
      <c r="CZ135" s="160"/>
      <c r="DA135" s="160"/>
      <c r="DB135" s="160"/>
      <c r="DC135" s="160"/>
      <c r="DD135" s="160"/>
      <c r="DE135" s="160"/>
      <c r="DF135" s="160"/>
      <c r="DG135" s="160"/>
      <c r="DH135" s="160"/>
      <c r="DI135" s="160"/>
      <c r="DJ135" s="160"/>
      <c r="DK135" s="160"/>
      <c r="DL135" s="160"/>
      <c r="DM135" s="160"/>
      <c r="DN135" s="160"/>
      <c r="DO135" s="160"/>
      <c r="DP135" s="160"/>
      <c r="DQ135" s="160"/>
      <c r="DR135" s="160"/>
      <c r="DS135" s="160"/>
      <c r="DT135" s="160"/>
      <c r="DU135" s="160"/>
      <c r="DV135" s="160"/>
      <c r="DW135" s="160"/>
      <c r="DX135" s="160"/>
      <c r="DY135" s="160"/>
      <c r="DZ135" s="160"/>
      <c r="EA135" s="160"/>
      <c r="EB135" s="160"/>
      <c r="EC135" s="160"/>
      <c r="ED135" s="160"/>
      <c r="EE135" s="160"/>
      <c r="EF135" s="160"/>
      <c r="EG135" s="160"/>
      <c r="EH135" s="160"/>
      <c r="EI135" s="160"/>
      <c r="EJ135" s="160"/>
      <c r="EK135" s="160"/>
      <c r="EL135" s="160"/>
      <c r="EM135" s="160"/>
      <c r="EN135" s="160"/>
      <c r="EO135" s="160"/>
      <c r="EP135" s="160"/>
      <c r="EQ135" s="160"/>
      <c r="ER135" s="160"/>
      <c r="ES135" s="160"/>
      <c r="ET135" s="160"/>
      <c r="EU135" s="160"/>
      <c r="EV135" s="160"/>
      <c r="EW135" s="160"/>
      <c r="EX135" s="160"/>
      <c r="EY135" s="160"/>
      <c r="EZ135" s="160"/>
      <c r="FA135" s="160"/>
      <c r="FB135" s="160"/>
      <c r="FC135" s="160"/>
      <c r="FD135" s="160"/>
      <c r="FE135" s="160"/>
      <c r="FF135" s="160"/>
      <c r="FG135" s="160"/>
      <c r="FH135" s="160"/>
      <c r="FI135" s="160"/>
      <c r="FJ135" s="160"/>
      <c r="FK135" s="160"/>
      <c r="FL135" s="160"/>
      <c r="FM135" s="160"/>
      <c r="FN135" s="160"/>
      <c r="FO135" s="160"/>
      <c r="FP135" s="160"/>
      <c r="FQ135" s="160"/>
      <c r="FR135" s="160"/>
      <c r="FS135" s="160"/>
      <c r="FT135" s="160"/>
      <c r="FU135" s="160"/>
      <c r="FV135" s="160"/>
      <c r="FW135" s="160"/>
      <c r="FX135" s="160"/>
      <c r="FY135" s="160"/>
      <c r="FZ135" s="160"/>
      <c r="GA135" s="160"/>
      <c r="GB135" s="160"/>
      <c r="GC135" s="160"/>
      <c r="GD135" s="160"/>
      <c r="GE135" s="160"/>
      <c r="GF135" s="160"/>
      <c r="GG135" s="160"/>
      <c r="GH135" s="160"/>
      <c r="GI135" s="160"/>
      <c r="GJ135" s="160"/>
      <c r="GK135" s="160"/>
      <c r="GL135" s="160"/>
      <c r="GM135" s="160"/>
      <c r="GN135" s="160"/>
      <c r="GO135" s="160"/>
      <c r="GP135" s="160"/>
      <c r="GQ135" s="160"/>
      <c r="GR135" s="160"/>
      <c r="GS135" s="160"/>
      <c r="GT135" s="160"/>
      <c r="GU135" s="160"/>
      <c r="GV135" s="160"/>
      <c r="GW135" s="160"/>
      <c r="GX135" s="160"/>
      <c r="GY135" s="160"/>
      <c r="GZ135" s="160"/>
      <c r="HA135" s="160"/>
      <c r="HB135" s="160"/>
      <c r="HC135" s="160"/>
      <c r="HD135" s="160"/>
      <c r="HE135" s="160"/>
      <c r="HF135" s="160"/>
      <c r="HG135" s="160"/>
      <c r="HH135" s="160"/>
      <c r="HI135" s="160"/>
      <c r="HJ135" s="160"/>
      <c r="HK135" s="160"/>
      <c r="HL135" s="160"/>
      <c r="HM135" s="160"/>
      <c r="HN135" s="160"/>
      <c r="HO135" s="160"/>
      <c r="HP135" s="160"/>
      <c r="HQ135" s="160"/>
      <c r="HR135" s="160"/>
      <c r="HS135" s="160"/>
      <c r="HT135" s="160"/>
      <c r="HU135" s="160"/>
      <c r="HV135" s="160"/>
      <c r="HW135" s="160"/>
      <c r="HX135" s="160"/>
      <c r="HY135" s="160"/>
      <c r="HZ135" s="160"/>
      <c r="IA135" s="160"/>
      <c r="IB135" s="160"/>
      <c r="IC135" s="160"/>
      <c r="ID135" s="160"/>
      <c r="IE135" s="160"/>
      <c r="IF135" s="160"/>
      <c r="IG135" s="160"/>
      <c r="IH135" s="160"/>
      <c r="II135" s="160"/>
      <c r="IJ135" s="160"/>
      <c r="IK135" s="160"/>
      <c r="IL135" s="160"/>
      <c r="IM135" s="160"/>
      <c r="IN135" s="160"/>
      <c r="IO135" s="160"/>
      <c r="IP135" s="160"/>
      <c r="IQ135" s="160"/>
      <c r="IR135" s="160"/>
      <c r="IS135" s="160"/>
    </row>
    <row r="136" spans="1:253" s="22" customFormat="1">
      <c r="A136" s="118"/>
      <c r="B136" s="8"/>
      <c r="C136" s="9"/>
      <c r="D136" s="4"/>
      <c r="E136" s="79"/>
      <c r="F136" s="23"/>
      <c r="G136" s="130">
        <f t="shared" si="14"/>
        <v>0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  <c r="IR136" s="21"/>
      <c r="IS136" s="21"/>
    </row>
    <row r="137" spans="1:253" s="22" customFormat="1">
      <c r="A137" s="118"/>
      <c r="B137" s="8"/>
      <c r="C137" s="9"/>
      <c r="D137" s="137"/>
      <c r="E137" s="79"/>
      <c r="F137" s="23"/>
      <c r="G137" s="130">
        <f t="shared" si="14"/>
        <v>0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  <c r="IR137" s="21"/>
      <c r="IS137" s="21"/>
    </row>
    <row r="138" spans="1:253" s="170" customFormat="1" ht="15">
      <c r="A138" s="162"/>
      <c r="B138" s="163" t="s">
        <v>187</v>
      </c>
      <c r="C138" s="164"/>
      <c r="D138" s="165"/>
      <c r="E138" s="166"/>
      <c r="F138" s="167">
        <f>SUM(F135+F101)</f>
        <v>0</v>
      </c>
      <c r="G138" s="168">
        <f t="shared" si="14"/>
        <v>0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169"/>
      <c r="DH138" s="169"/>
      <c r="DI138" s="169"/>
      <c r="DJ138" s="169"/>
      <c r="DK138" s="169"/>
      <c r="DL138" s="169"/>
      <c r="DM138" s="169"/>
      <c r="DN138" s="169"/>
      <c r="DO138" s="169"/>
      <c r="DP138" s="169"/>
      <c r="DQ138" s="169"/>
      <c r="DR138" s="169"/>
      <c r="DS138" s="169"/>
      <c r="DT138" s="169"/>
      <c r="DU138" s="169"/>
      <c r="DV138" s="169"/>
      <c r="DW138" s="169"/>
      <c r="DX138" s="169"/>
      <c r="DY138" s="169"/>
      <c r="DZ138" s="169"/>
      <c r="EA138" s="169"/>
      <c r="EB138" s="169"/>
      <c r="EC138" s="169"/>
      <c r="ED138" s="169"/>
      <c r="EE138" s="169"/>
      <c r="EF138" s="169"/>
      <c r="EG138" s="169"/>
      <c r="EH138" s="169"/>
      <c r="EI138" s="169"/>
      <c r="EJ138" s="169"/>
      <c r="EK138" s="169"/>
      <c r="EL138" s="169"/>
      <c r="EM138" s="169"/>
      <c r="EN138" s="169"/>
      <c r="EO138" s="169"/>
      <c r="EP138" s="169"/>
      <c r="EQ138" s="169"/>
      <c r="ER138" s="169"/>
      <c r="ES138" s="169"/>
      <c r="ET138" s="169"/>
      <c r="EU138" s="169"/>
      <c r="EV138" s="169"/>
      <c r="EW138" s="169"/>
      <c r="EX138" s="169"/>
      <c r="EY138" s="169"/>
      <c r="EZ138" s="169"/>
      <c r="FA138" s="169"/>
      <c r="FB138" s="169"/>
      <c r="FC138" s="169"/>
      <c r="FD138" s="169"/>
      <c r="FE138" s="169"/>
      <c r="FF138" s="169"/>
      <c r="FG138" s="169"/>
      <c r="FH138" s="169"/>
      <c r="FI138" s="169"/>
      <c r="FJ138" s="169"/>
      <c r="FK138" s="169"/>
      <c r="FL138" s="169"/>
      <c r="FM138" s="169"/>
      <c r="FN138" s="169"/>
      <c r="FO138" s="169"/>
      <c r="FP138" s="169"/>
      <c r="FQ138" s="169"/>
      <c r="FR138" s="169"/>
      <c r="FS138" s="169"/>
      <c r="FT138" s="169"/>
      <c r="FU138" s="169"/>
      <c r="FV138" s="169"/>
      <c r="FW138" s="169"/>
      <c r="FX138" s="169"/>
      <c r="FY138" s="169"/>
      <c r="FZ138" s="169"/>
      <c r="GA138" s="169"/>
      <c r="GB138" s="169"/>
      <c r="GC138" s="169"/>
      <c r="GD138" s="169"/>
      <c r="GE138" s="169"/>
      <c r="GF138" s="169"/>
      <c r="GG138" s="169"/>
      <c r="GH138" s="169"/>
      <c r="GI138" s="169"/>
      <c r="GJ138" s="169"/>
      <c r="GK138" s="169"/>
      <c r="GL138" s="169"/>
      <c r="GM138" s="169"/>
      <c r="GN138" s="169"/>
      <c r="GO138" s="169"/>
      <c r="GP138" s="169"/>
      <c r="GQ138" s="169"/>
      <c r="GR138" s="169"/>
      <c r="GS138" s="169"/>
      <c r="GT138" s="169"/>
      <c r="GU138" s="169"/>
      <c r="GV138" s="169"/>
      <c r="GW138" s="169"/>
      <c r="GX138" s="169"/>
      <c r="GY138" s="169"/>
      <c r="GZ138" s="169"/>
      <c r="HA138" s="169"/>
      <c r="HB138" s="169"/>
      <c r="HC138" s="169"/>
      <c r="HD138" s="169"/>
      <c r="HE138" s="169"/>
      <c r="HF138" s="169"/>
      <c r="HG138" s="169"/>
      <c r="HH138" s="169"/>
      <c r="HI138" s="169"/>
      <c r="HJ138" s="169"/>
      <c r="HK138" s="169"/>
      <c r="HL138" s="169"/>
      <c r="HM138" s="169"/>
      <c r="HN138" s="169"/>
      <c r="HO138" s="169"/>
      <c r="HP138" s="169"/>
      <c r="HQ138" s="169"/>
      <c r="HR138" s="169"/>
      <c r="HS138" s="169"/>
      <c r="HT138" s="169"/>
      <c r="HU138" s="169"/>
      <c r="HV138" s="169"/>
      <c r="HW138" s="169"/>
      <c r="HX138" s="169"/>
      <c r="HY138" s="169"/>
      <c r="HZ138" s="169"/>
      <c r="IA138" s="169"/>
      <c r="IB138" s="169"/>
      <c r="IC138" s="169"/>
      <c r="ID138" s="169"/>
      <c r="IE138" s="169"/>
      <c r="IF138" s="169"/>
      <c r="IG138" s="169"/>
      <c r="IH138" s="169"/>
      <c r="II138" s="169"/>
      <c r="IJ138" s="169"/>
      <c r="IK138" s="169"/>
      <c r="IL138" s="169"/>
      <c r="IM138" s="169"/>
      <c r="IN138" s="169"/>
      <c r="IO138" s="169"/>
      <c r="IP138" s="169"/>
      <c r="IQ138" s="169"/>
      <c r="IR138" s="169"/>
      <c r="IS138" s="169"/>
    </row>
    <row r="139" spans="1:253" s="170" customFormat="1" ht="15">
      <c r="A139" s="162"/>
      <c r="B139" s="163" t="s">
        <v>188</v>
      </c>
      <c r="C139" s="164"/>
      <c r="D139" s="165"/>
      <c r="E139" s="166"/>
      <c r="F139" s="167"/>
      <c r="G139" s="168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169"/>
      <c r="DH139" s="169"/>
      <c r="DI139" s="169"/>
      <c r="DJ139" s="169"/>
      <c r="DK139" s="169"/>
      <c r="DL139" s="169"/>
      <c r="DM139" s="169"/>
      <c r="DN139" s="169"/>
      <c r="DO139" s="169"/>
      <c r="DP139" s="169"/>
      <c r="DQ139" s="169"/>
      <c r="DR139" s="169"/>
      <c r="DS139" s="169"/>
      <c r="DT139" s="169"/>
      <c r="DU139" s="169"/>
      <c r="DV139" s="169"/>
      <c r="DW139" s="169"/>
      <c r="DX139" s="169"/>
      <c r="DY139" s="169"/>
      <c r="DZ139" s="169"/>
      <c r="EA139" s="169"/>
      <c r="EB139" s="169"/>
      <c r="EC139" s="169"/>
      <c r="ED139" s="169"/>
      <c r="EE139" s="169"/>
      <c r="EF139" s="169"/>
      <c r="EG139" s="169"/>
      <c r="EH139" s="169"/>
      <c r="EI139" s="169"/>
      <c r="EJ139" s="169"/>
      <c r="EK139" s="169"/>
      <c r="EL139" s="169"/>
      <c r="EM139" s="169"/>
      <c r="EN139" s="169"/>
      <c r="EO139" s="169"/>
      <c r="EP139" s="169"/>
      <c r="EQ139" s="169"/>
      <c r="ER139" s="169"/>
      <c r="ES139" s="169"/>
      <c r="ET139" s="169"/>
      <c r="EU139" s="169"/>
      <c r="EV139" s="169"/>
      <c r="EW139" s="169"/>
      <c r="EX139" s="169"/>
      <c r="EY139" s="169"/>
      <c r="EZ139" s="169"/>
      <c r="FA139" s="169"/>
      <c r="FB139" s="169"/>
      <c r="FC139" s="169"/>
      <c r="FD139" s="169"/>
      <c r="FE139" s="169"/>
      <c r="FF139" s="169"/>
      <c r="FG139" s="169"/>
      <c r="FH139" s="169"/>
      <c r="FI139" s="169"/>
      <c r="FJ139" s="169"/>
      <c r="FK139" s="169"/>
      <c r="FL139" s="169"/>
      <c r="FM139" s="169"/>
      <c r="FN139" s="169"/>
      <c r="FO139" s="169"/>
      <c r="FP139" s="169"/>
      <c r="FQ139" s="169"/>
      <c r="FR139" s="169"/>
      <c r="FS139" s="169"/>
      <c r="FT139" s="169"/>
      <c r="FU139" s="169"/>
      <c r="FV139" s="169"/>
      <c r="FW139" s="169"/>
      <c r="FX139" s="169"/>
      <c r="FY139" s="169"/>
      <c r="FZ139" s="169"/>
      <c r="GA139" s="169"/>
      <c r="GB139" s="169"/>
      <c r="GC139" s="169"/>
      <c r="GD139" s="169"/>
      <c r="GE139" s="169"/>
      <c r="GF139" s="169"/>
      <c r="GG139" s="169"/>
      <c r="GH139" s="169"/>
      <c r="GI139" s="169"/>
      <c r="GJ139" s="169"/>
      <c r="GK139" s="169"/>
      <c r="GL139" s="169"/>
      <c r="GM139" s="169"/>
      <c r="GN139" s="169"/>
      <c r="GO139" s="169"/>
      <c r="GP139" s="169"/>
      <c r="GQ139" s="169"/>
      <c r="GR139" s="169"/>
      <c r="GS139" s="169"/>
      <c r="GT139" s="169"/>
      <c r="GU139" s="169"/>
      <c r="GV139" s="169"/>
      <c r="GW139" s="169"/>
      <c r="GX139" s="169"/>
      <c r="GY139" s="169"/>
      <c r="GZ139" s="169"/>
      <c r="HA139" s="169"/>
      <c r="HB139" s="169"/>
      <c r="HC139" s="169"/>
      <c r="HD139" s="169"/>
      <c r="HE139" s="169"/>
      <c r="HF139" s="169"/>
      <c r="HG139" s="169"/>
      <c r="HH139" s="169"/>
      <c r="HI139" s="169"/>
      <c r="HJ139" s="169"/>
      <c r="HK139" s="169"/>
      <c r="HL139" s="169"/>
      <c r="HM139" s="169"/>
      <c r="HN139" s="169"/>
      <c r="HO139" s="169"/>
      <c r="HP139" s="169"/>
      <c r="HQ139" s="169"/>
      <c r="HR139" s="169"/>
      <c r="HS139" s="169"/>
      <c r="HT139" s="169"/>
      <c r="HU139" s="169"/>
      <c r="HV139" s="169"/>
      <c r="HW139" s="169"/>
      <c r="HX139" s="169"/>
      <c r="HY139" s="169"/>
      <c r="HZ139" s="169"/>
      <c r="IA139" s="169"/>
      <c r="IB139" s="169"/>
      <c r="IC139" s="169"/>
      <c r="ID139" s="169"/>
      <c r="IE139" s="169"/>
      <c r="IF139" s="169"/>
      <c r="IG139" s="169"/>
      <c r="IH139" s="169"/>
      <c r="II139" s="169"/>
      <c r="IJ139" s="169"/>
      <c r="IK139" s="169"/>
      <c r="IL139" s="169"/>
      <c r="IM139" s="169"/>
      <c r="IN139" s="169"/>
      <c r="IO139" s="169"/>
      <c r="IP139" s="169"/>
      <c r="IQ139" s="169"/>
      <c r="IR139" s="169"/>
      <c r="IS139" s="169"/>
    </row>
    <row r="140" spans="1:253" s="170" customFormat="1" ht="15">
      <c r="A140" s="162"/>
      <c r="B140" s="163" t="s">
        <v>189</v>
      </c>
      <c r="C140" s="164"/>
      <c r="D140" s="165"/>
      <c r="E140" s="166"/>
      <c r="F140" s="167"/>
      <c r="G140" s="168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169"/>
      <c r="DH140" s="169"/>
      <c r="DI140" s="169"/>
      <c r="DJ140" s="169"/>
      <c r="DK140" s="169"/>
      <c r="DL140" s="169"/>
      <c r="DM140" s="169"/>
      <c r="DN140" s="169"/>
      <c r="DO140" s="169"/>
      <c r="DP140" s="169"/>
      <c r="DQ140" s="169"/>
      <c r="DR140" s="169"/>
      <c r="DS140" s="169"/>
      <c r="DT140" s="169"/>
      <c r="DU140" s="169"/>
      <c r="DV140" s="169"/>
      <c r="DW140" s="169"/>
      <c r="DX140" s="169"/>
      <c r="DY140" s="169"/>
      <c r="DZ140" s="169"/>
      <c r="EA140" s="169"/>
      <c r="EB140" s="169"/>
      <c r="EC140" s="169"/>
      <c r="ED140" s="169"/>
      <c r="EE140" s="169"/>
      <c r="EF140" s="169"/>
      <c r="EG140" s="169"/>
      <c r="EH140" s="169"/>
      <c r="EI140" s="169"/>
      <c r="EJ140" s="169"/>
      <c r="EK140" s="169"/>
      <c r="EL140" s="169"/>
      <c r="EM140" s="169"/>
      <c r="EN140" s="169"/>
      <c r="EO140" s="169"/>
      <c r="EP140" s="169"/>
      <c r="EQ140" s="169"/>
      <c r="ER140" s="169"/>
      <c r="ES140" s="169"/>
      <c r="ET140" s="169"/>
      <c r="EU140" s="169"/>
      <c r="EV140" s="169"/>
      <c r="EW140" s="169"/>
      <c r="EX140" s="169"/>
      <c r="EY140" s="169"/>
      <c r="EZ140" s="169"/>
      <c r="FA140" s="169"/>
      <c r="FB140" s="169"/>
      <c r="FC140" s="169"/>
      <c r="FD140" s="169"/>
      <c r="FE140" s="169"/>
      <c r="FF140" s="169"/>
      <c r="FG140" s="169"/>
      <c r="FH140" s="169"/>
      <c r="FI140" s="169"/>
      <c r="FJ140" s="169"/>
      <c r="FK140" s="169"/>
      <c r="FL140" s="169"/>
      <c r="FM140" s="169"/>
      <c r="FN140" s="169"/>
      <c r="FO140" s="169"/>
      <c r="FP140" s="169"/>
      <c r="FQ140" s="169"/>
      <c r="FR140" s="169"/>
      <c r="FS140" s="169"/>
      <c r="FT140" s="169"/>
      <c r="FU140" s="169"/>
      <c r="FV140" s="169"/>
      <c r="FW140" s="169"/>
      <c r="FX140" s="169"/>
      <c r="FY140" s="169"/>
      <c r="FZ140" s="169"/>
      <c r="GA140" s="169"/>
      <c r="GB140" s="169"/>
      <c r="GC140" s="169"/>
      <c r="GD140" s="169"/>
      <c r="GE140" s="169"/>
      <c r="GF140" s="169"/>
      <c r="GG140" s="169"/>
      <c r="GH140" s="169"/>
      <c r="GI140" s="169"/>
      <c r="GJ140" s="169"/>
      <c r="GK140" s="169"/>
      <c r="GL140" s="169"/>
      <c r="GM140" s="169"/>
      <c r="GN140" s="169"/>
      <c r="GO140" s="169"/>
      <c r="GP140" s="169"/>
      <c r="GQ140" s="169"/>
      <c r="GR140" s="169"/>
      <c r="GS140" s="169"/>
      <c r="GT140" s="169"/>
      <c r="GU140" s="169"/>
      <c r="GV140" s="169"/>
      <c r="GW140" s="169"/>
      <c r="GX140" s="169"/>
      <c r="GY140" s="169"/>
      <c r="GZ140" s="169"/>
      <c r="HA140" s="169"/>
      <c r="HB140" s="169"/>
      <c r="HC140" s="169"/>
      <c r="HD140" s="169"/>
      <c r="HE140" s="169"/>
      <c r="HF140" s="169"/>
      <c r="HG140" s="169"/>
      <c r="HH140" s="169"/>
      <c r="HI140" s="169"/>
      <c r="HJ140" s="169"/>
      <c r="HK140" s="169"/>
      <c r="HL140" s="169"/>
      <c r="HM140" s="169"/>
      <c r="HN140" s="169"/>
      <c r="HO140" s="169"/>
      <c r="HP140" s="169"/>
      <c r="HQ140" s="169"/>
      <c r="HR140" s="169"/>
      <c r="HS140" s="169"/>
      <c r="HT140" s="169"/>
      <c r="HU140" s="169"/>
      <c r="HV140" s="169"/>
      <c r="HW140" s="169"/>
      <c r="HX140" s="169"/>
      <c r="HY140" s="169"/>
      <c r="HZ140" s="169"/>
      <c r="IA140" s="169"/>
      <c r="IB140" s="169"/>
      <c r="IC140" s="169"/>
      <c r="ID140" s="169"/>
      <c r="IE140" s="169"/>
      <c r="IF140" s="169"/>
      <c r="IG140" s="169"/>
      <c r="IH140" s="169"/>
      <c r="II140" s="169"/>
      <c r="IJ140" s="169"/>
      <c r="IK140" s="169"/>
      <c r="IL140" s="169"/>
      <c r="IM140" s="169"/>
      <c r="IN140" s="169"/>
      <c r="IO140" s="169"/>
      <c r="IP140" s="169"/>
      <c r="IQ140" s="169"/>
      <c r="IR140" s="169"/>
      <c r="IS140" s="169"/>
    </row>
    <row r="141" spans="1:253" s="183" customFormat="1" ht="15">
      <c r="A141" s="175"/>
      <c r="B141" s="176"/>
      <c r="C141" s="177"/>
      <c r="D141" s="178"/>
      <c r="E141" s="179"/>
      <c r="F141" s="180"/>
      <c r="G141" s="181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  <c r="IP141" s="182"/>
      <c r="IQ141" s="182"/>
      <c r="IR141" s="182"/>
      <c r="IS141" s="182"/>
    </row>
    <row r="142" spans="1:253" s="183" customFormat="1" ht="15">
      <c r="A142" s="175"/>
      <c r="B142" s="176"/>
      <c r="C142" s="177"/>
      <c r="D142" s="178"/>
      <c r="E142" s="179"/>
      <c r="F142" s="180"/>
      <c r="G142" s="181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  <c r="IP142" s="182"/>
      <c r="IQ142" s="182"/>
      <c r="IR142" s="182"/>
      <c r="IS142" s="182"/>
    </row>
    <row r="143" spans="1:253" s="22" customFormat="1" ht="21" customHeight="1">
      <c r="A143" s="138"/>
      <c r="B143" s="139" t="s">
        <v>190</v>
      </c>
      <c r="C143" s="139"/>
      <c r="D143" s="139"/>
      <c r="E143" s="139"/>
      <c r="F143" s="23"/>
      <c r="G143" s="130">
        <f t="shared" si="14"/>
        <v>0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  <c r="IR143" s="21"/>
      <c r="IS143" s="21"/>
    </row>
    <row r="144" spans="1:253" s="22" customFormat="1">
      <c r="A144" s="117" t="s">
        <v>17</v>
      </c>
      <c r="B144" s="8" t="s">
        <v>191</v>
      </c>
      <c r="C144" s="16"/>
      <c r="D144" s="123"/>
      <c r="E144" s="14"/>
      <c r="F144" s="23"/>
      <c r="G144" s="130">
        <f t="shared" si="14"/>
        <v>0</v>
      </c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  <c r="IR144" s="21"/>
      <c r="IS144" s="21"/>
    </row>
    <row r="145" spans="1:253" s="22" customFormat="1">
      <c r="A145" s="77" t="s">
        <v>19</v>
      </c>
      <c r="B145" s="13" t="s">
        <v>192</v>
      </c>
      <c r="C145" s="12" t="s">
        <v>13</v>
      </c>
      <c r="D145" s="134">
        <v>1</v>
      </c>
      <c r="E145" s="23"/>
      <c r="F145" s="23">
        <f>+D145*E145</f>
        <v>0</v>
      </c>
      <c r="G145" s="130">
        <f t="shared" si="14"/>
        <v>0</v>
      </c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  <c r="IR145" s="21"/>
      <c r="IS145" s="21"/>
    </row>
    <row r="146" spans="1:253" s="22" customFormat="1">
      <c r="A146" s="77" t="s">
        <v>22</v>
      </c>
      <c r="B146" s="13" t="s">
        <v>193</v>
      </c>
      <c r="C146" s="12" t="s">
        <v>21</v>
      </c>
      <c r="D146" s="126">
        <f>((1*1*1*12)+(42.2*1*0.5))*1.2</f>
        <v>39.72</v>
      </c>
      <c r="E146" s="23"/>
      <c r="F146" s="23">
        <f t="shared" ref="F146:F148" si="15">+D146*E146</f>
        <v>0</v>
      </c>
      <c r="G146" s="130">
        <f t="shared" si="14"/>
        <v>0</v>
      </c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  <c r="IR146" s="21"/>
      <c r="IS146" s="21"/>
    </row>
    <row r="147" spans="1:253" s="22" customFormat="1" ht="27.6">
      <c r="A147" s="77" t="s">
        <v>24</v>
      </c>
      <c r="B147" s="13" t="s">
        <v>194</v>
      </c>
      <c r="C147" s="12" t="s">
        <v>21</v>
      </c>
      <c r="D147" s="134">
        <f>((1*1*1*12)+(42.2*1*0.5))-D153-D154-D155-D156</f>
        <v>21.712000000000003</v>
      </c>
      <c r="E147" s="23"/>
      <c r="F147" s="23">
        <f t="shared" si="15"/>
        <v>0</v>
      </c>
      <c r="G147" s="130">
        <f t="shared" si="14"/>
        <v>0</v>
      </c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  <c r="IR147" s="21"/>
      <c r="IS147" s="21"/>
    </row>
    <row r="148" spans="1:253" s="22" customFormat="1" ht="27.6">
      <c r="A148" s="77" t="s">
        <v>26</v>
      </c>
      <c r="B148" s="13" t="s">
        <v>195</v>
      </c>
      <c r="C148" s="12" t="s">
        <v>21</v>
      </c>
      <c r="D148" s="134">
        <f>(76.44*0.2)*1.2</f>
        <v>18.345600000000001</v>
      </c>
      <c r="E148" s="23"/>
      <c r="F148" s="23">
        <f t="shared" si="15"/>
        <v>0</v>
      </c>
      <c r="G148" s="130">
        <f t="shared" si="14"/>
        <v>0</v>
      </c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  <c r="IR148" s="21"/>
      <c r="IS148" s="21"/>
    </row>
    <row r="149" spans="1:253" s="22" customFormat="1">
      <c r="A149" s="118"/>
      <c r="B149" s="8"/>
      <c r="C149" s="9"/>
      <c r="D149" s="123"/>
      <c r="E149" s="19"/>
      <c r="F149" s="23"/>
      <c r="G149" s="130">
        <f t="shared" si="14"/>
        <v>0</v>
      </c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  <c r="IR149" s="21"/>
      <c r="IS149" s="21"/>
    </row>
    <row r="150" spans="1:253" s="22" customFormat="1">
      <c r="A150" s="118"/>
      <c r="B150" s="8" t="s">
        <v>36</v>
      </c>
      <c r="C150" s="9"/>
      <c r="D150" s="123"/>
      <c r="E150" s="17"/>
      <c r="F150" s="124">
        <f>SUM(F145:F149)</f>
        <v>0</v>
      </c>
      <c r="G150" s="131">
        <f t="shared" si="14"/>
        <v>0</v>
      </c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  <c r="IR150" s="21"/>
      <c r="IS150" s="21"/>
    </row>
    <row r="151" spans="1:253" s="22" customFormat="1">
      <c r="A151" s="118"/>
      <c r="B151" s="8"/>
      <c r="C151" s="16"/>
      <c r="D151" s="123"/>
      <c r="E151" s="14"/>
      <c r="F151" s="23"/>
      <c r="G151" s="130">
        <f t="shared" si="14"/>
        <v>0</v>
      </c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  <c r="IR151" s="21"/>
      <c r="IS151" s="21"/>
    </row>
    <row r="152" spans="1:253" s="22" customFormat="1">
      <c r="A152" s="117" t="s">
        <v>38</v>
      </c>
      <c r="B152" s="8" t="s">
        <v>18</v>
      </c>
      <c r="C152" s="16"/>
      <c r="D152" s="123"/>
      <c r="E152" s="15"/>
      <c r="F152" s="23"/>
      <c r="G152" s="130">
        <f t="shared" si="14"/>
        <v>0</v>
      </c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  <c r="IS152" s="21"/>
    </row>
    <row r="153" spans="1:253" s="22" customFormat="1" ht="27.6">
      <c r="A153" s="77" t="s">
        <v>40</v>
      </c>
      <c r="B153" s="13" t="s">
        <v>20</v>
      </c>
      <c r="C153" s="12" t="s">
        <v>21</v>
      </c>
      <c r="D153" s="134">
        <f>((1*1*0.05*12)+(42.2*0.05*0.5))*1.2</f>
        <v>1.9860000000000002</v>
      </c>
      <c r="E153" s="23"/>
      <c r="F153" s="23">
        <f>+D153*E153</f>
        <v>0</v>
      </c>
      <c r="G153" s="130">
        <f t="shared" si="14"/>
        <v>0</v>
      </c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1"/>
    </row>
    <row r="154" spans="1:253" s="22" customFormat="1" ht="41.45">
      <c r="A154" s="77" t="s">
        <v>48</v>
      </c>
      <c r="B154" s="13" t="s">
        <v>196</v>
      </c>
      <c r="C154" s="12" t="s">
        <v>21</v>
      </c>
      <c r="D154" s="140">
        <f>(42.2*0.5*0.2)*1.2</f>
        <v>5.0640000000000009</v>
      </c>
      <c r="E154" s="23"/>
      <c r="F154" s="23">
        <f t="shared" ref="F154:F164" si="16">+D154*E154</f>
        <v>0</v>
      </c>
      <c r="G154" s="130">
        <f t="shared" si="14"/>
        <v>0</v>
      </c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  <c r="IR154" s="21"/>
      <c r="IS154" s="21"/>
    </row>
    <row r="155" spans="1:253" s="22" customFormat="1" ht="41.45">
      <c r="A155" s="77" t="s">
        <v>63</v>
      </c>
      <c r="B155" s="13" t="s">
        <v>197</v>
      </c>
      <c r="C155" s="12"/>
      <c r="D155" s="140">
        <f>(1*1*0.2*12)*1.2</f>
        <v>2.8800000000000003</v>
      </c>
      <c r="E155" s="23"/>
      <c r="F155" s="23">
        <f>E155*D155</f>
        <v>0</v>
      </c>
      <c r="G155" s="130">
        <f t="shared" si="14"/>
        <v>0</v>
      </c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  <c r="IR155" s="21"/>
      <c r="IS155" s="21"/>
    </row>
    <row r="156" spans="1:253" s="22" customFormat="1" ht="41.45">
      <c r="A156" s="77" t="s">
        <v>198</v>
      </c>
      <c r="B156" s="13" t="s">
        <v>199</v>
      </c>
      <c r="C156" s="12" t="s">
        <v>21</v>
      </c>
      <c r="D156" s="140">
        <f>((0.3*0.3*1*12)+(0.15*0.15*1*6))*1.2</f>
        <v>1.458</v>
      </c>
      <c r="E156" s="23"/>
      <c r="F156" s="23">
        <f t="shared" si="16"/>
        <v>0</v>
      </c>
      <c r="G156" s="130">
        <f t="shared" si="14"/>
        <v>0</v>
      </c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  <c r="IR156" s="21"/>
      <c r="IS156" s="21"/>
    </row>
    <row r="157" spans="1:253" s="22" customFormat="1" ht="41.45">
      <c r="A157" s="77" t="s">
        <v>200</v>
      </c>
      <c r="B157" s="13" t="s">
        <v>201</v>
      </c>
      <c r="C157" s="12" t="s">
        <v>21</v>
      </c>
      <c r="D157" s="140">
        <f>(60.24*0.15*0.2)*1.2</f>
        <v>2.1686399999999999</v>
      </c>
      <c r="E157" s="23"/>
      <c r="F157" s="23">
        <f t="shared" si="16"/>
        <v>0</v>
      </c>
      <c r="G157" s="130">
        <f t="shared" si="14"/>
        <v>0</v>
      </c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  <c r="IR157" s="21"/>
      <c r="IS157" s="21"/>
    </row>
    <row r="158" spans="1:253" s="22" customFormat="1" ht="36" customHeight="1">
      <c r="A158" s="77" t="s">
        <v>202</v>
      </c>
      <c r="B158" s="13" t="s">
        <v>203</v>
      </c>
      <c r="C158" s="12" t="s">
        <v>21</v>
      </c>
      <c r="D158" s="140">
        <f>(0.3*0.3*4.2*12)*1.2</f>
        <v>5.4431999999999992</v>
      </c>
      <c r="E158" s="23"/>
      <c r="F158" s="23">
        <f t="shared" si="16"/>
        <v>0</v>
      </c>
      <c r="G158" s="130">
        <f t="shared" si="14"/>
        <v>0</v>
      </c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  <c r="IR158" s="21"/>
      <c r="IS158" s="21"/>
    </row>
    <row r="159" spans="1:253" s="22" customFormat="1" ht="41.45">
      <c r="A159" s="77" t="s">
        <v>204</v>
      </c>
      <c r="B159" s="13" t="s">
        <v>205</v>
      </c>
      <c r="C159" s="12" t="s">
        <v>21</v>
      </c>
      <c r="D159" s="140">
        <f>(41.68*0.4*0.15)*1.2</f>
        <v>3.0009599999999996</v>
      </c>
      <c r="E159" s="23"/>
      <c r="F159" s="23">
        <f t="shared" si="16"/>
        <v>0</v>
      </c>
      <c r="G159" s="130">
        <f t="shared" si="14"/>
        <v>0</v>
      </c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  <c r="IR159" s="21"/>
      <c r="IS159" s="21"/>
    </row>
    <row r="160" spans="1:253" s="22" customFormat="1" ht="27.6">
      <c r="A160" s="77" t="s">
        <v>206</v>
      </c>
      <c r="B160" s="13" t="s">
        <v>207</v>
      </c>
      <c r="C160" s="12" t="s">
        <v>21</v>
      </c>
      <c r="D160" s="140">
        <f>(1.4*0.1*5.8)*1.2</f>
        <v>0.97439999999999993</v>
      </c>
      <c r="E160" s="23"/>
      <c r="F160" s="23">
        <f t="shared" si="16"/>
        <v>0</v>
      </c>
      <c r="G160" s="130">
        <f t="shared" si="14"/>
        <v>0</v>
      </c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  <c r="IR160" s="21"/>
      <c r="IS160" s="21"/>
    </row>
    <row r="161" spans="1:253" s="22" customFormat="1">
      <c r="A161" s="101"/>
      <c r="B161" s="8" t="s">
        <v>208</v>
      </c>
      <c r="C161" s="9"/>
      <c r="D161" s="141"/>
      <c r="E161" s="23"/>
      <c r="F161" s="23"/>
      <c r="G161" s="130">
        <f t="shared" si="14"/>
        <v>0</v>
      </c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  <c r="IR161" s="21"/>
      <c r="IS161" s="21"/>
    </row>
    <row r="162" spans="1:253" s="22" customFormat="1" ht="55.15">
      <c r="A162" s="77" t="s">
        <v>209</v>
      </c>
      <c r="B162" s="13" t="s">
        <v>210</v>
      </c>
      <c r="C162" s="12" t="s">
        <v>21</v>
      </c>
      <c r="D162" s="140">
        <f>(76.44*0.1)*1.2</f>
        <v>9.1728000000000005</v>
      </c>
      <c r="E162" s="23"/>
      <c r="F162" s="23">
        <f>+D162*E162</f>
        <v>0</v>
      </c>
      <c r="G162" s="130">
        <f t="shared" si="14"/>
        <v>0</v>
      </c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  <c r="IR162" s="21"/>
      <c r="IS162" s="21"/>
    </row>
    <row r="163" spans="1:253" s="22" customFormat="1">
      <c r="A163" s="101"/>
      <c r="B163" s="8" t="s">
        <v>32</v>
      </c>
      <c r="C163" s="9"/>
      <c r="D163" s="141"/>
      <c r="E163" s="23"/>
      <c r="F163" s="23"/>
      <c r="G163" s="130">
        <f t="shared" si="14"/>
        <v>0</v>
      </c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  <c r="IR163" s="21"/>
      <c r="IS163" s="21"/>
    </row>
    <row r="164" spans="1:253" s="22" customFormat="1" ht="27.6">
      <c r="A164" s="77" t="s">
        <v>211</v>
      </c>
      <c r="B164" s="13" t="s">
        <v>212</v>
      </c>
      <c r="C164" s="12" t="s">
        <v>31</v>
      </c>
      <c r="D164" s="134">
        <f>((1.2*4.3*12)+(1.2*41.68))*1.2</f>
        <v>134.32319999999996</v>
      </c>
      <c r="E164" s="23"/>
      <c r="F164" s="23">
        <f t="shared" si="16"/>
        <v>0</v>
      </c>
      <c r="G164" s="130">
        <f t="shared" si="14"/>
        <v>0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  <c r="IR164" s="21"/>
      <c r="IS164" s="21"/>
    </row>
    <row r="165" spans="1:253" s="22" customFormat="1">
      <c r="A165" s="118"/>
      <c r="B165" s="8"/>
      <c r="C165" s="9"/>
      <c r="D165" s="123"/>
      <c r="E165" s="25"/>
      <c r="F165" s="23"/>
      <c r="G165" s="130">
        <f t="shared" si="14"/>
        <v>0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  <c r="IR165" s="21"/>
      <c r="IS165" s="21"/>
    </row>
    <row r="166" spans="1:253" s="22" customFormat="1">
      <c r="A166" s="118"/>
      <c r="B166" s="8" t="s">
        <v>177</v>
      </c>
      <c r="C166" s="9"/>
      <c r="D166" s="123"/>
      <c r="E166" s="17"/>
      <c r="F166" s="124">
        <f>SUM(F153:F165)</f>
        <v>0</v>
      </c>
      <c r="G166" s="131">
        <f t="shared" si="14"/>
        <v>0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  <c r="IR166" s="21"/>
      <c r="IS166" s="21"/>
    </row>
    <row r="167" spans="1:253" s="22" customFormat="1">
      <c r="A167" s="118"/>
      <c r="B167" s="8"/>
      <c r="C167" s="9"/>
      <c r="D167" s="123"/>
      <c r="E167" s="79"/>
      <c r="F167" s="23"/>
      <c r="G167" s="130">
        <f t="shared" si="14"/>
        <v>0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  <c r="IR167" s="21"/>
      <c r="IS167" s="21"/>
    </row>
    <row r="168" spans="1:253" s="22" customFormat="1" ht="18" customHeight="1">
      <c r="A168" s="117" t="s">
        <v>70</v>
      </c>
      <c r="B168" s="8" t="s">
        <v>213</v>
      </c>
      <c r="C168" s="16"/>
      <c r="D168" s="123"/>
      <c r="E168" s="14"/>
      <c r="F168" s="23"/>
      <c r="G168" s="130">
        <f t="shared" si="14"/>
        <v>0</v>
      </c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  <c r="IR168" s="21"/>
      <c r="IS168" s="21"/>
    </row>
    <row r="169" spans="1:253" s="22" customFormat="1" ht="18" customHeight="1">
      <c r="A169" s="103" t="s">
        <v>178</v>
      </c>
      <c r="B169" s="8" t="s">
        <v>41</v>
      </c>
      <c r="C169" s="16"/>
      <c r="D169" s="123"/>
      <c r="E169" s="14"/>
      <c r="F169" s="23"/>
      <c r="G169" s="130">
        <f t="shared" si="14"/>
        <v>0</v>
      </c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  <c r="IR169" s="21"/>
      <c r="IS169" s="21"/>
    </row>
    <row r="170" spans="1:253" s="22" customFormat="1" ht="27.6">
      <c r="A170" s="77" t="s">
        <v>74</v>
      </c>
      <c r="B170" s="13" t="s">
        <v>214</v>
      </c>
      <c r="C170" s="12" t="s">
        <v>31</v>
      </c>
      <c r="D170" s="126">
        <f>((1.2*4.3*12)+(1.2*41.68)+(D172*2))*1.2</f>
        <v>157.70879999999997</v>
      </c>
      <c r="E170" s="15"/>
      <c r="F170" s="23">
        <f>+D170*E170</f>
        <v>0</v>
      </c>
      <c r="G170" s="130">
        <f t="shared" si="14"/>
        <v>0</v>
      </c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  <c r="IR170" s="21"/>
      <c r="IS170" s="21"/>
    </row>
    <row r="171" spans="1:253" s="22" customFormat="1">
      <c r="A171" s="103" t="s">
        <v>78</v>
      </c>
      <c r="B171" s="8" t="s">
        <v>64</v>
      </c>
      <c r="C171" s="12"/>
      <c r="D171" s="123"/>
      <c r="E171" s="15"/>
      <c r="F171" s="23"/>
      <c r="G171" s="130">
        <f t="shared" si="14"/>
        <v>0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  <c r="IR171" s="21"/>
      <c r="IS171" s="21"/>
    </row>
    <row r="172" spans="1:253" s="22" customFormat="1" ht="27.6">
      <c r="A172" s="77" t="s">
        <v>80</v>
      </c>
      <c r="B172" s="13" t="s">
        <v>215</v>
      </c>
      <c r="C172" s="12" t="s">
        <v>31</v>
      </c>
      <c r="D172" s="134">
        <f>(1.4*5.8)*1.2</f>
        <v>9.743999999999998</v>
      </c>
      <c r="E172" s="15"/>
      <c r="F172" s="23">
        <f t="shared" ref="F172" si="17">+D172*E172</f>
        <v>0</v>
      </c>
      <c r="G172" s="130">
        <f t="shared" si="14"/>
        <v>0</v>
      </c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  <c r="IR172" s="21"/>
      <c r="IS172" s="21"/>
    </row>
    <row r="173" spans="1:253" s="22" customFormat="1">
      <c r="A173" s="118"/>
      <c r="B173" s="8"/>
      <c r="C173" s="9"/>
      <c r="D173" s="123"/>
      <c r="E173" s="25"/>
      <c r="F173" s="23"/>
      <c r="G173" s="130">
        <f t="shared" si="14"/>
        <v>0</v>
      </c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  <c r="IR173" s="21"/>
      <c r="IS173" s="21"/>
    </row>
    <row r="174" spans="1:253" s="22" customFormat="1">
      <c r="A174" s="118"/>
      <c r="B174" s="8" t="s">
        <v>69</v>
      </c>
      <c r="C174" s="9"/>
      <c r="D174" s="123"/>
      <c r="E174" s="17"/>
      <c r="F174" s="124">
        <f>SUM(F169:F172)</f>
        <v>0</v>
      </c>
      <c r="G174" s="131">
        <f t="shared" si="14"/>
        <v>0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  <c r="IR174" s="21"/>
      <c r="IS174" s="21"/>
    </row>
    <row r="175" spans="1:253" s="22" customFormat="1">
      <c r="A175" s="118"/>
      <c r="B175" s="8"/>
      <c r="C175" s="16"/>
      <c r="D175" s="123"/>
      <c r="E175" s="14"/>
      <c r="F175" s="23"/>
      <c r="G175" s="130">
        <f t="shared" si="14"/>
        <v>0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  <c r="IR175" s="21"/>
      <c r="IS175" s="21"/>
    </row>
    <row r="176" spans="1:253" s="22" customFormat="1" ht="18.600000000000001" customHeight="1">
      <c r="A176" s="117" t="s">
        <v>90</v>
      </c>
      <c r="B176" s="8" t="s">
        <v>150</v>
      </c>
      <c r="C176" s="16"/>
      <c r="D176" s="123"/>
      <c r="E176" s="14"/>
      <c r="F176" s="23"/>
      <c r="G176" s="130">
        <f t="shared" si="14"/>
        <v>0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  <c r="IR176" s="21"/>
      <c r="IS176" s="21"/>
    </row>
    <row r="177" spans="1:253" s="22" customFormat="1" ht="41.45">
      <c r="A177" s="77" t="s">
        <v>102</v>
      </c>
      <c r="B177" s="13" t="s">
        <v>216</v>
      </c>
      <c r="C177" s="33" t="s">
        <v>31</v>
      </c>
      <c r="D177" s="126">
        <f>((1.2*4.3*12)+(1.2*41.68)+D172)*1.2</f>
        <v>146.01599999999996</v>
      </c>
      <c r="E177" s="23"/>
      <c r="F177" s="23">
        <f t="shared" ref="F177" si="18">D177*E177</f>
        <v>0</v>
      </c>
      <c r="G177" s="130">
        <f t="shared" si="14"/>
        <v>0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  <c r="IR177" s="21"/>
      <c r="IS177" s="21"/>
    </row>
    <row r="178" spans="1:253" s="22" customFormat="1">
      <c r="A178" s="77" t="s">
        <v>183</v>
      </c>
      <c r="B178" s="32" t="s">
        <v>217</v>
      </c>
      <c r="C178" s="33" t="s">
        <v>13</v>
      </c>
      <c r="D178" s="134">
        <v>1</v>
      </c>
      <c r="E178" s="34"/>
      <c r="F178" s="23">
        <f>D178*E178</f>
        <v>0</v>
      </c>
      <c r="G178" s="130">
        <f t="shared" si="14"/>
        <v>0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  <c r="IR178" s="21"/>
      <c r="IS178" s="21"/>
    </row>
    <row r="179" spans="1:253" s="22" customFormat="1" ht="27.6">
      <c r="A179" s="77" t="s">
        <v>218</v>
      </c>
      <c r="B179" s="32" t="s">
        <v>219</v>
      </c>
      <c r="C179" s="33" t="s">
        <v>13</v>
      </c>
      <c r="D179" s="134">
        <v>1</v>
      </c>
      <c r="E179" s="34"/>
      <c r="F179" s="23">
        <f>+D179*E179</f>
        <v>0</v>
      </c>
      <c r="G179" s="130">
        <f t="shared" si="14"/>
        <v>0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  <c r="IR179" s="21"/>
      <c r="IS179" s="21"/>
    </row>
    <row r="180" spans="1:253" s="22" customFormat="1">
      <c r="A180" s="95"/>
      <c r="B180" s="8"/>
      <c r="C180" s="16"/>
      <c r="D180" s="123"/>
      <c r="E180" s="38"/>
      <c r="F180" s="23"/>
      <c r="G180" s="130">
        <f t="shared" si="14"/>
        <v>0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  <c r="IR180" s="21"/>
      <c r="IS180" s="21"/>
    </row>
    <row r="181" spans="1:253">
      <c r="A181" s="95"/>
      <c r="B181" s="13" t="s">
        <v>124</v>
      </c>
      <c r="C181" s="16"/>
      <c r="D181" s="126"/>
      <c r="E181" s="38"/>
      <c r="F181" s="23">
        <f>SUM(F177:F180)</f>
        <v>0</v>
      </c>
      <c r="G181" s="130">
        <f t="shared" si="14"/>
        <v>0</v>
      </c>
    </row>
    <row r="182" spans="1:253" s="22" customFormat="1">
      <c r="A182" s="118"/>
      <c r="B182" s="8"/>
      <c r="C182" s="9"/>
      <c r="D182" s="123"/>
      <c r="E182" s="79"/>
      <c r="F182" s="23"/>
      <c r="G182" s="130">
        <f t="shared" si="14"/>
        <v>0</v>
      </c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  <c r="IR182" s="21"/>
      <c r="IS182" s="21"/>
    </row>
    <row r="183" spans="1:253" s="22" customFormat="1" ht="19.149999999999999" customHeight="1">
      <c r="A183" s="117" t="s">
        <v>125</v>
      </c>
      <c r="B183" s="8" t="s">
        <v>220</v>
      </c>
      <c r="C183" s="9"/>
      <c r="D183" s="123"/>
      <c r="E183" s="79"/>
      <c r="F183" s="23"/>
      <c r="G183" s="130">
        <f t="shared" si="14"/>
        <v>0</v>
      </c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  <c r="IR183" s="21"/>
      <c r="IS183" s="21"/>
    </row>
    <row r="184" spans="1:253" s="22" customFormat="1" ht="55.15">
      <c r="A184" s="110" t="s">
        <v>127</v>
      </c>
      <c r="B184" s="13" t="s">
        <v>221</v>
      </c>
      <c r="C184" s="16" t="s">
        <v>147</v>
      </c>
      <c r="D184" s="134">
        <v>1</v>
      </c>
      <c r="E184" s="142"/>
      <c r="F184" s="23">
        <f>+D184*E184</f>
        <v>0</v>
      </c>
      <c r="G184" s="130">
        <f t="shared" si="14"/>
        <v>0</v>
      </c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  <c r="IR184" s="21"/>
      <c r="IS184" s="21"/>
    </row>
    <row r="185" spans="1:253" s="22" customFormat="1">
      <c r="A185" s="95"/>
      <c r="B185" s="8"/>
      <c r="C185" s="16"/>
      <c r="D185" s="123"/>
      <c r="E185" s="38"/>
      <c r="F185" s="23"/>
      <c r="G185" s="130">
        <f t="shared" si="14"/>
        <v>0</v>
      </c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  <c r="IR185" s="21"/>
      <c r="IS185" s="21"/>
    </row>
    <row r="186" spans="1:253" s="22" customFormat="1">
      <c r="A186" s="118"/>
      <c r="B186" s="8" t="s">
        <v>222</v>
      </c>
      <c r="C186" s="9"/>
      <c r="D186" s="123"/>
      <c r="E186" s="79"/>
      <c r="F186" s="124">
        <f>SUM(F184:F185)</f>
        <v>0</v>
      </c>
      <c r="G186" s="131">
        <f t="shared" si="14"/>
        <v>0</v>
      </c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  <c r="IR186" s="21"/>
      <c r="IS186" s="21"/>
    </row>
    <row r="187" spans="1:253" s="22" customFormat="1">
      <c r="A187" s="118"/>
      <c r="B187" s="8"/>
      <c r="C187" s="9"/>
      <c r="D187" s="123"/>
      <c r="E187" s="79"/>
      <c r="F187" s="23"/>
      <c r="G187" s="130">
        <f t="shared" si="14"/>
        <v>0</v>
      </c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</row>
    <row r="188" spans="1:253" s="22" customFormat="1" ht="16.899999999999999" customHeight="1">
      <c r="A188" s="118"/>
      <c r="B188" s="8"/>
      <c r="C188" s="9"/>
      <c r="D188" s="4"/>
      <c r="E188" s="79"/>
      <c r="F188" s="23"/>
      <c r="G188" s="130">
        <f t="shared" si="14"/>
        <v>0</v>
      </c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  <c r="IR188" s="21"/>
      <c r="IS188" s="21"/>
    </row>
    <row r="189" spans="1:253" s="161" customFormat="1" ht="16.899999999999999" customHeight="1">
      <c r="A189" s="149"/>
      <c r="B189" s="150" t="s">
        <v>223</v>
      </c>
      <c r="C189" s="151"/>
      <c r="D189" s="152"/>
      <c r="E189" s="153"/>
      <c r="F189" s="154">
        <f>SUM(F186+F181+F174+F166+F150)</f>
        <v>0</v>
      </c>
      <c r="G189" s="155">
        <f t="shared" si="14"/>
        <v>0</v>
      </c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0"/>
      <c r="BN189" s="160"/>
      <c r="BO189" s="160"/>
      <c r="BP189" s="160"/>
      <c r="BQ189" s="160"/>
      <c r="BR189" s="160"/>
      <c r="BS189" s="160"/>
      <c r="BT189" s="160"/>
      <c r="BU189" s="160"/>
      <c r="BV189" s="160"/>
      <c r="BW189" s="160"/>
      <c r="BX189" s="160"/>
      <c r="BY189" s="160"/>
      <c r="BZ189" s="160"/>
      <c r="CA189" s="160"/>
      <c r="CB189" s="160"/>
      <c r="CC189" s="160"/>
      <c r="CD189" s="160"/>
      <c r="CE189" s="160"/>
      <c r="CF189" s="160"/>
      <c r="CG189" s="160"/>
      <c r="CH189" s="160"/>
      <c r="CI189" s="160"/>
      <c r="CJ189" s="160"/>
      <c r="CK189" s="160"/>
      <c r="CL189" s="160"/>
      <c r="CM189" s="160"/>
      <c r="CN189" s="160"/>
      <c r="CO189" s="160"/>
      <c r="CP189" s="160"/>
      <c r="CQ189" s="160"/>
      <c r="CR189" s="160"/>
      <c r="CS189" s="160"/>
      <c r="CT189" s="160"/>
      <c r="CU189" s="160"/>
      <c r="CV189" s="160"/>
      <c r="CW189" s="160"/>
      <c r="CX189" s="160"/>
      <c r="CY189" s="160"/>
      <c r="CZ189" s="160"/>
      <c r="DA189" s="160"/>
      <c r="DB189" s="160"/>
      <c r="DC189" s="160"/>
      <c r="DD189" s="160"/>
      <c r="DE189" s="160"/>
      <c r="DF189" s="160"/>
      <c r="DG189" s="160"/>
      <c r="DH189" s="160"/>
      <c r="DI189" s="160"/>
      <c r="DJ189" s="160"/>
      <c r="DK189" s="160"/>
      <c r="DL189" s="160"/>
      <c r="DM189" s="160"/>
      <c r="DN189" s="160"/>
      <c r="DO189" s="160"/>
      <c r="DP189" s="160"/>
      <c r="DQ189" s="160"/>
      <c r="DR189" s="160"/>
      <c r="DS189" s="160"/>
      <c r="DT189" s="160"/>
      <c r="DU189" s="160"/>
      <c r="DV189" s="160"/>
      <c r="DW189" s="160"/>
      <c r="DX189" s="160"/>
      <c r="DY189" s="160"/>
      <c r="DZ189" s="160"/>
      <c r="EA189" s="160"/>
      <c r="EB189" s="160"/>
      <c r="EC189" s="160"/>
      <c r="ED189" s="160"/>
      <c r="EE189" s="160"/>
      <c r="EF189" s="160"/>
      <c r="EG189" s="160"/>
      <c r="EH189" s="160"/>
      <c r="EI189" s="160"/>
      <c r="EJ189" s="160"/>
      <c r="EK189" s="160"/>
      <c r="EL189" s="160"/>
      <c r="EM189" s="160"/>
      <c r="EN189" s="160"/>
      <c r="EO189" s="160"/>
      <c r="EP189" s="160"/>
      <c r="EQ189" s="160"/>
      <c r="ER189" s="160"/>
      <c r="ES189" s="160"/>
      <c r="ET189" s="160"/>
      <c r="EU189" s="160"/>
      <c r="EV189" s="160"/>
      <c r="EW189" s="160"/>
      <c r="EX189" s="160"/>
      <c r="EY189" s="160"/>
      <c r="EZ189" s="160"/>
      <c r="FA189" s="160"/>
      <c r="FB189" s="160"/>
      <c r="FC189" s="160"/>
      <c r="FD189" s="160"/>
      <c r="FE189" s="160"/>
      <c r="FF189" s="160"/>
      <c r="FG189" s="160"/>
      <c r="FH189" s="160"/>
      <c r="FI189" s="160"/>
      <c r="FJ189" s="160"/>
      <c r="FK189" s="160"/>
      <c r="FL189" s="160"/>
      <c r="FM189" s="160"/>
      <c r="FN189" s="160"/>
      <c r="FO189" s="160"/>
      <c r="FP189" s="160"/>
      <c r="FQ189" s="160"/>
      <c r="FR189" s="160"/>
      <c r="FS189" s="160"/>
      <c r="FT189" s="160"/>
      <c r="FU189" s="160"/>
      <c r="FV189" s="160"/>
      <c r="FW189" s="160"/>
      <c r="FX189" s="160"/>
      <c r="FY189" s="160"/>
      <c r="FZ189" s="160"/>
      <c r="GA189" s="160"/>
      <c r="GB189" s="160"/>
      <c r="GC189" s="160"/>
      <c r="GD189" s="160"/>
      <c r="GE189" s="160"/>
      <c r="GF189" s="160"/>
      <c r="GG189" s="160"/>
      <c r="GH189" s="160"/>
      <c r="GI189" s="160"/>
      <c r="GJ189" s="160"/>
      <c r="GK189" s="160"/>
      <c r="GL189" s="160"/>
      <c r="GM189" s="160"/>
      <c r="GN189" s="160"/>
      <c r="GO189" s="160"/>
      <c r="GP189" s="160"/>
      <c r="GQ189" s="160"/>
      <c r="GR189" s="160"/>
      <c r="GS189" s="160"/>
      <c r="GT189" s="160"/>
      <c r="GU189" s="160"/>
      <c r="GV189" s="160"/>
      <c r="GW189" s="160"/>
      <c r="GX189" s="160"/>
      <c r="GY189" s="160"/>
      <c r="GZ189" s="160"/>
      <c r="HA189" s="160"/>
      <c r="HB189" s="160"/>
      <c r="HC189" s="160"/>
      <c r="HD189" s="160"/>
      <c r="HE189" s="160"/>
      <c r="HF189" s="160"/>
      <c r="HG189" s="160"/>
      <c r="HH189" s="160"/>
      <c r="HI189" s="160"/>
      <c r="HJ189" s="160"/>
      <c r="HK189" s="160"/>
      <c r="HL189" s="160"/>
      <c r="HM189" s="160"/>
      <c r="HN189" s="160"/>
      <c r="HO189" s="160"/>
      <c r="HP189" s="160"/>
      <c r="HQ189" s="160"/>
      <c r="HR189" s="160"/>
      <c r="HS189" s="160"/>
      <c r="HT189" s="160"/>
      <c r="HU189" s="160"/>
      <c r="HV189" s="160"/>
      <c r="HW189" s="160"/>
      <c r="HX189" s="160"/>
      <c r="HY189" s="160"/>
      <c r="HZ189" s="160"/>
      <c r="IA189" s="160"/>
      <c r="IB189" s="160"/>
      <c r="IC189" s="160"/>
      <c r="ID189" s="160"/>
      <c r="IE189" s="160"/>
      <c r="IF189" s="160"/>
      <c r="IG189" s="160"/>
      <c r="IH189" s="160"/>
      <c r="II189" s="160"/>
      <c r="IJ189" s="160"/>
      <c r="IK189" s="160"/>
      <c r="IL189" s="160"/>
      <c r="IM189" s="160"/>
      <c r="IN189" s="160"/>
      <c r="IO189" s="160"/>
      <c r="IP189" s="160"/>
      <c r="IQ189" s="160"/>
      <c r="IR189" s="160"/>
      <c r="IS189" s="160"/>
    </row>
    <row r="190" spans="1:253" s="22" customFormat="1">
      <c r="A190" s="118"/>
      <c r="B190" s="8"/>
      <c r="C190" s="9"/>
      <c r="D190" s="4"/>
      <c r="E190" s="79"/>
      <c r="F190" s="23"/>
      <c r="G190" s="130">
        <f t="shared" si="14"/>
        <v>0</v>
      </c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  <c r="IR190" s="21"/>
      <c r="IS190" s="21"/>
    </row>
    <row r="191" spans="1:253" s="22" customFormat="1" ht="36" customHeight="1">
      <c r="A191" s="132"/>
      <c r="B191" s="133" t="s">
        <v>224</v>
      </c>
      <c r="C191" s="133"/>
      <c r="D191" s="133"/>
      <c r="E191" s="133"/>
      <c r="F191" s="23"/>
      <c r="G191" s="130">
        <f t="shared" si="14"/>
        <v>0</v>
      </c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  <c r="IR191" s="21"/>
      <c r="IS191" s="21"/>
    </row>
    <row r="192" spans="1:253" s="22" customFormat="1">
      <c r="A192" s="118"/>
      <c r="B192" s="8"/>
      <c r="C192" s="9"/>
      <c r="D192" s="4"/>
      <c r="E192" s="79"/>
      <c r="F192" s="23"/>
      <c r="G192" s="130">
        <f t="shared" si="14"/>
        <v>0</v>
      </c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  <c r="IR192" s="21"/>
      <c r="IS192" s="21"/>
    </row>
    <row r="193" spans="1:253" s="22" customFormat="1" ht="19.149999999999999" customHeight="1">
      <c r="A193" s="118" t="s">
        <v>17</v>
      </c>
      <c r="B193" s="8" t="s">
        <v>225</v>
      </c>
      <c r="C193" s="16"/>
      <c r="D193" s="3"/>
      <c r="E193" s="38"/>
      <c r="F193" s="23"/>
      <c r="G193" s="130">
        <f t="shared" si="14"/>
        <v>0</v>
      </c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  <c r="IR193" s="21"/>
      <c r="IS193" s="21"/>
    </row>
    <row r="194" spans="1:253" s="22" customFormat="1" ht="27.6">
      <c r="A194" s="95" t="s">
        <v>19</v>
      </c>
      <c r="B194" s="143" t="s">
        <v>226</v>
      </c>
      <c r="C194" s="16" t="s">
        <v>3</v>
      </c>
      <c r="D194" s="3">
        <v>1</v>
      </c>
      <c r="E194" s="142"/>
      <c r="F194" s="23">
        <f t="shared" ref="F194:F197" si="19">D194*E194</f>
        <v>0</v>
      </c>
      <c r="G194" s="130">
        <f t="shared" si="14"/>
        <v>0</v>
      </c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  <c r="IR194" s="21"/>
      <c r="IS194" s="21"/>
    </row>
    <row r="195" spans="1:253" s="22" customFormat="1" ht="27.6">
      <c r="A195" s="95" t="s">
        <v>22</v>
      </c>
      <c r="B195" s="144" t="s">
        <v>227</v>
      </c>
      <c r="C195" s="16" t="s">
        <v>3</v>
      </c>
      <c r="D195" s="3">
        <v>9</v>
      </c>
      <c r="E195" s="142"/>
      <c r="F195" s="23">
        <f t="shared" si="19"/>
        <v>0</v>
      </c>
      <c r="G195" s="130">
        <f t="shared" si="14"/>
        <v>0</v>
      </c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  <c r="IR195" s="21"/>
      <c r="IS195" s="21"/>
    </row>
    <row r="196" spans="1:253" s="22" customFormat="1" ht="27.6">
      <c r="A196" s="95" t="s">
        <v>24</v>
      </c>
      <c r="B196" s="145" t="s">
        <v>228</v>
      </c>
      <c r="C196" s="16" t="s">
        <v>3</v>
      </c>
      <c r="D196" s="3">
        <v>10</v>
      </c>
      <c r="E196" s="142"/>
      <c r="F196" s="23">
        <f t="shared" si="19"/>
        <v>0</v>
      </c>
      <c r="G196" s="130">
        <f t="shared" si="14"/>
        <v>0</v>
      </c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  <c r="IR196" s="21"/>
      <c r="IS196" s="21"/>
    </row>
    <row r="197" spans="1:253" s="22" customFormat="1" ht="27.6">
      <c r="A197" s="95" t="s">
        <v>26</v>
      </c>
      <c r="B197" s="143" t="s">
        <v>229</v>
      </c>
      <c r="C197" s="16" t="s">
        <v>13</v>
      </c>
      <c r="D197" s="3">
        <v>1</v>
      </c>
      <c r="E197" s="142"/>
      <c r="F197" s="23">
        <f t="shared" si="19"/>
        <v>0</v>
      </c>
      <c r="G197" s="130">
        <f t="shared" si="14"/>
        <v>0</v>
      </c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  <c r="IR197" s="21"/>
      <c r="IS197" s="21"/>
    </row>
    <row r="198" spans="1:253" s="22" customFormat="1">
      <c r="A198" s="118" t="s">
        <v>38</v>
      </c>
      <c r="B198" s="146" t="s">
        <v>230</v>
      </c>
      <c r="C198" s="16"/>
      <c r="D198" s="3"/>
      <c r="E198" s="142"/>
      <c r="F198" s="23"/>
      <c r="G198" s="130">
        <f t="shared" si="14"/>
        <v>0</v>
      </c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  <c r="IR198" s="21"/>
      <c r="IS198" s="21"/>
    </row>
    <row r="199" spans="1:253" s="22" customFormat="1" ht="27.6">
      <c r="A199" s="95" t="s">
        <v>40</v>
      </c>
      <c r="B199" s="143" t="s">
        <v>231</v>
      </c>
      <c r="C199" s="16" t="s">
        <v>3</v>
      </c>
      <c r="D199" s="3">
        <v>2</v>
      </c>
      <c r="E199" s="142"/>
      <c r="F199" s="23">
        <f t="shared" ref="F199" si="20">D199*E199</f>
        <v>0</v>
      </c>
      <c r="G199" s="130">
        <f t="shared" si="14"/>
        <v>0</v>
      </c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  <c r="IR199" s="21"/>
      <c r="IS199" s="21"/>
    </row>
    <row r="200" spans="1:253" s="22" customFormat="1">
      <c r="A200" s="118"/>
      <c r="B200" s="8"/>
      <c r="C200" s="9"/>
      <c r="D200" s="137"/>
      <c r="E200" s="79"/>
      <c r="F200" s="23"/>
      <c r="G200" s="130">
        <f t="shared" si="14"/>
        <v>0</v>
      </c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  <c r="IR200" s="21"/>
      <c r="IS200" s="21"/>
    </row>
    <row r="201" spans="1:253" s="161" customFormat="1" ht="27.6">
      <c r="A201" s="149"/>
      <c r="B201" s="150" t="s">
        <v>232</v>
      </c>
      <c r="C201" s="151"/>
      <c r="D201" s="171"/>
      <c r="E201" s="153"/>
      <c r="F201" s="154">
        <f>SUM(F199:F200)</f>
        <v>0</v>
      </c>
      <c r="G201" s="155">
        <f t="shared" si="14"/>
        <v>0</v>
      </c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160"/>
      <c r="AM201" s="160"/>
      <c r="AN201" s="160"/>
      <c r="AO201" s="160"/>
      <c r="AP201" s="160"/>
      <c r="AQ201" s="160"/>
      <c r="AR201" s="160"/>
      <c r="AS201" s="160"/>
      <c r="AT201" s="160"/>
      <c r="AU201" s="160"/>
      <c r="AV201" s="160"/>
      <c r="AW201" s="160"/>
      <c r="AX201" s="160"/>
      <c r="AY201" s="160"/>
      <c r="AZ201" s="160"/>
      <c r="BA201" s="160"/>
      <c r="BB201" s="160"/>
      <c r="BC201" s="160"/>
      <c r="BD201" s="160"/>
      <c r="BE201" s="160"/>
      <c r="BF201" s="160"/>
      <c r="BG201" s="160"/>
      <c r="BH201" s="160"/>
      <c r="BI201" s="160"/>
      <c r="BJ201" s="160"/>
      <c r="BK201" s="160"/>
      <c r="BL201" s="160"/>
      <c r="BM201" s="160"/>
      <c r="BN201" s="160"/>
      <c r="BO201" s="160"/>
      <c r="BP201" s="160"/>
      <c r="BQ201" s="160"/>
      <c r="BR201" s="160"/>
      <c r="BS201" s="160"/>
      <c r="BT201" s="160"/>
      <c r="BU201" s="160"/>
      <c r="BV201" s="160"/>
      <c r="BW201" s="160"/>
      <c r="BX201" s="160"/>
      <c r="BY201" s="160"/>
      <c r="BZ201" s="160"/>
      <c r="CA201" s="160"/>
      <c r="CB201" s="160"/>
      <c r="CC201" s="160"/>
      <c r="CD201" s="160"/>
      <c r="CE201" s="160"/>
      <c r="CF201" s="160"/>
      <c r="CG201" s="160"/>
      <c r="CH201" s="160"/>
      <c r="CI201" s="160"/>
      <c r="CJ201" s="160"/>
      <c r="CK201" s="160"/>
      <c r="CL201" s="160"/>
      <c r="CM201" s="160"/>
      <c r="CN201" s="160"/>
      <c r="CO201" s="160"/>
      <c r="CP201" s="160"/>
      <c r="CQ201" s="160"/>
      <c r="CR201" s="160"/>
      <c r="CS201" s="160"/>
      <c r="CT201" s="160"/>
      <c r="CU201" s="160"/>
      <c r="CV201" s="160"/>
      <c r="CW201" s="160"/>
      <c r="CX201" s="160"/>
      <c r="CY201" s="160"/>
      <c r="CZ201" s="160"/>
      <c r="DA201" s="160"/>
      <c r="DB201" s="160"/>
      <c r="DC201" s="160"/>
      <c r="DD201" s="160"/>
      <c r="DE201" s="160"/>
      <c r="DF201" s="160"/>
      <c r="DG201" s="160"/>
      <c r="DH201" s="160"/>
      <c r="DI201" s="160"/>
      <c r="DJ201" s="160"/>
      <c r="DK201" s="160"/>
      <c r="DL201" s="160"/>
      <c r="DM201" s="160"/>
      <c r="DN201" s="160"/>
      <c r="DO201" s="160"/>
      <c r="DP201" s="160"/>
      <c r="DQ201" s="160"/>
      <c r="DR201" s="160"/>
      <c r="DS201" s="160"/>
      <c r="DT201" s="160"/>
      <c r="DU201" s="160"/>
      <c r="DV201" s="160"/>
      <c r="DW201" s="160"/>
      <c r="DX201" s="160"/>
      <c r="DY201" s="160"/>
      <c r="DZ201" s="160"/>
      <c r="EA201" s="160"/>
      <c r="EB201" s="160"/>
      <c r="EC201" s="160"/>
      <c r="ED201" s="160"/>
      <c r="EE201" s="160"/>
      <c r="EF201" s="160"/>
      <c r="EG201" s="160"/>
      <c r="EH201" s="160"/>
      <c r="EI201" s="160"/>
      <c r="EJ201" s="160"/>
      <c r="EK201" s="160"/>
      <c r="EL201" s="160"/>
      <c r="EM201" s="160"/>
      <c r="EN201" s="160"/>
      <c r="EO201" s="160"/>
      <c r="EP201" s="160"/>
      <c r="EQ201" s="160"/>
      <c r="ER201" s="160"/>
      <c r="ES201" s="160"/>
      <c r="ET201" s="160"/>
      <c r="EU201" s="160"/>
      <c r="EV201" s="160"/>
      <c r="EW201" s="160"/>
      <c r="EX201" s="160"/>
      <c r="EY201" s="160"/>
      <c r="EZ201" s="160"/>
      <c r="FA201" s="160"/>
      <c r="FB201" s="160"/>
      <c r="FC201" s="160"/>
      <c r="FD201" s="160"/>
      <c r="FE201" s="160"/>
      <c r="FF201" s="160"/>
      <c r="FG201" s="160"/>
      <c r="FH201" s="160"/>
      <c r="FI201" s="160"/>
      <c r="FJ201" s="160"/>
      <c r="FK201" s="160"/>
      <c r="FL201" s="160"/>
      <c r="FM201" s="160"/>
      <c r="FN201" s="160"/>
      <c r="FO201" s="160"/>
      <c r="FP201" s="160"/>
      <c r="FQ201" s="160"/>
      <c r="FR201" s="160"/>
      <c r="FS201" s="160"/>
      <c r="FT201" s="160"/>
      <c r="FU201" s="160"/>
      <c r="FV201" s="160"/>
      <c r="FW201" s="160"/>
      <c r="FX201" s="160"/>
      <c r="FY201" s="160"/>
      <c r="FZ201" s="160"/>
      <c r="GA201" s="160"/>
      <c r="GB201" s="160"/>
      <c r="GC201" s="160"/>
      <c r="GD201" s="160"/>
      <c r="GE201" s="160"/>
      <c r="GF201" s="160"/>
      <c r="GG201" s="160"/>
      <c r="GH201" s="160"/>
      <c r="GI201" s="160"/>
      <c r="GJ201" s="160"/>
      <c r="GK201" s="160"/>
      <c r="GL201" s="160"/>
      <c r="GM201" s="160"/>
      <c r="GN201" s="160"/>
      <c r="GO201" s="160"/>
      <c r="GP201" s="160"/>
      <c r="GQ201" s="160"/>
      <c r="GR201" s="160"/>
      <c r="GS201" s="160"/>
      <c r="GT201" s="160"/>
      <c r="GU201" s="160"/>
      <c r="GV201" s="160"/>
      <c r="GW201" s="160"/>
      <c r="GX201" s="160"/>
      <c r="GY201" s="160"/>
      <c r="GZ201" s="160"/>
      <c r="HA201" s="160"/>
      <c r="HB201" s="160"/>
      <c r="HC201" s="160"/>
      <c r="HD201" s="160"/>
      <c r="HE201" s="160"/>
      <c r="HF201" s="160"/>
      <c r="HG201" s="160"/>
      <c r="HH201" s="160"/>
      <c r="HI201" s="160"/>
      <c r="HJ201" s="160"/>
      <c r="HK201" s="160"/>
      <c r="HL201" s="160"/>
      <c r="HM201" s="160"/>
      <c r="HN201" s="160"/>
      <c r="HO201" s="160"/>
      <c r="HP201" s="160"/>
      <c r="HQ201" s="160"/>
      <c r="HR201" s="160"/>
      <c r="HS201" s="160"/>
      <c r="HT201" s="160"/>
      <c r="HU201" s="160"/>
      <c r="HV201" s="160"/>
      <c r="HW201" s="160"/>
      <c r="HX201" s="160"/>
      <c r="HY201" s="160"/>
      <c r="HZ201" s="160"/>
      <c r="IA201" s="160"/>
      <c r="IB201" s="160"/>
      <c r="IC201" s="160"/>
      <c r="ID201" s="160"/>
      <c r="IE201" s="160"/>
      <c r="IF201" s="160"/>
      <c r="IG201" s="160"/>
      <c r="IH201" s="160"/>
      <c r="II201" s="160"/>
      <c r="IJ201" s="160"/>
      <c r="IK201" s="160"/>
      <c r="IL201" s="160"/>
      <c r="IM201" s="160"/>
      <c r="IN201" s="160"/>
      <c r="IO201" s="160"/>
      <c r="IP201" s="160"/>
      <c r="IQ201" s="160"/>
      <c r="IR201" s="160"/>
      <c r="IS201" s="160"/>
    </row>
    <row r="202" spans="1:253" s="22" customFormat="1" ht="15">
      <c r="A202" s="118"/>
      <c r="B202" s="8"/>
      <c r="C202" s="9"/>
      <c r="D202" s="4"/>
      <c r="E202" s="79"/>
      <c r="F202" s="23"/>
      <c r="G202" s="130">
        <f t="shared" ref="G202:G205" si="21">F202/655.957</f>
        <v>0</v>
      </c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  <c r="IR202" s="21"/>
      <c r="IS202" s="21"/>
    </row>
    <row r="203" spans="1:253" s="22" customFormat="1" ht="36.75" customHeight="1">
      <c r="A203" s="202"/>
      <c r="B203" s="203" t="s">
        <v>187</v>
      </c>
      <c r="C203" s="204"/>
      <c r="D203" s="204"/>
      <c r="E203" s="205"/>
      <c r="F203" s="206">
        <f>F201+F189+F138</f>
        <v>0</v>
      </c>
      <c r="G203" s="130">
        <f t="shared" si="21"/>
        <v>0</v>
      </c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  <c r="IR203" s="21"/>
      <c r="IS203" s="21"/>
    </row>
    <row r="204" spans="1:253" s="22" customFormat="1" ht="17.45" customHeight="1">
      <c r="A204" s="207"/>
      <c r="B204" s="208" t="s">
        <v>188</v>
      </c>
      <c r="C204" s="209"/>
      <c r="D204" s="210"/>
      <c r="E204" s="211"/>
      <c r="F204" s="211">
        <f>F203*18%</f>
        <v>0</v>
      </c>
      <c r="G204" s="130">
        <f t="shared" si="21"/>
        <v>0</v>
      </c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  <c r="IR204" s="21"/>
      <c r="IS204" s="21"/>
    </row>
    <row r="205" spans="1:253" s="22" customFormat="1" ht="15">
      <c r="A205" s="207"/>
      <c r="B205" s="208" t="s">
        <v>189</v>
      </c>
      <c r="C205" s="209"/>
      <c r="D205" s="210"/>
      <c r="E205" s="211"/>
      <c r="F205" s="211">
        <f>F203+F204</f>
        <v>0</v>
      </c>
      <c r="G205" s="130">
        <f t="shared" si="21"/>
        <v>0</v>
      </c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  <c r="IR205" s="21"/>
      <c r="IS205" s="21"/>
    </row>
    <row r="206" spans="1:253" s="22" customFormat="1" ht="15">
      <c r="A206" s="42"/>
      <c r="B206" s="147"/>
      <c r="C206" s="6"/>
      <c r="D206" s="76"/>
      <c r="E206" s="6"/>
      <c r="F206" s="6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</row>
    <row r="207" spans="1:253" s="22" customFormat="1" ht="15.75">
      <c r="A207" s="42"/>
      <c r="B207" s="36"/>
      <c r="C207" s="6"/>
      <c r="D207" s="76"/>
      <c r="E207" s="121"/>
      <c r="F207" s="1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/>
    </row>
    <row r="208" spans="1:253" s="22" customFormat="1" ht="15.75">
      <c r="A208" s="42"/>
      <c r="B208" s="36"/>
      <c r="C208" s="6"/>
      <c r="D208" s="76"/>
      <c r="E208" s="120"/>
      <c r="F208" s="120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/>
    </row>
    <row r="209" spans="1:253" s="22" customFormat="1" ht="15.75">
      <c r="A209" s="42"/>
      <c r="B209" s="172" t="s">
        <v>233</v>
      </c>
      <c r="C209" s="6"/>
      <c r="D209" s="76"/>
      <c r="E209" s="46"/>
      <c r="F209" s="46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</row>
    <row r="210" spans="1:253" s="22" customFormat="1" ht="15.75">
      <c r="A210" s="42"/>
      <c r="B210" s="173"/>
      <c r="C210" s="6"/>
      <c r="D210" s="76"/>
      <c r="E210" s="46"/>
      <c r="F210" s="46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</row>
    <row r="211" spans="1:253" s="22" customFormat="1" ht="15.75">
      <c r="A211" s="42"/>
      <c r="B211" s="174" t="s">
        <v>234</v>
      </c>
      <c r="C211" s="6"/>
      <c r="D211" s="76"/>
      <c r="E211" s="46"/>
      <c r="F211" s="46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</row>
    <row r="212" spans="1:253" s="22" customFormat="1" ht="15.75">
      <c r="A212" s="42"/>
      <c r="B212" s="36"/>
      <c r="C212" s="6"/>
      <c r="D212" s="76"/>
      <c r="E212" s="46"/>
      <c r="F212" s="46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</row>
    <row r="213" spans="1:253" s="22" customFormat="1" ht="15.75">
      <c r="A213" s="42"/>
      <c r="B213" s="36"/>
      <c r="C213" s="6"/>
      <c r="D213" s="76"/>
      <c r="E213" s="46"/>
      <c r="F213" s="46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</row>
    <row r="214" spans="1:253" s="22" customFormat="1" ht="15.75">
      <c r="A214" s="42"/>
      <c r="B214" s="36"/>
      <c r="C214" s="6"/>
      <c r="D214" s="76"/>
      <c r="E214" s="46"/>
      <c r="F214" s="46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</row>
    <row r="215" spans="1:253" s="22" customFormat="1" ht="15.75">
      <c r="A215" s="42"/>
      <c r="B215" s="36"/>
      <c r="C215" s="6"/>
      <c r="D215" s="76"/>
      <c r="E215" s="122"/>
      <c r="F215" s="122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</row>
    <row r="216" spans="1:253" s="22" customFormat="1" ht="15.75">
      <c r="A216" s="42"/>
      <c r="B216" s="36"/>
      <c r="C216" s="6"/>
      <c r="D216" s="76"/>
      <c r="E216" s="46"/>
      <c r="F216" s="46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</row>
    <row r="217" spans="1:253" s="22" customFormat="1" ht="15">
      <c r="A217" s="42"/>
      <c r="B217" s="36"/>
      <c r="C217" s="6"/>
      <c r="D217" s="76"/>
      <c r="E217" s="6"/>
      <c r="F217" s="6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</row>
    <row r="218" spans="1:253" s="22" customFormat="1" ht="15">
      <c r="A218" s="42"/>
      <c r="B218" s="36"/>
      <c r="C218" s="6"/>
      <c r="D218" s="76"/>
      <c r="E218" s="6"/>
      <c r="F218" s="6"/>
      <c r="G218" s="30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  <c r="IS218" s="21"/>
    </row>
    <row r="219" spans="1:253" s="31" customFormat="1"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</row>
    <row r="220" spans="1:253" s="31" customFormat="1"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</row>
    <row r="221" spans="1:253" s="31" customFormat="1"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</row>
    <row r="222" spans="1:253" s="31" customFormat="1"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</row>
    <row r="223" spans="1:253" s="31" customFormat="1"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</row>
    <row r="224" spans="1:253" s="31" customFormat="1"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</row>
    <row r="225" spans="1:253" s="31" customFormat="1" ht="30.75" customHeight="1"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</row>
    <row r="226" spans="1:253" s="31" customFormat="1"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</row>
    <row r="227" spans="1:253" s="31" customFormat="1" ht="15">
      <c r="G227" s="21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</row>
    <row r="228" spans="1:253" s="22" customFormat="1" ht="30.75" customHeight="1">
      <c r="A228" s="42"/>
      <c r="B228" s="36"/>
      <c r="C228" s="6"/>
      <c r="D228" s="76"/>
      <c r="E228" s="6"/>
      <c r="F228" s="6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  <c r="IR228" s="21"/>
      <c r="IS228" s="21"/>
    </row>
    <row r="229" spans="1:253" s="22" customFormat="1" ht="15">
      <c r="A229" s="42"/>
      <c r="B229" s="36"/>
      <c r="C229" s="6"/>
      <c r="D229" s="76"/>
      <c r="E229" s="6"/>
      <c r="F229" s="6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  <c r="IR229" s="21"/>
      <c r="IS229" s="21"/>
    </row>
    <row r="230" spans="1:253" s="22" customFormat="1" ht="20.25" customHeight="1">
      <c r="A230" s="42"/>
      <c r="B230" s="36"/>
      <c r="C230" s="6"/>
      <c r="D230" s="76"/>
      <c r="E230" s="6"/>
      <c r="F230" s="6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  <c r="IR230" s="21"/>
      <c r="IS230" s="21"/>
    </row>
    <row r="231" spans="1:253" s="22" customFormat="1" ht="42" customHeight="1">
      <c r="A231" s="42"/>
      <c r="B231" s="36"/>
      <c r="C231" s="6"/>
      <c r="D231" s="76"/>
      <c r="E231" s="6"/>
      <c r="F231" s="6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  <c r="IR231" s="21"/>
      <c r="IS231" s="21"/>
    </row>
    <row r="232" spans="1:253" s="22" customFormat="1" ht="15">
      <c r="A232" s="42"/>
      <c r="B232" s="36"/>
      <c r="C232" s="6"/>
      <c r="D232" s="76"/>
      <c r="E232" s="6"/>
      <c r="F232" s="6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  <c r="IR232" s="21"/>
      <c r="IS232" s="21"/>
    </row>
    <row r="233" spans="1:253" s="22" customFormat="1" ht="15">
      <c r="A233" s="42"/>
      <c r="B233" s="36"/>
      <c r="C233" s="6"/>
      <c r="D233" s="76"/>
      <c r="E233" s="6"/>
      <c r="F233" s="6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  <c r="IR233" s="21"/>
      <c r="IS233" s="21"/>
    </row>
    <row r="234" spans="1:253" s="22" customFormat="1" ht="15">
      <c r="A234" s="42"/>
      <c r="B234" s="36"/>
      <c r="C234" s="6"/>
      <c r="D234" s="76"/>
      <c r="E234" s="6"/>
      <c r="F234" s="6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  <c r="IR234" s="21"/>
      <c r="IS234" s="21"/>
    </row>
    <row r="235" spans="1:253" s="22" customFormat="1" ht="15">
      <c r="A235" s="42"/>
      <c r="B235" s="36"/>
      <c r="C235" s="6"/>
      <c r="D235" s="76"/>
      <c r="E235" s="6"/>
      <c r="F235" s="6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  <c r="IR235" s="21"/>
      <c r="IS235" s="21"/>
    </row>
    <row r="236" spans="1:253" s="22" customFormat="1" ht="15">
      <c r="A236" s="42"/>
      <c r="B236" s="36"/>
      <c r="C236" s="6"/>
      <c r="D236" s="76"/>
      <c r="E236" s="6"/>
      <c r="F236" s="6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  <c r="IR236" s="21"/>
      <c r="IS236" s="21"/>
    </row>
    <row r="237" spans="1:253" s="22" customFormat="1" ht="15">
      <c r="A237" s="42"/>
      <c r="B237" s="36"/>
      <c r="C237" s="6"/>
      <c r="D237" s="76"/>
      <c r="E237" s="6"/>
      <c r="F237" s="6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  <c r="IR237" s="21"/>
      <c r="IS237" s="21"/>
    </row>
    <row r="238" spans="1:253" s="22" customFormat="1" ht="15">
      <c r="A238" s="42"/>
      <c r="B238" s="36"/>
      <c r="C238" s="6"/>
      <c r="D238" s="76"/>
      <c r="E238" s="6"/>
      <c r="F238" s="6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  <c r="IR238" s="21"/>
      <c r="IS238" s="21"/>
    </row>
    <row r="239" spans="1:253" s="22" customFormat="1" ht="15">
      <c r="A239" s="42"/>
      <c r="B239" s="36"/>
      <c r="C239" s="6"/>
      <c r="D239" s="76"/>
      <c r="E239" s="6"/>
      <c r="F239" s="6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  <c r="IR239" s="21"/>
      <c r="IS239" s="21"/>
    </row>
    <row r="240" spans="1:253" s="22" customFormat="1" ht="15">
      <c r="A240" s="42"/>
      <c r="B240" s="36"/>
      <c r="C240" s="6"/>
      <c r="D240" s="76"/>
      <c r="E240" s="6"/>
      <c r="F240" s="6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</row>
    <row r="241" spans="1:253" s="22" customFormat="1" ht="15">
      <c r="A241" s="42"/>
      <c r="B241" s="36"/>
      <c r="C241" s="6"/>
      <c r="D241" s="76"/>
      <c r="E241" s="6"/>
      <c r="F241" s="6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</row>
    <row r="242" spans="1:253" s="22" customFormat="1" ht="15">
      <c r="A242" s="42"/>
      <c r="B242" s="36"/>
      <c r="C242" s="6"/>
      <c r="D242" s="76"/>
      <c r="E242" s="6"/>
      <c r="F242" s="6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  <c r="IR242" s="21"/>
      <c r="IS242" s="21"/>
    </row>
    <row r="243" spans="1:253" s="22" customFormat="1" ht="15.75" customHeight="1">
      <c r="A243" s="42"/>
      <c r="B243" s="36"/>
      <c r="C243" s="6"/>
      <c r="D243" s="76"/>
      <c r="E243" s="6"/>
      <c r="F243" s="6"/>
      <c r="G243" s="30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  <c r="IR243" s="21"/>
      <c r="IS243" s="21"/>
    </row>
    <row r="244" spans="1:253" s="22" customFormat="1" ht="15">
      <c r="A244" s="42"/>
      <c r="B244" s="36"/>
      <c r="C244" s="6"/>
      <c r="D244" s="76"/>
      <c r="E244" s="6"/>
      <c r="F244" s="6"/>
      <c r="G244" s="30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  <c r="IR244" s="21"/>
      <c r="IS244" s="21"/>
    </row>
    <row r="245" spans="1:253" s="22" customFormat="1" ht="15">
      <c r="A245" s="42"/>
      <c r="B245" s="36"/>
      <c r="C245" s="6"/>
      <c r="D245" s="76"/>
      <c r="E245" s="6"/>
      <c r="F245" s="6"/>
      <c r="G245" s="30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  <c r="IR245" s="21"/>
      <c r="IS245" s="21"/>
    </row>
    <row r="246" spans="1:253" s="22" customFormat="1" ht="15">
      <c r="A246" s="42"/>
      <c r="B246" s="36"/>
      <c r="C246" s="6"/>
      <c r="D246" s="76"/>
      <c r="E246" s="6"/>
      <c r="F246" s="6"/>
      <c r="G246" s="30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  <c r="IR246" s="21"/>
      <c r="IS246" s="21"/>
    </row>
    <row r="247" spans="1:253" s="22" customFormat="1" ht="15">
      <c r="A247" s="42"/>
      <c r="B247" s="36"/>
      <c r="C247" s="6"/>
      <c r="D247" s="76"/>
      <c r="E247" s="6"/>
      <c r="F247" s="6"/>
      <c r="G247" s="30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  <c r="IR247" s="21"/>
      <c r="IS247" s="21"/>
    </row>
    <row r="248" spans="1:253" s="22" customFormat="1" ht="21" customHeight="1">
      <c r="A248" s="42"/>
      <c r="B248" s="36"/>
      <c r="C248" s="6"/>
      <c r="D248" s="76"/>
      <c r="E248" s="6"/>
      <c r="F248" s="6"/>
      <c r="G248" s="30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  <c r="IR248" s="21"/>
      <c r="IS248" s="21"/>
    </row>
    <row r="249" spans="1:253" s="22" customFormat="1" ht="22.5" customHeight="1">
      <c r="A249" s="42"/>
      <c r="B249" s="36"/>
      <c r="C249" s="6"/>
      <c r="D249" s="76"/>
      <c r="E249" s="6"/>
      <c r="F249" s="6"/>
      <c r="G249" s="30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  <c r="IR249" s="21"/>
      <c r="IS249" s="21"/>
    </row>
    <row r="250" spans="1:253" s="22" customFormat="1" ht="15">
      <c r="A250" s="42"/>
      <c r="B250" s="36"/>
      <c r="C250" s="6"/>
      <c r="D250" s="76"/>
      <c r="E250" s="6"/>
      <c r="F250" s="6"/>
      <c r="G250" s="30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  <c r="IR250" s="21"/>
      <c r="IS250" s="21"/>
    </row>
    <row r="251" spans="1:253" s="22" customFormat="1" ht="15">
      <c r="A251" s="42"/>
      <c r="B251" s="36"/>
      <c r="C251" s="6"/>
      <c r="D251" s="76"/>
      <c r="E251" s="6"/>
      <c r="F251" s="6"/>
      <c r="G251" s="30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  <c r="IR251" s="21"/>
      <c r="IS251" s="21"/>
    </row>
    <row r="252" spans="1:253" s="22" customFormat="1" ht="15">
      <c r="A252" s="42"/>
      <c r="B252" s="36"/>
      <c r="C252" s="6"/>
      <c r="D252" s="76"/>
      <c r="E252" s="6"/>
      <c r="F252" s="6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  <c r="IR252" s="21"/>
      <c r="IS252" s="21"/>
    </row>
    <row r="253" spans="1:253" s="22" customFormat="1" ht="15">
      <c r="A253" s="42"/>
      <c r="B253" s="36"/>
      <c r="C253" s="6"/>
      <c r="D253" s="76"/>
      <c r="E253" s="6"/>
      <c r="F253" s="6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  <c r="IR253" s="21"/>
      <c r="IS253" s="21"/>
    </row>
    <row r="254" spans="1:253" s="22" customFormat="1" ht="15">
      <c r="A254" s="42"/>
      <c r="B254" s="36"/>
      <c r="C254" s="6"/>
      <c r="D254" s="76"/>
      <c r="E254" s="6"/>
      <c r="F254" s="6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  <c r="IR254" s="21"/>
      <c r="IS254" s="21"/>
    </row>
    <row r="255" spans="1:253" s="22" customFormat="1" ht="15">
      <c r="A255" s="42"/>
      <c r="B255" s="36"/>
      <c r="C255" s="6"/>
      <c r="D255" s="76"/>
      <c r="E255" s="6"/>
      <c r="F255" s="6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  <c r="IR255" s="21"/>
      <c r="IS255" s="21"/>
    </row>
    <row r="256" spans="1:253" s="22" customFormat="1" ht="15">
      <c r="A256" s="42"/>
      <c r="B256" s="36"/>
      <c r="C256" s="6"/>
      <c r="D256" s="76"/>
      <c r="E256" s="6"/>
      <c r="F256" s="6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  <c r="IR256" s="21"/>
      <c r="IS256" s="21"/>
    </row>
    <row r="257" spans="1:253" s="22" customFormat="1" ht="34.5" customHeight="1">
      <c r="A257" s="42"/>
      <c r="B257" s="36"/>
      <c r="C257" s="6"/>
      <c r="D257" s="76"/>
      <c r="E257" s="6"/>
      <c r="F257" s="6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  <c r="IR257" s="21"/>
      <c r="IS257" s="21"/>
    </row>
    <row r="258" spans="1:253" s="22" customFormat="1" ht="33.75" customHeight="1">
      <c r="A258" s="42"/>
      <c r="B258" s="36"/>
      <c r="C258" s="6"/>
      <c r="D258" s="76"/>
      <c r="E258" s="6"/>
      <c r="F258" s="6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  <c r="IR258" s="21"/>
      <c r="IS258" s="21"/>
    </row>
    <row r="259" spans="1:253" s="22" customFormat="1" ht="15">
      <c r="A259" s="42"/>
      <c r="B259" s="36"/>
      <c r="C259" s="6"/>
      <c r="D259" s="76"/>
      <c r="E259" s="6"/>
      <c r="F259" s="6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  <c r="IR259" s="21"/>
      <c r="IS259" s="21"/>
    </row>
    <row r="260" spans="1:253" s="22" customFormat="1" ht="15">
      <c r="A260" s="42"/>
      <c r="B260" s="36"/>
      <c r="C260" s="6"/>
      <c r="D260" s="76"/>
      <c r="E260" s="6"/>
      <c r="F260" s="6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  <c r="IR260" s="21"/>
      <c r="IS260" s="21"/>
    </row>
    <row r="261" spans="1:253" s="22" customFormat="1" ht="15">
      <c r="A261" s="42"/>
      <c r="B261" s="36"/>
      <c r="C261" s="6"/>
      <c r="D261" s="76"/>
      <c r="E261" s="6"/>
      <c r="F261" s="6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  <c r="IR261" s="21"/>
      <c r="IS261" s="21"/>
    </row>
    <row r="262" spans="1:253" s="22" customFormat="1" ht="15">
      <c r="A262" s="42"/>
      <c r="B262" s="36"/>
      <c r="C262" s="6"/>
      <c r="D262" s="76"/>
      <c r="E262" s="6"/>
      <c r="F262" s="6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  <c r="IR262" s="21"/>
      <c r="IS262" s="21"/>
    </row>
    <row r="263" spans="1:253" s="22" customFormat="1" ht="15">
      <c r="A263" s="42"/>
      <c r="B263" s="36"/>
      <c r="C263" s="6"/>
      <c r="D263" s="76"/>
      <c r="E263" s="6"/>
      <c r="F263" s="6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  <c r="IR263" s="21"/>
      <c r="IS263" s="21"/>
    </row>
    <row r="264" spans="1:253" s="22" customFormat="1" ht="15">
      <c r="A264" s="42"/>
      <c r="B264" s="36"/>
      <c r="C264" s="6"/>
      <c r="D264" s="76"/>
      <c r="E264" s="6"/>
      <c r="F264" s="6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  <c r="IR264" s="21"/>
      <c r="IS264" s="21"/>
    </row>
    <row r="265" spans="1:253" s="22" customFormat="1" ht="15">
      <c r="A265" s="42"/>
      <c r="B265" s="36"/>
      <c r="C265" s="6"/>
      <c r="D265" s="76"/>
      <c r="E265" s="6"/>
      <c r="F265" s="6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  <c r="IR265" s="21"/>
      <c r="IS265" s="21"/>
    </row>
    <row r="266" spans="1:253" s="22" customFormat="1" ht="15">
      <c r="A266" s="42"/>
      <c r="B266" s="36"/>
      <c r="C266" s="6"/>
      <c r="D266" s="76"/>
      <c r="E266" s="6"/>
      <c r="F266" s="6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  <c r="IR266" s="21"/>
      <c r="IS266" s="21"/>
    </row>
    <row r="267" spans="1:253" s="22" customFormat="1" ht="15">
      <c r="A267" s="42"/>
      <c r="B267" s="36"/>
      <c r="C267" s="6"/>
      <c r="D267" s="76"/>
      <c r="E267" s="6"/>
      <c r="F267" s="6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  <c r="IR267" s="21"/>
      <c r="IS267" s="21"/>
    </row>
    <row r="268" spans="1:253" s="22" customFormat="1" ht="15">
      <c r="A268" s="42"/>
      <c r="B268" s="36"/>
      <c r="C268" s="6"/>
      <c r="D268" s="76"/>
      <c r="E268" s="6"/>
      <c r="F268" s="6"/>
      <c r="G268" s="30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  <c r="IR268" s="21"/>
      <c r="IS268" s="21"/>
    </row>
    <row r="269" spans="1:253" s="22" customFormat="1" ht="15">
      <c r="A269" s="42"/>
      <c r="B269" s="36"/>
      <c r="C269" s="6"/>
      <c r="D269" s="76"/>
      <c r="E269" s="6"/>
      <c r="F269" s="6"/>
      <c r="G269" s="30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  <c r="IR269" s="21"/>
      <c r="IS269" s="21"/>
    </row>
    <row r="270" spans="1:253" s="22" customFormat="1" ht="15">
      <c r="A270" s="42"/>
      <c r="B270" s="36"/>
      <c r="C270" s="6"/>
      <c r="D270" s="76"/>
      <c r="E270" s="6"/>
      <c r="F270" s="6"/>
      <c r="G270" s="30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  <c r="IR270" s="21"/>
      <c r="IS270" s="21"/>
    </row>
    <row r="271" spans="1:253" s="22" customFormat="1" ht="15">
      <c r="A271" s="42"/>
      <c r="B271" s="36"/>
      <c r="C271" s="6"/>
      <c r="D271" s="76"/>
      <c r="E271" s="6"/>
      <c r="F271" s="6"/>
      <c r="G271" s="30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  <c r="IR271" s="21"/>
      <c r="IS271" s="21"/>
    </row>
    <row r="272" spans="1:253" s="22" customFormat="1" ht="15">
      <c r="A272" s="42"/>
      <c r="B272" s="36"/>
      <c r="C272" s="6"/>
      <c r="D272" s="76"/>
      <c r="E272" s="6"/>
      <c r="F272" s="6"/>
      <c r="G272" s="30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  <c r="IR272" s="21"/>
      <c r="IS272" s="21"/>
    </row>
    <row r="273" spans="1:253" s="22" customFormat="1" ht="15">
      <c r="A273" s="42"/>
      <c r="B273" s="36"/>
      <c r="C273" s="6"/>
      <c r="D273" s="76"/>
      <c r="E273" s="6"/>
      <c r="F273" s="6"/>
      <c r="G273" s="30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  <c r="IR273" s="21"/>
      <c r="IS273" s="21"/>
    </row>
    <row r="274" spans="1:253" s="22" customFormat="1" ht="15">
      <c r="A274" s="42"/>
      <c r="B274" s="36"/>
      <c r="C274" s="6"/>
      <c r="D274" s="76"/>
      <c r="E274" s="6"/>
      <c r="F274" s="6"/>
      <c r="G274" s="30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  <c r="IR274" s="21"/>
      <c r="IS274" s="21"/>
    </row>
    <row r="275" spans="1:253" s="22" customFormat="1" ht="15">
      <c r="A275" s="42"/>
      <c r="B275" s="36"/>
      <c r="C275" s="6"/>
      <c r="D275" s="76"/>
      <c r="E275" s="6"/>
      <c r="F275" s="6"/>
      <c r="G275" s="30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  <c r="IR275" s="21"/>
      <c r="IS275" s="21"/>
    </row>
    <row r="276" spans="1:253" s="22" customFormat="1" ht="15">
      <c r="A276" s="42"/>
      <c r="B276" s="36"/>
      <c r="C276" s="6"/>
      <c r="D276" s="76"/>
      <c r="E276" s="6"/>
      <c r="F276" s="6"/>
      <c r="G276" s="30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  <c r="IR276" s="21"/>
      <c r="IS276" s="21"/>
    </row>
    <row r="277" spans="1:253" s="22" customFormat="1" ht="15">
      <c r="A277" s="42"/>
      <c r="B277" s="36"/>
      <c r="C277" s="6"/>
      <c r="D277" s="76"/>
      <c r="E277" s="6"/>
      <c r="F277" s="6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  <c r="IR277" s="21"/>
      <c r="IS277" s="21"/>
    </row>
    <row r="278" spans="1:253" s="22" customFormat="1" ht="15">
      <c r="A278" s="42"/>
      <c r="B278" s="36"/>
      <c r="C278" s="6"/>
      <c r="D278" s="76"/>
      <c r="E278" s="6"/>
      <c r="F278" s="6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1"/>
      <c r="BK278" s="21"/>
      <c r="BL278" s="21"/>
      <c r="BM278" s="21"/>
      <c r="BN278" s="21"/>
      <c r="BO278" s="21"/>
      <c r="BP278" s="21"/>
      <c r="BQ278" s="21"/>
      <c r="BR278" s="21"/>
      <c r="BS278" s="21"/>
      <c r="BT278" s="21"/>
      <c r="BU278" s="21"/>
      <c r="BV278" s="21"/>
      <c r="BW278" s="21"/>
      <c r="BX278" s="21"/>
      <c r="BY278" s="21"/>
      <c r="BZ278" s="21"/>
      <c r="CA278" s="21"/>
      <c r="CB278" s="21"/>
      <c r="CC278" s="21"/>
      <c r="CD278" s="21"/>
      <c r="CE278" s="21"/>
      <c r="CF278" s="21"/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1"/>
      <c r="CY278" s="21"/>
      <c r="CZ278" s="21"/>
      <c r="DA278" s="21"/>
      <c r="DB278" s="21"/>
      <c r="DC278" s="21"/>
      <c r="DD278" s="21"/>
      <c r="DE278" s="21"/>
      <c r="DF278" s="21"/>
      <c r="DG278" s="21"/>
      <c r="DH278" s="21"/>
      <c r="DI278" s="21"/>
      <c r="DJ278" s="21"/>
      <c r="DK278" s="21"/>
      <c r="DL278" s="21"/>
      <c r="DM278" s="21"/>
      <c r="DN278" s="21"/>
      <c r="DO278" s="21"/>
      <c r="DP278" s="21"/>
      <c r="DQ278" s="21"/>
      <c r="DR278" s="21"/>
      <c r="DS278" s="21"/>
      <c r="DT278" s="21"/>
      <c r="DU278" s="21"/>
      <c r="DV278" s="21"/>
      <c r="DW278" s="21"/>
      <c r="DX278" s="21"/>
      <c r="DY278" s="21"/>
      <c r="DZ278" s="21"/>
      <c r="EA278" s="21"/>
      <c r="EB278" s="21"/>
      <c r="EC278" s="21"/>
      <c r="ED278" s="21"/>
      <c r="EE278" s="21"/>
      <c r="EF278" s="21"/>
      <c r="EG278" s="21"/>
      <c r="EH278" s="21"/>
      <c r="EI278" s="21"/>
      <c r="EJ278" s="21"/>
      <c r="EK278" s="21"/>
      <c r="EL278" s="21"/>
      <c r="EM278" s="21"/>
      <c r="EN278" s="21"/>
      <c r="EO278" s="21"/>
      <c r="EP278" s="21"/>
      <c r="EQ278" s="21"/>
      <c r="ER278" s="21"/>
      <c r="ES278" s="21"/>
      <c r="ET278" s="21"/>
      <c r="EU278" s="21"/>
      <c r="EV278" s="21"/>
      <c r="EW278" s="21"/>
      <c r="EX278" s="21"/>
      <c r="EY278" s="21"/>
      <c r="EZ278" s="21"/>
      <c r="FA278" s="21"/>
      <c r="FB278" s="21"/>
      <c r="FC278" s="21"/>
      <c r="FD278" s="21"/>
      <c r="FE278" s="21"/>
      <c r="FF278" s="21"/>
      <c r="FG278" s="21"/>
      <c r="FH278" s="21"/>
      <c r="FI278" s="21"/>
      <c r="FJ278" s="21"/>
      <c r="FK278" s="21"/>
      <c r="FL278" s="21"/>
      <c r="FM278" s="21"/>
      <c r="FN278" s="21"/>
      <c r="FO278" s="21"/>
      <c r="FP278" s="21"/>
      <c r="FQ278" s="21"/>
      <c r="FR278" s="21"/>
      <c r="FS278" s="21"/>
      <c r="FT278" s="21"/>
      <c r="FU278" s="21"/>
      <c r="FV278" s="21"/>
      <c r="FW278" s="21"/>
      <c r="FX278" s="21"/>
      <c r="FY278" s="21"/>
      <c r="FZ278" s="21"/>
      <c r="GA278" s="21"/>
      <c r="GB278" s="21"/>
      <c r="GC278" s="21"/>
      <c r="GD278" s="21"/>
      <c r="GE278" s="21"/>
      <c r="GF278" s="21"/>
      <c r="GG278" s="21"/>
      <c r="GH278" s="21"/>
      <c r="GI278" s="21"/>
      <c r="GJ278" s="21"/>
      <c r="GK278" s="21"/>
      <c r="GL278" s="21"/>
      <c r="GM278" s="21"/>
      <c r="GN278" s="21"/>
      <c r="GO278" s="21"/>
      <c r="GP278" s="21"/>
      <c r="GQ278" s="21"/>
      <c r="GR278" s="21"/>
      <c r="GS278" s="21"/>
      <c r="GT278" s="21"/>
      <c r="GU278" s="21"/>
      <c r="GV278" s="21"/>
      <c r="GW278" s="21"/>
      <c r="GX278" s="21"/>
      <c r="GY278" s="21"/>
      <c r="GZ278" s="21"/>
      <c r="HA278" s="21"/>
      <c r="HB278" s="21"/>
      <c r="HC278" s="21"/>
      <c r="HD278" s="21"/>
      <c r="HE278" s="21"/>
      <c r="HF278" s="21"/>
      <c r="HG278" s="21"/>
      <c r="HH278" s="21"/>
      <c r="HI278" s="21"/>
      <c r="HJ278" s="21"/>
      <c r="HK278" s="21"/>
      <c r="HL278" s="21"/>
      <c r="HM278" s="21"/>
      <c r="HN278" s="21"/>
      <c r="HO278" s="21"/>
      <c r="HP278" s="21"/>
      <c r="HQ278" s="21"/>
      <c r="HR278" s="21"/>
      <c r="HS278" s="21"/>
      <c r="HT278" s="21"/>
      <c r="HU278" s="21"/>
      <c r="HV278" s="21"/>
      <c r="HW278" s="21"/>
      <c r="HX278" s="21"/>
      <c r="HY278" s="21"/>
      <c r="HZ278" s="21"/>
      <c r="IA278" s="21"/>
      <c r="IB278" s="21"/>
      <c r="IC278" s="21"/>
      <c r="ID278" s="21"/>
      <c r="IE278" s="21"/>
      <c r="IF278" s="21"/>
      <c r="IG278" s="21"/>
      <c r="IH278" s="21"/>
      <c r="II278" s="21"/>
      <c r="IJ278" s="21"/>
      <c r="IK278" s="21"/>
      <c r="IL278" s="21"/>
      <c r="IM278" s="21"/>
      <c r="IN278" s="21"/>
      <c r="IO278" s="21"/>
      <c r="IP278" s="21"/>
      <c r="IQ278" s="21"/>
      <c r="IR278" s="21"/>
      <c r="IS278" s="21"/>
    </row>
    <row r="279" spans="1:253" s="22" customFormat="1" ht="15">
      <c r="A279" s="42"/>
      <c r="B279" s="36"/>
      <c r="C279" s="6"/>
      <c r="D279" s="76"/>
      <c r="E279" s="6"/>
      <c r="F279" s="6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  <c r="IR279" s="21"/>
      <c r="IS279" s="21"/>
    </row>
    <row r="280" spans="1:253" s="22" customFormat="1" ht="15">
      <c r="A280" s="42"/>
      <c r="B280" s="36"/>
      <c r="C280" s="6"/>
      <c r="D280" s="76"/>
      <c r="E280" s="6"/>
      <c r="F280" s="6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  <c r="IR280" s="21"/>
      <c r="IS280" s="21"/>
    </row>
    <row r="281" spans="1:253" s="22" customFormat="1" ht="15">
      <c r="A281" s="42"/>
      <c r="B281" s="36"/>
      <c r="C281" s="6"/>
      <c r="D281" s="76"/>
      <c r="E281" s="6"/>
      <c r="F281" s="6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  <c r="IR281" s="21"/>
      <c r="IS281" s="21"/>
    </row>
    <row r="282" spans="1:253" s="22" customFormat="1" ht="15">
      <c r="A282" s="42"/>
      <c r="B282" s="36"/>
      <c r="C282" s="6"/>
      <c r="D282" s="76"/>
      <c r="E282" s="6"/>
      <c r="F282" s="6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  <c r="IR282" s="21"/>
      <c r="IS282" s="21"/>
    </row>
    <row r="283" spans="1:253" s="22" customFormat="1" ht="15">
      <c r="A283" s="42"/>
      <c r="B283" s="36"/>
      <c r="C283" s="6"/>
      <c r="D283" s="76"/>
      <c r="E283" s="6"/>
      <c r="F283" s="6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  <c r="IR283" s="21"/>
      <c r="IS283" s="21"/>
    </row>
    <row r="284" spans="1:253" ht="15">
      <c r="G284" s="21"/>
    </row>
    <row r="285" spans="1:253" s="22" customFormat="1">
      <c r="A285" s="42"/>
      <c r="B285" s="36"/>
      <c r="C285" s="6"/>
      <c r="D285" s="76"/>
      <c r="E285" s="6"/>
      <c r="F285" s="6"/>
      <c r="G285" s="129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  <c r="IR285" s="21"/>
      <c r="IS285" s="21"/>
    </row>
    <row r="286" spans="1:253" s="22" customFormat="1">
      <c r="A286" s="42"/>
      <c r="B286" s="36"/>
      <c r="C286" s="6"/>
      <c r="D286" s="76"/>
      <c r="E286" s="6"/>
      <c r="F286" s="6"/>
      <c r="G286" s="129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  <c r="IR286" s="21"/>
      <c r="IS286" s="21"/>
    </row>
    <row r="287" spans="1:253" s="22" customFormat="1">
      <c r="A287" s="42"/>
      <c r="B287" s="36"/>
      <c r="C287" s="6"/>
      <c r="D287" s="76"/>
      <c r="E287" s="6"/>
      <c r="F287" s="6"/>
      <c r="G287" s="129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  <c r="IR287" s="21"/>
      <c r="IS287" s="21"/>
    </row>
    <row r="288" spans="1:253" s="22" customFormat="1">
      <c r="A288" s="42"/>
      <c r="B288" s="36"/>
      <c r="C288" s="6"/>
      <c r="D288" s="76"/>
      <c r="E288" s="6"/>
      <c r="F288" s="6"/>
      <c r="G288" s="129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  <c r="IR288" s="21"/>
      <c r="IS288" s="21"/>
    </row>
    <row r="289" spans="1:253" s="22" customFormat="1">
      <c r="A289" s="42"/>
      <c r="B289" s="36"/>
      <c r="C289" s="6"/>
      <c r="D289" s="76"/>
      <c r="E289" s="6"/>
      <c r="F289" s="6"/>
      <c r="G289" s="129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  <c r="IR289" s="21"/>
      <c r="IS289" s="21"/>
    </row>
    <row r="290" spans="1:253" s="22" customFormat="1">
      <c r="A290" s="42"/>
      <c r="B290" s="36"/>
      <c r="C290" s="6"/>
      <c r="D290" s="76"/>
      <c r="E290" s="6"/>
      <c r="F290" s="6"/>
      <c r="G290" s="129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  <c r="IR290" s="21"/>
      <c r="IS290" s="21"/>
    </row>
    <row r="291" spans="1:253" s="22" customFormat="1">
      <c r="A291" s="42"/>
      <c r="B291" s="36"/>
      <c r="C291" s="6"/>
      <c r="D291" s="76"/>
      <c r="E291" s="6"/>
      <c r="F291" s="6"/>
      <c r="G291" s="129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  <c r="IR291" s="21"/>
      <c r="IS291" s="21"/>
    </row>
    <row r="292" spans="1:253" s="22" customFormat="1">
      <c r="A292" s="42"/>
      <c r="B292" s="36"/>
      <c r="C292" s="6"/>
      <c r="D292" s="76"/>
      <c r="E292" s="6"/>
      <c r="F292" s="6"/>
      <c r="G292" s="129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  <c r="IR292" s="21"/>
      <c r="IS292" s="21"/>
    </row>
    <row r="293" spans="1:253" s="22" customFormat="1">
      <c r="A293" s="42"/>
      <c r="B293" s="36"/>
      <c r="C293" s="6"/>
      <c r="D293" s="76"/>
      <c r="E293" s="6"/>
      <c r="F293" s="6"/>
      <c r="G293" s="129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  <c r="IR293" s="21"/>
      <c r="IS293" s="21"/>
    </row>
    <row r="294" spans="1:253" s="22" customFormat="1">
      <c r="A294" s="42"/>
      <c r="B294" s="36"/>
      <c r="C294" s="6"/>
      <c r="D294" s="76"/>
      <c r="E294" s="6"/>
      <c r="F294" s="6"/>
      <c r="G294" s="129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  <c r="IR294" s="21"/>
      <c r="IS294" s="21"/>
    </row>
    <row r="295" spans="1:253" s="22" customFormat="1">
      <c r="A295" s="42"/>
      <c r="B295" s="36"/>
      <c r="C295" s="6"/>
      <c r="D295" s="76"/>
      <c r="E295" s="6"/>
      <c r="F295" s="6"/>
      <c r="G295" s="129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  <c r="IR295" s="21"/>
      <c r="IS295" s="21"/>
    </row>
    <row r="296" spans="1:253" s="22" customFormat="1">
      <c r="A296" s="42"/>
      <c r="B296" s="36"/>
      <c r="C296" s="6"/>
      <c r="D296" s="76"/>
      <c r="E296" s="6"/>
      <c r="F296" s="6"/>
      <c r="G296" s="129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  <c r="IR296" s="21"/>
      <c r="IS296" s="21"/>
    </row>
    <row r="297" spans="1:253" s="22" customFormat="1" ht="90" customHeight="1">
      <c r="A297" s="42"/>
      <c r="B297" s="36"/>
      <c r="C297" s="6"/>
      <c r="D297" s="76"/>
      <c r="E297" s="6"/>
      <c r="F297" s="6"/>
      <c r="G297" s="129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  <c r="IR297" s="21"/>
      <c r="IS297" s="21"/>
    </row>
    <row r="298" spans="1:253" s="22" customFormat="1" ht="46.5" customHeight="1">
      <c r="A298" s="42"/>
      <c r="B298" s="36"/>
      <c r="C298" s="6"/>
      <c r="D298" s="76"/>
      <c r="E298" s="6"/>
      <c r="F298" s="6"/>
      <c r="G298" s="129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  <c r="IR298" s="21"/>
      <c r="IS298" s="21"/>
    </row>
    <row r="299" spans="1:253" s="22" customFormat="1" ht="21.75" customHeight="1">
      <c r="A299" s="42"/>
      <c r="B299" s="36"/>
      <c r="C299" s="6"/>
      <c r="D299" s="76"/>
      <c r="E299" s="6"/>
      <c r="F299" s="6"/>
      <c r="G299" s="129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  <c r="IR299" s="21"/>
      <c r="IS299" s="21"/>
    </row>
    <row r="300" spans="1:253" s="22" customFormat="1">
      <c r="A300" s="42"/>
      <c r="B300" s="36"/>
      <c r="C300" s="6"/>
      <c r="D300" s="76"/>
      <c r="E300" s="6"/>
      <c r="F300" s="6"/>
      <c r="G300" s="129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  <c r="IR300" s="21"/>
      <c r="IS300" s="21"/>
    </row>
    <row r="301" spans="1:253" s="22" customFormat="1">
      <c r="A301" s="42"/>
      <c r="B301" s="36"/>
      <c r="C301" s="6"/>
      <c r="D301" s="76"/>
      <c r="E301" s="6"/>
      <c r="F301" s="6"/>
      <c r="G301" s="129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  <c r="IR301" s="21"/>
      <c r="IS301" s="21"/>
    </row>
    <row r="302" spans="1:253" s="22" customFormat="1">
      <c r="A302" s="42"/>
      <c r="B302" s="36"/>
      <c r="C302" s="6"/>
      <c r="D302" s="76"/>
      <c r="E302" s="6"/>
      <c r="F302" s="6"/>
      <c r="G302" s="129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  <c r="IR302" s="21"/>
      <c r="IS302" s="21"/>
    </row>
    <row r="303" spans="1:253" s="22" customFormat="1">
      <c r="A303" s="42"/>
      <c r="B303" s="36"/>
      <c r="C303" s="6"/>
      <c r="D303" s="76"/>
      <c r="E303" s="6"/>
      <c r="F303" s="6"/>
      <c r="G303" s="129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  <c r="IR303" s="21"/>
      <c r="IS303" s="21"/>
    </row>
    <row r="304" spans="1:253" s="22" customFormat="1">
      <c r="A304" s="42"/>
      <c r="B304" s="36"/>
      <c r="C304" s="6"/>
      <c r="D304" s="76"/>
      <c r="E304" s="6"/>
      <c r="F304" s="6"/>
      <c r="G304" s="129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  <c r="IR304" s="21"/>
      <c r="IS304" s="21"/>
    </row>
    <row r="305" spans="1:253" s="22" customFormat="1">
      <c r="A305" s="42"/>
      <c r="B305" s="36"/>
      <c r="C305" s="6"/>
      <c r="D305" s="76"/>
      <c r="E305" s="6"/>
      <c r="F305" s="6"/>
      <c r="G305" s="129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  <c r="IR305" s="21"/>
      <c r="IS305" s="21"/>
    </row>
    <row r="306" spans="1:253" s="22" customFormat="1">
      <c r="A306" s="42"/>
      <c r="B306" s="36"/>
      <c r="C306" s="6"/>
      <c r="D306" s="76"/>
      <c r="E306" s="6"/>
      <c r="F306" s="6"/>
      <c r="G306" s="129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  <c r="IR306" s="21"/>
      <c r="IS306" s="21"/>
    </row>
    <row r="307" spans="1:253" s="22" customFormat="1">
      <c r="A307" s="42"/>
      <c r="B307" s="36"/>
      <c r="C307" s="6"/>
      <c r="D307" s="76"/>
      <c r="E307" s="6"/>
      <c r="F307" s="6"/>
      <c r="G307" s="129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  <c r="IR307" s="21"/>
      <c r="IS307" s="21"/>
    </row>
    <row r="308" spans="1:253" s="22" customFormat="1">
      <c r="A308" s="42"/>
      <c r="B308" s="36"/>
      <c r="C308" s="6"/>
      <c r="D308" s="76"/>
      <c r="E308" s="6"/>
      <c r="F308" s="6"/>
      <c r="G308" s="129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  <c r="IR308" s="21"/>
      <c r="IS308" s="21"/>
    </row>
    <row r="309" spans="1:253" s="22" customFormat="1">
      <c r="A309" s="42"/>
      <c r="B309" s="36"/>
      <c r="C309" s="6"/>
      <c r="D309" s="76"/>
      <c r="E309" s="6"/>
      <c r="F309" s="6"/>
      <c r="G309" s="129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  <c r="IR309" s="21"/>
      <c r="IS309" s="21"/>
    </row>
    <row r="310" spans="1:253" s="22" customFormat="1" ht="43.5" customHeight="1">
      <c r="A310" s="42"/>
      <c r="B310" s="36"/>
      <c r="C310" s="6"/>
      <c r="D310" s="76"/>
      <c r="E310" s="6"/>
      <c r="F310" s="6"/>
      <c r="G310" s="129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  <c r="IR310" s="21"/>
      <c r="IS310" s="21"/>
    </row>
    <row r="311" spans="1:253" s="22" customFormat="1">
      <c r="A311" s="42"/>
      <c r="B311" s="36"/>
      <c r="C311" s="6"/>
      <c r="D311" s="76"/>
      <c r="E311" s="6"/>
      <c r="F311" s="6"/>
      <c r="G311" s="129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  <c r="IR311" s="21"/>
      <c r="IS311" s="21"/>
    </row>
    <row r="312" spans="1:253" s="22" customFormat="1">
      <c r="A312" s="42"/>
      <c r="B312" s="36"/>
      <c r="C312" s="6"/>
      <c r="D312" s="76"/>
      <c r="E312" s="6"/>
      <c r="F312" s="6"/>
      <c r="G312" s="129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  <c r="IR312" s="21"/>
      <c r="IS312" s="21"/>
    </row>
    <row r="313" spans="1:253" s="22" customFormat="1">
      <c r="A313" s="42"/>
      <c r="B313" s="36"/>
      <c r="C313" s="6"/>
      <c r="D313" s="76"/>
      <c r="E313" s="6"/>
      <c r="F313" s="6"/>
      <c r="G313" s="129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  <c r="IR313" s="21"/>
      <c r="IS313" s="21"/>
    </row>
    <row r="314" spans="1:253" s="22" customFormat="1">
      <c r="A314" s="42"/>
      <c r="B314" s="36"/>
      <c r="C314" s="6"/>
      <c r="D314" s="76"/>
      <c r="E314" s="6"/>
      <c r="F314" s="6"/>
      <c r="G314" s="129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  <c r="IR314" s="21"/>
      <c r="IS314" s="21"/>
    </row>
    <row r="315" spans="1:253" s="22" customFormat="1">
      <c r="A315" s="42"/>
      <c r="B315" s="36"/>
      <c r="C315" s="6"/>
      <c r="D315" s="76"/>
      <c r="E315" s="6"/>
      <c r="F315" s="6"/>
      <c r="G315" s="129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  <c r="IR315" s="21"/>
      <c r="IS315" s="21"/>
    </row>
    <row r="316" spans="1:253" s="22" customFormat="1">
      <c r="A316" s="42"/>
      <c r="B316" s="36"/>
      <c r="C316" s="6"/>
      <c r="D316" s="76"/>
      <c r="E316" s="6"/>
      <c r="F316" s="6"/>
      <c r="G316" s="129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  <c r="IR316" s="21"/>
      <c r="IS316" s="21"/>
    </row>
    <row r="317" spans="1:253" s="22" customFormat="1">
      <c r="A317" s="42"/>
      <c r="B317" s="36"/>
      <c r="C317" s="6"/>
      <c r="D317" s="76"/>
      <c r="E317" s="6"/>
      <c r="F317" s="6"/>
      <c r="G317" s="129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  <c r="IR317" s="21"/>
      <c r="IS317" s="21"/>
    </row>
    <row r="318" spans="1:253" s="22" customFormat="1">
      <c r="A318" s="42"/>
      <c r="B318" s="36"/>
      <c r="C318" s="6"/>
      <c r="D318" s="76"/>
      <c r="E318" s="6"/>
      <c r="F318" s="6"/>
      <c r="G318" s="129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  <c r="IR318" s="21"/>
      <c r="IS318" s="21"/>
    </row>
    <row r="319" spans="1:253" s="22" customFormat="1">
      <c r="A319" s="42"/>
      <c r="B319" s="36"/>
      <c r="C319" s="6"/>
      <c r="D319" s="76"/>
      <c r="E319" s="6"/>
      <c r="F319" s="6"/>
      <c r="G319" s="129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  <c r="IR319" s="21"/>
      <c r="IS319" s="21"/>
    </row>
    <row r="320" spans="1:253" s="22" customFormat="1">
      <c r="A320" s="42"/>
      <c r="B320" s="36"/>
      <c r="C320" s="6"/>
      <c r="D320" s="76"/>
      <c r="E320" s="6"/>
      <c r="F320" s="6"/>
      <c r="G320" s="129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  <c r="IR320" s="21"/>
      <c r="IS320" s="21"/>
    </row>
    <row r="321" spans="1:253" s="22" customFormat="1">
      <c r="A321" s="42"/>
      <c r="B321" s="36"/>
      <c r="C321" s="6"/>
      <c r="D321" s="76"/>
      <c r="E321" s="6"/>
      <c r="F321" s="6"/>
      <c r="G321" s="129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  <c r="IR321" s="21"/>
      <c r="IS321" s="21"/>
    </row>
    <row r="322" spans="1:253" s="22" customFormat="1">
      <c r="A322" s="42"/>
      <c r="B322" s="36"/>
      <c r="C322" s="6"/>
      <c r="D322" s="76"/>
      <c r="E322" s="6"/>
      <c r="F322" s="6"/>
      <c r="G322" s="129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  <c r="IR322" s="21"/>
      <c r="IS322" s="21"/>
    </row>
    <row r="323" spans="1:253" s="22" customFormat="1">
      <c r="A323" s="42"/>
      <c r="B323" s="36"/>
      <c r="C323" s="6"/>
      <c r="D323" s="76"/>
      <c r="E323" s="6"/>
      <c r="F323" s="6"/>
      <c r="G323" s="129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  <c r="IR323" s="21"/>
      <c r="IS323" s="21"/>
    </row>
    <row r="324" spans="1:253" s="22" customFormat="1">
      <c r="A324" s="42"/>
      <c r="B324" s="36"/>
      <c r="C324" s="6"/>
      <c r="D324" s="76"/>
      <c r="E324" s="6"/>
      <c r="F324" s="6"/>
      <c r="G324" s="129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  <c r="IR324" s="21"/>
      <c r="IS324" s="21"/>
    </row>
    <row r="325" spans="1:253" s="22" customFormat="1">
      <c r="A325" s="42"/>
      <c r="B325" s="36"/>
      <c r="C325" s="6"/>
      <c r="D325" s="76"/>
      <c r="E325" s="6"/>
      <c r="F325" s="6"/>
      <c r="G325" s="129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  <c r="IR325" s="21"/>
      <c r="IS325" s="21"/>
    </row>
    <row r="326" spans="1:253" s="22" customFormat="1">
      <c r="A326" s="42"/>
      <c r="B326" s="36"/>
      <c r="C326" s="6"/>
      <c r="D326" s="76"/>
      <c r="E326" s="6"/>
      <c r="F326" s="6"/>
      <c r="G326" s="129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  <c r="IR326" s="21"/>
      <c r="IS326" s="21"/>
    </row>
    <row r="327" spans="1:253" s="22" customFormat="1">
      <c r="A327" s="42"/>
      <c r="B327" s="36"/>
      <c r="C327" s="6"/>
      <c r="D327" s="76"/>
      <c r="E327" s="6"/>
      <c r="F327" s="6"/>
      <c r="G327" s="129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  <c r="IR327" s="21"/>
      <c r="IS327" s="21"/>
    </row>
    <row r="328" spans="1:253" s="22" customFormat="1">
      <c r="A328" s="42"/>
      <c r="B328" s="36"/>
      <c r="C328" s="6"/>
      <c r="D328" s="76"/>
      <c r="E328" s="6"/>
      <c r="F328" s="6"/>
      <c r="G328" s="129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  <c r="IR328" s="21"/>
      <c r="IS328" s="21"/>
    </row>
    <row r="329" spans="1:253" s="22" customFormat="1">
      <c r="A329" s="42"/>
      <c r="B329" s="36"/>
      <c r="C329" s="6"/>
      <c r="D329" s="76"/>
      <c r="E329" s="6"/>
      <c r="F329" s="6"/>
      <c r="G329" s="129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  <c r="IR329" s="21"/>
      <c r="IS329" s="21"/>
    </row>
    <row r="330" spans="1:253" s="22" customFormat="1">
      <c r="A330" s="42"/>
      <c r="B330" s="36"/>
      <c r="C330" s="6"/>
      <c r="D330" s="76"/>
      <c r="E330" s="6"/>
      <c r="F330" s="6"/>
      <c r="G330" s="129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</row>
    <row r="331" spans="1:253" s="22" customFormat="1">
      <c r="A331" s="42"/>
      <c r="B331" s="36"/>
      <c r="C331" s="6"/>
      <c r="D331" s="76"/>
      <c r="E331" s="6"/>
      <c r="F331" s="6"/>
      <c r="G331" s="129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  <c r="IR331" s="21"/>
      <c r="IS331" s="21"/>
    </row>
    <row r="332" spans="1:253" s="22" customFormat="1">
      <c r="A332" s="42"/>
      <c r="B332" s="36"/>
      <c r="C332" s="6"/>
      <c r="D332" s="76"/>
      <c r="E332" s="6"/>
      <c r="F332" s="6"/>
      <c r="G332" s="129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  <c r="IR332" s="21"/>
      <c r="IS332" s="21"/>
    </row>
    <row r="333" spans="1:253" s="22" customFormat="1">
      <c r="A333" s="42"/>
      <c r="B333" s="36"/>
      <c r="C333" s="6"/>
      <c r="D333" s="76"/>
      <c r="E333" s="6"/>
      <c r="F333" s="6"/>
      <c r="G333" s="129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  <c r="IR333" s="21"/>
      <c r="IS333" s="21"/>
    </row>
    <row r="334" spans="1:253" s="22" customFormat="1">
      <c r="A334" s="42"/>
      <c r="B334" s="36"/>
      <c r="C334" s="6"/>
      <c r="D334" s="76"/>
      <c r="E334" s="6"/>
      <c r="F334" s="6"/>
      <c r="G334" s="129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  <c r="IR334" s="21"/>
      <c r="IS334" s="21"/>
    </row>
    <row r="335" spans="1:253" s="22" customFormat="1">
      <c r="A335" s="42"/>
      <c r="B335" s="36"/>
      <c r="C335" s="6"/>
      <c r="D335" s="76"/>
      <c r="E335" s="6"/>
      <c r="F335" s="6"/>
      <c r="G335" s="129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  <c r="IR335" s="21"/>
      <c r="IS335" s="21"/>
    </row>
    <row r="336" spans="1:253" s="22" customFormat="1">
      <c r="A336" s="42"/>
      <c r="B336" s="36"/>
      <c r="C336" s="6"/>
      <c r="D336" s="76"/>
      <c r="E336" s="6"/>
      <c r="F336" s="6"/>
      <c r="G336" s="129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  <c r="IR336" s="21"/>
      <c r="IS336" s="21"/>
    </row>
    <row r="337" spans="1:253" s="22" customFormat="1">
      <c r="A337" s="42"/>
      <c r="B337" s="36"/>
      <c r="C337" s="6"/>
      <c r="D337" s="76"/>
      <c r="E337" s="6"/>
      <c r="F337" s="6"/>
      <c r="G337" s="129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  <c r="IR337" s="21"/>
      <c r="IS337" s="21"/>
    </row>
    <row r="338" spans="1:253" s="22" customFormat="1">
      <c r="A338" s="42"/>
      <c r="B338" s="36"/>
      <c r="C338" s="6"/>
      <c r="D338" s="76"/>
      <c r="E338" s="6"/>
      <c r="F338" s="6"/>
      <c r="G338" s="129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  <c r="IR338" s="21"/>
      <c r="IS338" s="21"/>
    </row>
    <row r="339" spans="1:253" s="22" customFormat="1" ht="32.25" customHeight="1">
      <c r="A339" s="42"/>
      <c r="B339" s="36"/>
      <c r="C339" s="6"/>
      <c r="D339" s="76"/>
      <c r="E339" s="6"/>
      <c r="F339" s="6"/>
      <c r="G339" s="129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  <c r="IR339" s="21"/>
      <c r="IS339" s="21"/>
    </row>
    <row r="340" spans="1:253" s="22" customFormat="1">
      <c r="A340" s="42"/>
      <c r="B340" s="36"/>
      <c r="C340" s="6"/>
      <c r="D340" s="76"/>
      <c r="E340" s="6"/>
      <c r="F340" s="6"/>
      <c r="G340" s="129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  <c r="IR340" s="21"/>
      <c r="IS340" s="21"/>
    </row>
    <row r="341" spans="1:253" s="22" customFormat="1">
      <c r="A341" s="42"/>
      <c r="B341" s="36"/>
      <c r="C341" s="6"/>
      <c r="D341" s="76"/>
      <c r="E341" s="6"/>
      <c r="F341" s="6"/>
      <c r="G341" s="129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  <c r="IR341" s="21"/>
      <c r="IS341" s="21"/>
    </row>
    <row r="342" spans="1:253" s="22" customFormat="1">
      <c r="A342" s="42"/>
      <c r="B342" s="36"/>
      <c r="C342" s="6"/>
      <c r="D342" s="76"/>
      <c r="E342" s="6"/>
      <c r="F342" s="6"/>
      <c r="G342" s="129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  <c r="IR342" s="21"/>
      <c r="IS342" s="21"/>
    </row>
    <row r="343" spans="1:253" s="22" customFormat="1">
      <c r="A343" s="42"/>
      <c r="B343" s="36"/>
      <c r="C343" s="6"/>
      <c r="D343" s="76"/>
      <c r="E343" s="6"/>
      <c r="F343" s="6"/>
      <c r="G343" s="129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  <c r="IR343" s="21"/>
      <c r="IS343" s="21"/>
    </row>
    <row r="344" spans="1:253" s="22" customFormat="1">
      <c r="A344" s="42"/>
      <c r="B344" s="36"/>
      <c r="C344" s="6"/>
      <c r="D344" s="76"/>
      <c r="E344" s="6"/>
      <c r="F344" s="6"/>
      <c r="G344" s="129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  <c r="IR344" s="21"/>
      <c r="IS344" s="21"/>
    </row>
    <row r="345" spans="1:253" s="22" customFormat="1">
      <c r="A345" s="42"/>
      <c r="B345" s="36"/>
      <c r="C345" s="6"/>
      <c r="D345" s="76"/>
      <c r="E345" s="6"/>
      <c r="F345" s="6"/>
      <c r="G345" s="129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  <c r="IR345" s="21"/>
      <c r="IS345" s="21"/>
    </row>
    <row r="346" spans="1:253" s="22" customFormat="1">
      <c r="A346" s="42"/>
      <c r="B346" s="36"/>
      <c r="C346" s="6"/>
      <c r="D346" s="76"/>
      <c r="E346" s="6"/>
      <c r="F346" s="6"/>
      <c r="G346" s="129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  <c r="IR346" s="21"/>
      <c r="IS346" s="21"/>
    </row>
    <row r="347" spans="1:253" s="22" customFormat="1">
      <c r="A347" s="42"/>
      <c r="B347" s="36"/>
      <c r="C347" s="6"/>
      <c r="D347" s="76"/>
      <c r="E347" s="6"/>
      <c r="F347" s="6"/>
      <c r="G347" s="129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  <c r="IR347" s="21"/>
      <c r="IS347" s="21"/>
    </row>
    <row r="348" spans="1:253" s="22" customFormat="1">
      <c r="A348" s="42"/>
      <c r="B348" s="36"/>
      <c r="C348" s="6"/>
      <c r="D348" s="76"/>
      <c r="E348" s="6"/>
      <c r="F348" s="6"/>
      <c r="G348" s="129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  <c r="IR348" s="21"/>
      <c r="IS348" s="21"/>
    </row>
    <row r="349" spans="1:253" s="22" customFormat="1">
      <c r="A349" s="42"/>
      <c r="B349" s="36"/>
      <c r="C349" s="6"/>
      <c r="D349" s="76"/>
      <c r="E349" s="6"/>
      <c r="F349" s="6"/>
      <c r="G349" s="129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  <c r="IR349" s="21"/>
      <c r="IS349" s="21"/>
    </row>
    <row r="350" spans="1:253" s="22" customFormat="1" ht="43.5" customHeight="1">
      <c r="A350" s="42"/>
      <c r="B350" s="36"/>
      <c r="C350" s="6"/>
      <c r="D350" s="76"/>
      <c r="E350" s="6"/>
      <c r="F350" s="6"/>
      <c r="G350" s="129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  <c r="IR350" s="21"/>
      <c r="IS350" s="21"/>
    </row>
    <row r="351" spans="1:253" s="22" customFormat="1" ht="47.25" customHeight="1">
      <c r="A351" s="42"/>
      <c r="B351" s="36"/>
      <c r="C351" s="6"/>
      <c r="D351" s="76"/>
      <c r="E351" s="6"/>
      <c r="F351" s="6"/>
      <c r="G351" s="129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  <c r="IR351" s="21"/>
      <c r="IS351" s="21"/>
    </row>
    <row r="352" spans="1:253" s="22" customFormat="1">
      <c r="A352" s="42"/>
      <c r="B352" s="36"/>
      <c r="C352" s="6"/>
      <c r="D352" s="76"/>
      <c r="E352" s="6"/>
      <c r="F352" s="6"/>
      <c r="G352" s="129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  <c r="IR352" s="21"/>
      <c r="IS352" s="21"/>
    </row>
    <row r="353" spans="1:253" s="22" customFormat="1">
      <c r="A353" s="42"/>
      <c r="B353" s="36"/>
      <c r="C353" s="6"/>
      <c r="D353" s="76"/>
      <c r="E353" s="6"/>
      <c r="F353" s="6"/>
      <c r="G353" s="129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  <c r="IR353" s="21"/>
      <c r="IS353" s="21"/>
    </row>
    <row r="354" spans="1:253" s="22" customFormat="1">
      <c r="A354" s="42"/>
      <c r="B354" s="36"/>
      <c r="C354" s="6"/>
      <c r="D354" s="76"/>
      <c r="E354" s="6"/>
      <c r="F354" s="6"/>
      <c r="G354" s="129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</row>
    <row r="355" spans="1:253" s="22" customFormat="1">
      <c r="A355" s="42"/>
      <c r="B355" s="36"/>
      <c r="C355" s="6"/>
      <c r="D355" s="76"/>
      <c r="E355" s="6"/>
      <c r="F355" s="6"/>
      <c r="G355" s="129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</row>
    <row r="356" spans="1:253" s="22" customFormat="1" ht="43.5" customHeight="1">
      <c r="A356" s="42"/>
      <c r="B356" s="36"/>
      <c r="C356" s="6"/>
      <c r="D356" s="76"/>
      <c r="E356" s="6"/>
      <c r="F356" s="6"/>
      <c r="G356" s="129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</row>
    <row r="357" spans="1:253" s="22" customFormat="1">
      <c r="A357" s="42"/>
      <c r="B357" s="36"/>
      <c r="C357" s="6"/>
      <c r="D357" s="76"/>
      <c r="E357" s="6"/>
      <c r="F357" s="6"/>
      <c r="G357" s="129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</row>
    <row r="358" spans="1:253" s="22" customFormat="1">
      <c r="A358" s="42"/>
      <c r="B358" s="36"/>
      <c r="C358" s="6"/>
      <c r="D358" s="76"/>
      <c r="E358" s="6"/>
      <c r="F358" s="6"/>
      <c r="G358" s="129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</row>
    <row r="359" spans="1:253" s="22" customFormat="1">
      <c r="A359" s="42"/>
      <c r="B359" s="36"/>
      <c r="C359" s="6"/>
      <c r="D359" s="76"/>
      <c r="E359" s="6"/>
      <c r="F359" s="6"/>
      <c r="G359" s="129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</row>
    <row r="360" spans="1:253" s="22" customFormat="1">
      <c r="A360" s="42"/>
      <c r="B360" s="36"/>
      <c r="C360" s="6"/>
      <c r="D360" s="76"/>
      <c r="E360" s="6"/>
      <c r="F360" s="6"/>
      <c r="G360" s="129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</row>
    <row r="361" spans="1:253" s="22" customFormat="1" ht="31.5" customHeight="1">
      <c r="A361" s="42"/>
      <c r="B361" s="36"/>
      <c r="C361" s="6"/>
      <c r="D361" s="76"/>
      <c r="E361" s="6"/>
      <c r="F361" s="6"/>
      <c r="G361" s="129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</row>
    <row r="362" spans="1:253" s="22" customFormat="1">
      <c r="A362" s="42"/>
      <c r="B362" s="36"/>
      <c r="C362" s="6"/>
      <c r="D362" s="76"/>
      <c r="E362" s="6"/>
      <c r="F362" s="6"/>
      <c r="G362" s="129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</row>
    <row r="363" spans="1:253" s="22" customFormat="1">
      <c r="A363" s="42"/>
      <c r="B363" s="36"/>
      <c r="C363" s="6"/>
      <c r="D363" s="76"/>
      <c r="E363" s="6"/>
      <c r="F363" s="6"/>
      <c r="G363" s="129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</row>
    <row r="364" spans="1:253" s="22" customFormat="1">
      <c r="A364" s="42"/>
      <c r="B364" s="36"/>
      <c r="C364" s="6"/>
      <c r="D364" s="76"/>
      <c r="E364" s="6"/>
      <c r="F364" s="6"/>
      <c r="G364" s="129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</row>
    <row r="365" spans="1:253" s="22" customFormat="1">
      <c r="A365" s="42"/>
      <c r="B365" s="36"/>
      <c r="C365" s="6"/>
      <c r="D365" s="76"/>
      <c r="E365" s="6"/>
      <c r="F365" s="6"/>
      <c r="G365" s="129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</row>
    <row r="366" spans="1:253" s="22" customFormat="1">
      <c r="A366" s="42"/>
      <c r="B366" s="36"/>
      <c r="C366" s="6"/>
      <c r="D366" s="76"/>
      <c r="E366" s="6"/>
      <c r="F366" s="6"/>
      <c r="G366" s="129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</row>
    <row r="367" spans="1:253" s="22" customFormat="1">
      <c r="A367" s="42"/>
      <c r="B367" s="36"/>
      <c r="C367" s="6"/>
      <c r="D367" s="76"/>
      <c r="E367" s="6"/>
      <c r="F367" s="6"/>
      <c r="G367" s="129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</row>
    <row r="368" spans="1:253" s="22" customFormat="1">
      <c r="A368" s="42"/>
      <c r="B368" s="36"/>
      <c r="C368" s="6"/>
      <c r="D368" s="76"/>
      <c r="E368" s="6"/>
      <c r="F368" s="6"/>
      <c r="G368" s="129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</row>
    <row r="369" spans="1:253" s="22" customFormat="1">
      <c r="A369" s="42"/>
      <c r="B369" s="36"/>
      <c r="C369" s="6"/>
      <c r="D369" s="76"/>
      <c r="E369" s="6"/>
      <c r="F369" s="6"/>
      <c r="G369" s="129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  <c r="IR369" s="21"/>
      <c r="IS369" s="21"/>
    </row>
    <row r="370" spans="1:253" s="22" customFormat="1">
      <c r="A370" s="42"/>
      <c r="B370" s="36"/>
      <c r="C370" s="6"/>
      <c r="D370" s="76"/>
      <c r="E370" s="6"/>
      <c r="F370" s="6"/>
      <c r="G370" s="129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  <c r="IR370" s="21"/>
      <c r="IS370" s="21"/>
    </row>
    <row r="371" spans="1:253" s="22" customFormat="1">
      <c r="A371" s="42"/>
      <c r="B371" s="36"/>
      <c r="C371" s="6"/>
      <c r="D371" s="76"/>
      <c r="E371" s="6"/>
      <c r="F371" s="6"/>
      <c r="G371" s="129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  <c r="IR371" s="21"/>
      <c r="IS371" s="21"/>
    </row>
    <row r="372" spans="1:253" s="22" customFormat="1">
      <c r="A372" s="42"/>
      <c r="B372" s="36"/>
      <c r="C372" s="6"/>
      <c r="D372" s="76"/>
      <c r="E372" s="6"/>
      <c r="F372" s="6"/>
      <c r="G372" s="129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  <c r="IR372" s="21"/>
      <c r="IS372" s="21"/>
    </row>
    <row r="373" spans="1:253" s="22" customFormat="1">
      <c r="A373" s="42"/>
      <c r="B373" s="36"/>
      <c r="C373" s="6"/>
      <c r="D373" s="76"/>
      <c r="E373" s="6"/>
      <c r="F373" s="6"/>
      <c r="G373" s="129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  <c r="IR373" s="21"/>
      <c r="IS373" s="21"/>
    </row>
    <row r="374" spans="1:253" s="22" customFormat="1">
      <c r="A374" s="42"/>
      <c r="B374" s="36"/>
      <c r="C374" s="6"/>
      <c r="D374" s="76"/>
      <c r="E374" s="6"/>
      <c r="F374" s="6"/>
      <c r="G374" s="129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  <c r="IR374" s="21"/>
      <c r="IS374" s="21"/>
    </row>
    <row r="375" spans="1:253" s="22" customFormat="1">
      <c r="A375" s="42"/>
      <c r="B375" s="36"/>
      <c r="C375" s="6"/>
      <c r="D375" s="76"/>
      <c r="E375" s="6"/>
      <c r="F375" s="6"/>
      <c r="G375" s="129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  <c r="IR375" s="21"/>
      <c r="IS375" s="21"/>
    </row>
    <row r="376" spans="1:253" s="22" customFormat="1">
      <c r="A376" s="42"/>
      <c r="B376" s="36"/>
      <c r="C376" s="6"/>
      <c r="D376" s="76"/>
      <c r="E376" s="6"/>
      <c r="F376" s="6"/>
      <c r="G376" s="129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  <c r="IR376" s="21"/>
      <c r="IS376" s="21"/>
    </row>
    <row r="377" spans="1:253" s="22" customFormat="1">
      <c r="A377" s="42"/>
      <c r="B377" s="36"/>
      <c r="C377" s="6"/>
      <c r="D377" s="76"/>
      <c r="E377" s="6"/>
      <c r="F377" s="6"/>
      <c r="G377" s="129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  <c r="IR377" s="21"/>
      <c r="IS377" s="21"/>
    </row>
    <row r="378" spans="1:253" s="22" customFormat="1">
      <c r="A378" s="42"/>
      <c r="B378" s="36"/>
      <c r="C378" s="6"/>
      <c r="D378" s="76"/>
      <c r="E378" s="6"/>
      <c r="F378" s="6"/>
      <c r="G378" s="129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  <c r="IR378" s="21"/>
      <c r="IS378" s="21"/>
    </row>
    <row r="379" spans="1:253" s="22" customFormat="1">
      <c r="A379" s="42"/>
      <c r="B379" s="36"/>
      <c r="C379" s="6"/>
      <c r="D379" s="76"/>
      <c r="E379" s="6"/>
      <c r="F379" s="6"/>
      <c r="G379" s="129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  <c r="IR379" s="21"/>
      <c r="IS379" s="21"/>
    </row>
    <row r="380" spans="1:253" s="22" customFormat="1">
      <c r="A380" s="42"/>
      <c r="B380" s="36"/>
      <c r="C380" s="6"/>
      <c r="D380" s="76"/>
      <c r="E380" s="6"/>
      <c r="F380" s="6"/>
      <c r="G380" s="129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  <c r="IR380" s="21"/>
      <c r="IS380" s="21"/>
    </row>
    <row r="381" spans="1:253" s="22" customFormat="1">
      <c r="A381" s="42"/>
      <c r="B381" s="36"/>
      <c r="C381" s="6"/>
      <c r="D381" s="76"/>
      <c r="E381" s="6"/>
      <c r="F381" s="6"/>
      <c r="G381" s="129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  <c r="IR381" s="21"/>
      <c r="IS381" s="21"/>
    </row>
    <row r="382" spans="1:253" s="22" customFormat="1">
      <c r="A382" s="42"/>
      <c r="B382" s="36"/>
      <c r="C382" s="6"/>
      <c r="D382" s="76"/>
      <c r="E382" s="6"/>
      <c r="F382" s="6"/>
      <c r="G382" s="129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  <c r="IR382" s="21"/>
      <c r="IS382" s="21"/>
    </row>
    <row r="383" spans="1:253" s="22" customFormat="1">
      <c r="A383" s="42"/>
      <c r="B383" s="36"/>
      <c r="C383" s="6"/>
      <c r="D383" s="76"/>
      <c r="E383" s="6"/>
      <c r="F383" s="6"/>
      <c r="G383" s="129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  <c r="IR383" s="21"/>
      <c r="IS383" s="21"/>
    </row>
    <row r="384" spans="1:253" s="22" customFormat="1">
      <c r="A384" s="42"/>
      <c r="B384" s="36"/>
      <c r="C384" s="6"/>
      <c r="D384" s="76"/>
      <c r="E384" s="6"/>
      <c r="F384" s="6"/>
      <c r="G384" s="129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  <c r="IR384" s="21"/>
      <c r="IS384" s="21"/>
    </row>
    <row r="385" spans="1:253" s="22" customFormat="1">
      <c r="A385" s="42"/>
      <c r="B385" s="36"/>
      <c r="C385" s="6"/>
      <c r="D385" s="76"/>
      <c r="E385" s="6"/>
      <c r="F385" s="6"/>
      <c r="G385" s="129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  <c r="IR385" s="21"/>
      <c r="IS385" s="21"/>
    </row>
    <row r="386" spans="1:253" s="22" customFormat="1">
      <c r="A386" s="42"/>
      <c r="B386" s="36"/>
      <c r="C386" s="6"/>
      <c r="D386" s="76"/>
      <c r="E386" s="6"/>
      <c r="F386" s="6"/>
      <c r="G386" s="129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  <c r="IR386" s="21"/>
      <c r="IS386" s="21"/>
    </row>
    <row r="387" spans="1:253" s="22" customFormat="1">
      <c r="A387" s="42"/>
      <c r="B387" s="36"/>
      <c r="C387" s="6"/>
      <c r="D387" s="76"/>
      <c r="E387" s="6"/>
      <c r="F387" s="6"/>
      <c r="G387" s="129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  <c r="IR387" s="21"/>
      <c r="IS387" s="21"/>
    </row>
    <row r="388" spans="1:253" s="22" customFormat="1">
      <c r="A388" s="42"/>
      <c r="B388" s="36"/>
      <c r="C388" s="6"/>
      <c r="D388" s="76"/>
      <c r="E388" s="6"/>
      <c r="F388" s="6"/>
      <c r="G388" s="129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  <c r="IR388" s="21"/>
      <c r="IS388" s="21"/>
    </row>
    <row r="389" spans="1:253" s="22" customFormat="1">
      <c r="A389" s="42"/>
      <c r="B389" s="36"/>
      <c r="C389" s="6"/>
      <c r="D389" s="76"/>
      <c r="E389" s="6"/>
      <c r="F389" s="6"/>
      <c r="G389" s="129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  <c r="IR389" s="21"/>
      <c r="IS389" s="21"/>
    </row>
    <row r="390" spans="1:253" s="22" customFormat="1">
      <c r="A390" s="42"/>
      <c r="B390" s="36"/>
      <c r="C390" s="6"/>
      <c r="D390" s="76"/>
      <c r="E390" s="6"/>
      <c r="F390" s="6"/>
      <c r="G390" s="129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  <c r="IR390" s="21"/>
      <c r="IS390" s="21"/>
    </row>
    <row r="391" spans="1:253" s="22" customFormat="1">
      <c r="A391" s="42"/>
      <c r="B391" s="36"/>
      <c r="C391" s="6"/>
      <c r="D391" s="76"/>
      <c r="E391" s="6"/>
      <c r="F391" s="6"/>
      <c r="G391" s="129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  <c r="IR391" s="21"/>
      <c r="IS391" s="21"/>
    </row>
    <row r="392" spans="1:253" s="22" customFormat="1">
      <c r="A392" s="42"/>
      <c r="B392" s="36"/>
      <c r="C392" s="6"/>
      <c r="D392" s="76"/>
      <c r="E392" s="6"/>
      <c r="F392" s="6"/>
      <c r="G392" s="129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  <c r="IR392" s="21"/>
      <c r="IS392" s="21"/>
    </row>
    <row r="393" spans="1:253" s="22" customFormat="1">
      <c r="A393" s="42"/>
      <c r="B393" s="36"/>
      <c r="C393" s="6"/>
      <c r="D393" s="76"/>
      <c r="E393" s="6"/>
      <c r="F393" s="6"/>
      <c r="G393" s="129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  <c r="IR393" s="21"/>
      <c r="IS393" s="21"/>
    </row>
    <row r="394" spans="1:253" s="22" customFormat="1">
      <c r="A394" s="42"/>
      <c r="B394" s="36"/>
      <c r="C394" s="6"/>
      <c r="D394" s="76"/>
      <c r="E394" s="6"/>
      <c r="F394" s="6"/>
      <c r="G394" s="129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  <c r="IR394" s="21"/>
      <c r="IS394" s="21"/>
    </row>
    <row r="395" spans="1:253" s="22" customFormat="1">
      <c r="A395" s="42"/>
      <c r="B395" s="36"/>
      <c r="C395" s="6"/>
      <c r="D395" s="76"/>
      <c r="E395" s="6"/>
      <c r="F395" s="6"/>
      <c r="G395" s="129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  <c r="IR395" s="21"/>
      <c r="IS395" s="21"/>
    </row>
    <row r="396" spans="1:253" s="22" customFormat="1">
      <c r="A396" s="42"/>
      <c r="B396" s="36"/>
      <c r="C396" s="6"/>
      <c r="D396" s="76"/>
      <c r="E396" s="6"/>
      <c r="F396" s="6"/>
      <c r="G396" s="129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  <c r="IR396" s="21"/>
      <c r="IS396" s="21"/>
    </row>
    <row r="397" spans="1:253" s="22" customFormat="1">
      <c r="A397" s="42"/>
      <c r="B397" s="36"/>
      <c r="C397" s="6"/>
      <c r="D397" s="76"/>
      <c r="E397" s="6"/>
      <c r="F397" s="6"/>
      <c r="G397" s="129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  <c r="IR397" s="21"/>
      <c r="IS397" s="21"/>
    </row>
    <row r="398" spans="1:253" s="22" customFormat="1">
      <c r="A398" s="42"/>
      <c r="B398" s="36"/>
      <c r="C398" s="6"/>
      <c r="D398" s="76"/>
      <c r="E398" s="6"/>
      <c r="F398" s="6"/>
      <c r="G398" s="129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  <c r="IR398" s="21"/>
      <c r="IS398" s="21"/>
    </row>
    <row r="399" spans="1:253" s="22" customFormat="1">
      <c r="A399" s="42"/>
      <c r="B399" s="36"/>
      <c r="C399" s="6"/>
      <c r="D399" s="76"/>
      <c r="E399" s="6"/>
      <c r="F399" s="6"/>
      <c r="G399" s="129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  <c r="IR399" s="21"/>
      <c r="IS399" s="21"/>
    </row>
    <row r="400" spans="1:253" s="22" customFormat="1">
      <c r="A400" s="42"/>
      <c r="B400" s="36"/>
      <c r="C400" s="6"/>
      <c r="D400" s="76"/>
      <c r="E400" s="6"/>
      <c r="F400" s="6"/>
      <c r="G400" s="129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  <c r="IR400" s="21"/>
      <c r="IS400" s="21"/>
    </row>
    <row r="401" spans="1:253" s="22" customFormat="1">
      <c r="A401" s="42"/>
      <c r="B401" s="36"/>
      <c r="C401" s="6"/>
      <c r="D401" s="76"/>
      <c r="E401" s="6"/>
      <c r="F401" s="6"/>
      <c r="G401" s="129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  <c r="IR401" s="21"/>
      <c r="IS401" s="21"/>
    </row>
    <row r="402" spans="1:253" s="22" customFormat="1">
      <c r="A402" s="42"/>
      <c r="B402" s="36"/>
      <c r="C402" s="6"/>
      <c r="D402" s="76"/>
      <c r="E402" s="6"/>
      <c r="F402" s="6"/>
      <c r="G402" s="129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  <c r="IR402" s="21"/>
      <c r="IS402" s="21"/>
    </row>
    <row r="403" spans="1:253" s="22" customFormat="1">
      <c r="A403" s="42"/>
      <c r="B403" s="36"/>
      <c r="C403" s="6"/>
      <c r="D403" s="76"/>
      <c r="E403" s="6"/>
      <c r="F403" s="6"/>
      <c r="G403" s="129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  <c r="IR403" s="21"/>
      <c r="IS403" s="21"/>
    </row>
    <row r="404" spans="1:253" s="22" customFormat="1">
      <c r="A404" s="42"/>
      <c r="B404" s="36"/>
      <c r="C404" s="6"/>
      <c r="D404" s="76"/>
      <c r="E404" s="6"/>
      <c r="F404" s="6"/>
      <c r="G404" s="129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  <c r="IR404" s="21"/>
      <c r="IS404" s="21"/>
    </row>
    <row r="405" spans="1:253" s="22" customFormat="1">
      <c r="A405" s="42"/>
      <c r="B405" s="36"/>
      <c r="C405" s="6"/>
      <c r="D405" s="76"/>
      <c r="E405" s="6"/>
      <c r="F405" s="6"/>
      <c r="G405" s="129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  <c r="IR405" s="21"/>
      <c r="IS405" s="21"/>
    </row>
    <row r="406" spans="1:253" s="22" customFormat="1" ht="88.5" customHeight="1">
      <c r="A406" s="42"/>
      <c r="B406" s="36"/>
      <c r="C406" s="6"/>
      <c r="D406" s="76"/>
      <c r="E406" s="6"/>
      <c r="F406" s="6"/>
      <c r="G406" s="129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  <c r="IR406" s="21"/>
      <c r="IS406" s="21"/>
    </row>
    <row r="407" spans="1:253" s="22" customFormat="1">
      <c r="A407" s="42"/>
      <c r="B407" s="36"/>
      <c r="C407" s="6"/>
      <c r="D407" s="76"/>
      <c r="E407" s="6"/>
      <c r="F407" s="6"/>
      <c r="G407" s="129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  <c r="IR407" s="21"/>
      <c r="IS407" s="21"/>
    </row>
    <row r="408" spans="1:253" s="22" customFormat="1">
      <c r="A408" s="42"/>
      <c r="B408" s="36"/>
      <c r="C408" s="6"/>
      <c r="D408" s="76"/>
      <c r="E408" s="6"/>
      <c r="F408" s="6"/>
      <c r="G408" s="129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  <c r="IR408" s="21"/>
      <c r="IS408" s="21"/>
    </row>
    <row r="409" spans="1:253" s="22" customFormat="1">
      <c r="A409" s="42"/>
      <c r="B409" s="36"/>
      <c r="C409" s="6"/>
      <c r="D409" s="76"/>
      <c r="E409" s="6"/>
      <c r="F409" s="6"/>
      <c r="G409" s="129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  <c r="IR409" s="21"/>
      <c r="IS409" s="21"/>
    </row>
    <row r="410" spans="1:253" s="22" customFormat="1">
      <c r="A410" s="42"/>
      <c r="B410" s="36"/>
      <c r="C410" s="6"/>
      <c r="D410" s="76"/>
      <c r="E410" s="6"/>
      <c r="F410" s="6"/>
      <c r="G410" s="129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  <c r="IR410" s="21"/>
      <c r="IS410" s="21"/>
    </row>
    <row r="411" spans="1:253" s="22" customFormat="1">
      <c r="A411" s="42"/>
      <c r="B411" s="36"/>
      <c r="C411" s="6"/>
      <c r="D411" s="76"/>
      <c r="E411" s="6"/>
      <c r="F411" s="6"/>
      <c r="G411" s="129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  <c r="IR411" s="21"/>
      <c r="IS411" s="21"/>
    </row>
    <row r="412" spans="1:253" s="22" customFormat="1">
      <c r="A412" s="42"/>
      <c r="B412" s="36"/>
      <c r="C412" s="6"/>
      <c r="D412" s="76"/>
      <c r="E412" s="6"/>
      <c r="F412" s="6"/>
      <c r="G412" s="129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  <c r="IR412" s="21"/>
      <c r="IS412" s="21"/>
    </row>
    <row r="413" spans="1:253" s="22" customFormat="1">
      <c r="A413" s="42"/>
      <c r="B413" s="36"/>
      <c r="C413" s="6"/>
      <c r="D413" s="76"/>
      <c r="E413" s="6"/>
      <c r="F413" s="6"/>
      <c r="G413" s="129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  <c r="IR413" s="21"/>
      <c r="IS413" s="21"/>
    </row>
    <row r="414" spans="1:253" s="22" customFormat="1">
      <c r="A414" s="42"/>
      <c r="B414" s="36"/>
      <c r="C414" s="6"/>
      <c r="D414" s="76"/>
      <c r="E414" s="6"/>
      <c r="F414" s="6"/>
      <c r="G414" s="129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  <c r="IR414" s="21"/>
      <c r="IS414" s="21"/>
    </row>
    <row r="415" spans="1:253" s="22" customFormat="1">
      <c r="A415" s="42"/>
      <c r="B415" s="36"/>
      <c r="C415" s="6"/>
      <c r="D415" s="76"/>
      <c r="E415" s="6"/>
      <c r="F415" s="6"/>
      <c r="G415" s="129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  <c r="IR415" s="21"/>
      <c r="IS415" s="21"/>
    </row>
    <row r="416" spans="1:253" s="22" customFormat="1">
      <c r="A416" s="42"/>
      <c r="B416" s="36"/>
      <c r="C416" s="6"/>
      <c r="D416" s="76"/>
      <c r="E416" s="6"/>
      <c r="F416" s="6"/>
      <c r="G416" s="129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  <c r="IR416" s="21"/>
      <c r="IS416" s="21"/>
    </row>
    <row r="417" spans="1:253" s="22" customFormat="1">
      <c r="A417" s="42"/>
      <c r="B417" s="36"/>
      <c r="C417" s="6"/>
      <c r="D417" s="76"/>
      <c r="E417" s="6"/>
      <c r="F417" s="6"/>
      <c r="G417" s="129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  <c r="IR417" s="21"/>
      <c r="IS417" s="21"/>
    </row>
    <row r="418" spans="1:253" s="22" customFormat="1">
      <c r="A418" s="42"/>
      <c r="B418" s="36"/>
      <c r="C418" s="6"/>
      <c r="D418" s="76"/>
      <c r="E418" s="6"/>
      <c r="F418" s="6"/>
      <c r="G418" s="129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  <c r="IR418" s="21"/>
      <c r="IS418" s="21"/>
    </row>
    <row r="419" spans="1:253" s="22" customFormat="1">
      <c r="A419" s="42"/>
      <c r="B419" s="36"/>
      <c r="C419" s="6"/>
      <c r="D419" s="76"/>
      <c r="E419" s="6"/>
      <c r="F419" s="6"/>
      <c r="G419" s="129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  <c r="IR419" s="21"/>
      <c r="IS419" s="21"/>
    </row>
    <row r="420" spans="1:253" s="22" customFormat="1">
      <c r="A420" s="42"/>
      <c r="B420" s="36"/>
      <c r="C420" s="6"/>
      <c r="D420" s="76"/>
      <c r="E420" s="6"/>
      <c r="F420" s="6"/>
      <c r="G420" s="129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  <c r="IR420" s="21"/>
      <c r="IS420" s="21"/>
    </row>
    <row r="421" spans="1:253" s="22" customFormat="1">
      <c r="A421" s="42"/>
      <c r="B421" s="36"/>
      <c r="C421" s="6"/>
      <c r="D421" s="76"/>
      <c r="E421" s="6"/>
      <c r="F421" s="6"/>
      <c r="G421" s="129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  <c r="IR421" s="21"/>
      <c r="IS421" s="21"/>
    </row>
    <row r="422" spans="1:253" s="22" customFormat="1">
      <c r="A422" s="42"/>
      <c r="B422" s="36"/>
      <c r="C422" s="6"/>
      <c r="D422" s="76"/>
      <c r="E422" s="6"/>
      <c r="F422" s="6"/>
      <c r="G422" s="129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  <c r="IR422" s="21"/>
      <c r="IS422" s="21"/>
    </row>
    <row r="423" spans="1:253" s="22" customFormat="1">
      <c r="A423" s="42"/>
      <c r="B423" s="36"/>
      <c r="C423" s="6"/>
      <c r="D423" s="76"/>
      <c r="E423" s="6"/>
      <c r="F423" s="6"/>
      <c r="G423" s="129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  <c r="IR423" s="21"/>
      <c r="IS423" s="21"/>
    </row>
    <row r="424" spans="1:253" s="22" customFormat="1">
      <c r="A424" s="42"/>
      <c r="B424" s="36"/>
      <c r="C424" s="6"/>
      <c r="D424" s="76"/>
      <c r="E424" s="6"/>
      <c r="F424" s="6"/>
      <c r="G424" s="129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  <c r="IR424" s="21"/>
      <c r="IS424" s="21"/>
    </row>
    <row r="425" spans="1:253" s="22" customFormat="1">
      <c r="A425" s="42"/>
      <c r="B425" s="36"/>
      <c r="C425" s="6"/>
      <c r="D425" s="76"/>
      <c r="E425" s="6"/>
      <c r="F425" s="6"/>
      <c r="G425" s="129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  <c r="IR425" s="21"/>
      <c r="IS425" s="21"/>
    </row>
    <row r="426" spans="1:253" s="22" customFormat="1" ht="47.25" customHeight="1">
      <c r="A426" s="42"/>
      <c r="B426" s="36"/>
      <c r="C426" s="6"/>
      <c r="D426" s="76"/>
      <c r="E426" s="6"/>
      <c r="F426" s="6"/>
      <c r="G426" s="129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  <c r="IR426" s="21"/>
      <c r="IS426" s="21"/>
    </row>
    <row r="427" spans="1:253" s="22" customFormat="1">
      <c r="A427" s="42"/>
      <c r="B427" s="36"/>
      <c r="C427" s="6"/>
      <c r="D427" s="76"/>
      <c r="E427" s="6"/>
      <c r="F427" s="6"/>
      <c r="G427" s="129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  <c r="IR427" s="21"/>
      <c r="IS427" s="21"/>
    </row>
    <row r="428" spans="1:253" s="22" customFormat="1">
      <c r="A428" s="42"/>
      <c r="B428" s="36"/>
      <c r="C428" s="6"/>
      <c r="D428" s="76"/>
      <c r="E428" s="6"/>
      <c r="F428" s="6"/>
      <c r="G428" s="129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  <c r="IR428" s="21"/>
      <c r="IS428" s="21"/>
    </row>
    <row r="429" spans="1:253" s="22" customFormat="1">
      <c r="A429" s="42"/>
      <c r="B429" s="36"/>
      <c r="C429" s="6"/>
      <c r="D429" s="76"/>
      <c r="E429" s="6"/>
      <c r="F429" s="6"/>
      <c r="G429" s="129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  <c r="IR429" s="21"/>
      <c r="IS429" s="21"/>
    </row>
    <row r="430" spans="1:253" s="22" customFormat="1">
      <c r="A430" s="42"/>
      <c r="B430" s="36"/>
      <c r="C430" s="6"/>
      <c r="D430" s="76"/>
      <c r="E430" s="6"/>
      <c r="F430" s="6"/>
      <c r="G430" s="129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  <c r="IR430" s="21"/>
      <c r="IS430" s="21"/>
    </row>
    <row r="431" spans="1:253" s="22" customFormat="1">
      <c r="A431" s="42"/>
      <c r="B431" s="36"/>
      <c r="C431" s="6"/>
      <c r="D431" s="76"/>
      <c r="E431" s="6"/>
      <c r="F431" s="6"/>
      <c r="G431" s="129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  <c r="IR431" s="21"/>
      <c r="IS431" s="21"/>
    </row>
    <row r="432" spans="1:253" s="22" customFormat="1" ht="87.75" customHeight="1">
      <c r="A432" s="42"/>
      <c r="B432" s="36"/>
      <c r="C432" s="6"/>
      <c r="D432" s="76"/>
      <c r="E432" s="6"/>
      <c r="F432" s="6"/>
      <c r="G432" s="129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  <c r="IR432" s="21"/>
      <c r="IS432" s="21"/>
    </row>
    <row r="433" spans="1:253" s="22" customFormat="1" ht="44.25" customHeight="1">
      <c r="A433" s="42"/>
      <c r="B433" s="36"/>
      <c r="C433" s="6"/>
      <c r="D433" s="76"/>
      <c r="E433" s="6"/>
      <c r="F433" s="6"/>
      <c r="G433" s="129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  <c r="IR433" s="21"/>
      <c r="IS433" s="21"/>
    </row>
    <row r="434" spans="1:253" s="22" customFormat="1">
      <c r="A434" s="42"/>
      <c r="B434" s="36"/>
      <c r="C434" s="6"/>
      <c r="D434" s="76"/>
      <c r="E434" s="6"/>
      <c r="F434" s="6"/>
      <c r="G434" s="129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  <c r="IR434" s="21"/>
      <c r="IS434" s="21"/>
    </row>
    <row r="435" spans="1:253" s="22" customFormat="1" ht="19.5" customHeight="1">
      <c r="A435" s="42"/>
      <c r="B435" s="36"/>
      <c r="C435" s="6"/>
      <c r="D435" s="76"/>
      <c r="E435" s="6"/>
      <c r="F435" s="6"/>
      <c r="G435" s="129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  <c r="IR435" s="21"/>
      <c r="IS435" s="21"/>
    </row>
    <row r="436" spans="1:253" s="22" customFormat="1">
      <c r="A436" s="42"/>
      <c r="B436" s="36"/>
      <c r="C436" s="6"/>
      <c r="D436" s="76"/>
      <c r="E436" s="6"/>
      <c r="F436" s="6"/>
      <c r="G436" s="129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  <c r="IR436" s="21"/>
      <c r="IS436" s="21"/>
    </row>
    <row r="437" spans="1:253" s="22" customFormat="1">
      <c r="A437" s="42"/>
      <c r="B437" s="36"/>
      <c r="C437" s="6"/>
      <c r="D437" s="76"/>
      <c r="E437" s="6"/>
      <c r="F437" s="6"/>
      <c r="G437" s="129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  <c r="IR437" s="21"/>
      <c r="IS437" s="21"/>
    </row>
    <row r="438" spans="1:253" s="22" customFormat="1">
      <c r="A438" s="42"/>
      <c r="B438" s="36"/>
      <c r="C438" s="6"/>
      <c r="D438" s="76"/>
      <c r="E438" s="6"/>
      <c r="F438" s="6"/>
      <c r="G438" s="129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  <c r="IR438" s="21"/>
      <c r="IS438" s="21"/>
    </row>
    <row r="439" spans="1:253" s="22" customFormat="1">
      <c r="A439" s="42"/>
      <c r="B439" s="36"/>
      <c r="C439" s="6"/>
      <c r="D439" s="76"/>
      <c r="E439" s="6"/>
      <c r="F439" s="6"/>
      <c r="G439" s="129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  <c r="IR439" s="21"/>
      <c r="IS439" s="21"/>
    </row>
    <row r="440" spans="1:253" s="22" customFormat="1">
      <c r="A440" s="42"/>
      <c r="B440" s="36"/>
      <c r="C440" s="6"/>
      <c r="D440" s="76"/>
      <c r="E440" s="6"/>
      <c r="F440" s="6"/>
      <c r="G440" s="129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  <c r="IR440" s="21"/>
      <c r="IS440" s="21"/>
    </row>
    <row r="441" spans="1:253" s="22" customFormat="1">
      <c r="A441" s="42"/>
      <c r="B441" s="36"/>
      <c r="C441" s="6"/>
      <c r="D441" s="76"/>
      <c r="E441" s="6"/>
      <c r="F441" s="6"/>
      <c r="G441" s="129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  <c r="IR441" s="21"/>
      <c r="IS441" s="21"/>
    </row>
    <row r="442" spans="1:253" s="22" customFormat="1" ht="21" customHeight="1">
      <c r="A442" s="42"/>
      <c r="B442" s="36"/>
      <c r="C442" s="6"/>
      <c r="D442" s="76"/>
      <c r="E442" s="6"/>
      <c r="F442" s="6"/>
      <c r="G442" s="129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  <c r="IR442" s="21"/>
      <c r="IS442" s="21"/>
    </row>
    <row r="443" spans="1:253" s="22" customFormat="1" ht="19.5" customHeight="1">
      <c r="A443" s="42"/>
      <c r="B443" s="36"/>
      <c r="C443" s="6"/>
      <c r="D443" s="76"/>
      <c r="E443" s="6"/>
      <c r="F443" s="6"/>
      <c r="G443" s="129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  <c r="IR443" s="21"/>
      <c r="IS443" s="21"/>
    </row>
    <row r="444" spans="1:253" s="22" customFormat="1">
      <c r="A444" s="42"/>
      <c r="B444" s="36"/>
      <c r="C444" s="6"/>
      <c r="D444" s="76"/>
      <c r="E444" s="6"/>
      <c r="F444" s="6"/>
      <c r="G444" s="129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  <c r="IR444" s="21"/>
      <c r="IS444" s="21"/>
    </row>
    <row r="445" spans="1:253" s="22" customFormat="1">
      <c r="A445" s="42"/>
      <c r="B445" s="36"/>
      <c r="C445" s="6"/>
      <c r="D445" s="76"/>
      <c r="E445" s="6"/>
      <c r="F445" s="6"/>
      <c r="G445" s="129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  <c r="IR445" s="21"/>
      <c r="IS445" s="21"/>
    </row>
    <row r="446" spans="1:253" s="22" customFormat="1">
      <c r="A446" s="42"/>
      <c r="B446" s="36"/>
      <c r="C446" s="6"/>
      <c r="D446" s="76"/>
      <c r="E446" s="6"/>
      <c r="F446" s="6"/>
      <c r="G446" s="129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  <c r="IR446" s="21"/>
      <c r="IS446" s="21"/>
    </row>
    <row r="447" spans="1:253" s="22" customFormat="1">
      <c r="A447" s="42"/>
      <c r="B447" s="36"/>
      <c r="C447" s="6"/>
      <c r="D447" s="76"/>
      <c r="E447" s="6"/>
      <c r="F447" s="6"/>
      <c r="G447" s="129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  <c r="IR447" s="21"/>
      <c r="IS447" s="21"/>
    </row>
    <row r="448" spans="1:253" s="22" customFormat="1">
      <c r="A448" s="42"/>
      <c r="B448" s="36"/>
      <c r="C448" s="6"/>
      <c r="D448" s="76"/>
      <c r="E448" s="6"/>
      <c r="F448" s="6"/>
      <c r="G448" s="129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  <c r="IR448" s="21"/>
      <c r="IS448" s="21"/>
    </row>
    <row r="449" spans="1:253" s="22" customFormat="1">
      <c r="A449" s="42"/>
      <c r="B449" s="36"/>
      <c r="C449" s="6"/>
      <c r="D449" s="76"/>
      <c r="E449" s="6"/>
      <c r="F449" s="6"/>
      <c r="G449" s="129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  <c r="IR449" s="21"/>
      <c r="IS449" s="21"/>
    </row>
    <row r="450" spans="1:253" s="22" customFormat="1">
      <c r="A450" s="42"/>
      <c r="B450" s="36"/>
      <c r="C450" s="6"/>
      <c r="D450" s="76"/>
      <c r="E450" s="6"/>
      <c r="F450" s="6"/>
      <c r="G450" s="129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  <c r="IR450" s="21"/>
      <c r="IS450" s="21"/>
    </row>
    <row r="451" spans="1:253" s="22" customFormat="1">
      <c r="A451" s="42"/>
      <c r="B451" s="36"/>
      <c r="C451" s="6"/>
      <c r="D451" s="76"/>
      <c r="E451" s="6"/>
      <c r="F451" s="6"/>
      <c r="G451" s="129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  <c r="IR451" s="21"/>
      <c r="IS451" s="21"/>
    </row>
    <row r="452" spans="1:253" s="22" customFormat="1">
      <c r="A452" s="42"/>
      <c r="B452" s="36"/>
      <c r="C452" s="6"/>
      <c r="D452" s="76"/>
      <c r="E452" s="6"/>
      <c r="F452" s="6"/>
      <c r="G452" s="129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  <c r="IR452" s="21"/>
      <c r="IS452" s="21"/>
    </row>
    <row r="453" spans="1:253" s="22" customFormat="1">
      <c r="A453" s="42"/>
      <c r="B453" s="36"/>
      <c r="C453" s="6"/>
      <c r="D453" s="76"/>
      <c r="E453" s="6"/>
      <c r="F453" s="6"/>
      <c r="G453" s="129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  <c r="IR453" s="21"/>
      <c r="IS453" s="21"/>
    </row>
    <row r="454" spans="1:253" s="22" customFormat="1">
      <c r="A454" s="42"/>
      <c r="B454" s="36"/>
      <c r="C454" s="6"/>
      <c r="D454" s="76"/>
      <c r="E454" s="6"/>
      <c r="F454" s="6"/>
      <c r="G454" s="129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  <c r="IR454" s="21"/>
      <c r="IS454" s="21"/>
    </row>
    <row r="455" spans="1:253" s="22" customFormat="1">
      <c r="A455" s="42"/>
      <c r="B455" s="36"/>
      <c r="C455" s="6"/>
      <c r="D455" s="76"/>
      <c r="E455" s="6"/>
      <c r="F455" s="6"/>
      <c r="G455" s="129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  <c r="IR455" s="21"/>
      <c r="IS455" s="21"/>
    </row>
    <row r="456" spans="1:253" s="22" customFormat="1">
      <c r="A456" s="42"/>
      <c r="B456" s="36"/>
      <c r="C456" s="6"/>
      <c r="D456" s="76"/>
      <c r="E456" s="6"/>
      <c r="F456" s="6"/>
      <c r="G456" s="129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  <c r="IR456" s="21"/>
      <c r="IS456" s="21"/>
    </row>
    <row r="457" spans="1:253" s="22" customFormat="1">
      <c r="A457" s="42"/>
      <c r="B457" s="36"/>
      <c r="C457" s="6"/>
      <c r="D457" s="76"/>
      <c r="E457" s="6"/>
      <c r="F457" s="6"/>
      <c r="G457" s="129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  <c r="IR457" s="21"/>
      <c r="IS457" s="21"/>
    </row>
    <row r="458" spans="1:253" s="22" customFormat="1">
      <c r="A458" s="42"/>
      <c r="B458" s="36"/>
      <c r="C458" s="6"/>
      <c r="D458" s="76"/>
      <c r="E458" s="6"/>
      <c r="F458" s="6"/>
      <c r="G458" s="129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  <c r="IR458" s="21"/>
      <c r="IS458" s="21"/>
    </row>
    <row r="459" spans="1:253" s="22" customFormat="1">
      <c r="A459" s="42"/>
      <c r="B459" s="36"/>
      <c r="C459" s="6"/>
      <c r="D459" s="76"/>
      <c r="E459" s="6"/>
      <c r="F459" s="6"/>
      <c r="G459" s="129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  <c r="IR459" s="21"/>
      <c r="IS459" s="21"/>
    </row>
    <row r="460" spans="1:253" s="22" customFormat="1">
      <c r="A460" s="42"/>
      <c r="B460" s="36"/>
      <c r="C460" s="6"/>
      <c r="D460" s="76"/>
      <c r="E460" s="6"/>
      <c r="F460" s="6"/>
      <c r="G460" s="129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  <c r="IR460" s="21"/>
      <c r="IS460" s="21"/>
    </row>
    <row r="461" spans="1:253" s="22" customFormat="1">
      <c r="A461" s="42"/>
      <c r="B461" s="36"/>
      <c r="C461" s="6"/>
      <c r="D461" s="76"/>
      <c r="E461" s="6"/>
      <c r="F461" s="6"/>
      <c r="G461" s="129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  <c r="IR461" s="21"/>
      <c r="IS461" s="21"/>
    </row>
    <row r="462" spans="1:253" s="22" customFormat="1">
      <c r="A462" s="42"/>
      <c r="B462" s="36"/>
      <c r="C462" s="6"/>
      <c r="D462" s="76"/>
      <c r="E462" s="6"/>
      <c r="F462" s="6"/>
      <c r="G462" s="129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  <c r="IR462" s="21"/>
      <c r="IS462" s="21"/>
    </row>
    <row r="463" spans="1:253" s="22" customFormat="1">
      <c r="A463" s="42"/>
      <c r="B463" s="36"/>
      <c r="C463" s="6"/>
      <c r="D463" s="76"/>
      <c r="E463" s="6"/>
      <c r="F463" s="6"/>
      <c r="G463" s="129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  <c r="IR463" s="21"/>
      <c r="IS463" s="21"/>
    </row>
    <row r="464" spans="1:253" s="22" customFormat="1">
      <c r="A464" s="42"/>
      <c r="B464" s="36"/>
      <c r="C464" s="6"/>
      <c r="D464" s="76"/>
      <c r="E464" s="6"/>
      <c r="F464" s="6"/>
      <c r="G464" s="129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  <c r="IR464" s="21"/>
      <c r="IS464" s="21"/>
    </row>
    <row r="465" spans="1:253" s="22" customFormat="1">
      <c r="A465" s="42"/>
      <c r="B465" s="36"/>
      <c r="C465" s="6"/>
      <c r="D465" s="76"/>
      <c r="E465" s="6"/>
      <c r="F465" s="6"/>
      <c r="G465" s="129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  <c r="IR465" s="21"/>
      <c r="IS465" s="21"/>
    </row>
    <row r="466" spans="1:253" s="22" customFormat="1">
      <c r="A466" s="42"/>
      <c r="B466" s="36"/>
      <c r="C466" s="6"/>
      <c r="D466" s="76"/>
      <c r="E466" s="6"/>
      <c r="F466" s="6"/>
      <c r="G466" s="129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  <c r="IR466" s="21"/>
      <c r="IS466" s="21"/>
    </row>
    <row r="467" spans="1:253" s="22" customFormat="1">
      <c r="A467" s="42"/>
      <c r="B467" s="36"/>
      <c r="C467" s="6"/>
      <c r="D467" s="76"/>
      <c r="E467" s="6"/>
      <c r="F467" s="6"/>
      <c r="G467" s="129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  <c r="IR467" s="21"/>
      <c r="IS467" s="21"/>
    </row>
    <row r="468" spans="1:253" s="22" customFormat="1">
      <c r="A468" s="42"/>
      <c r="B468" s="36"/>
      <c r="C468" s="6"/>
      <c r="D468" s="76"/>
      <c r="E468" s="6"/>
      <c r="F468" s="6"/>
      <c r="G468" s="129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  <c r="IR468" s="21"/>
      <c r="IS468" s="21"/>
    </row>
    <row r="469" spans="1:253" s="22" customFormat="1">
      <c r="A469" s="42"/>
      <c r="B469" s="36"/>
      <c r="C469" s="6"/>
      <c r="D469" s="76"/>
      <c r="E469" s="6"/>
      <c r="F469" s="6"/>
      <c r="G469" s="129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  <c r="IR469" s="21"/>
      <c r="IS469" s="21"/>
    </row>
    <row r="470" spans="1:253" s="22" customFormat="1">
      <c r="A470" s="42"/>
      <c r="B470" s="36"/>
      <c r="C470" s="6"/>
      <c r="D470" s="76"/>
      <c r="E470" s="6"/>
      <c r="F470" s="6"/>
      <c r="G470" s="129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  <c r="IR470" s="21"/>
      <c r="IS470" s="21"/>
    </row>
    <row r="471" spans="1:253" s="22" customFormat="1">
      <c r="A471" s="42"/>
      <c r="B471" s="36"/>
      <c r="C471" s="6"/>
      <c r="D471" s="76"/>
      <c r="E471" s="6"/>
      <c r="F471" s="6"/>
      <c r="G471" s="129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  <c r="IR471" s="21"/>
      <c r="IS471" s="21"/>
    </row>
    <row r="472" spans="1:253" s="22" customFormat="1">
      <c r="A472" s="42"/>
      <c r="B472" s="36"/>
      <c r="C472" s="6"/>
      <c r="D472" s="76"/>
      <c r="E472" s="6"/>
      <c r="F472" s="6"/>
      <c r="G472" s="129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  <c r="IR472" s="21"/>
      <c r="IS472" s="21"/>
    </row>
    <row r="473" spans="1:253" s="22" customFormat="1">
      <c r="A473" s="42"/>
      <c r="B473" s="36"/>
      <c r="C473" s="6"/>
      <c r="D473" s="76"/>
      <c r="E473" s="6"/>
      <c r="F473" s="6"/>
      <c r="G473" s="129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  <c r="IR473" s="21"/>
      <c r="IS473" s="21"/>
    </row>
    <row r="474" spans="1:253" s="22" customFormat="1">
      <c r="A474" s="42"/>
      <c r="B474" s="36"/>
      <c r="C474" s="6"/>
      <c r="D474" s="76"/>
      <c r="E474" s="6"/>
      <c r="F474" s="6"/>
      <c r="G474" s="129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  <c r="IR474" s="21"/>
      <c r="IS474" s="21"/>
    </row>
    <row r="475" spans="1:253" s="22" customFormat="1">
      <c r="A475" s="42"/>
      <c r="B475" s="36"/>
      <c r="C475" s="6"/>
      <c r="D475" s="76"/>
      <c r="E475" s="6"/>
      <c r="F475" s="6"/>
      <c r="G475" s="129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  <c r="IR475" s="21"/>
      <c r="IS475" s="21"/>
    </row>
    <row r="476" spans="1:253" s="22" customFormat="1">
      <c r="A476" s="42"/>
      <c r="B476" s="36"/>
      <c r="C476" s="6"/>
      <c r="D476" s="76"/>
      <c r="E476" s="6"/>
      <c r="F476" s="6"/>
      <c r="G476" s="129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  <c r="IR476" s="21"/>
      <c r="IS476" s="21"/>
    </row>
    <row r="477" spans="1:253" s="22" customFormat="1">
      <c r="A477" s="42"/>
      <c r="B477" s="36"/>
      <c r="C477" s="6"/>
      <c r="D477" s="76"/>
      <c r="E477" s="6"/>
      <c r="F477" s="6"/>
      <c r="G477" s="129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</row>
    <row r="478" spans="1:253" s="22" customFormat="1">
      <c r="A478" s="42"/>
      <c r="B478" s="36"/>
      <c r="C478" s="6"/>
      <c r="D478" s="76"/>
      <c r="E478" s="6"/>
      <c r="F478" s="6"/>
      <c r="G478" s="129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  <c r="IR478" s="21"/>
      <c r="IS478" s="21"/>
    </row>
    <row r="479" spans="1:253" s="22" customFormat="1">
      <c r="A479" s="42"/>
      <c r="B479" s="36"/>
      <c r="C479" s="6"/>
      <c r="D479" s="76"/>
      <c r="E479" s="6"/>
      <c r="F479" s="6"/>
      <c r="G479" s="129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  <c r="IR479" s="21"/>
      <c r="IS479" s="21"/>
    </row>
    <row r="480" spans="1:253" s="22" customFormat="1">
      <c r="A480" s="42"/>
      <c r="B480" s="36"/>
      <c r="C480" s="6"/>
      <c r="D480" s="76"/>
      <c r="E480" s="6"/>
      <c r="F480" s="6"/>
      <c r="G480" s="129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  <c r="IR480" s="21"/>
      <c r="IS480" s="21"/>
    </row>
    <row r="481" spans="1:253" s="22" customFormat="1">
      <c r="A481" s="42"/>
      <c r="B481" s="36"/>
      <c r="C481" s="6"/>
      <c r="D481" s="76"/>
      <c r="E481" s="6"/>
      <c r="F481" s="6"/>
      <c r="G481" s="129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  <c r="IR481" s="21"/>
      <c r="IS481" s="21"/>
    </row>
    <row r="482" spans="1:253" s="22" customFormat="1">
      <c r="A482" s="42"/>
      <c r="B482" s="36"/>
      <c r="C482" s="6"/>
      <c r="D482" s="76"/>
      <c r="E482" s="6"/>
      <c r="F482" s="6"/>
      <c r="G482" s="129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  <c r="IR482" s="21"/>
      <c r="IS482" s="21"/>
    </row>
    <row r="483" spans="1:253" s="22" customFormat="1">
      <c r="A483" s="42"/>
      <c r="B483" s="36"/>
      <c r="C483" s="6"/>
      <c r="D483" s="76"/>
      <c r="E483" s="6"/>
      <c r="F483" s="6"/>
      <c r="G483" s="129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</row>
    <row r="484" spans="1:253" s="22" customFormat="1">
      <c r="A484" s="42"/>
      <c r="B484" s="36"/>
      <c r="C484" s="6"/>
      <c r="D484" s="76"/>
      <c r="E484" s="6"/>
      <c r="F484" s="6"/>
      <c r="G484" s="129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  <c r="IR484" s="21"/>
      <c r="IS484" s="21"/>
    </row>
    <row r="485" spans="1:253" s="22" customFormat="1" ht="23.25" customHeight="1">
      <c r="A485" s="42"/>
      <c r="B485" s="36"/>
      <c r="C485" s="6"/>
      <c r="D485" s="76"/>
      <c r="E485" s="6"/>
      <c r="F485" s="6"/>
      <c r="G485" s="129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  <c r="IR485" s="21"/>
      <c r="IS485" s="21"/>
    </row>
    <row r="486" spans="1:253" s="22" customFormat="1">
      <c r="A486" s="42"/>
      <c r="B486" s="36"/>
      <c r="C486" s="6"/>
      <c r="D486" s="76"/>
      <c r="E486" s="6"/>
      <c r="F486" s="6"/>
      <c r="G486" s="129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  <c r="IR486" s="21"/>
      <c r="IS486" s="21"/>
    </row>
    <row r="487" spans="1:253" s="22" customFormat="1">
      <c r="A487" s="42"/>
      <c r="B487" s="36"/>
      <c r="C487" s="6"/>
      <c r="D487" s="76"/>
      <c r="E487" s="6"/>
      <c r="F487" s="6"/>
      <c r="G487" s="129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  <c r="IR487" s="21"/>
      <c r="IS487" s="21"/>
    </row>
    <row r="488" spans="1:253" s="22" customFormat="1">
      <c r="A488" s="42"/>
      <c r="B488" s="36"/>
      <c r="C488" s="6"/>
      <c r="D488" s="76"/>
      <c r="E488" s="6"/>
      <c r="F488" s="6"/>
      <c r="G488" s="129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  <c r="IR488" s="21"/>
      <c r="IS488" s="21"/>
    </row>
    <row r="489" spans="1:253" s="22" customFormat="1">
      <c r="A489" s="42"/>
      <c r="B489" s="36"/>
      <c r="C489" s="6"/>
      <c r="D489" s="76"/>
      <c r="E489" s="6"/>
      <c r="F489" s="6"/>
      <c r="G489" s="129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  <c r="IR489" s="21"/>
      <c r="IS489" s="21"/>
    </row>
    <row r="490" spans="1:253" s="22" customFormat="1">
      <c r="A490" s="42"/>
      <c r="B490" s="36"/>
      <c r="C490" s="6"/>
      <c r="D490" s="76"/>
      <c r="E490" s="6"/>
      <c r="F490" s="6"/>
      <c r="G490" s="129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  <c r="IR490" s="21"/>
      <c r="IS490" s="21"/>
    </row>
    <row r="491" spans="1:253" s="22" customFormat="1">
      <c r="A491" s="42"/>
      <c r="B491" s="36"/>
      <c r="C491" s="6"/>
      <c r="D491" s="76"/>
      <c r="E491" s="6"/>
      <c r="F491" s="6"/>
      <c r="G491" s="129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  <c r="IR491" s="21"/>
      <c r="IS491" s="21"/>
    </row>
    <row r="492" spans="1:253" s="22" customFormat="1">
      <c r="A492" s="42"/>
      <c r="B492" s="36"/>
      <c r="C492" s="6"/>
      <c r="D492" s="76"/>
      <c r="E492" s="6"/>
      <c r="F492" s="6"/>
      <c r="G492" s="129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  <c r="IR492" s="21"/>
      <c r="IS492" s="21"/>
    </row>
    <row r="493" spans="1:253" s="22" customFormat="1">
      <c r="A493" s="42"/>
      <c r="B493" s="36"/>
      <c r="C493" s="6"/>
      <c r="D493" s="76"/>
      <c r="E493" s="6"/>
      <c r="F493" s="6"/>
      <c r="G493" s="129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  <c r="IR493" s="21"/>
      <c r="IS493" s="21"/>
    </row>
    <row r="494" spans="1:253" s="22" customFormat="1" ht="47.25" customHeight="1">
      <c r="A494" s="42"/>
      <c r="B494" s="36"/>
      <c r="C494" s="6"/>
      <c r="D494" s="76"/>
      <c r="E494" s="6"/>
      <c r="F494" s="6"/>
      <c r="G494" s="129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  <c r="IR494" s="21"/>
      <c r="IS494" s="21"/>
    </row>
    <row r="495" spans="1:253" s="22" customFormat="1">
      <c r="A495" s="42"/>
      <c r="B495" s="36"/>
      <c r="C495" s="6"/>
      <c r="D495" s="76"/>
      <c r="E495" s="6"/>
      <c r="F495" s="6"/>
      <c r="G495" s="129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  <c r="IR495" s="21"/>
      <c r="IS495" s="21"/>
    </row>
    <row r="496" spans="1:253" s="22" customFormat="1">
      <c r="A496" s="42"/>
      <c r="B496" s="36"/>
      <c r="C496" s="6"/>
      <c r="D496" s="76"/>
      <c r="E496" s="6"/>
      <c r="F496" s="6"/>
      <c r="G496" s="129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  <c r="IR496" s="21"/>
      <c r="IS496" s="21"/>
    </row>
    <row r="497" spans="1:253" s="22" customFormat="1">
      <c r="A497" s="42"/>
      <c r="B497" s="36"/>
      <c r="C497" s="6"/>
      <c r="D497" s="76"/>
      <c r="E497" s="6"/>
      <c r="F497" s="6"/>
      <c r="G497" s="129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  <c r="IR497" s="21"/>
      <c r="IS497" s="21"/>
    </row>
    <row r="498" spans="1:253" s="22" customFormat="1">
      <c r="A498" s="42"/>
      <c r="B498" s="36"/>
      <c r="C498" s="6"/>
      <c r="D498" s="76"/>
      <c r="E498" s="6"/>
      <c r="F498" s="6"/>
      <c r="G498" s="129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  <c r="IR498" s="21"/>
      <c r="IS498" s="21"/>
    </row>
    <row r="499" spans="1:253" s="22" customFormat="1">
      <c r="A499" s="42"/>
      <c r="B499" s="36"/>
      <c r="C499" s="6"/>
      <c r="D499" s="76"/>
      <c r="E499" s="6"/>
      <c r="F499" s="6"/>
      <c r="G499" s="129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  <c r="IR499" s="21"/>
      <c r="IS499" s="21"/>
    </row>
    <row r="500" spans="1:253" s="22" customFormat="1">
      <c r="A500" s="42"/>
      <c r="B500" s="36"/>
      <c r="C500" s="6"/>
      <c r="D500" s="76"/>
      <c r="E500" s="6"/>
      <c r="F500" s="6"/>
      <c r="G500" s="129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  <c r="IR500" s="21"/>
      <c r="IS500" s="21"/>
    </row>
    <row r="501" spans="1:253" s="22" customFormat="1">
      <c r="A501" s="42"/>
      <c r="B501" s="36"/>
      <c r="C501" s="6"/>
      <c r="D501" s="76"/>
      <c r="E501" s="6"/>
      <c r="F501" s="6"/>
      <c r="G501" s="129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  <c r="IR501" s="21"/>
      <c r="IS501" s="21"/>
    </row>
    <row r="502" spans="1:253" s="22" customFormat="1">
      <c r="A502" s="42"/>
      <c r="B502" s="36"/>
      <c r="C502" s="6"/>
      <c r="D502" s="76"/>
      <c r="E502" s="6"/>
      <c r="F502" s="6"/>
      <c r="G502" s="129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  <c r="IR502" s="21"/>
      <c r="IS502" s="21"/>
    </row>
    <row r="503" spans="1:253" s="22" customFormat="1">
      <c r="A503" s="42"/>
      <c r="B503" s="36"/>
      <c r="C503" s="6"/>
      <c r="D503" s="76"/>
      <c r="E503" s="6"/>
      <c r="F503" s="6"/>
      <c r="G503" s="129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  <c r="IR503" s="21"/>
      <c r="IS503" s="21"/>
    </row>
    <row r="504" spans="1:253" s="22" customFormat="1">
      <c r="A504" s="42"/>
      <c r="B504" s="36"/>
      <c r="C504" s="6"/>
      <c r="D504" s="76"/>
      <c r="E504" s="6"/>
      <c r="F504" s="6"/>
      <c r="G504" s="129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  <c r="IR504" s="21"/>
      <c r="IS504" s="21"/>
    </row>
    <row r="505" spans="1:253" s="22" customFormat="1">
      <c r="A505" s="42"/>
      <c r="B505" s="36"/>
      <c r="C505" s="6"/>
      <c r="D505" s="76"/>
      <c r="E505" s="6"/>
      <c r="F505" s="6"/>
      <c r="G505" s="129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  <c r="IR505" s="21"/>
      <c r="IS505" s="21"/>
    </row>
    <row r="506" spans="1:253" s="22" customFormat="1">
      <c r="A506" s="42"/>
      <c r="B506" s="36"/>
      <c r="C506" s="6"/>
      <c r="D506" s="76"/>
      <c r="E506" s="6"/>
      <c r="F506" s="6"/>
      <c r="G506" s="129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  <c r="IR506" s="21"/>
      <c r="IS506" s="21"/>
    </row>
    <row r="507" spans="1:253" s="22" customFormat="1">
      <c r="A507" s="42"/>
      <c r="B507" s="36"/>
      <c r="C507" s="6"/>
      <c r="D507" s="76"/>
      <c r="E507" s="6"/>
      <c r="F507" s="6"/>
      <c r="G507" s="129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  <c r="IR507" s="21"/>
      <c r="IS507" s="21"/>
    </row>
    <row r="508" spans="1:253" s="22" customFormat="1">
      <c r="A508" s="42"/>
      <c r="B508" s="36"/>
      <c r="C508" s="6"/>
      <c r="D508" s="76"/>
      <c r="E508" s="6"/>
      <c r="F508" s="6"/>
      <c r="G508" s="129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  <c r="IR508" s="21"/>
      <c r="IS508" s="21"/>
    </row>
    <row r="509" spans="1:253" s="22" customFormat="1">
      <c r="A509" s="42"/>
      <c r="B509" s="36"/>
      <c r="C509" s="6"/>
      <c r="D509" s="76"/>
      <c r="E509" s="6"/>
      <c r="F509" s="6"/>
      <c r="G509" s="129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  <c r="IR509" s="21"/>
      <c r="IS509" s="21"/>
    </row>
    <row r="510" spans="1:253" s="22" customFormat="1">
      <c r="A510" s="42"/>
      <c r="B510" s="36"/>
      <c r="C510" s="6"/>
      <c r="D510" s="76"/>
      <c r="E510" s="6"/>
      <c r="F510" s="6"/>
      <c r="G510" s="129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  <c r="IR510" s="21"/>
      <c r="IS510" s="21"/>
    </row>
    <row r="511" spans="1:253" s="22" customFormat="1">
      <c r="A511" s="42"/>
      <c r="B511" s="36"/>
      <c r="C511" s="6"/>
      <c r="D511" s="76"/>
      <c r="E511" s="6"/>
      <c r="F511" s="6"/>
      <c r="G511" s="129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  <c r="IR511" s="21"/>
      <c r="IS511" s="21"/>
    </row>
    <row r="512" spans="1:253" s="22" customFormat="1">
      <c r="A512" s="42"/>
      <c r="B512" s="36"/>
      <c r="C512" s="6"/>
      <c r="D512" s="76"/>
      <c r="E512" s="6"/>
      <c r="F512" s="6"/>
      <c r="G512" s="129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  <c r="IR512" s="21"/>
      <c r="IS512" s="21"/>
    </row>
    <row r="513" spans="1:253" s="22" customFormat="1">
      <c r="A513" s="42"/>
      <c r="B513" s="36"/>
      <c r="C513" s="6"/>
      <c r="D513" s="76"/>
      <c r="E513" s="6"/>
      <c r="F513" s="6"/>
      <c r="G513" s="129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  <c r="IR513" s="21"/>
      <c r="IS513" s="21"/>
    </row>
    <row r="514" spans="1:253" s="22" customFormat="1">
      <c r="A514" s="42"/>
      <c r="B514" s="36"/>
      <c r="C514" s="6"/>
      <c r="D514" s="76"/>
      <c r="E514" s="6"/>
      <c r="F514" s="6"/>
      <c r="G514" s="129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  <c r="IR514" s="21"/>
      <c r="IS514" s="21"/>
    </row>
    <row r="515" spans="1:253" s="22" customFormat="1">
      <c r="A515" s="42"/>
      <c r="B515" s="36"/>
      <c r="C515" s="6"/>
      <c r="D515" s="76"/>
      <c r="E515" s="6"/>
      <c r="F515" s="6"/>
      <c r="G515" s="129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  <c r="IR515" s="21"/>
      <c r="IS515" s="21"/>
    </row>
    <row r="516" spans="1:253" s="22" customFormat="1">
      <c r="A516" s="42"/>
      <c r="B516" s="36"/>
      <c r="C516" s="6"/>
      <c r="D516" s="76"/>
      <c r="E516" s="6"/>
      <c r="F516" s="6"/>
      <c r="G516" s="129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  <c r="IR516" s="21"/>
      <c r="IS516" s="21"/>
    </row>
    <row r="517" spans="1:253" s="22" customFormat="1">
      <c r="A517" s="42"/>
      <c r="B517" s="36"/>
      <c r="C517" s="6"/>
      <c r="D517" s="76"/>
      <c r="E517" s="6"/>
      <c r="F517" s="6"/>
      <c r="G517" s="129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  <c r="IR517" s="21"/>
      <c r="IS517" s="21"/>
    </row>
    <row r="518" spans="1:253" s="22" customFormat="1" ht="61.5" customHeight="1">
      <c r="A518" s="42"/>
      <c r="B518" s="36"/>
      <c r="C518" s="6"/>
      <c r="D518" s="76"/>
      <c r="E518" s="6"/>
      <c r="F518" s="6"/>
      <c r="G518" s="129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  <c r="IR518" s="21"/>
      <c r="IS518" s="21"/>
    </row>
    <row r="519" spans="1:253" s="22" customFormat="1" ht="75.75" customHeight="1">
      <c r="A519" s="42"/>
      <c r="B519" s="36"/>
      <c r="C519" s="6"/>
      <c r="D519" s="76"/>
      <c r="E519" s="6"/>
      <c r="F519" s="6"/>
      <c r="G519" s="129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  <c r="IR519" s="21"/>
      <c r="IS519" s="21"/>
    </row>
    <row r="520" spans="1:253" s="22" customFormat="1">
      <c r="A520" s="42"/>
      <c r="B520" s="36"/>
      <c r="C520" s="6"/>
      <c r="D520" s="76"/>
      <c r="E520" s="6"/>
      <c r="F520" s="6"/>
      <c r="G520" s="129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  <c r="IR520" s="21"/>
      <c r="IS520" s="21"/>
    </row>
    <row r="521" spans="1:253" s="22" customFormat="1">
      <c r="A521" s="42"/>
      <c r="B521" s="36"/>
      <c r="C521" s="6"/>
      <c r="D521" s="76"/>
      <c r="E521" s="6"/>
      <c r="F521" s="6"/>
      <c r="G521" s="129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  <c r="IR521" s="21"/>
      <c r="IS521" s="21"/>
    </row>
    <row r="522" spans="1:253" s="22" customFormat="1">
      <c r="A522" s="42"/>
      <c r="B522" s="36"/>
      <c r="C522" s="6"/>
      <c r="D522" s="76"/>
      <c r="E522" s="6"/>
      <c r="F522" s="6"/>
      <c r="G522" s="129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  <c r="IR522" s="21"/>
      <c r="IS522" s="21"/>
    </row>
    <row r="523" spans="1:253" s="22" customFormat="1">
      <c r="A523" s="42"/>
      <c r="B523" s="36"/>
      <c r="C523" s="6"/>
      <c r="D523" s="76"/>
      <c r="E523" s="6"/>
      <c r="F523" s="6"/>
      <c r="G523" s="129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  <c r="IR523" s="21"/>
      <c r="IS523" s="21"/>
    </row>
    <row r="524" spans="1:253" s="22" customFormat="1">
      <c r="A524" s="42"/>
      <c r="B524" s="36"/>
      <c r="C524" s="6"/>
      <c r="D524" s="76"/>
      <c r="E524" s="6"/>
      <c r="F524" s="6"/>
      <c r="G524" s="129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  <c r="IR524" s="21"/>
      <c r="IS524" s="21"/>
    </row>
    <row r="525" spans="1:253" s="22" customFormat="1">
      <c r="A525" s="42"/>
      <c r="B525" s="36"/>
      <c r="C525" s="6"/>
      <c r="D525" s="76"/>
      <c r="E525" s="6"/>
      <c r="F525" s="6"/>
      <c r="G525" s="129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  <c r="IR525" s="21"/>
      <c r="IS525" s="21"/>
    </row>
    <row r="526" spans="1:253" s="22" customFormat="1">
      <c r="A526" s="42"/>
      <c r="B526" s="36"/>
      <c r="C526" s="6"/>
      <c r="D526" s="76"/>
      <c r="E526" s="6"/>
      <c r="F526" s="6"/>
      <c r="G526" s="129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  <c r="IR526" s="21"/>
      <c r="IS526" s="21"/>
    </row>
    <row r="527" spans="1:253" s="22" customFormat="1">
      <c r="A527" s="42"/>
      <c r="B527" s="36"/>
      <c r="C527" s="6"/>
      <c r="D527" s="76"/>
      <c r="E527" s="6"/>
      <c r="F527" s="6"/>
      <c r="G527" s="129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  <c r="IR527" s="21"/>
      <c r="IS527" s="21"/>
    </row>
    <row r="528" spans="1:253" s="22" customFormat="1">
      <c r="A528" s="42"/>
      <c r="B528" s="36"/>
      <c r="C528" s="6"/>
      <c r="D528" s="76"/>
      <c r="E528" s="6"/>
      <c r="F528" s="6"/>
      <c r="G528" s="129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  <c r="IR528" s="21"/>
      <c r="IS528" s="21"/>
    </row>
    <row r="529" spans="1:253" s="22" customFormat="1">
      <c r="A529" s="42"/>
      <c r="B529" s="36"/>
      <c r="C529" s="6"/>
      <c r="D529" s="76"/>
      <c r="E529" s="6"/>
      <c r="F529" s="6"/>
      <c r="G529" s="129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  <c r="IR529" s="21"/>
      <c r="IS529" s="21"/>
    </row>
    <row r="530" spans="1:253" s="22" customFormat="1">
      <c r="A530" s="42"/>
      <c r="B530" s="36"/>
      <c r="C530" s="6"/>
      <c r="D530" s="76"/>
      <c r="E530" s="6"/>
      <c r="F530" s="6"/>
      <c r="G530" s="129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  <c r="IR530" s="21"/>
      <c r="IS530" s="21"/>
    </row>
    <row r="531" spans="1:253" s="22" customFormat="1">
      <c r="A531" s="42"/>
      <c r="B531" s="36"/>
      <c r="C531" s="6"/>
      <c r="D531" s="76"/>
      <c r="E531" s="6"/>
      <c r="F531" s="6"/>
      <c r="G531" s="129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  <c r="IR531" s="21"/>
      <c r="IS531" s="21"/>
    </row>
    <row r="532" spans="1:253" s="22" customFormat="1" ht="62.25" customHeight="1">
      <c r="A532" s="42"/>
      <c r="B532" s="36"/>
      <c r="C532" s="6"/>
      <c r="D532" s="76"/>
      <c r="E532" s="6"/>
      <c r="F532" s="6"/>
      <c r="G532" s="129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  <c r="IR532" s="21"/>
      <c r="IS532" s="21"/>
    </row>
    <row r="533" spans="1:253" s="22" customFormat="1" ht="76.5" customHeight="1">
      <c r="A533" s="42"/>
      <c r="B533" s="36"/>
      <c r="C533" s="6"/>
      <c r="D533" s="76"/>
      <c r="E533" s="6"/>
      <c r="F533" s="6"/>
      <c r="G533" s="129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  <c r="IR533" s="21"/>
      <c r="IS533" s="21"/>
    </row>
    <row r="534" spans="1:253" s="22" customFormat="1">
      <c r="A534" s="42"/>
      <c r="B534" s="36"/>
      <c r="C534" s="6"/>
      <c r="D534" s="76"/>
      <c r="E534" s="6"/>
      <c r="F534" s="6"/>
      <c r="G534" s="129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  <c r="IR534" s="21"/>
      <c r="IS534" s="21"/>
    </row>
    <row r="535" spans="1:253" s="22" customFormat="1">
      <c r="A535" s="42"/>
      <c r="B535" s="36"/>
      <c r="C535" s="6"/>
      <c r="D535" s="76"/>
      <c r="E535" s="6"/>
      <c r="F535" s="6"/>
      <c r="G535" s="129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  <c r="IR535" s="21"/>
      <c r="IS535" s="21"/>
    </row>
    <row r="536" spans="1:253" s="22" customFormat="1" ht="16.5" customHeight="1">
      <c r="A536" s="42"/>
      <c r="B536" s="36"/>
      <c r="C536" s="6"/>
      <c r="D536" s="76"/>
      <c r="E536" s="6"/>
      <c r="F536" s="6"/>
      <c r="G536" s="129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  <c r="IR536" s="21"/>
      <c r="IS536" s="21"/>
    </row>
    <row r="537" spans="1:253" s="22" customFormat="1">
      <c r="A537" s="42"/>
      <c r="B537" s="36"/>
      <c r="C537" s="6"/>
      <c r="D537" s="76"/>
      <c r="E537" s="6"/>
      <c r="F537" s="6"/>
      <c r="G537" s="129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  <c r="IR537" s="21"/>
      <c r="IS537" s="21"/>
    </row>
    <row r="538" spans="1:253" s="22" customFormat="1">
      <c r="A538" s="42"/>
      <c r="B538" s="36"/>
      <c r="C538" s="6"/>
      <c r="D538" s="76"/>
      <c r="E538" s="6"/>
      <c r="F538" s="6"/>
      <c r="G538" s="129"/>
      <c r="H538" s="21"/>
      <c r="I538" s="21"/>
      <c r="J538" s="21"/>
      <c r="K538" s="21"/>
      <c r="L538" s="21"/>
      <c r="M538" s="21" t="s">
        <v>235</v>
      </c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  <c r="IR538" s="21"/>
      <c r="IS538" s="21"/>
    </row>
    <row r="539" spans="1:253" s="22" customFormat="1">
      <c r="A539" s="42"/>
      <c r="B539" s="36"/>
      <c r="C539" s="6"/>
      <c r="D539" s="76"/>
      <c r="E539" s="6"/>
      <c r="F539" s="6"/>
      <c r="G539" s="129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  <c r="IR539" s="21"/>
      <c r="IS539" s="21"/>
    </row>
    <row r="540" spans="1:253" s="22" customFormat="1">
      <c r="A540" s="42"/>
      <c r="B540" s="36"/>
      <c r="C540" s="6"/>
      <c r="D540" s="76"/>
      <c r="E540" s="6"/>
      <c r="F540" s="6"/>
      <c r="G540" s="129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  <c r="IR540" s="21"/>
      <c r="IS540" s="21"/>
    </row>
    <row r="541" spans="1:253" s="22" customFormat="1">
      <c r="A541" s="42"/>
      <c r="B541" s="36"/>
      <c r="C541" s="6"/>
      <c r="D541" s="76"/>
      <c r="E541" s="6"/>
      <c r="F541" s="6"/>
      <c r="G541" s="129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  <c r="IR541" s="21"/>
      <c r="IS541" s="21"/>
    </row>
    <row r="542" spans="1:253" s="22" customFormat="1">
      <c r="A542" s="42"/>
      <c r="B542" s="36"/>
      <c r="C542" s="6"/>
      <c r="D542" s="76"/>
      <c r="E542" s="6"/>
      <c r="F542" s="6"/>
      <c r="G542" s="129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  <c r="IR542" s="21"/>
      <c r="IS542" s="21"/>
    </row>
    <row r="543" spans="1:253" s="22" customFormat="1">
      <c r="A543" s="42"/>
      <c r="B543" s="36"/>
      <c r="C543" s="6"/>
      <c r="D543" s="76"/>
      <c r="E543" s="6"/>
      <c r="F543" s="6"/>
      <c r="G543" s="129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  <c r="IR543" s="21"/>
      <c r="IS543" s="21"/>
    </row>
    <row r="544" spans="1:253" s="22" customFormat="1" ht="78.75" customHeight="1">
      <c r="A544" s="42"/>
      <c r="B544" s="36"/>
      <c r="C544" s="6"/>
      <c r="D544" s="76"/>
      <c r="E544" s="6"/>
      <c r="F544" s="6"/>
      <c r="G544" s="129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  <c r="IR544" s="21"/>
      <c r="IS544" s="21"/>
    </row>
    <row r="545" spans="1:253" s="22" customFormat="1">
      <c r="A545" s="42"/>
      <c r="B545" s="36"/>
      <c r="C545" s="6"/>
      <c r="D545" s="76"/>
      <c r="E545" s="6"/>
      <c r="F545" s="6"/>
      <c r="G545" s="129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  <c r="IR545" s="21"/>
      <c r="IS545" s="21"/>
    </row>
    <row r="546" spans="1:253" s="22" customFormat="1">
      <c r="A546" s="42"/>
      <c r="B546" s="36"/>
      <c r="C546" s="6"/>
      <c r="D546" s="76"/>
      <c r="E546" s="6"/>
      <c r="F546" s="6"/>
      <c r="G546" s="129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  <c r="IR546" s="21"/>
      <c r="IS546" s="21"/>
    </row>
    <row r="547" spans="1:253" s="22" customFormat="1">
      <c r="A547" s="42"/>
      <c r="B547" s="36"/>
      <c r="C547" s="6"/>
      <c r="D547" s="76"/>
      <c r="E547" s="6"/>
      <c r="F547" s="6"/>
      <c r="G547" s="129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  <c r="IR547" s="21"/>
      <c r="IS547" s="21"/>
    </row>
    <row r="548" spans="1:253" s="22" customFormat="1">
      <c r="A548" s="42"/>
      <c r="B548" s="36"/>
      <c r="C548" s="6"/>
      <c r="D548" s="76"/>
      <c r="E548" s="6"/>
      <c r="F548" s="6"/>
      <c r="G548" s="129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  <c r="IR548" s="21"/>
      <c r="IS548" s="21"/>
    </row>
    <row r="549" spans="1:253" s="22" customFormat="1">
      <c r="A549" s="42"/>
      <c r="B549" s="36"/>
      <c r="C549" s="6"/>
      <c r="D549" s="76"/>
      <c r="E549" s="6"/>
      <c r="F549" s="6"/>
      <c r="G549" s="129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  <c r="IR549" s="21"/>
      <c r="IS549" s="21"/>
    </row>
    <row r="550" spans="1:253" s="22" customFormat="1">
      <c r="A550" s="42"/>
      <c r="B550" s="36"/>
      <c r="C550" s="6"/>
      <c r="D550" s="76"/>
      <c r="E550" s="6"/>
      <c r="F550" s="6"/>
      <c r="G550" s="129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  <c r="IR550" s="21"/>
      <c r="IS550" s="21"/>
    </row>
    <row r="551" spans="1:253" s="22" customFormat="1">
      <c r="A551" s="42"/>
      <c r="B551" s="36"/>
      <c r="C551" s="6"/>
      <c r="D551" s="76"/>
      <c r="E551" s="6"/>
      <c r="F551" s="6"/>
      <c r="G551" s="129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  <c r="IR551" s="21"/>
      <c r="IS551" s="21"/>
    </row>
    <row r="552" spans="1:253" s="22" customFormat="1">
      <c r="A552" s="42"/>
      <c r="B552" s="36"/>
      <c r="C552" s="6"/>
      <c r="D552" s="76"/>
      <c r="E552" s="6"/>
      <c r="F552" s="6"/>
      <c r="G552" s="129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  <c r="IR552" s="21"/>
      <c r="IS552" s="21"/>
    </row>
    <row r="553" spans="1:253" s="22" customFormat="1">
      <c r="A553" s="42"/>
      <c r="B553" s="36"/>
      <c r="C553" s="6"/>
      <c r="D553" s="76"/>
      <c r="E553" s="6"/>
      <c r="F553" s="6"/>
      <c r="G553" s="129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  <c r="IR553" s="21"/>
      <c r="IS553" s="21"/>
    </row>
    <row r="554" spans="1:253" s="22" customFormat="1">
      <c r="A554" s="42"/>
      <c r="B554" s="36"/>
      <c r="C554" s="6"/>
      <c r="D554" s="76"/>
      <c r="E554" s="6"/>
      <c r="F554" s="6"/>
      <c r="G554" s="129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  <c r="IR554" s="21"/>
      <c r="IS554" s="21"/>
    </row>
    <row r="555" spans="1:253" s="22" customFormat="1">
      <c r="A555" s="42"/>
      <c r="B555" s="36"/>
      <c r="C555" s="6"/>
      <c r="D555" s="76"/>
      <c r="E555" s="6"/>
      <c r="F555" s="6"/>
      <c r="G555" s="129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  <c r="IR555" s="21"/>
      <c r="IS555" s="21"/>
    </row>
    <row r="556" spans="1:253" s="22" customFormat="1">
      <c r="A556" s="42"/>
      <c r="B556" s="36"/>
      <c r="C556" s="6"/>
      <c r="D556" s="76"/>
      <c r="E556" s="6"/>
      <c r="F556" s="6"/>
      <c r="G556" s="129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  <c r="IR556" s="21"/>
      <c r="IS556" s="21"/>
    </row>
    <row r="557" spans="1:253" s="22" customFormat="1">
      <c r="A557" s="42"/>
      <c r="B557" s="36"/>
      <c r="C557" s="6"/>
      <c r="D557" s="76"/>
      <c r="E557" s="6"/>
      <c r="F557" s="6"/>
      <c r="G557" s="129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  <c r="IR557" s="21"/>
      <c r="IS557" s="21"/>
    </row>
    <row r="558" spans="1:253" s="22" customFormat="1">
      <c r="A558" s="42"/>
      <c r="B558" s="36"/>
      <c r="C558" s="6"/>
      <c r="D558" s="76"/>
      <c r="E558" s="6"/>
      <c r="F558" s="6"/>
      <c r="G558" s="129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  <c r="IR558" s="21"/>
      <c r="IS558" s="21"/>
    </row>
    <row r="559" spans="1:253" s="22" customFormat="1">
      <c r="A559" s="42"/>
      <c r="B559" s="36"/>
      <c r="C559" s="6"/>
      <c r="D559" s="76"/>
      <c r="E559" s="6"/>
      <c r="F559" s="6"/>
      <c r="G559" s="129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  <c r="IR559" s="21"/>
      <c r="IS559" s="21"/>
    </row>
    <row r="560" spans="1:253" s="22" customFormat="1">
      <c r="A560" s="42"/>
      <c r="B560" s="36"/>
      <c r="C560" s="6"/>
      <c r="D560" s="76"/>
      <c r="E560" s="6"/>
      <c r="F560" s="6"/>
      <c r="G560" s="129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</row>
    <row r="561" spans="1:253" s="22" customFormat="1">
      <c r="A561" s="42"/>
      <c r="B561" s="36"/>
      <c r="C561" s="6"/>
      <c r="D561" s="76"/>
      <c r="E561" s="6"/>
      <c r="F561" s="6"/>
      <c r="G561" s="129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  <c r="IR561" s="21"/>
      <c r="IS561" s="21"/>
    </row>
    <row r="562" spans="1:253" s="22" customFormat="1">
      <c r="A562" s="42"/>
      <c r="B562" s="36"/>
      <c r="C562" s="6"/>
      <c r="D562" s="76"/>
      <c r="E562" s="6"/>
      <c r="F562" s="6"/>
      <c r="G562" s="129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  <c r="IR562" s="21"/>
      <c r="IS562" s="21"/>
    </row>
    <row r="563" spans="1:253" s="22" customFormat="1">
      <c r="A563" s="42"/>
      <c r="B563" s="36"/>
      <c r="C563" s="6"/>
      <c r="D563" s="76"/>
      <c r="E563" s="6"/>
      <c r="F563" s="6"/>
      <c r="G563" s="129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  <c r="IR563" s="21"/>
      <c r="IS563" s="21"/>
    </row>
    <row r="564" spans="1:253" s="22" customFormat="1">
      <c r="A564" s="42"/>
      <c r="B564" s="36"/>
      <c r="C564" s="6"/>
      <c r="D564" s="76"/>
      <c r="E564" s="6"/>
      <c r="F564" s="6"/>
      <c r="G564" s="129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  <c r="IR564" s="21"/>
      <c r="IS564" s="21"/>
    </row>
    <row r="565" spans="1:253" s="22" customFormat="1" ht="64.5" customHeight="1">
      <c r="A565" s="42"/>
      <c r="B565" s="36"/>
      <c r="C565" s="6"/>
      <c r="D565" s="76"/>
      <c r="E565" s="6"/>
      <c r="F565" s="6"/>
      <c r="G565" s="129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  <c r="IR565" s="21"/>
      <c r="IS565" s="21"/>
    </row>
    <row r="566" spans="1:253" s="22" customFormat="1">
      <c r="A566" s="42"/>
      <c r="B566" s="36"/>
      <c r="C566" s="6"/>
      <c r="D566" s="76"/>
      <c r="E566" s="6"/>
      <c r="F566" s="6"/>
      <c r="G566" s="129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  <c r="IR566" s="21"/>
      <c r="IS566" s="21"/>
    </row>
    <row r="567" spans="1:253" s="22" customFormat="1">
      <c r="A567" s="42"/>
      <c r="B567" s="36"/>
      <c r="C567" s="6"/>
      <c r="D567" s="76"/>
      <c r="E567" s="6"/>
      <c r="F567" s="6"/>
      <c r="G567" s="129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  <c r="IR567" s="21"/>
      <c r="IS567" s="21"/>
    </row>
    <row r="568" spans="1:253" s="22" customFormat="1">
      <c r="A568" s="42"/>
      <c r="B568" s="36"/>
      <c r="C568" s="6"/>
      <c r="D568" s="76"/>
      <c r="E568" s="6"/>
      <c r="F568" s="6"/>
      <c r="G568" s="129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  <c r="IR568" s="21"/>
      <c r="IS568" s="21"/>
    </row>
    <row r="569" spans="1:253" s="22" customFormat="1">
      <c r="A569" s="42"/>
      <c r="B569" s="36"/>
      <c r="C569" s="6"/>
      <c r="D569" s="76"/>
      <c r="E569" s="6"/>
      <c r="F569" s="6"/>
      <c r="G569" s="129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  <c r="IR569" s="21"/>
      <c r="IS569" s="21"/>
    </row>
    <row r="570" spans="1:253" s="22" customFormat="1">
      <c r="A570" s="42"/>
      <c r="B570" s="36"/>
      <c r="C570" s="6"/>
      <c r="D570" s="76"/>
      <c r="E570" s="6"/>
      <c r="F570" s="6"/>
      <c r="G570" s="129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  <c r="IR570" s="21"/>
      <c r="IS570" s="21"/>
    </row>
    <row r="571" spans="1:253" s="22" customFormat="1">
      <c r="A571" s="42"/>
      <c r="B571" s="36"/>
      <c r="C571" s="6"/>
      <c r="D571" s="76"/>
      <c r="E571" s="6"/>
      <c r="F571" s="6"/>
      <c r="G571" s="129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  <c r="IR571" s="21"/>
      <c r="IS571" s="21"/>
    </row>
    <row r="572" spans="1:253" s="22" customFormat="1">
      <c r="A572" s="42"/>
      <c r="B572" s="36"/>
      <c r="C572" s="6"/>
      <c r="D572" s="76"/>
      <c r="E572" s="6"/>
      <c r="F572" s="6"/>
      <c r="G572" s="129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  <c r="IR572" s="21"/>
      <c r="IS572" s="21"/>
    </row>
    <row r="573" spans="1:253" s="22" customFormat="1" ht="29.25" customHeight="1">
      <c r="A573" s="42"/>
      <c r="B573" s="36"/>
      <c r="C573" s="6"/>
      <c r="D573" s="76"/>
      <c r="E573" s="6"/>
      <c r="F573" s="6"/>
      <c r="G573" s="129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  <c r="IR573" s="21"/>
      <c r="IS573" s="21"/>
    </row>
    <row r="574" spans="1:253" s="22" customFormat="1">
      <c r="A574" s="42"/>
      <c r="B574" s="36"/>
      <c r="C574" s="6"/>
      <c r="D574" s="76"/>
      <c r="E574" s="6"/>
      <c r="F574" s="6"/>
      <c r="G574" s="129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  <c r="IR574" s="21"/>
      <c r="IS574" s="21"/>
    </row>
    <row r="575" spans="1:253" s="22" customFormat="1">
      <c r="A575" s="42"/>
      <c r="B575" s="36"/>
      <c r="C575" s="6"/>
      <c r="D575" s="76"/>
      <c r="E575" s="6"/>
      <c r="F575" s="6"/>
      <c r="G575" s="129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  <c r="IR575" s="21"/>
      <c r="IS575" s="21"/>
    </row>
    <row r="576" spans="1:253" s="22" customFormat="1">
      <c r="A576" s="42"/>
      <c r="B576" s="36"/>
      <c r="C576" s="6"/>
      <c r="D576" s="76"/>
      <c r="E576" s="6"/>
      <c r="F576" s="6"/>
      <c r="G576" s="129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  <c r="IR576" s="21"/>
      <c r="IS576" s="21"/>
    </row>
    <row r="577" spans="1:253" s="22" customFormat="1">
      <c r="A577" s="42"/>
      <c r="B577" s="36"/>
      <c r="C577" s="6"/>
      <c r="D577" s="76"/>
      <c r="E577" s="6"/>
      <c r="F577" s="6"/>
      <c r="G577" s="129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  <c r="IR577" s="21"/>
      <c r="IS577" s="21"/>
    </row>
    <row r="578" spans="1:253" s="22" customFormat="1">
      <c r="A578" s="42"/>
      <c r="B578" s="36"/>
      <c r="C578" s="6"/>
      <c r="D578" s="76"/>
      <c r="E578" s="6"/>
      <c r="F578" s="6"/>
      <c r="G578" s="129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  <c r="IR578" s="21"/>
      <c r="IS578" s="21"/>
    </row>
    <row r="579" spans="1:253" s="22" customFormat="1">
      <c r="A579" s="42"/>
      <c r="B579" s="36"/>
      <c r="C579" s="6"/>
      <c r="D579" s="76"/>
      <c r="E579" s="6"/>
      <c r="F579" s="6"/>
      <c r="G579" s="129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  <c r="IR579" s="21"/>
      <c r="IS579" s="21"/>
    </row>
    <row r="580" spans="1:253" s="22" customFormat="1">
      <c r="A580" s="42"/>
      <c r="B580" s="36"/>
      <c r="C580" s="6"/>
      <c r="D580" s="76"/>
      <c r="E580" s="6"/>
      <c r="F580" s="6"/>
      <c r="G580" s="129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  <c r="IR580" s="21"/>
      <c r="IS580" s="21"/>
    </row>
    <row r="581" spans="1:253" s="22" customFormat="1">
      <c r="A581" s="42"/>
      <c r="B581" s="36"/>
      <c r="C581" s="6"/>
      <c r="D581" s="76"/>
      <c r="E581" s="6"/>
      <c r="F581" s="6"/>
      <c r="G581" s="129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  <c r="IR581" s="21"/>
      <c r="IS581" s="21"/>
    </row>
    <row r="582" spans="1:253" s="22" customFormat="1">
      <c r="A582" s="42"/>
      <c r="B582" s="36"/>
      <c r="C582" s="6"/>
      <c r="D582" s="76"/>
      <c r="E582" s="6"/>
      <c r="F582" s="6"/>
      <c r="G582" s="129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  <c r="IR582" s="21"/>
      <c r="IS582" s="21"/>
    </row>
    <row r="583" spans="1:253" s="22" customFormat="1">
      <c r="A583" s="42"/>
      <c r="B583" s="36"/>
      <c r="C583" s="6"/>
      <c r="D583" s="76"/>
      <c r="E583" s="6"/>
      <c r="F583" s="6"/>
      <c r="G583" s="129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  <c r="IR583" s="21"/>
      <c r="IS583" s="21"/>
    </row>
    <row r="584" spans="1:253" s="22" customFormat="1">
      <c r="A584" s="42"/>
      <c r="B584" s="36"/>
      <c r="C584" s="6"/>
      <c r="D584" s="76"/>
      <c r="E584" s="6"/>
      <c r="F584" s="6"/>
      <c r="G584" s="129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  <c r="IR584" s="21"/>
      <c r="IS584" s="21"/>
    </row>
    <row r="585" spans="1:253" s="22" customFormat="1" ht="45" customHeight="1">
      <c r="A585" s="42"/>
      <c r="B585" s="36"/>
      <c r="C585" s="6"/>
      <c r="D585" s="76"/>
      <c r="E585" s="6"/>
      <c r="F585" s="6"/>
      <c r="G585" s="129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  <c r="IR585" s="21"/>
      <c r="IS585" s="21"/>
    </row>
    <row r="586" spans="1:253" s="22" customFormat="1">
      <c r="A586" s="42"/>
      <c r="B586" s="36"/>
      <c r="C586" s="6"/>
      <c r="D586" s="76"/>
      <c r="E586" s="6"/>
      <c r="F586" s="6"/>
      <c r="G586" s="129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  <c r="IR586" s="21"/>
      <c r="IS586" s="21"/>
    </row>
    <row r="587" spans="1:253" s="22" customFormat="1">
      <c r="A587" s="42"/>
      <c r="B587" s="36"/>
      <c r="C587" s="6"/>
      <c r="D587" s="76"/>
      <c r="E587" s="6"/>
      <c r="F587" s="6"/>
      <c r="G587" s="129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  <c r="IR587" s="21"/>
      <c r="IS587" s="21"/>
    </row>
    <row r="588" spans="1:253" s="22" customFormat="1">
      <c r="A588" s="42"/>
      <c r="B588" s="36"/>
      <c r="C588" s="6"/>
      <c r="D588" s="76"/>
      <c r="E588" s="6"/>
      <c r="F588" s="6"/>
      <c r="G588" s="129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  <c r="IR588" s="21"/>
      <c r="IS588" s="21"/>
    </row>
    <row r="589" spans="1:253" s="22" customFormat="1">
      <c r="A589" s="42"/>
      <c r="B589" s="36"/>
      <c r="C589" s="6"/>
      <c r="D589" s="76"/>
      <c r="E589" s="6"/>
      <c r="F589" s="6"/>
      <c r="G589" s="129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  <c r="IR589" s="21"/>
      <c r="IS589" s="21"/>
    </row>
    <row r="590" spans="1:253" s="22" customFormat="1" ht="39" customHeight="1">
      <c r="A590" s="42"/>
      <c r="B590" s="36"/>
      <c r="C590" s="6"/>
      <c r="D590" s="76"/>
      <c r="E590" s="6"/>
      <c r="F590" s="6"/>
      <c r="G590" s="129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  <c r="IR590" s="21"/>
      <c r="IS590" s="21"/>
    </row>
    <row r="591" spans="1:253" s="22" customFormat="1">
      <c r="A591" s="42"/>
      <c r="B591" s="36"/>
      <c r="C591" s="6"/>
      <c r="D591" s="76"/>
      <c r="E591" s="6"/>
      <c r="F591" s="6"/>
      <c r="G591" s="129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  <c r="IR591" s="21"/>
      <c r="IS591" s="21"/>
    </row>
    <row r="592" spans="1:253" s="22" customFormat="1" ht="24" customHeight="1">
      <c r="A592" s="42"/>
      <c r="B592" s="36"/>
      <c r="C592" s="6"/>
      <c r="D592" s="76"/>
      <c r="E592" s="6"/>
      <c r="F592" s="6"/>
      <c r="G592" s="129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  <c r="IR592" s="21"/>
      <c r="IS592" s="21"/>
    </row>
    <row r="593" spans="1:253" s="22" customFormat="1">
      <c r="A593" s="42"/>
      <c r="B593" s="36"/>
      <c r="C593" s="6"/>
      <c r="D593" s="76"/>
      <c r="E593" s="6"/>
      <c r="F593" s="6"/>
      <c r="G593" s="129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  <c r="IR593" s="21"/>
      <c r="IS593" s="21"/>
    </row>
    <row r="594" spans="1:253" s="22" customFormat="1">
      <c r="A594" s="42"/>
      <c r="B594" s="36"/>
      <c r="C594" s="6"/>
      <c r="D594" s="76"/>
      <c r="E594" s="6"/>
      <c r="F594" s="6"/>
      <c r="G594" s="129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  <c r="IR594" s="21"/>
      <c r="IS594" s="21"/>
    </row>
    <row r="595" spans="1:253" s="22" customFormat="1">
      <c r="A595" s="42"/>
      <c r="B595" s="36"/>
      <c r="C595" s="6"/>
      <c r="D595" s="76"/>
      <c r="E595" s="6"/>
      <c r="F595" s="6"/>
      <c r="G595" s="129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  <c r="IR595" s="21"/>
      <c r="IS595" s="21"/>
    </row>
    <row r="596" spans="1:253" s="22" customFormat="1">
      <c r="A596" s="42"/>
      <c r="B596" s="36"/>
      <c r="C596" s="6"/>
      <c r="D596" s="76"/>
      <c r="E596" s="6"/>
      <c r="F596" s="6"/>
      <c r="G596" s="129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  <c r="IR596" s="21"/>
      <c r="IS596" s="21"/>
    </row>
    <row r="597" spans="1:253" s="22" customFormat="1">
      <c r="A597" s="42"/>
      <c r="B597" s="36"/>
      <c r="C597" s="6"/>
      <c r="D597" s="76"/>
      <c r="E597" s="6"/>
      <c r="F597" s="6"/>
      <c r="G597" s="129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  <c r="IR597" s="21"/>
      <c r="IS597" s="21"/>
    </row>
    <row r="598" spans="1:253" s="22" customFormat="1" ht="47.25" customHeight="1">
      <c r="A598" s="42"/>
      <c r="B598" s="36"/>
      <c r="C598" s="6"/>
      <c r="D598" s="76"/>
      <c r="E598" s="6"/>
      <c r="F598" s="6"/>
      <c r="G598" s="129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  <c r="IR598" s="21"/>
      <c r="IS598" s="21"/>
    </row>
    <row r="599" spans="1:253" s="22" customFormat="1" ht="46.5" customHeight="1">
      <c r="A599" s="42"/>
      <c r="B599" s="36"/>
      <c r="C599" s="6"/>
      <c r="D599" s="76"/>
      <c r="E599" s="6"/>
      <c r="F599" s="6"/>
      <c r="G599" s="129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  <c r="IR599" s="21"/>
      <c r="IS599" s="21"/>
    </row>
    <row r="600" spans="1:253" s="22" customFormat="1" ht="57" customHeight="1">
      <c r="A600" s="42"/>
      <c r="B600" s="36"/>
      <c r="C600" s="6"/>
      <c r="D600" s="76"/>
      <c r="E600" s="6"/>
      <c r="F600" s="6"/>
      <c r="G600" s="129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  <c r="IR600" s="21"/>
      <c r="IS600" s="21"/>
    </row>
    <row r="601" spans="1:253" s="22" customFormat="1">
      <c r="A601" s="42"/>
      <c r="B601" s="36"/>
      <c r="C601" s="6"/>
      <c r="D601" s="76"/>
      <c r="E601" s="6"/>
      <c r="F601" s="6"/>
      <c r="G601" s="129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  <c r="IR601" s="21"/>
      <c r="IS601" s="21"/>
    </row>
    <row r="602" spans="1:253" s="22" customFormat="1" ht="46.5" customHeight="1">
      <c r="A602" s="42"/>
      <c r="B602" s="36"/>
      <c r="C602" s="6"/>
      <c r="D602" s="76"/>
      <c r="E602" s="6"/>
      <c r="F602" s="6"/>
      <c r="G602" s="129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  <c r="IR602" s="21"/>
      <c r="IS602" s="21"/>
    </row>
    <row r="603" spans="1:253" s="22" customFormat="1">
      <c r="A603" s="42"/>
      <c r="B603" s="36"/>
      <c r="C603" s="6"/>
      <c r="D603" s="76"/>
      <c r="E603" s="6"/>
      <c r="F603" s="6"/>
      <c r="G603" s="129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  <c r="IR603" s="21"/>
      <c r="IS603" s="21"/>
    </row>
    <row r="604" spans="1:253" s="22" customFormat="1">
      <c r="A604" s="42"/>
      <c r="B604" s="36"/>
      <c r="C604" s="6"/>
      <c r="D604" s="76"/>
      <c r="E604" s="6"/>
      <c r="F604" s="6"/>
      <c r="G604" s="129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  <c r="IR604" s="21"/>
      <c r="IS604" s="21"/>
    </row>
    <row r="605" spans="1:253" s="22" customFormat="1">
      <c r="A605" s="42"/>
      <c r="B605" s="36"/>
      <c r="C605" s="6"/>
      <c r="D605" s="76"/>
      <c r="E605" s="6"/>
      <c r="F605" s="6"/>
      <c r="G605" s="129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  <c r="IR605" s="21"/>
      <c r="IS605" s="21"/>
    </row>
    <row r="606" spans="1:253" s="22" customFormat="1">
      <c r="A606" s="42"/>
      <c r="B606" s="36"/>
      <c r="C606" s="6"/>
      <c r="D606" s="76"/>
      <c r="E606" s="6"/>
      <c r="F606" s="6"/>
      <c r="G606" s="129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  <c r="IR606" s="21"/>
      <c r="IS606" s="21"/>
    </row>
    <row r="607" spans="1:253" s="22" customFormat="1">
      <c r="A607" s="42"/>
      <c r="B607" s="36"/>
      <c r="C607" s="6"/>
      <c r="D607" s="76"/>
      <c r="E607" s="6"/>
      <c r="F607" s="6"/>
      <c r="G607" s="129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  <c r="IR607" s="21"/>
      <c r="IS607" s="21"/>
    </row>
    <row r="608" spans="1:253" s="22" customFormat="1">
      <c r="A608" s="42"/>
      <c r="B608" s="36"/>
      <c r="C608" s="6"/>
      <c r="D608" s="76"/>
      <c r="E608" s="6"/>
      <c r="F608" s="6"/>
      <c r="G608" s="129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  <c r="IR608" s="21"/>
      <c r="IS608" s="21"/>
    </row>
    <row r="609" spans="1:253" s="22" customFormat="1">
      <c r="A609" s="42"/>
      <c r="B609" s="36"/>
      <c r="C609" s="6"/>
      <c r="D609" s="76"/>
      <c r="E609" s="6"/>
      <c r="F609" s="6"/>
      <c r="G609" s="129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  <c r="IR609" s="21"/>
      <c r="IS609" s="21"/>
    </row>
    <row r="610" spans="1:253" s="22" customFormat="1">
      <c r="A610" s="42"/>
      <c r="B610" s="36"/>
      <c r="C610" s="6"/>
      <c r="D610" s="76"/>
      <c r="E610" s="6"/>
      <c r="F610" s="6"/>
      <c r="G610" s="129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  <c r="IR610" s="21"/>
      <c r="IS610" s="21"/>
    </row>
    <row r="611" spans="1:253" s="22" customFormat="1">
      <c r="A611" s="42"/>
      <c r="B611" s="36"/>
      <c r="C611" s="6"/>
      <c r="D611" s="76"/>
      <c r="E611" s="6"/>
      <c r="F611" s="6"/>
      <c r="G611" s="129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  <c r="IR611" s="21"/>
      <c r="IS611" s="21"/>
    </row>
    <row r="612" spans="1:253" s="22" customFormat="1">
      <c r="A612" s="42"/>
      <c r="B612" s="36"/>
      <c r="C612" s="6"/>
      <c r="D612" s="76"/>
      <c r="E612" s="6"/>
      <c r="F612" s="6"/>
      <c r="G612" s="129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  <c r="IR612" s="21"/>
      <c r="IS612" s="21"/>
    </row>
    <row r="613" spans="1:253" s="22" customFormat="1">
      <c r="A613" s="42"/>
      <c r="B613" s="36"/>
      <c r="C613" s="6"/>
      <c r="D613" s="76"/>
      <c r="E613" s="6"/>
      <c r="F613" s="6"/>
      <c r="G613" s="129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  <c r="IR613" s="21"/>
      <c r="IS613" s="21"/>
    </row>
    <row r="614" spans="1:253" s="22" customFormat="1" ht="30" customHeight="1">
      <c r="A614" s="42"/>
      <c r="B614" s="36"/>
      <c r="C614" s="6"/>
      <c r="D614" s="76"/>
      <c r="E614" s="6"/>
      <c r="F614" s="6"/>
      <c r="G614" s="129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  <c r="IR614" s="21"/>
      <c r="IS614" s="21"/>
    </row>
    <row r="615" spans="1:253" s="22" customFormat="1">
      <c r="A615" s="42"/>
      <c r="B615" s="36"/>
      <c r="C615" s="6"/>
      <c r="D615" s="76"/>
      <c r="E615" s="6"/>
      <c r="F615" s="6"/>
      <c r="G615" s="129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  <c r="IR615" s="21"/>
      <c r="IS615" s="21"/>
    </row>
    <row r="616" spans="1:253" s="22" customFormat="1">
      <c r="A616" s="42"/>
      <c r="B616" s="36"/>
      <c r="C616" s="6"/>
      <c r="D616" s="76"/>
      <c r="E616" s="6"/>
      <c r="F616" s="6"/>
      <c r="G616" s="129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  <c r="IR616" s="21"/>
      <c r="IS616" s="21"/>
    </row>
    <row r="617" spans="1:253" s="22" customFormat="1">
      <c r="A617" s="42"/>
      <c r="B617" s="36"/>
      <c r="C617" s="6"/>
      <c r="D617" s="76"/>
      <c r="E617" s="6"/>
      <c r="F617" s="6"/>
      <c r="G617" s="129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  <c r="IR617" s="21"/>
      <c r="IS617" s="21"/>
    </row>
    <row r="618" spans="1:253" s="22" customFormat="1">
      <c r="A618" s="42"/>
      <c r="B618" s="36"/>
      <c r="C618" s="6"/>
      <c r="D618" s="76"/>
      <c r="E618" s="6"/>
      <c r="F618" s="6"/>
      <c r="G618" s="129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  <c r="IR618" s="21"/>
      <c r="IS618" s="21"/>
    </row>
    <row r="619" spans="1:253" s="22" customFormat="1">
      <c r="A619" s="42"/>
      <c r="B619" s="36"/>
      <c r="C619" s="6"/>
      <c r="D619" s="76"/>
      <c r="E619" s="6"/>
      <c r="F619" s="6"/>
      <c r="G619" s="129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  <c r="IR619" s="21"/>
      <c r="IS619" s="21"/>
    </row>
    <row r="620" spans="1:253" s="22" customFormat="1">
      <c r="A620" s="42"/>
      <c r="B620" s="36"/>
      <c r="C620" s="6"/>
      <c r="D620" s="76"/>
      <c r="E620" s="6"/>
      <c r="F620" s="6"/>
      <c r="G620" s="129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  <c r="IR620" s="21"/>
      <c r="IS620" s="21"/>
    </row>
    <row r="621" spans="1:253" s="22" customFormat="1" ht="65.25" customHeight="1">
      <c r="A621" s="42"/>
      <c r="B621" s="36"/>
      <c r="C621" s="6"/>
      <c r="D621" s="76"/>
      <c r="E621" s="6"/>
      <c r="F621" s="6"/>
      <c r="G621" s="129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  <c r="IR621" s="21"/>
      <c r="IS621" s="21"/>
    </row>
    <row r="622" spans="1:253" s="22" customFormat="1">
      <c r="A622" s="42"/>
      <c r="B622" s="36"/>
      <c r="C622" s="6"/>
      <c r="D622" s="76"/>
      <c r="E622" s="6"/>
      <c r="F622" s="6"/>
      <c r="G622" s="129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  <c r="IR622" s="21"/>
      <c r="IS622" s="21"/>
    </row>
    <row r="623" spans="1:253" s="22" customFormat="1" ht="49.5" customHeight="1">
      <c r="A623" s="42"/>
      <c r="B623" s="36"/>
      <c r="C623" s="6"/>
      <c r="D623" s="76"/>
      <c r="E623" s="6"/>
      <c r="F623" s="6"/>
      <c r="G623" s="129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  <c r="IR623" s="21"/>
      <c r="IS623" s="21"/>
    </row>
    <row r="624" spans="1:253" s="22" customFormat="1">
      <c r="A624" s="42"/>
      <c r="B624" s="36"/>
      <c r="C624" s="6"/>
      <c r="D624" s="76"/>
      <c r="E624" s="6"/>
      <c r="F624" s="6"/>
      <c r="G624" s="129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  <c r="IR624" s="21"/>
      <c r="IS624" s="21"/>
    </row>
    <row r="625" spans="1:253" s="22" customFormat="1">
      <c r="A625" s="42"/>
      <c r="B625" s="36"/>
      <c r="C625" s="6"/>
      <c r="D625" s="76"/>
      <c r="E625" s="6"/>
      <c r="F625" s="6"/>
      <c r="G625" s="129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  <c r="IR625" s="21"/>
      <c r="IS625" s="21"/>
    </row>
    <row r="626" spans="1:253" s="22" customFormat="1" ht="65.25" customHeight="1">
      <c r="A626" s="42"/>
      <c r="B626" s="36"/>
      <c r="C626" s="6"/>
      <c r="D626" s="76"/>
      <c r="E626" s="6"/>
      <c r="F626" s="6"/>
      <c r="G626" s="129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  <c r="IR626" s="21"/>
      <c r="IS626" s="21"/>
    </row>
    <row r="627" spans="1:253" s="22" customFormat="1">
      <c r="A627" s="42"/>
      <c r="B627" s="36"/>
      <c r="C627" s="6"/>
      <c r="D627" s="76"/>
      <c r="E627" s="6"/>
      <c r="F627" s="6"/>
      <c r="G627" s="129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  <c r="IR627" s="21"/>
      <c r="IS627" s="21"/>
    </row>
    <row r="628" spans="1:253" s="22" customFormat="1" ht="81" customHeight="1">
      <c r="A628" s="42"/>
      <c r="B628" s="36"/>
      <c r="C628" s="6"/>
      <c r="D628" s="76"/>
      <c r="E628" s="6"/>
      <c r="F628" s="6"/>
      <c r="G628" s="129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  <c r="IR628" s="21"/>
      <c r="IS628" s="21"/>
    </row>
    <row r="629" spans="1:253" s="22" customFormat="1" ht="75" customHeight="1">
      <c r="A629" s="42"/>
      <c r="B629" s="36"/>
      <c r="C629" s="6"/>
      <c r="D629" s="76"/>
      <c r="E629" s="6"/>
      <c r="F629" s="6"/>
      <c r="G629" s="129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  <c r="IR629" s="21"/>
      <c r="IS629" s="21"/>
    </row>
    <row r="630" spans="1:253" s="22" customFormat="1" ht="78.75" customHeight="1">
      <c r="A630" s="42"/>
      <c r="B630" s="36"/>
      <c r="C630" s="6"/>
      <c r="D630" s="76"/>
      <c r="E630" s="6"/>
      <c r="F630" s="6"/>
      <c r="G630" s="129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  <c r="IR630" s="21"/>
      <c r="IS630" s="21"/>
    </row>
    <row r="631" spans="1:253" s="22" customFormat="1">
      <c r="A631" s="42"/>
      <c r="B631" s="36"/>
      <c r="C631" s="6"/>
      <c r="D631" s="76"/>
      <c r="E631" s="6"/>
      <c r="F631" s="6"/>
      <c r="G631" s="129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  <c r="IR631" s="21"/>
      <c r="IS631" s="21"/>
    </row>
    <row r="632" spans="1:253" s="22" customFormat="1">
      <c r="A632" s="42"/>
      <c r="B632" s="36"/>
      <c r="C632" s="6"/>
      <c r="D632" s="76"/>
      <c r="E632" s="6"/>
      <c r="F632" s="6"/>
      <c r="G632" s="129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  <c r="IR632" s="21"/>
      <c r="IS632" s="21"/>
    </row>
    <row r="633" spans="1:253" s="22" customFormat="1">
      <c r="A633" s="42"/>
      <c r="B633" s="36"/>
      <c r="C633" s="6"/>
      <c r="D633" s="76"/>
      <c r="E633" s="6"/>
      <c r="F633" s="6"/>
      <c r="G633" s="129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  <c r="IR633" s="21"/>
      <c r="IS633" s="21"/>
    </row>
    <row r="634" spans="1:253" s="22" customFormat="1">
      <c r="A634" s="42"/>
      <c r="B634" s="36"/>
      <c r="C634" s="6"/>
      <c r="D634" s="76"/>
      <c r="E634" s="6"/>
      <c r="F634" s="6"/>
      <c r="G634" s="129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  <c r="IR634" s="21"/>
      <c r="IS634" s="21"/>
    </row>
    <row r="635" spans="1:253" s="22" customFormat="1">
      <c r="A635" s="42"/>
      <c r="B635" s="36"/>
      <c r="C635" s="6"/>
      <c r="D635" s="76"/>
      <c r="E635" s="6"/>
      <c r="F635" s="6"/>
      <c r="G635" s="129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  <c r="IR635" s="21"/>
      <c r="IS635" s="21"/>
    </row>
    <row r="636" spans="1:253" s="22" customFormat="1">
      <c r="A636" s="42"/>
      <c r="B636" s="36"/>
      <c r="C636" s="6"/>
      <c r="D636" s="76"/>
      <c r="E636" s="6"/>
      <c r="F636" s="6"/>
      <c r="G636" s="129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  <c r="IR636" s="21"/>
      <c r="IS636" s="21"/>
    </row>
    <row r="637" spans="1:253" s="22" customFormat="1">
      <c r="A637" s="42"/>
      <c r="B637" s="36"/>
      <c r="C637" s="6"/>
      <c r="D637" s="76"/>
      <c r="E637" s="6"/>
      <c r="F637" s="6"/>
      <c r="G637" s="129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  <c r="IR637" s="21"/>
      <c r="IS637" s="21"/>
    </row>
    <row r="638" spans="1:253" s="22" customFormat="1">
      <c r="A638" s="42"/>
      <c r="B638" s="36"/>
      <c r="C638" s="6"/>
      <c r="D638" s="76"/>
      <c r="E638" s="6"/>
      <c r="F638" s="6"/>
      <c r="G638" s="129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  <c r="IR638" s="21"/>
      <c r="IS638" s="21"/>
    </row>
    <row r="639" spans="1:253" s="22" customFormat="1">
      <c r="A639" s="42"/>
      <c r="B639" s="36"/>
      <c r="C639" s="6"/>
      <c r="D639" s="76"/>
      <c r="E639" s="6"/>
      <c r="F639" s="6"/>
      <c r="G639" s="129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  <c r="IR639" s="21"/>
      <c r="IS639" s="21"/>
    </row>
    <row r="640" spans="1:253" s="22" customFormat="1">
      <c r="A640" s="42"/>
      <c r="B640" s="36"/>
      <c r="C640" s="6"/>
      <c r="D640" s="76"/>
      <c r="E640" s="6"/>
      <c r="F640" s="6"/>
      <c r="G640" s="129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  <c r="IR640" s="21"/>
      <c r="IS640" s="21"/>
    </row>
    <row r="641" spans="1:253" s="22" customFormat="1">
      <c r="A641" s="42"/>
      <c r="B641" s="36"/>
      <c r="C641" s="6"/>
      <c r="D641" s="76"/>
      <c r="E641" s="6"/>
      <c r="F641" s="6"/>
      <c r="G641" s="129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  <c r="IR641" s="21"/>
      <c r="IS641" s="21"/>
    </row>
    <row r="642" spans="1:253" s="22" customFormat="1">
      <c r="A642" s="42"/>
      <c r="B642" s="36"/>
      <c r="C642" s="6"/>
      <c r="D642" s="76"/>
      <c r="E642" s="6"/>
      <c r="F642" s="6"/>
      <c r="G642" s="129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  <c r="IR642" s="21"/>
      <c r="IS642" s="21"/>
    </row>
    <row r="643" spans="1:253" s="22" customFormat="1">
      <c r="A643" s="42"/>
      <c r="B643" s="36"/>
      <c r="C643" s="6"/>
      <c r="D643" s="76"/>
      <c r="E643" s="6"/>
      <c r="F643" s="6"/>
      <c r="G643" s="129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  <c r="IR643" s="21"/>
      <c r="IS643" s="21"/>
    </row>
    <row r="644" spans="1:253" s="22" customFormat="1">
      <c r="A644" s="42"/>
      <c r="B644" s="36"/>
      <c r="C644" s="6"/>
      <c r="D644" s="76"/>
      <c r="E644" s="6"/>
      <c r="F644" s="6"/>
      <c r="G644" s="129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  <c r="IR644" s="21"/>
      <c r="IS644" s="21"/>
    </row>
    <row r="645" spans="1:253" s="22" customFormat="1">
      <c r="A645" s="42"/>
      <c r="B645" s="36"/>
      <c r="C645" s="6"/>
      <c r="D645" s="76"/>
      <c r="E645" s="6"/>
      <c r="F645" s="6"/>
      <c r="G645" s="129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  <c r="IR645" s="21"/>
      <c r="IS645" s="21"/>
    </row>
    <row r="646" spans="1:253" s="22" customFormat="1">
      <c r="A646" s="42"/>
      <c r="B646" s="36"/>
      <c r="C646" s="6"/>
      <c r="D646" s="76"/>
      <c r="E646" s="6"/>
      <c r="F646" s="6"/>
      <c r="G646" s="129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  <c r="IR646" s="21"/>
      <c r="IS646" s="21"/>
    </row>
    <row r="647" spans="1:253" s="22" customFormat="1" ht="76.5" customHeight="1">
      <c r="A647" s="42"/>
      <c r="B647" s="36"/>
      <c r="C647" s="6"/>
      <c r="D647" s="76"/>
      <c r="E647" s="6"/>
      <c r="F647" s="6"/>
      <c r="G647" s="129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  <c r="IR647" s="21"/>
      <c r="IS647" s="21"/>
    </row>
    <row r="648" spans="1:253" s="22" customFormat="1">
      <c r="A648" s="42"/>
      <c r="B648" s="36"/>
      <c r="C648" s="6"/>
      <c r="D648" s="76"/>
      <c r="E648" s="6"/>
      <c r="F648" s="6"/>
      <c r="G648" s="129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  <c r="IR648" s="21"/>
      <c r="IS648" s="21"/>
    </row>
    <row r="649" spans="1:253" s="22" customFormat="1">
      <c r="A649" s="42"/>
      <c r="B649" s="36"/>
      <c r="C649" s="6"/>
      <c r="D649" s="76"/>
      <c r="E649" s="6"/>
      <c r="F649" s="6"/>
      <c r="G649" s="129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  <c r="IR649" s="21"/>
      <c r="IS649" s="21"/>
    </row>
    <row r="650" spans="1:253" s="22" customFormat="1">
      <c r="A650" s="42"/>
      <c r="B650" s="36"/>
      <c r="C650" s="6"/>
      <c r="D650" s="76"/>
      <c r="E650" s="6"/>
      <c r="F650" s="6"/>
      <c r="G650" s="129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  <c r="IR650" s="21"/>
      <c r="IS650" s="21"/>
    </row>
    <row r="651" spans="1:253" s="22" customFormat="1">
      <c r="A651" s="42"/>
      <c r="B651" s="36"/>
      <c r="C651" s="6"/>
      <c r="D651" s="76"/>
      <c r="E651" s="6"/>
      <c r="F651" s="6"/>
      <c r="G651" s="129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  <c r="IR651" s="21"/>
      <c r="IS651" s="21"/>
    </row>
    <row r="652" spans="1:253" s="22" customFormat="1">
      <c r="A652" s="42"/>
      <c r="B652" s="36"/>
      <c r="C652" s="6"/>
      <c r="D652" s="76"/>
      <c r="E652" s="6"/>
      <c r="F652" s="6"/>
      <c r="G652" s="129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  <c r="IR652" s="21"/>
      <c r="IS652" s="21"/>
    </row>
    <row r="653" spans="1:253" s="22" customFormat="1">
      <c r="A653" s="42"/>
      <c r="B653" s="36"/>
      <c r="C653" s="6"/>
      <c r="D653" s="76"/>
      <c r="E653" s="6"/>
      <c r="F653" s="6"/>
      <c r="G653" s="129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  <c r="IR653" s="21"/>
      <c r="IS653" s="21"/>
    </row>
    <row r="654" spans="1:253" s="22" customFormat="1">
      <c r="A654" s="42"/>
      <c r="B654" s="36"/>
      <c r="C654" s="6"/>
      <c r="D654" s="76"/>
      <c r="E654" s="6"/>
      <c r="F654" s="6"/>
      <c r="G654" s="129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  <c r="IR654" s="21"/>
      <c r="IS654" s="21"/>
    </row>
    <row r="655" spans="1:253" s="22" customFormat="1" ht="80.25" customHeight="1">
      <c r="A655" s="42"/>
      <c r="B655" s="36"/>
      <c r="C655" s="6"/>
      <c r="D655" s="76"/>
      <c r="E655" s="6"/>
      <c r="F655" s="6"/>
      <c r="G655" s="129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  <c r="IR655" s="21"/>
      <c r="IS655" s="21"/>
    </row>
    <row r="656" spans="1:253" s="22" customFormat="1" ht="75" customHeight="1">
      <c r="A656" s="42"/>
      <c r="B656" s="36"/>
      <c r="C656" s="6"/>
      <c r="D656" s="76"/>
      <c r="E656" s="6"/>
      <c r="F656" s="6"/>
      <c r="G656" s="129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  <c r="IR656" s="21"/>
      <c r="IS656" s="21"/>
    </row>
    <row r="657" spans="1:253" s="22" customFormat="1" ht="81.75" customHeight="1">
      <c r="A657" s="42"/>
      <c r="B657" s="36"/>
      <c r="C657" s="6"/>
      <c r="D657" s="76"/>
      <c r="E657" s="6"/>
      <c r="F657" s="6"/>
      <c r="G657" s="129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  <c r="IR657" s="21"/>
      <c r="IS657" s="21"/>
    </row>
    <row r="658" spans="1:253" s="22" customFormat="1" ht="48" customHeight="1">
      <c r="A658" s="42"/>
      <c r="B658" s="36"/>
      <c r="C658" s="6"/>
      <c r="D658" s="76"/>
      <c r="E658" s="6"/>
      <c r="F658" s="6"/>
      <c r="G658" s="129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  <c r="IR658" s="21"/>
      <c r="IS658" s="21"/>
    </row>
    <row r="659" spans="1:253" s="22" customFormat="1" ht="59.25" customHeight="1">
      <c r="A659" s="42"/>
      <c r="B659" s="36"/>
      <c r="C659" s="6"/>
      <c r="D659" s="76"/>
      <c r="E659" s="6"/>
      <c r="F659" s="6"/>
      <c r="G659" s="129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  <c r="IR659" s="21"/>
      <c r="IS659" s="21"/>
    </row>
    <row r="660" spans="1:253" s="22" customFormat="1">
      <c r="A660" s="42"/>
      <c r="B660" s="36"/>
      <c r="C660" s="6"/>
      <c r="D660" s="76"/>
      <c r="E660" s="6"/>
      <c r="F660" s="6"/>
      <c r="G660" s="129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  <c r="IR660" s="21"/>
      <c r="IS660" s="21"/>
    </row>
    <row r="661" spans="1:253" s="22" customFormat="1" ht="49.5" customHeight="1">
      <c r="A661" s="42"/>
      <c r="B661" s="36"/>
      <c r="C661" s="6"/>
      <c r="D661" s="76"/>
      <c r="E661" s="6"/>
      <c r="F661" s="6"/>
      <c r="G661" s="129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  <c r="IR661" s="21"/>
      <c r="IS661" s="21"/>
    </row>
    <row r="662" spans="1:253" s="22" customFormat="1">
      <c r="A662" s="42"/>
      <c r="B662" s="36"/>
      <c r="C662" s="6"/>
      <c r="D662" s="76"/>
      <c r="E662" s="6"/>
      <c r="F662" s="6"/>
      <c r="G662" s="129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  <c r="IR662" s="21"/>
      <c r="IS662" s="21"/>
    </row>
    <row r="663" spans="1:253" s="22" customFormat="1">
      <c r="A663" s="42"/>
      <c r="B663" s="36"/>
      <c r="C663" s="6"/>
      <c r="D663" s="76"/>
      <c r="E663" s="6"/>
      <c r="F663" s="6"/>
      <c r="G663" s="129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  <c r="IR663" s="21"/>
      <c r="IS663" s="21"/>
    </row>
    <row r="664" spans="1:253" s="22" customFormat="1">
      <c r="A664" s="42"/>
      <c r="B664" s="36"/>
      <c r="C664" s="6"/>
      <c r="D664" s="76"/>
      <c r="E664" s="6"/>
      <c r="F664" s="6"/>
      <c r="G664" s="129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  <c r="IR664" s="21"/>
      <c r="IS664" s="21"/>
    </row>
    <row r="665" spans="1:253" s="22" customFormat="1">
      <c r="A665" s="42"/>
      <c r="B665" s="36"/>
      <c r="C665" s="6"/>
      <c r="D665" s="76"/>
      <c r="E665" s="6"/>
      <c r="F665" s="6"/>
      <c r="G665" s="129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  <c r="IR665" s="21"/>
      <c r="IS665" s="21"/>
    </row>
    <row r="666" spans="1:253" s="22" customFormat="1">
      <c r="A666" s="42"/>
      <c r="B666" s="36"/>
      <c r="C666" s="6"/>
      <c r="D666" s="76"/>
      <c r="E666" s="6"/>
      <c r="F666" s="6"/>
      <c r="G666" s="129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  <c r="IR666" s="21"/>
      <c r="IS666" s="21"/>
    </row>
    <row r="667" spans="1:253" s="22" customFormat="1">
      <c r="A667" s="42"/>
      <c r="B667" s="36"/>
      <c r="C667" s="6"/>
      <c r="D667" s="76"/>
      <c r="E667" s="6"/>
      <c r="F667" s="6"/>
      <c r="G667" s="129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  <c r="IR667" s="21"/>
      <c r="IS667" s="21"/>
    </row>
    <row r="668" spans="1:253" s="22" customFormat="1" ht="33" customHeight="1">
      <c r="A668" s="42"/>
      <c r="B668" s="36"/>
      <c r="C668" s="6"/>
      <c r="D668" s="76"/>
      <c r="E668" s="6"/>
      <c r="F668" s="6"/>
      <c r="G668" s="129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  <c r="IR668" s="21"/>
      <c r="IS668" s="21"/>
    </row>
    <row r="669" spans="1:253" s="22" customFormat="1">
      <c r="A669" s="42"/>
      <c r="B669" s="36"/>
      <c r="C669" s="6"/>
      <c r="D669" s="76"/>
      <c r="E669" s="6"/>
      <c r="F669" s="6"/>
      <c r="G669" s="129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  <c r="IR669" s="21"/>
      <c r="IS669" s="21"/>
    </row>
    <row r="670" spans="1:253" s="22" customFormat="1">
      <c r="A670" s="42"/>
      <c r="B670" s="36"/>
      <c r="C670" s="6"/>
      <c r="D670" s="76"/>
      <c r="E670" s="6"/>
      <c r="F670" s="6"/>
      <c r="G670" s="129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  <c r="IR670" s="21"/>
      <c r="IS670" s="21"/>
    </row>
    <row r="671" spans="1:253" s="22" customFormat="1">
      <c r="A671" s="42"/>
      <c r="B671" s="36"/>
      <c r="C671" s="6"/>
      <c r="D671" s="76"/>
      <c r="E671" s="6"/>
      <c r="F671" s="6"/>
      <c r="G671" s="129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  <c r="IR671" s="21"/>
      <c r="IS671" s="21"/>
    </row>
    <row r="672" spans="1:253" s="22" customFormat="1">
      <c r="A672" s="42"/>
      <c r="B672" s="36"/>
      <c r="C672" s="6"/>
      <c r="D672" s="76"/>
      <c r="E672" s="6"/>
      <c r="F672" s="6"/>
      <c r="G672" s="129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  <c r="IR672" s="21"/>
      <c r="IS672" s="21"/>
    </row>
    <row r="673" spans="1:253" s="22" customFormat="1">
      <c r="A673" s="42"/>
      <c r="B673" s="36"/>
      <c r="C673" s="6"/>
      <c r="D673" s="76"/>
      <c r="E673" s="6"/>
      <c r="F673" s="6"/>
      <c r="G673" s="129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  <c r="IR673" s="21"/>
      <c r="IS673" s="21"/>
    </row>
    <row r="674" spans="1:253" s="22" customFormat="1" ht="36" customHeight="1">
      <c r="A674" s="42"/>
      <c r="B674" s="36"/>
      <c r="C674" s="6"/>
      <c r="D674" s="76"/>
      <c r="E674" s="6"/>
      <c r="F674" s="6"/>
      <c r="G674" s="129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  <c r="IR674" s="21"/>
      <c r="IS674" s="21"/>
    </row>
    <row r="675" spans="1:253" s="22" customFormat="1" ht="39.75" customHeight="1">
      <c r="A675" s="42"/>
      <c r="B675" s="36"/>
      <c r="C675" s="6"/>
      <c r="D675" s="76"/>
      <c r="E675" s="6"/>
      <c r="F675" s="6"/>
      <c r="G675" s="129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  <c r="IR675" s="21"/>
      <c r="IS675" s="21"/>
    </row>
    <row r="676" spans="1:253" s="22" customFormat="1">
      <c r="A676" s="42"/>
      <c r="B676" s="36"/>
      <c r="C676" s="6"/>
      <c r="D676" s="76"/>
      <c r="E676" s="6"/>
      <c r="F676" s="6"/>
      <c r="G676" s="129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  <c r="IR676" s="21"/>
      <c r="IS676" s="21"/>
    </row>
    <row r="677" spans="1:253" s="22" customFormat="1">
      <c r="A677" s="42"/>
      <c r="B677" s="36"/>
      <c r="C677" s="6"/>
      <c r="D677" s="76"/>
      <c r="E677" s="6"/>
      <c r="F677" s="6"/>
      <c r="G677" s="129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  <c r="IR677" s="21"/>
      <c r="IS677" s="21"/>
    </row>
    <row r="678" spans="1:253" s="22" customFormat="1">
      <c r="A678" s="42"/>
      <c r="B678" s="36"/>
      <c r="C678" s="6"/>
      <c r="D678" s="76"/>
      <c r="E678" s="6"/>
      <c r="F678" s="6"/>
      <c r="G678" s="129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  <c r="IR678" s="21"/>
      <c r="IS678" s="21"/>
    </row>
    <row r="679" spans="1:253" s="22" customFormat="1" ht="33" customHeight="1">
      <c r="A679" s="42"/>
      <c r="B679" s="36"/>
      <c r="C679" s="6"/>
      <c r="D679" s="76"/>
      <c r="E679" s="6"/>
      <c r="F679" s="6"/>
      <c r="G679" s="129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  <c r="IR679" s="21"/>
      <c r="IS679" s="21"/>
    </row>
    <row r="680" spans="1:253" s="22" customFormat="1">
      <c r="A680" s="42"/>
      <c r="B680" s="36"/>
      <c r="C680" s="6"/>
      <c r="D680" s="76"/>
      <c r="E680" s="6"/>
      <c r="F680" s="6"/>
      <c r="G680" s="129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  <c r="IR680" s="21"/>
      <c r="IS680" s="21"/>
    </row>
    <row r="681" spans="1:253" s="22" customFormat="1">
      <c r="A681" s="42"/>
      <c r="B681" s="36"/>
      <c r="C681" s="6"/>
      <c r="D681" s="76"/>
      <c r="E681" s="6"/>
      <c r="F681" s="6"/>
      <c r="G681" s="129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  <c r="IR681" s="21"/>
      <c r="IS681" s="21"/>
    </row>
    <row r="682" spans="1:253" s="22" customFormat="1">
      <c r="A682" s="42"/>
      <c r="B682" s="36"/>
      <c r="C682" s="6"/>
      <c r="D682" s="76"/>
      <c r="E682" s="6"/>
      <c r="F682" s="6"/>
      <c r="G682" s="129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  <c r="IR682" s="21"/>
      <c r="IS682" s="21"/>
    </row>
    <row r="683" spans="1:253" s="22" customFormat="1">
      <c r="A683" s="42"/>
      <c r="B683" s="36"/>
      <c r="C683" s="6"/>
      <c r="D683" s="76"/>
      <c r="E683" s="6"/>
      <c r="F683" s="6"/>
      <c r="G683" s="129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  <c r="IR683" s="21"/>
      <c r="IS683" s="21"/>
    </row>
    <row r="684" spans="1:253" s="22" customFormat="1" ht="30.75" customHeight="1">
      <c r="A684" s="42"/>
      <c r="B684" s="36"/>
      <c r="C684" s="6"/>
      <c r="D684" s="76"/>
      <c r="E684" s="6"/>
      <c r="F684" s="6"/>
      <c r="G684" s="129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  <c r="IR684" s="21"/>
      <c r="IS684" s="21"/>
    </row>
    <row r="685" spans="1:253" s="22" customFormat="1">
      <c r="A685" s="42"/>
      <c r="B685" s="36"/>
      <c r="C685" s="6"/>
      <c r="D685" s="76"/>
      <c r="E685" s="6"/>
      <c r="F685" s="6"/>
      <c r="G685" s="129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  <c r="IR685" s="21"/>
      <c r="IS685" s="21"/>
    </row>
    <row r="686" spans="1:253" s="22" customFormat="1" ht="33" customHeight="1">
      <c r="A686" s="42"/>
      <c r="B686" s="36"/>
      <c r="C686" s="6"/>
      <c r="D686" s="76"/>
      <c r="E686" s="6"/>
      <c r="F686" s="6"/>
      <c r="G686" s="129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  <c r="HV686" s="21"/>
      <c r="HW686" s="21"/>
      <c r="HX686" s="21"/>
      <c r="HY686" s="21"/>
      <c r="HZ686" s="21"/>
      <c r="IA686" s="21"/>
      <c r="IB686" s="21"/>
      <c r="IC686" s="21"/>
      <c r="ID686" s="21"/>
      <c r="IE686" s="21"/>
      <c r="IF686" s="21"/>
      <c r="IG686" s="21"/>
      <c r="IH686" s="21"/>
      <c r="II686" s="21"/>
      <c r="IJ686" s="21"/>
      <c r="IK686" s="21"/>
      <c r="IL686" s="21"/>
      <c r="IM686" s="21"/>
      <c r="IN686" s="21"/>
      <c r="IO686" s="21"/>
      <c r="IP686" s="21"/>
      <c r="IQ686" s="21"/>
      <c r="IR686" s="21"/>
      <c r="IS686" s="21"/>
    </row>
    <row r="687" spans="1:253" s="22" customFormat="1">
      <c r="A687" s="42"/>
      <c r="B687" s="36"/>
      <c r="C687" s="6"/>
      <c r="D687" s="76"/>
      <c r="E687" s="6"/>
      <c r="F687" s="6"/>
      <c r="G687" s="129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  <c r="HV687" s="21"/>
      <c r="HW687" s="21"/>
      <c r="HX687" s="21"/>
      <c r="HY687" s="21"/>
      <c r="HZ687" s="21"/>
      <c r="IA687" s="21"/>
      <c r="IB687" s="21"/>
      <c r="IC687" s="21"/>
      <c r="ID687" s="21"/>
      <c r="IE687" s="21"/>
      <c r="IF687" s="21"/>
      <c r="IG687" s="21"/>
      <c r="IH687" s="21"/>
      <c r="II687" s="21"/>
      <c r="IJ687" s="21"/>
      <c r="IK687" s="21"/>
      <c r="IL687" s="21"/>
      <c r="IM687" s="21"/>
      <c r="IN687" s="21"/>
      <c r="IO687" s="21"/>
      <c r="IP687" s="21"/>
      <c r="IQ687" s="21"/>
      <c r="IR687" s="21"/>
      <c r="IS687" s="21"/>
    </row>
    <row r="688" spans="1:253" s="22" customFormat="1">
      <c r="A688" s="42"/>
      <c r="B688" s="36"/>
      <c r="C688" s="6"/>
      <c r="D688" s="76"/>
      <c r="E688" s="6"/>
      <c r="F688" s="6"/>
      <c r="G688" s="129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  <c r="HV688" s="21"/>
      <c r="HW688" s="21"/>
      <c r="HX688" s="21"/>
      <c r="HY688" s="21"/>
      <c r="HZ688" s="21"/>
      <c r="IA688" s="21"/>
      <c r="IB688" s="21"/>
      <c r="IC688" s="21"/>
      <c r="ID688" s="21"/>
      <c r="IE688" s="21"/>
      <c r="IF688" s="21"/>
      <c r="IG688" s="21"/>
      <c r="IH688" s="21"/>
      <c r="II688" s="21"/>
      <c r="IJ688" s="21"/>
      <c r="IK688" s="21"/>
      <c r="IL688" s="21"/>
      <c r="IM688" s="21"/>
      <c r="IN688" s="21"/>
      <c r="IO688" s="21"/>
      <c r="IP688" s="21"/>
      <c r="IQ688" s="21"/>
      <c r="IR688" s="21"/>
      <c r="IS688" s="21"/>
    </row>
    <row r="689" spans="1:253" s="22" customFormat="1">
      <c r="A689" s="42"/>
      <c r="B689" s="36"/>
      <c r="C689" s="6"/>
      <c r="D689" s="76"/>
      <c r="E689" s="6"/>
      <c r="F689" s="6"/>
      <c r="G689" s="129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  <c r="HV689" s="21"/>
      <c r="HW689" s="21"/>
      <c r="HX689" s="21"/>
      <c r="HY689" s="21"/>
      <c r="HZ689" s="21"/>
      <c r="IA689" s="21"/>
      <c r="IB689" s="21"/>
      <c r="IC689" s="21"/>
      <c r="ID689" s="21"/>
      <c r="IE689" s="21"/>
      <c r="IF689" s="21"/>
      <c r="IG689" s="21"/>
      <c r="IH689" s="21"/>
      <c r="II689" s="21"/>
      <c r="IJ689" s="21"/>
      <c r="IK689" s="21"/>
      <c r="IL689" s="21"/>
      <c r="IM689" s="21"/>
      <c r="IN689" s="21"/>
      <c r="IO689" s="21"/>
      <c r="IP689" s="21"/>
      <c r="IQ689" s="21"/>
      <c r="IR689" s="21"/>
      <c r="IS689" s="21"/>
    </row>
    <row r="690" spans="1:253" s="22" customFormat="1">
      <c r="A690" s="42"/>
      <c r="B690" s="36"/>
      <c r="C690" s="6"/>
      <c r="D690" s="76"/>
      <c r="E690" s="6"/>
      <c r="F690" s="6"/>
      <c r="G690" s="129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  <c r="HV690" s="21"/>
      <c r="HW690" s="21"/>
      <c r="HX690" s="21"/>
      <c r="HY690" s="21"/>
      <c r="HZ690" s="21"/>
      <c r="IA690" s="21"/>
      <c r="IB690" s="21"/>
      <c r="IC690" s="21"/>
      <c r="ID690" s="21"/>
      <c r="IE690" s="21"/>
      <c r="IF690" s="21"/>
      <c r="IG690" s="21"/>
      <c r="IH690" s="21"/>
      <c r="II690" s="21"/>
      <c r="IJ690" s="21"/>
      <c r="IK690" s="21"/>
      <c r="IL690" s="21"/>
      <c r="IM690" s="21"/>
      <c r="IN690" s="21"/>
      <c r="IO690" s="21"/>
      <c r="IP690" s="21"/>
      <c r="IQ690" s="21"/>
      <c r="IR690" s="21"/>
      <c r="IS690" s="21"/>
    </row>
    <row r="691" spans="1:253" s="22" customFormat="1">
      <c r="A691" s="42"/>
      <c r="B691" s="36"/>
      <c r="C691" s="6"/>
      <c r="D691" s="76"/>
      <c r="E691" s="6"/>
      <c r="F691" s="6"/>
      <c r="G691" s="129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  <c r="HV691" s="21"/>
      <c r="HW691" s="21"/>
      <c r="HX691" s="21"/>
      <c r="HY691" s="21"/>
      <c r="HZ691" s="21"/>
      <c r="IA691" s="21"/>
      <c r="IB691" s="21"/>
      <c r="IC691" s="21"/>
      <c r="ID691" s="21"/>
      <c r="IE691" s="21"/>
      <c r="IF691" s="21"/>
      <c r="IG691" s="21"/>
      <c r="IH691" s="21"/>
      <c r="II691" s="21"/>
      <c r="IJ691" s="21"/>
      <c r="IK691" s="21"/>
      <c r="IL691" s="21"/>
      <c r="IM691" s="21"/>
      <c r="IN691" s="21"/>
      <c r="IO691" s="21"/>
      <c r="IP691" s="21"/>
      <c r="IQ691" s="21"/>
      <c r="IR691" s="21"/>
      <c r="IS691" s="21"/>
    </row>
    <row r="692" spans="1:253" s="22" customFormat="1">
      <c r="A692" s="42"/>
      <c r="B692" s="36"/>
      <c r="C692" s="6"/>
      <c r="D692" s="76"/>
      <c r="E692" s="6"/>
      <c r="F692" s="6"/>
      <c r="G692" s="129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  <c r="HV692" s="21"/>
      <c r="HW692" s="21"/>
      <c r="HX692" s="21"/>
      <c r="HY692" s="21"/>
      <c r="HZ692" s="21"/>
      <c r="IA692" s="21"/>
      <c r="IB692" s="21"/>
      <c r="IC692" s="21"/>
      <c r="ID692" s="21"/>
      <c r="IE692" s="21"/>
      <c r="IF692" s="21"/>
      <c r="IG692" s="21"/>
      <c r="IH692" s="21"/>
      <c r="II692" s="21"/>
      <c r="IJ692" s="21"/>
      <c r="IK692" s="21"/>
      <c r="IL692" s="21"/>
      <c r="IM692" s="21"/>
      <c r="IN692" s="21"/>
      <c r="IO692" s="21"/>
      <c r="IP692" s="21"/>
      <c r="IQ692" s="21"/>
      <c r="IR692" s="21"/>
      <c r="IS692" s="21"/>
    </row>
    <row r="693" spans="1:253" s="22" customFormat="1">
      <c r="A693" s="42"/>
      <c r="B693" s="36"/>
      <c r="C693" s="6"/>
      <c r="D693" s="76"/>
      <c r="E693" s="6"/>
      <c r="F693" s="6"/>
      <c r="G693" s="129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  <c r="HV693" s="21"/>
      <c r="HW693" s="21"/>
      <c r="HX693" s="21"/>
      <c r="HY693" s="21"/>
      <c r="HZ693" s="21"/>
      <c r="IA693" s="21"/>
      <c r="IB693" s="21"/>
      <c r="IC693" s="21"/>
      <c r="ID693" s="21"/>
      <c r="IE693" s="21"/>
      <c r="IF693" s="21"/>
      <c r="IG693" s="21"/>
      <c r="IH693" s="21"/>
      <c r="II693" s="21"/>
      <c r="IJ693" s="21"/>
      <c r="IK693" s="21"/>
      <c r="IL693" s="21"/>
      <c r="IM693" s="21"/>
      <c r="IN693" s="21"/>
      <c r="IO693" s="21"/>
      <c r="IP693" s="21"/>
      <c r="IQ693" s="21"/>
      <c r="IR693" s="21"/>
      <c r="IS693" s="21"/>
    </row>
    <row r="694" spans="1:253" s="22" customFormat="1">
      <c r="A694" s="42"/>
      <c r="B694" s="36"/>
      <c r="C694" s="6"/>
      <c r="D694" s="76"/>
      <c r="E694" s="6"/>
      <c r="F694" s="6"/>
      <c r="G694" s="129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  <c r="HV694" s="21"/>
      <c r="HW694" s="21"/>
      <c r="HX694" s="21"/>
      <c r="HY694" s="21"/>
      <c r="HZ694" s="21"/>
      <c r="IA694" s="21"/>
      <c r="IB694" s="21"/>
      <c r="IC694" s="21"/>
      <c r="ID694" s="21"/>
      <c r="IE694" s="21"/>
      <c r="IF694" s="21"/>
      <c r="IG694" s="21"/>
      <c r="IH694" s="21"/>
      <c r="II694" s="21"/>
      <c r="IJ694" s="21"/>
      <c r="IK694" s="21"/>
      <c r="IL694" s="21"/>
      <c r="IM694" s="21"/>
      <c r="IN694" s="21"/>
      <c r="IO694" s="21"/>
      <c r="IP694" s="21"/>
      <c r="IQ694" s="21"/>
      <c r="IR694" s="21"/>
      <c r="IS694" s="21"/>
    </row>
    <row r="695" spans="1:253" s="22" customFormat="1">
      <c r="A695" s="42"/>
      <c r="B695" s="36"/>
      <c r="C695" s="6"/>
      <c r="D695" s="76"/>
      <c r="E695" s="6"/>
      <c r="F695" s="6"/>
      <c r="G695" s="129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  <c r="HV695" s="21"/>
      <c r="HW695" s="21"/>
      <c r="HX695" s="21"/>
      <c r="HY695" s="21"/>
      <c r="HZ695" s="21"/>
      <c r="IA695" s="21"/>
      <c r="IB695" s="21"/>
      <c r="IC695" s="21"/>
      <c r="ID695" s="21"/>
      <c r="IE695" s="21"/>
      <c r="IF695" s="21"/>
      <c r="IG695" s="21"/>
      <c r="IH695" s="21"/>
      <c r="II695" s="21"/>
      <c r="IJ695" s="21"/>
      <c r="IK695" s="21"/>
      <c r="IL695" s="21"/>
      <c r="IM695" s="21"/>
      <c r="IN695" s="21"/>
      <c r="IO695" s="21"/>
      <c r="IP695" s="21"/>
      <c r="IQ695" s="21"/>
      <c r="IR695" s="21"/>
      <c r="IS695" s="21"/>
    </row>
    <row r="696" spans="1:253" s="22" customFormat="1">
      <c r="A696" s="42"/>
      <c r="B696" s="36"/>
      <c r="C696" s="6"/>
      <c r="D696" s="76"/>
      <c r="E696" s="6"/>
      <c r="F696" s="6"/>
      <c r="G696" s="129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  <c r="HV696" s="21"/>
      <c r="HW696" s="21"/>
      <c r="HX696" s="21"/>
      <c r="HY696" s="21"/>
      <c r="HZ696" s="21"/>
      <c r="IA696" s="21"/>
      <c r="IB696" s="21"/>
      <c r="IC696" s="21"/>
      <c r="ID696" s="21"/>
      <c r="IE696" s="21"/>
      <c r="IF696" s="21"/>
      <c r="IG696" s="21"/>
      <c r="IH696" s="21"/>
      <c r="II696" s="21"/>
      <c r="IJ696" s="21"/>
      <c r="IK696" s="21"/>
      <c r="IL696" s="21"/>
      <c r="IM696" s="21"/>
      <c r="IN696" s="21"/>
      <c r="IO696" s="21"/>
      <c r="IP696" s="21"/>
      <c r="IQ696" s="21"/>
      <c r="IR696" s="21"/>
      <c r="IS696" s="21"/>
    </row>
    <row r="697" spans="1:253" s="22" customFormat="1">
      <c r="A697" s="42"/>
      <c r="B697" s="36"/>
      <c r="C697" s="6"/>
      <c r="D697" s="76"/>
      <c r="E697" s="6"/>
      <c r="F697" s="6"/>
      <c r="G697" s="129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  <c r="HV697" s="21"/>
      <c r="HW697" s="21"/>
      <c r="HX697" s="21"/>
      <c r="HY697" s="21"/>
      <c r="HZ697" s="21"/>
      <c r="IA697" s="21"/>
      <c r="IB697" s="21"/>
      <c r="IC697" s="21"/>
      <c r="ID697" s="21"/>
      <c r="IE697" s="21"/>
      <c r="IF697" s="21"/>
      <c r="IG697" s="21"/>
      <c r="IH697" s="21"/>
      <c r="II697" s="21"/>
      <c r="IJ697" s="21"/>
      <c r="IK697" s="21"/>
      <c r="IL697" s="21"/>
      <c r="IM697" s="21"/>
      <c r="IN697" s="21"/>
      <c r="IO697" s="21"/>
      <c r="IP697" s="21"/>
      <c r="IQ697" s="21"/>
      <c r="IR697" s="21"/>
      <c r="IS697" s="21"/>
    </row>
    <row r="698" spans="1:253" s="22" customFormat="1">
      <c r="A698" s="42"/>
      <c r="B698" s="36"/>
      <c r="C698" s="6"/>
      <c r="D698" s="76"/>
      <c r="E698" s="6"/>
      <c r="F698" s="6"/>
      <c r="G698" s="129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  <c r="HV698" s="21"/>
      <c r="HW698" s="21"/>
      <c r="HX698" s="21"/>
      <c r="HY698" s="21"/>
      <c r="HZ698" s="21"/>
      <c r="IA698" s="21"/>
      <c r="IB698" s="21"/>
      <c r="IC698" s="21"/>
      <c r="ID698" s="21"/>
      <c r="IE698" s="21"/>
      <c r="IF698" s="21"/>
      <c r="IG698" s="21"/>
      <c r="IH698" s="21"/>
      <c r="II698" s="21"/>
      <c r="IJ698" s="21"/>
      <c r="IK698" s="21"/>
      <c r="IL698" s="21"/>
      <c r="IM698" s="21"/>
      <c r="IN698" s="21"/>
      <c r="IO698" s="21"/>
      <c r="IP698" s="21"/>
      <c r="IQ698" s="21"/>
      <c r="IR698" s="21"/>
      <c r="IS698" s="21"/>
    </row>
    <row r="699" spans="1:253" s="22" customFormat="1">
      <c r="A699" s="42"/>
      <c r="B699" s="36"/>
      <c r="C699" s="6"/>
      <c r="D699" s="76"/>
      <c r="E699" s="6"/>
      <c r="F699" s="6"/>
      <c r="G699" s="129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  <c r="HV699" s="21"/>
      <c r="HW699" s="21"/>
      <c r="HX699" s="21"/>
      <c r="HY699" s="21"/>
      <c r="HZ699" s="21"/>
      <c r="IA699" s="21"/>
      <c r="IB699" s="21"/>
      <c r="IC699" s="21"/>
      <c r="ID699" s="21"/>
      <c r="IE699" s="21"/>
      <c r="IF699" s="21"/>
      <c r="IG699" s="21"/>
      <c r="IH699" s="21"/>
      <c r="II699" s="21"/>
      <c r="IJ699" s="21"/>
      <c r="IK699" s="21"/>
      <c r="IL699" s="21"/>
      <c r="IM699" s="21"/>
      <c r="IN699" s="21"/>
      <c r="IO699" s="21"/>
      <c r="IP699" s="21"/>
      <c r="IQ699" s="21"/>
      <c r="IR699" s="21"/>
      <c r="IS699" s="21"/>
    </row>
    <row r="700" spans="1:253" s="22" customFormat="1">
      <c r="A700" s="42"/>
      <c r="B700" s="36"/>
      <c r="C700" s="6"/>
      <c r="D700" s="76"/>
      <c r="E700" s="6"/>
      <c r="F700" s="6"/>
      <c r="G700" s="129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  <c r="HV700" s="21"/>
      <c r="HW700" s="21"/>
      <c r="HX700" s="21"/>
      <c r="HY700" s="21"/>
      <c r="HZ700" s="21"/>
      <c r="IA700" s="21"/>
      <c r="IB700" s="21"/>
      <c r="IC700" s="21"/>
      <c r="ID700" s="21"/>
      <c r="IE700" s="21"/>
      <c r="IF700" s="21"/>
      <c r="IG700" s="21"/>
      <c r="IH700" s="21"/>
      <c r="II700" s="21"/>
      <c r="IJ700" s="21"/>
      <c r="IK700" s="21"/>
      <c r="IL700" s="21"/>
      <c r="IM700" s="21"/>
      <c r="IN700" s="21"/>
      <c r="IO700" s="21"/>
      <c r="IP700" s="21"/>
      <c r="IQ700" s="21"/>
      <c r="IR700" s="21"/>
      <c r="IS700" s="21"/>
    </row>
    <row r="701" spans="1:253" s="22" customFormat="1">
      <c r="A701" s="42"/>
      <c r="B701" s="36"/>
      <c r="C701" s="6"/>
      <c r="D701" s="76"/>
      <c r="E701" s="6"/>
      <c r="F701" s="6"/>
      <c r="G701" s="129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  <c r="HV701" s="21"/>
      <c r="HW701" s="21"/>
      <c r="HX701" s="21"/>
      <c r="HY701" s="21"/>
      <c r="HZ701" s="21"/>
      <c r="IA701" s="21"/>
      <c r="IB701" s="21"/>
      <c r="IC701" s="21"/>
      <c r="ID701" s="21"/>
      <c r="IE701" s="21"/>
      <c r="IF701" s="21"/>
      <c r="IG701" s="21"/>
      <c r="IH701" s="21"/>
      <c r="II701" s="21"/>
      <c r="IJ701" s="21"/>
      <c r="IK701" s="21"/>
      <c r="IL701" s="21"/>
      <c r="IM701" s="21"/>
      <c r="IN701" s="21"/>
      <c r="IO701" s="21"/>
      <c r="IP701" s="21"/>
      <c r="IQ701" s="21"/>
      <c r="IR701" s="21"/>
      <c r="IS701" s="21"/>
    </row>
    <row r="702" spans="1:253" s="22" customFormat="1">
      <c r="A702" s="42"/>
      <c r="B702" s="36"/>
      <c r="C702" s="6"/>
      <c r="D702" s="76"/>
      <c r="E702" s="6"/>
      <c r="F702" s="6"/>
      <c r="G702" s="129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  <c r="HV702" s="21"/>
      <c r="HW702" s="21"/>
      <c r="HX702" s="21"/>
      <c r="HY702" s="21"/>
      <c r="HZ702" s="21"/>
      <c r="IA702" s="21"/>
      <c r="IB702" s="21"/>
      <c r="IC702" s="21"/>
      <c r="ID702" s="21"/>
      <c r="IE702" s="21"/>
      <c r="IF702" s="21"/>
      <c r="IG702" s="21"/>
      <c r="IH702" s="21"/>
      <c r="II702" s="21"/>
      <c r="IJ702" s="21"/>
      <c r="IK702" s="21"/>
      <c r="IL702" s="21"/>
      <c r="IM702" s="21"/>
      <c r="IN702" s="21"/>
      <c r="IO702" s="21"/>
      <c r="IP702" s="21"/>
      <c r="IQ702" s="21"/>
      <c r="IR702" s="21"/>
      <c r="IS702" s="21"/>
    </row>
    <row r="703" spans="1:253" s="22" customFormat="1">
      <c r="A703" s="42"/>
      <c r="B703" s="36"/>
      <c r="C703" s="6"/>
      <c r="D703" s="76"/>
      <c r="E703" s="6"/>
      <c r="F703" s="6"/>
      <c r="G703" s="129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  <c r="HV703" s="21"/>
      <c r="HW703" s="21"/>
      <c r="HX703" s="21"/>
      <c r="HY703" s="21"/>
      <c r="HZ703" s="21"/>
      <c r="IA703" s="21"/>
      <c r="IB703" s="21"/>
      <c r="IC703" s="21"/>
      <c r="ID703" s="21"/>
      <c r="IE703" s="21"/>
      <c r="IF703" s="21"/>
      <c r="IG703" s="21"/>
      <c r="IH703" s="21"/>
      <c r="II703" s="21"/>
      <c r="IJ703" s="21"/>
      <c r="IK703" s="21"/>
      <c r="IL703" s="21"/>
      <c r="IM703" s="21"/>
      <c r="IN703" s="21"/>
      <c r="IO703" s="21"/>
      <c r="IP703" s="21"/>
      <c r="IQ703" s="21"/>
      <c r="IR703" s="21"/>
      <c r="IS703" s="21"/>
    </row>
    <row r="704" spans="1:253" s="22" customFormat="1">
      <c r="A704" s="42"/>
      <c r="B704" s="36"/>
      <c r="C704" s="6"/>
      <c r="D704" s="76"/>
      <c r="E704" s="6"/>
      <c r="F704" s="6"/>
      <c r="G704" s="129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  <c r="HV704" s="21"/>
      <c r="HW704" s="21"/>
      <c r="HX704" s="21"/>
      <c r="HY704" s="21"/>
      <c r="HZ704" s="21"/>
      <c r="IA704" s="21"/>
      <c r="IB704" s="21"/>
      <c r="IC704" s="21"/>
      <c r="ID704" s="21"/>
      <c r="IE704" s="21"/>
      <c r="IF704" s="21"/>
      <c r="IG704" s="21"/>
      <c r="IH704" s="21"/>
      <c r="II704" s="21"/>
      <c r="IJ704" s="21"/>
      <c r="IK704" s="21"/>
      <c r="IL704" s="21"/>
      <c r="IM704" s="21"/>
      <c r="IN704" s="21"/>
      <c r="IO704" s="21"/>
      <c r="IP704" s="21"/>
      <c r="IQ704" s="21"/>
      <c r="IR704" s="21"/>
      <c r="IS704" s="21"/>
    </row>
    <row r="705" spans="1:253" s="22" customFormat="1">
      <c r="A705" s="42"/>
      <c r="B705" s="36"/>
      <c r="C705" s="6"/>
      <c r="D705" s="76"/>
      <c r="E705" s="6"/>
      <c r="F705" s="6"/>
      <c r="G705" s="129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  <c r="HV705" s="21"/>
      <c r="HW705" s="21"/>
      <c r="HX705" s="21"/>
      <c r="HY705" s="21"/>
      <c r="HZ705" s="21"/>
      <c r="IA705" s="21"/>
      <c r="IB705" s="21"/>
      <c r="IC705" s="21"/>
      <c r="ID705" s="21"/>
      <c r="IE705" s="21"/>
      <c r="IF705" s="21"/>
      <c r="IG705" s="21"/>
      <c r="IH705" s="21"/>
      <c r="II705" s="21"/>
      <c r="IJ705" s="21"/>
      <c r="IK705" s="21"/>
      <c r="IL705" s="21"/>
      <c r="IM705" s="21"/>
      <c r="IN705" s="21"/>
      <c r="IO705" s="21"/>
      <c r="IP705" s="21"/>
      <c r="IQ705" s="21"/>
      <c r="IR705" s="21"/>
      <c r="IS705" s="21"/>
    </row>
    <row r="706" spans="1:253" s="22" customFormat="1">
      <c r="A706" s="42"/>
      <c r="B706" s="36"/>
      <c r="C706" s="6"/>
      <c r="D706" s="76"/>
      <c r="E706" s="6"/>
      <c r="F706" s="6"/>
      <c r="G706" s="129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  <c r="HV706" s="21"/>
      <c r="HW706" s="21"/>
      <c r="HX706" s="21"/>
      <c r="HY706" s="21"/>
      <c r="HZ706" s="21"/>
      <c r="IA706" s="21"/>
      <c r="IB706" s="21"/>
      <c r="IC706" s="21"/>
      <c r="ID706" s="21"/>
      <c r="IE706" s="21"/>
      <c r="IF706" s="21"/>
      <c r="IG706" s="21"/>
      <c r="IH706" s="21"/>
      <c r="II706" s="21"/>
      <c r="IJ706" s="21"/>
      <c r="IK706" s="21"/>
      <c r="IL706" s="21"/>
      <c r="IM706" s="21"/>
      <c r="IN706" s="21"/>
      <c r="IO706" s="21"/>
      <c r="IP706" s="21"/>
      <c r="IQ706" s="21"/>
      <c r="IR706" s="21"/>
      <c r="IS706" s="21"/>
    </row>
    <row r="707" spans="1:253" s="22" customFormat="1">
      <c r="A707" s="42"/>
      <c r="B707" s="36"/>
      <c r="C707" s="6"/>
      <c r="D707" s="76"/>
      <c r="E707" s="6"/>
      <c r="F707" s="6"/>
      <c r="G707" s="129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  <c r="HV707" s="21"/>
      <c r="HW707" s="21"/>
      <c r="HX707" s="21"/>
      <c r="HY707" s="21"/>
      <c r="HZ707" s="21"/>
      <c r="IA707" s="21"/>
      <c r="IB707" s="21"/>
      <c r="IC707" s="21"/>
      <c r="ID707" s="21"/>
      <c r="IE707" s="21"/>
      <c r="IF707" s="21"/>
      <c r="IG707" s="21"/>
      <c r="IH707" s="21"/>
      <c r="II707" s="21"/>
      <c r="IJ707" s="21"/>
      <c r="IK707" s="21"/>
      <c r="IL707" s="21"/>
      <c r="IM707" s="21"/>
      <c r="IN707" s="21"/>
      <c r="IO707" s="21"/>
      <c r="IP707" s="21"/>
      <c r="IQ707" s="21"/>
      <c r="IR707" s="21"/>
      <c r="IS707" s="21"/>
    </row>
    <row r="708" spans="1:253" s="22" customFormat="1">
      <c r="A708" s="42"/>
      <c r="B708" s="36"/>
      <c r="C708" s="6"/>
      <c r="D708" s="76"/>
      <c r="E708" s="6"/>
      <c r="F708" s="6"/>
      <c r="G708" s="129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  <c r="HV708" s="21"/>
      <c r="HW708" s="21"/>
      <c r="HX708" s="21"/>
      <c r="HY708" s="21"/>
      <c r="HZ708" s="21"/>
      <c r="IA708" s="21"/>
      <c r="IB708" s="21"/>
      <c r="IC708" s="21"/>
      <c r="ID708" s="21"/>
      <c r="IE708" s="21"/>
      <c r="IF708" s="21"/>
      <c r="IG708" s="21"/>
      <c r="IH708" s="21"/>
      <c r="II708" s="21"/>
      <c r="IJ708" s="21"/>
      <c r="IK708" s="21"/>
      <c r="IL708" s="21"/>
      <c r="IM708" s="21"/>
      <c r="IN708" s="21"/>
      <c r="IO708" s="21"/>
      <c r="IP708" s="21"/>
      <c r="IQ708" s="21"/>
      <c r="IR708" s="21"/>
      <c r="IS708" s="21"/>
    </row>
    <row r="709" spans="1:253" s="22" customFormat="1">
      <c r="A709" s="42"/>
      <c r="B709" s="36"/>
      <c r="C709" s="6"/>
      <c r="D709" s="76"/>
      <c r="E709" s="6"/>
      <c r="F709" s="6"/>
      <c r="G709" s="129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  <c r="HV709" s="21"/>
      <c r="HW709" s="21"/>
      <c r="HX709" s="21"/>
      <c r="HY709" s="21"/>
      <c r="HZ709" s="21"/>
      <c r="IA709" s="21"/>
      <c r="IB709" s="21"/>
      <c r="IC709" s="21"/>
      <c r="ID709" s="21"/>
      <c r="IE709" s="21"/>
      <c r="IF709" s="21"/>
      <c r="IG709" s="21"/>
      <c r="IH709" s="21"/>
      <c r="II709" s="21"/>
      <c r="IJ709" s="21"/>
      <c r="IK709" s="21"/>
      <c r="IL709" s="21"/>
      <c r="IM709" s="21"/>
      <c r="IN709" s="21"/>
      <c r="IO709" s="21"/>
      <c r="IP709" s="21"/>
      <c r="IQ709" s="21"/>
      <c r="IR709" s="21"/>
      <c r="IS709" s="21"/>
    </row>
    <row r="710" spans="1:253" s="22" customFormat="1">
      <c r="A710" s="42"/>
      <c r="B710" s="36"/>
      <c r="C710" s="6"/>
      <c r="D710" s="76"/>
      <c r="E710" s="6"/>
      <c r="F710" s="6"/>
      <c r="G710" s="129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  <c r="HV710" s="21"/>
      <c r="HW710" s="21"/>
      <c r="HX710" s="21"/>
      <c r="HY710" s="21"/>
      <c r="HZ710" s="21"/>
      <c r="IA710" s="21"/>
      <c r="IB710" s="21"/>
      <c r="IC710" s="21"/>
      <c r="ID710" s="21"/>
      <c r="IE710" s="21"/>
      <c r="IF710" s="21"/>
      <c r="IG710" s="21"/>
      <c r="IH710" s="21"/>
      <c r="II710" s="21"/>
      <c r="IJ710" s="21"/>
      <c r="IK710" s="21"/>
      <c r="IL710" s="21"/>
      <c r="IM710" s="21"/>
      <c r="IN710" s="21"/>
      <c r="IO710" s="21"/>
      <c r="IP710" s="21"/>
      <c r="IQ710" s="21"/>
      <c r="IR710" s="21"/>
      <c r="IS710" s="21"/>
    </row>
    <row r="711" spans="1:253" s="22" customFormat="1">
      <c r="A711" s="42"/>
      <c r="B711" s="36"/>
      <c r="C711" s="6"/>
      <c r="D711" s="76"/>
      <c r="E711" s="6"/>
      <c r="F711" s="6"/>
      <c r="G711" s="129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  <c r="HV711" s="21"/>
      <c r="HW711" s="21"/>
      <c r="HX711" s="21"/>
      <c r="HY711" s="21"/>
      <c r="HZ711" s="21"/>
      <c r="IA711" s="21"/>
      <c r="IB711" s="21"/>
      <c r="IC711" s="21"/>
      <c r="ID711" s="21"/>
      <c r="IE711" s="21"/>
      <c r="IF711" s="21"/>
      <c r="IG711" s="21"/>
      <c r="IH711" s="21"/>
      <c r="II711" s="21"/>
      <c r="IJ711" s="21"/>
      <c r="IK711" s="21"/>
      <c r="IL711" s="21"/>
      <c r="IM711" s="21"/>
      <c r="IN711" s="21"/>
      <c r="IO711" s="21"/>
      <c r="IP711" s="21"/>
      <c r="IQ711" s="21"/>
      <c r="IR711" s="21"/>
      <c r="IS711" s="21"/>
    </row>
    <row r="712" spans="1:253" s="22" customFormat="1">
      <c r="A712" s="42"/>
      <c r="B712" s="36"/>
      <c r="C712" s="6"/>
      <c r="D712" s="76"/>
      <c r="E712" s="6"/>
      <c r="F712" s="6"/>
      <c r="G712" s="129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  <c r="HV712" s="21"/>
      <c r="HW712" s="21"/>
      <c r="HX712" s="21"/>
      <c r="HY712" s="21"/>
      <c r="HZ712" s="21"/>
      <c r="IA712" s="21"/>
      <c r="IB712" s="21"/>
      <c r="IC712" s="21"/>
      <c r="ID712" s="21"/>
      <c r="IE712" s="21"/>
      <c r="IF712" s="21"/>
      <c r="IG712" s="21"/>
      <c r="IH712" s="21"/>
      <c r="II712" s="21"/>
      <c r="IJ712" s="21"/>
      <c r="IK712" s="21"/>
      <c r="IL712" s="21"/>
      <c r="IM712" s="21"/>
      <c r="IN712" s="21"/>
      <c r="IO712" s="21"/>
      <c r="IP712" s="21"/>
      <c r="IQ712" s="21"/>
      <c r="IR712" s="21"/>
      <c r="IS712" s="21"/>
    </row>
    <row r="713" spans="1:253" s="22" customFormat="1" ht="35.25" customHeight="1">
      <c r="A713" s="42"/>
      <c r="B713" s="36"/>
      <c r="C713" s="6"/>
      <c r="D713" s="76"/>
      <c r="E713" s="6"/>
      <c r="F713" s="6"/>
      <c r="G713" s="129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  <c r="HV713" s="21"/>
      <c r="HW713" s="21"/>
      <c r="HX713" s="21"/>
      <c r="HY713" s="21"/>
      <c r="HZ713" s="21"/>
      <c r="IA713" s="21"/>
      <c r="IB713" s="21"/>
      <c r="IC713" s="21"/>
      <c r="ID713" s="21"/>
      <c r="IE713" s="21"/>
      <c r="IF713" s="21"/>
      <c r="IG713" s="21"/>
      <c r="IH713" s="21"/>
      <c r="II713" s="21"/>
      <c r="IJ713" s="21"/>
      <c r="IK713" s="21"/>
      <c r="IL713" s="21"/>
      <c r="IM713" s="21"/>
      <c r="IN713" s="21"/>
      <c r="IO713" s="21"/>
      <c r="IP713" s="21"/>
      <c r="IQ713" s="21"/>
      <c r="IR713" s="21"/>
      <c r="IS713" s="21"/>
    </row>
    <row r="714" spans="1:253" s="22" customFormat="1" ht="19.5" customHeight="1">
      <c r="A714" s="42"/>
      <c r="B714" s="36"/>
      <c r="C714" s="6"/>
      <c r="D714" s="76"/>
      <c r="E714" s="6"/>
      <c r="F714" s="6"/>
      <c r="G714" s="129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  <c r="HV714" s="21"/>
      <c r="HW714" s="21"/>
      <c r="HX714" s="21"/>
      <c r="HY714" s="21"/>
      <c r="HZ714" s="21"/>
      <c r="IA714" s="21"/>
      <c r="IB714" s="21"/>
      <c r="IC714" s="21"/>
      <c r="ID714" s="21"/>
      <c r="IE714" s="21"/>
      <c r="IF714" s="21"/>
      <c r="IG714" s="21"/>
      <c r="IH714" s="21"/>
      <c r="II714" s="21"/>
      <c r="IJ714" s="21"/>
      <c r="IK714" s="21"/>
      <c r="IL714" s="21"/>
      <c r="IM714" s="21"/>
      <c r="IN714" s="21"/>
      <c r="IO714" s="21"/>
      <c r="IP714" s="21"/>
      <c r="IQ714" s="21"/>
      <c r="IR714" s="21"/>
      <c r="IS714" s="21"/>
    </row>
    <row r="715" spans="1:253" s="22" customFormat="1">
      <c r="A715" s="42"/>
      <c r="B715" s="36"/>
      <c r="C715" s="6"/>
      <c r="D715" s="76"/>
      <c r="E715" s="6"/>
      <c r="F715" s="6"/>
      <c r="G715" s="129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  <c r="HV715" s="21"/>
      <c r="HW715" s="21"/>
      <c r="HX715" s="21"/>
      <c r="HY715" s="21"/>
      <c r="HZ715" s="21"/>
      <c r="IA715" s="21"/>
      <c r="IB715" s="21"/>
      <c r="IC715" s="21"/>
      <c r="ID715" s="21"/>
      <c r="IE715" s="21"/>
      <c r="IF715" s="21"/>
      <c r="IG715" s="21"/>
      <c r="IH715" s="21"/>
      <c r="II715" s="21"/>
      <c r="IJ715" s="21"/>
      <c r="IK715" s="21"/>
      <c r="IL715" s="21"/>
      <c r="IM715" s="21"/>
      <c r="IN715" s="21"/>
      <c r="IO715" s="21"/>
      <c r="IP715" s="21"/>
      <c r="IQ715" s="21"/>
      <c r="IR715" s="21"/>
      <c r="IS715" s="21"/>
    </row>
    <row r="716" spans="1:253" s="22" customFormat="1">
      <c r="A716" s="42"/>
      <c r="B716" s="36"/>
      <c r="C716" s="6"/>
      <c r="D716" s="76"/>
      <c r="E716" s="6"/>
      <c r="F716" s="6"/>
      <c r="G716" s="129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  <c r="HV716" s="21"/>
      <c r="HW716" s="21"/>
      <c r="HX716" s="21"/>
      <c r="HY716" s="21"/>
      <c r="HZ716" s="21"/>
      <c r="IA716" s="21"/>
      <c r="IB716" s="21"/>
      <c r="IC716" s="21"/>
      <c r="ID716" s="21"/>
      <c r="IE716" s="21"/>
      <c r="IF716" s="21"/>
      <c r="IG716" s="21"/>
      <c r="IH716" s="21"/>
      <c r="II716" s="21"/>
      <c r="IJ716" s="21"/>
      <c r="IK716" s="21"/>
      <c r="IL716" s="21"/>
      <c r="IM716" s="21"/>
      <c r="IN716" s="21"/>
      <c r="IO716" s="21"/>
      <c r="IP716" s="21"/>
      <c r="IQ716" s="21"/>
      <c r="IR716" s="21"/>
      <c r="IS716" s="21"/>
    </row>
    <row r="717" spans="1:253" s="22" customFormat="1">
      <c r="A717" s="42"/>
      <c r="B717" s="36"/>
      <c r="C717" s="6"/>
      <c r="D717" s="76"/>
      <c r="E717" s="6"/>
      <c r="F717" s="6"/>
      <c r="G717" s="129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  <c r="HV717" s="21"/>
      <c r="HW717" s="21"/>
      <c r="HX717" s="21"/>
      <c r="HY717" s="21"/>
      <c r="HZ717" s="21"/>
      <c r="IA717" s="21"/>
      <c r="IB717" s="21"/>
      <c r="IC717" s="21"/>
      <c r="ID717" s="21"/>
      <c r="IE717" s="21"/>
      <c r="IF717" s="21"/>
      <c r="IG717" s="21"/>
      <c r="IH717" s="21"/>
      <c r="II717" s="21"/>
      <c r="IJ717" s="21"/>
      <c r="IK717" s="21"/>
      <c r="IL717" s="21"/>
      <c r="IM717" s="21"/>
      <c r="IN717" s="21"/>
      <c r="IO717" s="21"/>
      <c r="IP717" s="21"/>
      <c r="IQ717" s="21"/>
      <c r="IR717" s="21"/>
      <c r="IS717" s="21"/>
    </row>
    <row r="718" spans="1:253" s="22" customFormat="1">
      <c r="A718" s="42"/>
      <c r="B718" s="36"/>
      <c r="C718" s="6"/>
      <c r="D718" s="76"/>
      <c r="E718" s="6"/>
      <c r="F718" s="6"/>
      <c r="G718" s="129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  <c r="HV718" s="21"/>
      <c r="HW718" s="21"/>
      <c r="HX718" s="21"/>
      <c r="HY718" s="21"/>
      <c r="HZ718" s="21"/>
      <c r="IA718" s="21"/>
      <c r="IB718" s="21"/>
      <c r="IC718" s="21"/>
      <c r="ID718" s="21"/>
      <c r="IE718" s="21"/>
      <c r="IF718" s="21"/>
      <c r="IG718" s="21"/>
      <c r="IH718" s="21"/>
      <c r="II718" s="21"/>
      <c r="IJ718" s="21"/>
      <c r="IK718" s="21"/>
      <c r="IL718" s="21"/>
      <c r="IM718" s="21"/>
      <c r="IN718" s="21"/>
      <c r="IO718" s="21"/>
      <c r="IP718" s="21"/>
      <c r="IQ718" s="21"/>
      <c r="IR718" s="21"/>
      <c r="IS718" s="21"/>
    </row>
    <row r="719" spans="1:253" s="22" customFormat="1">
      <c r="A719" s="42"/>
      <c r="B719" s="36"/>
      <c r="C719" s="6"/>
      <c r="D719" s="76"/>
      <c r="E719" s="6"/>
      <c r="F719" s="6"/>
      <c r="G719" s="129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  <c r="HV719" s="21"/>
      <c r="HW719" s="21"/>
      <c r="HX719" s="21"/>
      <c r="HY719" s="21"/>
      <c r="HZ719" s="21"/>
      <c r="IA719" s="21"/>
      <c r="IB719" s="21"/>
      <c r="IC719" s="21"/>
      <c r="ID719" s="21"/>
      <c r="IE719" s="21"/>
      <c r="IF719" s="21"/>
      <c r="IG719" s="21"/>
      <c r="IH719" s="21"/>
      <c r="II719" s="21"/>
      <c r="IJ719" s="21"/>
      <c r="IK719" s="21"/>
      <c r="IL719" s="21"/>
      <c r="IM719" s="21"/>
      <c r="IN719" s="21"/>
      <c r="IO719" s="21"/>
      <c r="IP719" s="21"/>
      <c r="IQ719" s="21"/>
      <c r="IR719" s="21"/>
      <c r="IS719" s="21"/>
    </row>
    <row r="720" spans="1:253" s="22" customFormat="1">
      <c r="A720" s="42"/>
      <c r="B720" s="36"/>
      <c r="C720" s="6"/>
      <c r="D720" s="76"/>
      <c r="E720" s="6"/>
      <c r="F720" s="6"/>
      <c r="G720" s="129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  <c r="HV720" s="21"/>
      <c r="HW720" s="21"/>
      <c r="HX720" s="21"/>
      <c r="HY720" s="21"/>
      <c r="HZ720" s="21"/>
      <c r="IA720" s="21"/>
      <c r="IB720" s="21"/>
      <c r="IC720" s="21"/>
      <c r="ID720" s="21"/>
      <c r="IE720" s="21"/>
      <c r="IF720" s="21"/>
      <c r="IG720" s="21"/>
      <c r="IH720" s="21"/>
      <c r="II720" s="21"/>
      <c r="IJ720" s="21"/>
      <c r="IK720" s="21"/>
      <c r="IL720" s="21"/>
      <c r="IM720" s="21"/>
      <c r="IN720" s="21"/>
      <c r="IO720" s="21"/>
      <c r="IP720" s="21"/>
      <c r="IQ720" s="21"/>
      <c r="IR720" s="21"/>
      <c r="IS720" s="21"/>
    </row>
    <row r="721" spans="1:253" s="22" customFormat="1">
      <c r="A721" s="42"/>
      <c r="B721" s="36"/>
      <c r="C721" s="6"/>
      <c r="D721" s="76"/>
      <c r="E721" s="6"/>
      <c r="F721" s="6"/>
      <c r="G721" s="129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  <c r="HV721" s="21"/>
      <c r="HW721" s="21"/>
      <c r="HX721" s="21"/>
      <c r="HY721" s="21"/>
      <c r="HZ721" s="21"/>
      <c r="IA721" s="21"/>
      <c r="IB721" s="21"/>
      <c r="IC721" s="21"/>
      <c r="ID721" s="21"/>
      <c r="IE721" s="21"/>
      <c r="IF721" s="21"/>
      <c r="IG721" s="21"/>
      <c r="IH721" s="21"/>
      <c r="II721" s="21"/>
      <c r="IJ721" s="21"/>
      <c r="IK721" s="21"/>
      <c r="IL721" s="21"/>
      <c r="IM721" s="21"/>
      <c r="IN721" s="21"/>
      <c r="IO721" s="21"/>
      <c r="IP721" s="21"/>
      <c r="IQ721" s="21"/>
      <c r="IR721" s="21"/>
      <c r="IS721" s="21"/>
    </row>
    <row r="722" spans="1:253" s="22" customFormat="1">
      <c r="A722" s="42"/>
      <c r="B722" s="36"/>
      <c r="C722" s="6"/>
      <c r="D722" s="76"/>
      <c r="E722" s="6"/>
      <c r="F722" s="6"/>
      <c r="G722" s="129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  <c r="HV722" s="21"/>
      <c r="HW722" s="21"/>
      <c r="HX722" s="21"/>
      <c r="HY722" s="21"/>
      <c r="HZ722" s="21"/>
      <c r="IA722" s="21"/>
      <c r="IB722" s="21"/>
      <c r="IC722" s="21"/>
      <c r="ID722" s="21"/>
      <c r="IE722" s="21"/>
      <c r="IF722" s="21"/>
      <c r="IG722" s="21"/>
      <c r="IH722" s="21"/>
      <c r="II722" s="21"/>
      <c r="IJ722" s="21"/>
      <c r="IK722" s="21"/>
      <c r="IL722" s="21"/>
      <c r="IM722" s="21"/>
      <c r="IN722" s="21"/>
      <c r="IO722" s="21"/>
      <c r="IP722" s="21"/>
      <c r="IQ722" s="21"/>
      <c r="IR722" s="21"/>
      <c r="IS722" s="21"/>
    </row>
    <row r="723" spans="1:253" s="22" customFormat="1">
      <c r="A723" s="42"/>
      <c r="B723" s="36"/>
      <c r="C723" s="6"/>
      <c r="D723" s="76"/>
      <c r="E723" s="6"/>
      <c r="F723" s="6"/>
      <c r="G723" s="129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  <c r="HV723" s="21"/>
      <c r="HW723" s="21"/>
      <c r="HX723" s="21"/>
      <c r="HY723" s="21"/>
      <c r="HZ723" s="21"/>
      <c r="IA723" s="21"/>
      <c r="IB723" s="21"/>
      <c r="IC723" s="21"/>
      <c r="ID723" s="21"/>
      <c r="IE723" s="21"/>
      <c r="IF723" s="21"/>
      <c r="IG723" s="21"/>
      <c r="IH723" s="21"/>
      <c r="II723" s="21"/>
      <c r="IJ723" s="21"/>
      <c r="IK723" s="21"/>
      <c r="IL723" s="21"/>
      <c r="IM723" s="21"/>
      <c r="IN723" s="21"/>
      <c r="IO723" s="21"/>
      <c r="IP723" s="21"/>
      <c r="IQ723" s="21"/>
      <c r="IR723" s="21"/>
      <c r="IS723" s="21"/>
    </row>
    <row r="724" spans="1:253" s="22" customFormat="1">
      <c r="A724" s="42"/>
      <c r="B724" s="36"/>
      <c r="C724" s="6"/>
      <c r="D724" s="76"/>
      <c r="E724" s="6"/>
      <c r="F724" s="6"/>
      <c r="G724" s="129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  <c r="HV724" s="21"/>
      <c r="HW724" s="21"/>
      <c r="HX724" s="21"/>
      <c r="HY724" s="21"/>
      <c r="HZ724" s="21"/>
      <c r="IA724" s="21"/>
      <c r="IB724" s="21"/>
      <c r="IC724" s="21"/>
      <c r="ID724" s="21"/>
      <c r="IE724" s="21"/>
      <c r="IF724" s="21"/>
      <c r="IG724" s="21"/>
      <c r="IH724" s="21"/>
      <c r="II724" s="21"/>
      <c r="IJ724" s="21"/>
      <c r="IK724" s="21"/>
      <c r="IL724" s="21"/>
      <c r="IM724" s="21"/>
      <c r="IN724" s="21"/>
      <c r="IO724" s="21"/>
      <c r="IP724" s="21"/>
      <c r="IQ724" s="21"/>
      <c r="IR724" s="21"/>
      <c r="IS724" s="21"/>
    </row>
    <row r="725" spans="1:253" s="22" customFormat="1">
      <c r="A725" s="42"/>
      <c r="B725" s="36"/>
      <c r="C725" s="6"/>
      <c r="D725" s="76"/>
      <c r="E725" s="6"/>
      <c r="F725" s="6"/>
      <c r="G725" s="129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  <c r="HV725" s="21"/>
      <c r="HW725" s="21"/>
      <c r="HX725" s="21"/>
      <c r="HY725" s="21"/>
      <c r="HZ725" s="21"/>
      <c r="IA725" s="21"/>
      <c r="IB725" s="21"/>
      <c r="IC725" s="21"/>
      <c r="ID725" s="21"/>
      <c r="IE725" s="21"/>
      <c r="IF725" s="21"/>
      <c r="IG725" s="21"/>
      <c r="IH725" s="21"/>
      <c r="II725" s="21"/>
      <c r="IJ725" s="21"/>
      <c r="IK725" s="21"/>
      <c r="IL725" s="21"/>
      <c r="IM725" s="21"/>
      <c r="IN725" s="21"/>
      <c r="IO725" s="21"/>
      <c r="IP725" s="21"/>
      <c r="IQ725" s="21"/>
      <c r="IR725" s="21"/>
      <c r="IS725" s="21"/>
    </row>
    <row r="726" spans="1:253" s="22" customFormat="1">
      <c r="A726" s="42"/>
      <c r="B726" s="36"/>
      <c r="C726" s="6"/>
      <c r="D726" s="76"/>
      <c r="E726" s="6"/>
      <c r="F726" s="6"/>
      <c r="G726" s="129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  <c r="HV726" s="21"/>
      <c r="HW726" s="21"/>
      <c r="HX726" s="21"/>
      <c r="HY726" s="21"/>
      <c r="HZ726" s="21"/>
      <c r="IA726" s="21"/>
      <c r="IB726" s="21"/>
      <c r="IC726" s="21"/>
      <c r="ID726" s="21"/>
      <c r="IE726" s="21"/>
      <c r="IF726" s="21"/>
      <c r="IG726" s="21"/>
      <c r="IH726" s="21"/>
      <c r="II726" s="21"/>
      <c r="IJ726" s="21"/>
      <c r="IK726" s="21"/>
      <c r="IL726" s="21"/>
      <c r="IM726" s="21"/>
      <c r="IN726" s="21"/>
      <c r="IO726" s="21"/>
      <c r="IP726" s="21"/>
      <c r="IQ726" s="21"/>
      <c r="IR726" s="21"/>
      <c r="IS726" s="21"/>
    </row>
    <row r="727" spans="1:253" s="22" customFormat="1">
      <c r="A727" s="42"/>
      <c r="B727" s="36"/>
      <c r="C727" s="6"/>
      <c r="D727" s="76"/>
      <c r="E727" s="6"/>
      <c r="F727" s="6"/>
      <c r="G727" s="129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  <c r="HV727" s="21"/>
      <c r="HW727" s="21"/>
      <c r="HX727" s="21"/>
      <c r="HY727" s="21"/>
      <c r="HZ727" s="21"/>
      <c r="IA727" s="21"/>
      <c r="IB727" s="21"/>
      <c r="IC727" s="21"/>
      <c r="ID727" s="21"/>
      <c r="IE727" s="21"/>
      <c r="IF727" s="21"/>
      <c r="IG727" s="21"/>
      <c r="IH727" s="21"/>
      <c r="II727" s="21"/>
      <c r="IJ727" s="21"/>
      <c r="IK727" s="21"/>
      <c r="IL727" s="21"/>
      <c r="IM727" s="21"/>
      <c r="IN727" s="21"/>
      <c r="IO727" s="21"/>
      <c r="IP727" s="21"/>
      <c r="IQ727" s="21"/>
      <c r="IR727" s="21"/>
      <c r="IS727" s="21"/>
    </row>
    <row r="728" spans="1:253" s="22" customFormat="1">
      <c r="A728" s="42"/>
      <c r="B728" s="36"/>
      <c r="C728" s="6"/>
      <c r="D728" s="76"/>
      <c r="E728" s="6"/>
      <c r="F728" s="6"/>
      <c r="G728" s="129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  <c r="HV728" s="21"/>
      <c r="HW728" s="21"/>
      <c r="HX728" s="21"/>
      <c r="HY728" s="21"/>
      <c r="HZ728" s="21"/>
      <c r="IA728" s="21"/>
      <c r="IB728" s="21"/>
      <c r="IC728" s="21"/>
      <c r="ID728" s="21"/>
      <c r="IE728" s="21"/>
      <c r="IF728" s="21"/>
      <c r="IG728" s="21"/>
      <c r="IH728" s="21"/>
      <c r="II728" s="21"/>
      <c r="IJ728" s="21"/>
      <c r="IK728" s="21"/>
      <c r="IL728" s="21"/>
      <c r="IM728" s="21"/>
      <c r="IN728" s="21"/>
      <c r="IO728" s="21"/>
      <c r="IP728" s="21"/>
      <c r="IQ728" s="21"/>
      <c r="IR728" s="21"/>
      <c r="IS728" s="21"/>
    </row>
    <row r="729" spans="1:253" s="22" customFormat="1">
      <c r="A729" s="42"/>
      <c r="B729" s="36"/>
      <c r="C729" s="6"/>
      <c r="D729" s="76"/>
      <c r="E729" s="6"/>
      <c r="F729" s="6"/>
      <c r="G729" s="129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  <c r="HV729" s="21"/>
      <c r="HW729" s="21"/>
      <c r="HX729" s="21"/>
      <c r="HY729" s="21"/>
      <c r="HZ729" s="21"/>
      <c r="IA729" s="21"/>
      <c r="IB729" s="21"/>
      <c r="IC729" s="21"/>
      <c r="ID729" s="21"/>
      <c r="IE729" s="21"/>
      <c r="IF729" s="21"/>
      <c r="IG729" s="21"/>
      <c r="IH729" s="21"/>
      <c r="II729" s="21"/>
      <c r="IJ729" s="21"/>
      <c r="IK729" s="21"/>
      <c r="IL729" s="21"/>
      <c r="IM729" s="21"/>
      <c r="IN729" s="21"/>
      <c r="IO729" s="21"/>
      <c r="IP729" s="21"/>
      <c r="IQ729" s="21"/>
      <c r="IR729" s="21"/>
      <c r="IS729" s="21"/>
    </row>
    <row r="730" spans="1:253" s="22" customFormat="1">
      <c r="A730" s="42"/>
      <c r="B730" s="36"/>
      <c r="C730" s="6"/>
      <c r="D730" s="76"/>
      <c r="E730" s="6"/>
      <c r="F730" s="6"/>
      <c r="G730" s="129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  <c r="HV730" s="21"/>
      <c r="HW730" s="21"/>
      <c r="HX730" s="21"/>
      <c r="HY730" s="21"/>
      <c r="HZ730" s="21"/>
      <c r="IA730" s="21"/>
      <c r="IB730" s="21"/>
      <c r="IC730" s="21"/>
      <c r="ID730" s="21"/>
      <c r="IE730" s="21"/>
      <c r="IF730" s="21"/>
      <c r="IG730" s="21"/>
      <c r="IH730" s="21"/>
      <c r="II730" s="21"/>
      <c r="IJ730" s="21"/>
      <c r="IK730" s="21"/>
      <c r="IL730" s="21"/>
      <c r="IM730" s="21"/>
      <c r="IN730" s="21"/>
      <c r="IO730" s="21"/>
      <c r="IP730" s="21"/>
      <c r="IQ730" s="21"/>
      <c r="IR730" s="21"/>
      <c r="IS730" s="21"/>
    </row>
    <row r="731" spans="1:253" s="22" customFormat="1" ht="15.75" customHeight="1">
      <c r="A731" s="42"/>
      <c r="B731" s="36"/>
      <c r="C731" s="6"/>
      <c r="D731" s="76"/>
      <c r="E731" s="6"/>
      <c r="F731" s="6"/>
      <c r="G731" s="129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  <c r="HV731" s="21"/>
      <c r="HW731" s="21"/>
      <c r="HX731" s="21"/>
      <c r="HY731" s="21"/>
      <c r="HZ731" s="21"/>
      <c r="IA731" s="21"/>
      <c r="IB731" s="21"/>
      <c r="IC731" s="21"/>
      <c r="ID731" s="21"/>
      <c r="IE731" s="21"/>
      <c r="IF731" s="21"/>
      <c r="IG731" s="21"/>
      <c r="IH731" s="21"/>
      <c r="II731" s="21"/>
      <c r="IJ731" s="21"/>
      <c r="IK731" s="21"/>
      <c r="IL731" s="21"/>
      <c r="IM731" s="21"/>
      <c r="IN731" s="21"/>
      <c r="IO731" s="21"/>
      <c r="IP731" s="21"/>
      <c r="IQ731" s="21"/>
      <c r="IR731" s="21"/>
      <c r="IS731" s="21"/>
    </row>
    <row r="732" spans="1:253" s="22" customFormat="1">
      <c r="A732" s="42"/>
      <c r="B732" s="36"/>
      <c r="C732" s="6"/>
      <c r="D732" s="76"/>
      <c r="E732" s="6"/>
      <c r="F732" s="6"/>
      <c r="G732" s="129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  <c r="HV732" s="21"/>
      <c r="HW732" s="21"/>
      <c r="HX732" s="21"/>
      <c r="HY732" s="21"/>
      <c r="HZ732" s="21"/>
      <c r="IA732" s="21"/>
      <c r="IB732" s="21"/>
      <c r="IC732" s="21"/>
      <c r="ID732" s="21"/>
      <c r="IE732" s="21"/>
      <c r="IF732" s="21"/>
      <c r="IG732" s="21"/>
      <c r="IH732" s="21"/>
      <c r="II732" s="21"/>
      <c r="IJ732" s="21"/>
      <c r="IK732" s="21"/>
      <c r="IL732" s="21"/>
      <c r="IM732" s="21"/>
      <c r="IN732" s="21"/>
      <c r="IO732" s="21"/>
      <c r="IP732" s="21"/>
      <c r="IQ732" s="21"/>
      <c r="IR732" s="21"/>
      <c r="IS732" s="21"/>
    </row>
    <row r="733" spans="1:253" s="22" customFormat="1">
      <c r="A733" s="42"/>
      <c r="B733" s="36"/>
      <c r="C733" s="6"/>
      <c r="D733" s="76"/>
      <c r="E733" s="6"/>
      <c r="F733" s="6"/>
      <c r="G733" s="129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  <c r="HV733" s="21"/>
      <c r="HW733" s="21"/>
      <c r="HX733" s="21"/>
      <c r="HY733" s="21"/>
      <c r="HZ733" s="21"/>
      <c r="IA733" s="21"/>
      <c r="IB733" s="21"/>
      <c r="IC733" s="21"/>
      <c r="ID733" s="21"/>
      <c r="IE733" s="21"/>
      <c r="IF733" s="21"/>
      <c r="IG733" s="21"/>
      <c r="IH733" s="21"/>
      <c r="II733" s="21"/>
      <c r="IJ733" s="21"/>
      <c r="IK733" s="21"/>
      <c r="IL733" s="21"/>
      <c r="IM733" s="21"/>
      <c r="IN733" s="21"/>
      <c r="IO733" s="21"/>
      <c r="IP733" s="21"/>
      <c r="IQ733" s="21"/>
      <c r="IR733" s="21"/>
      <c r="IS733" s="21"/>
    </row>
    <row r="734" spans="1:253" s="22" customFormat="1">
      <c r="A734" s="42"/>
      <c r="B734" s="36"/>
      <c r="C734" s="6"/>
      <c r="D734" s="76"/>
      <c r="E734" s="6"/>
      <c r="F734" s="6"/>
      <c r="G734" s="129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  <c r="HV734" s="21"/>
      <c r="HW734" s="21"/>
      <c r="HX734" s="21"/>
      <c r="HY734" s="21"/>
      <c r="HZ734" s="21"/>
      <c r="IA734" s="21"/>
      <c r="IB734" s="21"/>
      <c r="IC734" s="21"/>
      <c r="ID734" s="21"/>
      <c r="IE734" s="21"/>
      <c r="IF734" s="21"/>
      <c r="IG734" s="21"/>
      <c r="IH734" s="21"/>
      <c r="II734" s="21"/>
      <c r="IJ734" s="21"/>
      <c r="IK734" s="21"/>
      <c r="IL734" s="21"/>
      <c r="IM734" s="21"/>
      <c r="IN734" s="21"/>
      <c r="IO734" s="21"/>
      <c r="IP734" s="21"/>
      <c r="IQ734" s="21"/>
      <c r="IR734" s="21"/>
      <c r="IS734" s="21"/>
    </row>
    <row r="735" spans="1:253" s="22" customFormat="1">
      <c r="A735" s="42"/>
      <c r="B735" s="36"/>
      <c r="C735" s="6"/>
      <c r="D735" s="76"/>
      <c r="E735" s="6"/>
      <c r="F735" s="6"/>
      <c r="G735" s="129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  <c r="HV735" s="21"/>
      <c r="HW735" s="21"/>
      <c r="HX735" s="21"/>
      <c r="HY735" s="21"/>
      <c r="HZ735" s="21"/>
      <c r="IA735" s="21"/>
      <c r="IB735" s="21"/>
      <c r="IC735" s="21"/>
      <c r="ID735" s="21"/>
      <c r="IE735" s="21"/>
      <c r="IF735" s="21"/>
      <c r="IG735" s="21"/>
      <c r="IH735" s="21"/>
      <c r="II735" s="21"/>
      <c r="IJ735" s="21"/>
      <c r="IK735" s="21"/>
      <c r="IL735" s="21"/>
      <c r="IM735" s="21"/>
      <c r="IN735" s="21"/>
      <c r="IO735" s="21"/>
      <c r="IP735" s="21"/>
      <c r="IQ735" s="21"/>
      <c r="IR735" s="21"/>
      <c r="IS735" s="21"/>
    </row>
    <row r="736" spans="1:253" s="22" customFormat="1">
      <c r="A736" s="42"/>
      <c r="B736" s="36"/>
      <c r="C736" s="6"/>
      <c r="D736" s="76"/>
      <c r="E736" s="6"/>
      <c r="F736" s="6"/>
      <c r="G736" s="129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  <c r="HV736" s="21"/>
      <c r="HW736" s="21"/>
      <c r="HX736" s="21"/>
      <c r="HY736" s="21"/>
      <c r="HZ736" s="21"/>
      <c r="IA736" s="21"/>
      <c r="IB736" s="21"/>
      <c r="IC736" s="21"/>
      <c r="ID736" s="21"/>
      <c r="IE736" s="21"/>
      <c r="IF736" s="21"/>
      <c r="IG736" s="21"/>
      <c r="IH736" s="21"/>
      <c r="II736" s="21"/>
      <c r="IJ736" s="21"/>
      <c r="IK736" s="21"/>
      <c r="IL736" s="21"/>
      <c r="IM736" s="21"/>
      <c r="IN736" s="21"/>
      <c r="IO736" s="21"/>
      <c r="IP736" s="21"/>
      <c r="IQ736" s="21"/>
      <c r="IR736" s="21"/>
      <c r="IS736" s="21"/>
    </row>
    <row r="737" spans="1:253" s="22" customFormat="1">
      <c r="A737" s="42"/>
      <c r="B737" s="36"/>
      <c r="C737" s="6"/>
      <c r="D737" s="76"/>
      <c r="E737" s="6"/>
      <c r="F737" s="6"/>
      <c r="G737" s="129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  <c r="HV737" s="21"/>
      <c r="HW737" s="21"/>
      <c r="HX737" s="21"/>
      <c r="HY737" s="21"/>
      <c r="HZ737" s="21"/>
      <c r="IA737" s="21"/>
      <c r="IB737" s="21"/>
      <c r="IC737" s="21"/>
      <c r="ID737" s="21"/>
      <c r="IE737" s="21"/>
      <c r="IF737" s="21"/>
      <c r="IG737" s="21"/>
      <c r="IH737" s="21"/>
      <c r="II737" s="21"/>
      <c r="IJ737" s="21"/>
      <c r="IK737" s="21"/>
      <c r="IL737" s="21"/>
      <c r="IM737" s="21"/>
      <c r="IN737" s="21"/>
      <c r="IO737" s="21"/>
      <c r="IP737" s="21"/>
      <c r="IQ737" s="21"/>
      <c r="IR737" s="21"/>
      <c r="IS737" s="21"/>
    </row>
    <row r="738" spans="1:253" s="22" customFormat="1">
      <c r="A738" s="42"/>
      <c r="B738" s="36"/>
      <c r="C738" s="6"/>
      <c r="D738" s="76"/>
      <c r="E738" s="6"/>
      <c r="F738" s="6"/>
      <c r="G738" s="129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  <c r="HV738" s="21"/>
      <c r="HW738" s="21"/>
      <c r="HX738" s="21"/>
      <c r="HY738" s="21"/>
      <c r="HZ738" s="21"/>
      <c r="IA738" s="21"/>
      <c r="IB738" s="21"/>
      <c r="IC738" s="21"/>
      <c r="ID738" s="21"/>
      <c r="IE738" s="21"/>
      <c r="IF738" s="21"/>
      <c r="IG738" s="21"/>
      <c r="IH738" s="21"/>
      <c r="II738" s="21"/>
      <c r="IJ738" s="21"/>
      <c r="IK738" s="21"/>
      <c r="IL738" s="21"/>
      <c r="IM738" s="21"/>
      <c r="IN738" s="21"/>
      <c r="IO738" s="21"/>
      <c r="IP738" s="21"/>
      <c r="IQ738" s="21"/>
      <c r="IR738" s="21"/>
      <c r="IS738" s="21"/>
    </row>
    <row r="739" spans="1:253" s="22" customFormat="1">
      <c r="A739" s="42"/>
      <c r="B739" s="36"/>
      <c r="C739" s="6"/>
      <c r="D739" s="76"/>
      <c r="E739" s="6"/>
      <c r="F739" s="6"/>
      <c r="G739" s="129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  <c r="HV739" s="21"/>
      <c r="HW739" s="21"/>
      <c r="HX739" s="21"/>
      <c r="HY739" s="21"/>
      <c r="HZ739" s="21"/>
      <c r="IA739" s="21"/>
      <c r="IB739" s="21"/>
      <c r="IC739" s="21"/>
      <c r="ID739" s="21"/>
      <c r="IE739" s="21"/>
      <c r="IF739" s="21"/>
      <c r="IG739" s="21"/>
      <c r="IH739" s="21"/>
      <c r="II739" s="21"/>
      <c r="IJ739" s="21"/>
      <c r="IK739" s="21"/>
      <c r="IL739" s="21"/>
      <c r="IM739" s="21"/>
      <c r="IN739" s="21"/>
      <c r="IO739" s="21"/>
      <c r="IP739" s="21"/>
      <c r="IQ739" s="21"/>
      <c r="IR739" s="21"/>
      <c r="IS739" s="21"/>
    </row>
    <row r="740" spans="1:253" s="22" customFormat="1">
      <c r="A740" s="42"/>
      <c r="B740" s="36"/>
      <c r="C740" s="6"/>
      <c r="D740" s="76"/>
      <c r="E740" s="6"/>
      <c r="F740" s="6"/>
      <c r="G740" s="129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  <c r="HV740" s="21"/>
      <c r="HW740" s="21"/>
      <c r="HX740" s="21"/>
      <c r="HY740" s="21"/>
      <c r="HZ740" s="21"/>
      <c r="IA740" s="21"/>
      <c r="IB740" s="21"/>
      <c r="IC740" s="21"/>
      <c r="ID740" s="21"/>
      <c r="IE740" s="21"/>
      <c r="IF740" s="21"/>
      <c r="IG740" s="21"/>
      <c r="IH740" s="21"/>
      <c r="II740" s="21"/>
      <c r="IJ740" s="21"/>
      <c r="IK740" s="21"/>
      <c r="IL740" s="21"/>
      <c r="IM740" s="21"/>
      <c r="IN740" s="21"/>
      <c r="IO740" s="21"/>
      <c r="IP740" s="21"/>
      <c r="IQ740" s="21"/>
      <c r="IR740" s="21"/>
      <c r="IS740" s="21"/>
    </row>
    <row r="741" spans="1:253" s="22" customFormat="1">
      <c r="A741" s="42"/>
      <c r="B741" s="36"/>
      <c r="C741" s="6"/>
      <c r="D741" s="76"/>
      <c r="E741" s="6"/>
      <c r="F741" s="6"/>
      <c r="G741" s="129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  <c r="HV741" s="21"/>
      <c r="HW741" s="21"/>
      <c r="HX741" s="21"/>
      <c r="HY741" s="21"/>
      <c r="HZ741" s="21"/>
      <c r="IA741" s="21"/>
      <c r="IB741" s="21"/>
      <c r="IC741" s="21"/>
      <c r="ID741" s="21"/>
      <c r="IE741" s="21"/>
      <c r="IF741" s="21"/>
      <c r="IG741" s="21"/>
      <c r="IH741" s="21"/>
      <c r="II741" s="21"/>
      <c r="IJ741" s="21"/>
      <c r="IK741" s="21"/>
      <c r="IL741" s="21"/>
      <c r="IM741" s="21"/>
      <c r="IN741" s="21"/>
      <c r="IO741" s="21"/>
      <c r="IP741" s="21"/>
      <c r="IQ741" s="21"/>
      <c r="IR741" s="21"/>
      <c r="IS741" s="21"/>
    </row>
    <row r="742" spans="1:253" s="22" customFormat="1">
      <c r="A742" s="42"/>
      <c r="B742" s="36"/>
      <c r="C742" s="6"/>
      <c r="D742" s="76"/>
      <c r="E742" s="6"/>
      <c r="F742" s="6"/>
      <c r="G742" s="129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  <c r="HV742" s="21"/>
      <c r="HW742" s="21"/>
      <c r="HX742" s="21"/>
      <c r="HY742" s="21"/>
      <c r="HZ742" s="21"/>
      <c r="IA742" s="21"/>
      <c r="IB742" s="21"/>
      <c r="IC742" s="21"/>
      <c r="ID742" s="21"/>
      <c r="IE742" s="21"/>
      <c r="IF742" s="21"/>
      <c r="IG742" s="21"/>
      <c r="IH742" s="21"/>
      <c r="II742" s="21"/>
      <c r="IJ742" s="21"/>
      <c r="IK742" s="21"/>
      <c r="IL742" s="21"/>
      <c r="IM742" s="21"/>
      <c r="IN742" s="21"/>
      <c r="IO742" s="21"/>
      <c r="IP742" s="21"/>
      <c r="IQ742" s="21"/>
      <c r="IR742" s="21"/>
      <c r="IS742" s="21"/>
    </row>
    <row r="743" spans="1:253" s="22" customFormat="1">
      <c r="A743" s="42"/>
      <c r="B743" s="36"/>
      <c r="C743" s="6"/>
      <c r="D743" s="76"/>
      <c r="E743" s="6"/>
      <c r="F743" s="6"/>
      <c r="G743" s="129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  <c r="HV743" s="21"/>
      <c r="HW743" s="21"/>
      <c r="HX743" s="21"/>
      <c r="HY743" s="21"/>
      <c r="HZ743" s="21"/>
      <c r="IA743" s="21"/>
      <c r="IB743" s="21"/>
      <c r="IC743" s="21"/>
      <c r="ID743" s="21"/>
      <c r="IE743" s="21"/>
      <c r="IF743" s="21"/>
      <c r="IG743" s="21"/>
      <c r="IH743" s="21"/>
      <c r="II743" s="21"/>
      <c r="IJ743" s="21"/>
      <c r="IK743" s="21"/>
      <c r="IL743" s="21"/>
      <c r="IM743" s="21"/>
      <c r="IN743" s="21"/>
      <c r="IO743" s="21"/>
      <c r="IP743" s="21"/>
      <c r="IQ743" s="21"/>
      <c r="IR743" s="21"/>
      <c r="IS743" s="21"/>
    </row>
    <row r="744" spans="1:253" s="22" customFormat="1">
      <c r="A744" s="42"/>
      <c r="B744" s="36"/>
      <c r="C744" s="6"/>
      <c r="D744" s="76"/>
      <c r="E744" s="6"/>
      <c r="F744" s="6"/>
      <c r="G744" s="129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  <c r="HV744" s="21"/>
      <c r="HW744" s="21"/>
      <c r="HX744" s="21"/>
      <c r="HY744" s="21"/>
      <c r="HZ744" s="21"/>
      <c r="IA744" s="21"/>
      <c r="IB744" s="21"/>
      <c r="IC744" s="21"/>
      <c r="ID744" s="21"/>
      <c r="IE744" s="21"/>
      <c r="IF744" s="21"/>
      <c r="IG744" s="21"/>
      <c r="IH744" s="21"/>
      <c r="II744" s="21"/>
      <c r="IJ744" s="21"/>
      <c r="IK744" s="21"/>
      <c r="IL744" s="21"/>
      <c r="IM744" s="21"/>
      <c r="IN744" s="21"/>
      <c r="IO744" s="21"/>
      <c r="IP744" s="21"/>
      <c r="IQ744" s="21"/>
      <c r="IR744" s="21"/>
      <c r="IS744" s="21"/>
    </row>
    <row r="745" spans="1:253" s="22" customFormat="1">
      <c r="A745" s="42"/>
      <c r="B745" s="36"/>
      <c r="C745" s="6"/>
      <c r="D745" s="76"/>
      <c r="E745" s="6"/>
      <c r="F745" s="6"/>
      <c r="G745" s="129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  <c r="HV745" s="21"/>
      <c r="HW745" s="21"/>
      <c r="HX745" s="21"/>
      <c r="HY745" s="21"/>
      <c r="HZ745" s="21"/>
      <c r="IA745" s="21"/>
      <c r="IB745" s="21"/>
      <c r="IC745" s="21"/>
      <c r="ID745" s="21"/>
      <c r="IE745" s="21"/>
      <c r="IF745" s="21"/>
      <c r="IG745" s="21"/>
      <c r="IH745" s="21"/>
      <c r="II745" s="21"/>
      <c r="IJ745" s="21"/>
      <c r="IK745" s="21"/>
      <c r="IL745" s="21"/>
      <c r="IM745" s="21"/>
      <c r="IN745" s="21"/>
      <c r="IO745" s="21"/>
      <c r="IP745" s="21"/>
      <c r="IQ745" s="21"/>
      <c r="IR745" s="21"/>
      <c r="IS745" s="21"/>
    </row>
    <row r="746" spans="1:253" s="22" customFormat="1">
      <c r="A746" s="42"/>
      <c r="B746" s="36"/>
      <c r="C746" s="6"/>
      <c r="D746" s="76"/>
      <c r="E746" s="6"/>
      <c r="F746" s="6"/>
      <c r="G746" s="129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  <c r="HV746" s="21"/>
      <c r="HW746" s="21"/>
      <c r="HX746" s="21"/>
      <c r="HY746" s="21"/>
      <c r="HZ746" s="21"/>
      <c r="IA746" s="21"/>
      <c r="IB746" s="21"/>
      <c r="IC746" s="21"/>
      <c r="ID746" s="21"/>
      <c r="IE746" s="21"/>
      <c r="IF746" s="21"/>
      <c r="IG746" s="21"/>
      <c r="IH746" s="21"/>
      <c r="II746" s="21"/>
      <c r="IJ746" s="21"/>
      <c r="IK746" s="21"/>
      <c r="IL746" s="21"/>
      <c r="IM746" s="21"/>
      <c r="IN746" s="21"/>
      <c r="IO746" s="21"/>
      <c r="IP746" s="21"/>
      <c r="IQ746" s="21"/>
      <c r="IR746" s="21"/>
      <c r="IS746" s="21"/>
    </row>
    <row r="747" spans="1:253" s="22" customFormat="1">
      <c r="A747" s="42"/>
      <c r="B747" s="36"/>
      <c r="C747" s="6"/>
      <c r="D747" s="76"/>
      <c r="E747" s="6"/>
      <c r="F747" s="6"/>
      <c r="G747" s="129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  <c r="HV747" s="21"/>
      <c r="HW747" s="21"/>
      <c r="HX747" s="21"/>
      <c r="HY747" s="21"/>
      <c r="HZ747" s="21"/>
      <c r="IA747" s="21"/>
      <c r="IB747" s="21"/>
      <c r="IC747" s="21"/>
      <c r="ID747" s="21"/>
      <c r="IE747" s="21"/>
      <c r="IF747" s="21"/>
      <c r="IG747" s="21"/>
      <c r="IH747" s="21"/>
      <c r="II747" s="21"/>
      <c r="IJ747" s="21"/>
      <c r="IK747" s="21"/>
      <c r="IL747" s="21"/>
      <c r="IM747" s="21"/>
      <c r="IN747" s="21"/>
      <c r="IO747" s="21"/>
      <c r="IP747" s="21"/>
      <c r="IQ747" s="21"/>
      <c r="IR747" s="21"/>
      <c r="IS747" s="21"/>
    </row>
    <row r="748" spans="1:253" s="22" customFormat="1">
      <c r="A748" s="42"/>
      <c r="B748" s="36"/>
      <c r="C748" s="6"/>
      <c r="D748" s="76"/>
      <c r="E748" s="6"/>
      <c r="F748" s="6"/>
      <c r="G748" s="129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  <c r="HV748" s="21"/>
      <c r="HW748" s="21"/>
      <c r="HX748" s="21"/>
      <c r="HY748" s="21"/>
      <c r="HZ748" s="21"/>
      <c r="IA748" s="21"/>
      <c r="IB748" s="21"/>
      <c r="IC748" s="21"/>
      <c r="ID748" s="21"/>
      <c r="IE748" s="21"/>
      <c r="IF748" s="21"/>
      <c r="IG748" s="21"/>
      <c r="IH748" s="21"/>
      <c r="II748" s="21"/>
      <c r="IJ748" s="21"/>
      <c r="IK748" s="21"/>
      <c r="IL748" s="21"/>
      <c r="IM748" s="21"/>
      <c r="IN748" s="21"/>
      <c r="IO748" s="21"/>
      <c r="IP748" s="21"/>
      <c r="IQ748" s="21"/>
      <c r="IR748" s="21"/>
      <c r="IS748" s="21"/>
    </row>
    <row r="749" spans="1:253" s="22" customFormat="1">
      <c r="A749" s="42"/>
      <c r="B749" s="36"/>
      <c r="C749" s="6"/>
      <c r="D749" s="76"/>
      <c r="E749" s="6"/>
      <c r="F749" s="6"/>
      <c r="G749" s="129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  <c r="HV749" s="21"/>
      <c r="HW749" s="21"/>
      <c r="HX749" s="21"/>
      <c r="HY749" s="21"/>
      <c r="HZ749" s="21"/>
      <c r="IA749" s="21"/>
      <c r="IB749" s="21"/>
      <c r="IC749" s="21"/>
      <c r="ID749" s="21"/>
      <c r="IE749" s="21"/>
      <c r="IF749" s="21"/>
      <c r="IG749" s="21"/>
      <c r="IH749" s="21"/>
      <c r="II749" s="21"/>
      <c r="IJ749" s="21"/>
      <c r="IK749" s="21"/>
      <c r="IL749" s="21"/>
      <c r="IM749" s="21"/>
      <c r="IN749" s="21"/>
      <c r="IO749" s="21"/>
      <c r="IP749" s="21"/>
      <c r="IQ749" s="21"/>
      <c r="IR749" s="21"/>
      <c r="IS749" s="21"/>
    </row>
    <row r="750" spans="1:253" s="22" customFormat="1">
      <c r="A750" s="42"/>
      <c r="B750" s="36"/>
      <c r="C750" s="6"/>
      <c r="D750" s="76"/>
      <c r="E750" s="6"/>
      <c r="F750" s="6"/>
      <c r="G750" s="129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  <c r="HV750" s="21"/>
      <c r="HW750" s="21"/>
      <c r="HX750" s="21"/>
      <c r="HY750" s="21"/>
      <c r="HZ750" s="21"/>
      <c r="IA750" s="21"/>
      <c r="IB750" s="21"/>
      <c r="IC750" s="21"/>
      <c r="ID750" s="21"/>
      <c r="IE750" s="21"/>
      <c r="IF750" s="21"/>
      <c r="IG750" s="21"/>
      <c r="IH750" s="21"/>
      <c r="II750" s="21"/>
      <c r="IJ750" s="21"/>
      <c r="IK750" s="21"/>
      <c r="IL750" s="21"/>
      <c r="IM750" s="21"/>
      <c r="IN750" s="21"/>
      <c r="IO750" s="21"/>
      <c r="IP750" s="21"/>
      <c r="IQ750" s="21"/>
      <c r="IR750" s="21"/>
      <c r="IS750" s="21"/>
    </row>
    <row r="751" spans="1:253" s="22" customFormat="1" ht="39" customHeight="1">
      <c r="A751" s="42"/>
      <c r="B751" s="36"/>
      <c r="C751" s="6"/>
      <c r="D751" s="76"/>
      <c r="E751" s="6"/>
      <c r="F751" s="6"/>
      <c r="G751" s="129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  <c r="HV751" s="21"/>
      <c r="HW751" s="21"/>
      <c r="HX751" s="21"/>
      <c r="HY751" s="21"/>
      <c r="HZ751" s="21"/>
      <c r="IA751" s="21"/>
      <c r="IB751" s="21"/>
      <c r="IC751" s="21"/>
      <c r="ID751" s="21"/>
      <c r="IE751" s="21"/>
      <c r="IF751" s="21"/>
      <c r="IG751" s="21"/>
      <c r="IH751" s="21"/>
      <c r="II751" s="21"/>
      <c r="IJ751" s="21"/>
      <c r="IK751" s="21"/>
      <c r="IL751" s="21"/>
      <c r="IM751" s="21"/>
      <c r="IN751" s="21"/>
      <c r="IO751" s="21"/>
      <c r="IP751" s="21"/>
      <c r="IQ751" s="21"/>
      <c r="IR751" s="21"/>
      <c r="IS751" s="21"/>
    </row>
    <row r="752" spans="1:253" s="22" customFormat="1">
      <c r="A752" s="42"/>
      <c r="B752" s="36"/>
      <c r="C752" s="6"/>
      <c r="D752" s="76"/>
      <c r="E752" s="6"/>
      <c r="F752" s="6"/>
      <c r="G752" s="129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  <c r="HV752" s="21"/>
      <c r="HW752" s="21"/>
      <c r="HX752" s="21"/>
      <c r="HY752" s="21"/>
      <c r="HZ752" s="21"/>
      <c r="IA752" s="21"/>
      <c r="IB752" s="21"/>
      <c r="IC752" s="21"/>
      <c r="ID752" s="21"/>
      <c r="IE752" s="21"/>
      <c r="IF752" s="21"/>
      <c r="IG752" s="21"/>
      <c r="IH752" s="21"/>
      <c r="II752" s="21"/>
      <c r="IJ752" s="21"/>
      <c r="IK752" s="21"/>
      <c r="IL752" s="21"/>
      <c r="IM752" s="21"/>
      <c r="IN752" s="21"/>
      <c r="IO752" s="21"/>
      <c r="IP752" s="21"/>
      <c r="IQ752" s="21"/>
      <c r="IR752" s="21"/>
      <c r="IS752" s="21"/>
    </row>
    <row r="753" spans="1:253" s="22" customFormat="1" ht="58.5" customHeight="1">
      <c r="A753" s="42"/>
      <c r="B753" s="36"/>
      <c r="C753" s="6"/>
      <c r="D753" s="76"/>
      <c r="E753" s="6"/>
      <c r="F753" s="6"/>
      <c r="G753" s="129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  <c r="HV753" s="21"/>
      <c r="HW753" s="21"/>
      <c r="HX753" s="21"/>
      <c r="HY753" s="21"/>
      <c r="HZ753" s="21"/>
      <c r="IA753" s="21"/>
      <c r="IB753" s="21"/>
      <c r="IC753" s="21"/>
      <c r="ID753" s="21"/>
      <c r="IE753" s="21"/>
      <c r="IF753" s="21"/>
      <c r="IG753" s="21"/>
      <c r="IH753" s="21"/>
      <c r="II753" s="21"/>
      <c r="IJ753" s="21"/>
      <c r="IK753" s="21"/>
      <c r="IL753" s="21"/>
      <c r="IM753" s="21"/>
      <c r="IN753" s="21"/>
      <c r="IO753" s="21"/>
      <c r="IP753" s="21"/>
      <c r="IQ753" s="21"/>
      <c r="IR753" s="21"/>
      <c r="IS753" s="21"/>
    </row>
    <row r="754" spans="1:253" s="22" customFormat="1">
      <c r="A754" s="42"/>
      <c r="B754" s="36"/>
      <c r="C754" s="6"/>
      <c r="D754" s="76"/>
      <c r="E754" s="6"/>
      <c r="F754" s="6"/>
      <c r="G754" s="129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  <c r="HV754" s="21"/>
      <c r="HW754" s="21"/>
      <c r="HX754" s="21"/>
      <c r="HY754" s="21"/>
      <c r="HZ754" s="21"/>
      <c r="IA754" s="21"/>
      <c r="IB754" s="21"/>
      <c r="IC754" s="21"/>
      <c r="ID754" s="21"/>
      <c r="IE754" s="21"/>
      <c r="IF754" s="21"/>
      <c r="IG754" s="21"/>
      <c r="IH754" s="21"/>
      <c r="II754" s="21"/>
      <c r="IJ754" s="21"/>
      <c r="IK754" s="21"/>
      <c r="IL754" s="21"/>
      <c r="IM754" s="21"/>
      <c r="IN754" s="21"/>
      <c r="IO754" s="21"/>
      <c r="IP754" s="21"/>
      <c r="IQ754" s="21"/>
      <c r="IR754" s="21"/>
      <c r="IS754" s="21"/>
    </row>
    <row r="755" spans="1:253" s="22" customFormat="1">
      <c r="A755" s="42"/>
      <c r="B755" s="36"/>
      <c r="C755" s="6"/>
      <c r="D755" s="76"/>
      <c r="E755" s="6"/>
      <c r="F755" s="6"/>
      <c r="G755" s="129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  <c r="HV755" s="21"/>
      <c r="HW755" s="21"/>
      <c r="HX755" s="21"/>
      <c r="HY755" s="21"/>
      <c r="HZ755" s="21"/>
      <c r="IA755" s="21"/>
      <c r="IB755" s="21"/>
      <c r="IC755" s="21"/>
      <c r="ID755" s="21"/>
      <c r="IE755" s="21"/>
      <c r="IF755" s="21"/>
      <c r="IG755" s="21"/>
      <c r="IH755" s="21"/>
      <c r="II755" s="21"/>
      <c r="IJ755" s="21"/>
      <c r="IK755" s="21"/>
      <c r="IL755" s="21"/>
      <c r="IM755" s="21"/>
      <c r="IN755" s="21"/>
      <c r="IO755" s="21"/>
      <c r="IP755" s="21"/>
      <c r="IQ755" s="21"/>
      <c r="IR755" s="21"/>
      <c r="IS755" s="21"/>
    </row>
    <row r="756" spans="1:253" s="22" customFormat="1">
      <c r="A756" s="42"/>
      <c r="B756" s="36"/>
      <c r="C756" s="6"/>
      <c r="D756" s="76"/>
      <c r="E756" s="6"/>
      <c r="F756" s="6"/>
      <c r="G756" s="129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  <c r="HV756" s="21"/>
      <c r="HW756" s="21"/>
      <c r="HX756" s="21"/>
      <c r="HY756" s="21"/>
      <c r="HZ756" s="21"/>
      <c r="IA756" s="21"/>
      <c r="IB756" s="21"/>
      <c r="IC756" s="21"/>
      <c r="ID756" s="21"/>
      <c r="IE756" s="21"/>
      <c r="IF756" s="21"/>
      <c r="IG756" s="21"/>
      <c r="IH756" s="21"/>
      <c r="II756" s="21"/>
      <c r="IJ756" s="21"/>
      <c r="IK756" s="21"/>
      <c r="IL756" s="21"/>
      <c r="IM756" s="21"/>
      <c r="IN756" s="21"/>
      <c r="IO756" s="21"/>
      <c r="IP756" s="21"/>
      <c r="IQ756" s="21"/>
      <c r="IR756" s="21"/>
      <c r="IS756" s="21"/>
    </row>
    <row r="757" spans="1:253" s="22" customFormat="1">
      <c r="A757" s="42"/>
      <c r="B757" s="36"/>
      <c r="C757" s="6"/>
      <c r="D757" s="76"/>
      <c r="E757" s="6"/>
      <c r="F757" s="6"/>
      <c r="G757" s="129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  <c r="HV757" s="21"/>
      <c r="HW757" s="21"/>
      <c r="HX757" s="21"/>
      <c r="HY757" s="21"/>
      <c r="HZ757" s="21"/>
      <c r="IA757" s="21"/>
      <c r="IB757" s="21"/>
      <c r="IC757" s="21"/>
      <c r="ID757" s="21"/>
      <c r="IE757" s="21"/>
      <c r="IF757" s="21"/>
      <c r="IG757" s="21"/>
      <c r="IH757" s="21"/>
      <c r="II757" s="21"/>
      <c r="IJ757" s="21"/>
      <c r="IK757" s="21"/>
      <c r="IL757" s="21"/>
      <c r="IM757" s="21"/>
      <c r="IN757" s="21"/>
      <c r="IO757" s="21"/>
      <c r="IP757" s="21"/>
      <c r="IQ757" s="21"/>
      <c r="IR757" s="21"/>
      <c r="IS757" s="21"/>
    </row>
    <row r="758" spans="1:253" s="22" customFormat="1">
      <c r="A758" s="42"/>
      <c r="B758" s="36"/>
      <c r="C758" s="6"/>
      <c r="D758" s="76"/>
      <c r="E758" s="6"/>
      <c r="F758" s="6"/>
      <c r="G758" s="129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  <c r="HV758" s="21"/>
      <c r="HW758" s="21"/>
      <c r="HX758" s="21"/>
      <c r="HY758" s="21"/>
      <c r="HZ758" s="21"/>
      <c r="IA758" s="21"/>
      <c r="IB758" s="21"/>
      <c r="IC758" s="21"/>
      <c r="ID758" s="21"/>
      <c r="IE758" s="21"/>
      <c r="IF758" s="21"/>
      <c r="IG758" s="21"/>
      <c r="IH758" s="21"/>
      <c r="II758" s="21"/>
      <c r="IJ758" s="21"/>
      <c r="IK758" s="21"/>
      <c r="IL758" s="21"/>
      <c r="IM758" s="21"/>
      <c r="IN758" s="21"/>
      <c r="IO758" s="21"/>
      <c r="IP758" s="21"/>
      <c r="IQ758" s="21"/>
      <c r="IR758" s="21"/>
      <c r="IS758" s="21"/>
    </row>
    <row r="759" spans="1:253" s="22" customFormat="1">
      <c r="A759" s="42"/>
      <c r="B759" s="36"/>
      <c r="C759" s="6"/>
      <c r="D759" s="76"/>
      <c r="E759" s="6"/>
      <c r="F759" s="6"/>
      <c r="G759" s="129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  <c r="HV759" s="21"/>
      <c r="HW759" s="21"/>
      <c r="HX759" s="21"/>
      <c r="HY759" s="21"/>
      <c r="HZ759" s="21"/>
      <c r="IA759" s="21"/>
      <c r="IB759" s="21"/>
      <c r="IC759" s="21"/>
      <c r="ID759" s="21"/>
      <c r="IE759" s="21"/>
      <c r="IF759" s="21"/>
      <c r="IG759" s="21"/>
      <c r="IH759" s="21"/>
      <c r="II759" s="21"/>
      <c r="IJ759" s="21"/>
      <c r="IK759" s="21"/>
      <c r="IL759" s="21"/>
      <c r="IM759" s="21"/>
      <c r="IN759" s="21"/>
      <c r="IO759" s="21"/>
      <c r="IP759" s="21"/>
      <c r="IQ759" s="21"/>
      <c r="IR759" s="21"/>
      <c r="IS759" s="21"/>
    </row>
    <row r="760" spans="1:253" s="22" customFormat="1">
      <c r="A760" s="42"/>
      <c r="B760" s="36"/>
      <c r="C760" s="6"/>
      <c r="D760" s="76"/>
      <c r="E760" s="6"/>
      <c r="F760" s="6"/>
      <c r="G760" s="129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  <c r="HV760" s="21"/>
      <c r="HW760" s="21"/>
      <c r="HX760" s="21"/>
      <c r="HY760" s="21"/>
      <c r="HZ760" s="21"/>
      <c r="IA760" s="21"/>
      <c r="IB760" s="21"/>
      <c r="IC760" s="21"/>
      <c r="ID760" s="21"/>
      <c r="IE760" s="21"/>
      <c r="IF760" s="21"/>
      <c r="IG760" s="21"/>
      <c r="IH760" s="21"/>
      <c r="II760" s="21"/>
      <c r="IJ760" s="21"/>
      <c r="IK760" s="21"/>
      <c r="IL760" s="21"/>
      <c r="IM760" s="21"/>
      <c r="IN760" s="21"/>
      <c r="IO760" s="21"/>
      <c r="IP760" s="21"/>
      <c r="IQ760" s="21"/>
      <c r="IR760" s="21"/>
      <c r="IS760" s="21"/>
    </row>
    <row r="761" spans="1:253" s="22" customFormat="1">
      <c r="A761" s="42"/>
      <c r="B761" s="36"/>
      <c r="C761" s="6"/>
      <c r="D761" s="76"/>
      <c r="E761" s="6"/>
      <c r="F761" s="6"/>
      <c r="G761" s="129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  <c r="HV761" s="21"/>
      <c r="HW761" s="21"/>
      <c r="HX761" s="21"/>
      <c r="HY761" s="21"/>
      <c r="HZ761" s="21"/>
      <c r="IA761" s="21"/>
      <c r="IB761" s="21"/>
      <c r="IC761" s="21"/>
      <c r="ID761" s="21"/>
      <c r="IE761" s="21"/>
      <c r="IF761" s="21"/>
      <c r="IG761" s="21"/>
      <c r="IH761" s="21"/>
      <c r="II761" s="21"/>
      <c r="IJ761" s="21"/>
      <c r="IK761" s="21"/>
      <c r="IL761" s="21"/>
      <c r="IM761" s="21"/>
      <c r="IN761" s="21"/>
      <c r="IO761" s="21"/>
      <c r="IP761" s="21"/>
      <c r="IQ761" s="21"/>
      <c r="IR761" s="21"/>
      <c r="IS761" s="21"/>
    </row>
    <row r="762" spans="1:253" s="22" customFormat="1">
      <c r="A762" s="42"/>
      <c r="B762" s="36"/>
      <c r="C762" s="6"/>
      <c r="D762" s="76"/>
      <c r="E762" s="6"/>
      <c r="F762" s="6"/>
      <c r="G762" s="129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  <c r="HV762" s="21"/>
      <c r="HW762" s="21"/>
      <c r="HX762" s="21"/>
      <c r="HY762" s="21"/>
      <c r="HZ762" s="21"/>
      <c r="IA762" s="21"/>
      <c r="IB762" s="21"/>
      <c r="IC762" s="21"/>
      <c r="ID762" s="21"/>
      <c r="IE762" s="21"/>
      <c r="IF762" s="21"/>
      <c r="IG762" s="21"/>
      <c r="IH762" s="21"/>
      <c r="II762" s="21"/>
      <c r="IJ762" s="21"/>
      <c r="IK762" s="21"/>
      <c r="IL762" s="21"/>
      <c r="IM762" s="21"/>
      <c r="IN762" s="21"/>
      <c r="IO762" s="21"/>
      <c r="IP762" s="21"/>
      <c r="IQ762" s="21"/>
      <c r="IR762" s="21"/>
      <c r="IS762" s="21"/>
    </row>
    <row r="763" spans="1:253" s="22" customFormat="1">
      <c r="A763" s="42"/>
      <c r="B763" s="36"/>
      <c r="C763" s="6"/>
      <c r="D763" s="76"/>
      <c r="E763" s="6"/>
      <c r="F763" s="6"/>
      <c r="G763" s="129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  <c r="HV763" s="21"/>
      <c r="HW763" s="21"/>
      <c r="HX763" s="21"/>
      <c r="HY763" s="21"/>
      <c r="HZ763" s="21"/>
      <c r="IA763" s="21"/>
      <c r="IB763" s="21"/>
      <c r="IC763" s="21"/>
      <c r="ID763" s="21"/>
      <c r="IE763" s="21"/>
      <c r="IF763" s="21"/>
      <c r="IG763" s="21"/>
      <c r="IH763" s="21"/>
      <c r="II763" s="21"/>
      <c r="IJ763" s="21"/>
      <c r="IK763" s="21"/>
      <c r="IL763" s="21"/>
      <c r="IM763" s="21"/>
      <c r="IN763" s="21"/>
      <c r="IO763" s="21"/>
      <c r="IP763" s="21"/>
      <c r="IQ763" s="21"/>
      <c r="IR763" s="21"/>
      <c r="IS763" s="21"/>
    </row>
    <row r="764" spans="1:253" s="22" customFormat="1">
      <c r="A764" s="42"/>
      <c r="B764" s="36"/>
      <c r="C764" s="6"/>
      <c r="D764" s="76"/>
      <c r="E764" s="6"/>
      <c r="F764" s="6"/>
      <c r="G764" s="129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  <c r="HV764" s="21"/>
      <c r="HW764" s="21"/>
      <c r="HX764" s="21"/>
      <c r="HY764" s="21"/>
      <c r="HZ764" s="21"/>
      <c r="IA764" s="21"/>
      <c r="IB764" s="21"/>
      <c r="IC764" s="21"/>
      <c r="ID764" s="21"/>
      <c r="IE764" s="21"/>
      <c r="IF764" s="21"/>
      <c r="IG764" s="21"/>
      <c r="IH764" s="21"/>
      <c r="II764" s="21"/>
      <c r="IJ764" s="21"/>
      <c r="IK764" s="21"/>
      <c r="IL764" s="21"/>
      <c r="IM764" s="21"/>
      <c r="IN764" s="21"/>
      <c r="IO764" s="21"/>
      <c r="IP764" s="21"/>
      <c r="IQ764" s="21"/>
      <c r="IR764" s="21"/>
      <c r="IS764" s="21"/>
    </row>
    <row r="765" spans="1:253" s="22" customFormat="1">
      <c r="A765" s="42"/>
      <c r="B765" s="36"/>
      <c r="C765" s="6"/>
      <c r="D765" s="76"/>
      <c r="E765" s="6"/>
      <c r="F765" s="6"/>
      <c r="G765" s="129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  <c r="HV765" s="21"/>
      <c r="HW765" s="21"/>
      <c r="HX765" s="21"/>
      <c r="HY765" s="21"/>
      <c r="HZ765" s="21"/>
      <c r="IA765" s="21"/>
      <c r="IB765" s="21"/>
      <c r="IC765" s="21"/>
      <c r="ID765" s="21"/>
      <c r="IE765" s="21"/>
      <c r="IF765" s="21"/>
      <c r="IG765" s="21"/>
      <c r="IH765" s="21"/>
      <c r="II765" s="21"/>
      <c r="IJ765" s="21"/>
      <c r="IK765" s="21"/>
      <c r="IL765" s="21"/>
      <c r="IM765" s="21"/>
      <c r="IN765" s="21"/>
      <c r="IO765" s="21"/>
      <c r="IP765" s="21"/>
      <c r="IQ765" s="21"/>
      <c r="IR765" s="21"/>
      <c r="IS765" s="21"/>
    </row>
    <row r="766" spans="1:253" s="22" customFormat="1">
      <c r="A766" s="42"/>
      <c r="B766" s="36"/>
      <c r="C766" s="6"/>
      <c r="D766" s="76"/>
      <c r="E766" s="6"/>
      <c r="F766" s="6"/>
      <c r="G766" s="129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  <c r="HV766" s="21"/>
      <c r="HW766" s="21"/>
      <c r="HX766" s="21"/>
      <c r="HY766" s="21"/>
      <c r="HZ766" s="21"/>
      <c r="IA766" s="21"/>
      <c r="IB766" s="21"/>
      <c r="IC766" s="21"/>
      <c r="ID766" s="21"/>
      <c r="IE766" s="21"/>
      <c r="IF766" s="21"/>
      <c r="IG766" s="21"/>
      <c r="IH766" s="21"/>
      <c r="II766" s="21"/>
      <c r="IJ766" s="21"/>
      <c r="IK766" s="21"/>
      <c r="IL766" s="21"/>
      <c r="IM766" s="21"/>
      <c r="IN766" s="21"/>
      <c r="IO766" s="21"/>
      <c r="IP766" s="21"/>
      <c r="IQ766" s="21"/>
      <c r="IR766" s="21"/>
      <c r="IS766" s="21"/>
    </row>
    <row r="767" spans="1:253" s="22" customFormat="1">
      <c r="A767" s="42"/>
      <c r="B767" s="36"/>
      <c r="C767" s="6"/>
      <c r="D767" s="76"/>
      <c r="E767" s="6"/>
      <c r="F767" s="6"/>
      <c r="G767" s="129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  <c r="HV767" s="21"/>
      <c r="HW767" s="21"/>
      <c r="HX767" s="21"/>
      <c r="HY767" s="21"/>
      <c r="HZ767" s="21"/>
      <c r="IA767" s="21"/>
      <c r="IB767" s="21"/>
      <c r="IC767" s="21"/>
      <c r="ID767" s="21"/>
      <c r="IE767" s="21"/>
      <c r="IF767" s="21"/>
      <c r="IG767" s="21"/>
      <c r="IH767" s="21"/>
      <c r="II767" s="21"/>
      <c r="IJ767" s="21"/>
      <c r="IK767" s="21"/>
      <c r="IL767" s="21"/>
      <c r="IM767" s="21"/>
      <c r="IN767" s="21"/>
      <c r="IO767" s="21"/>
      <c r="IP767" s="21"/>
      <c r="IQ767" s="21"/>
      <c r="IR767" s="21"/>
      <c r="IS767" s="21"/>
    </row>
    <row r="768" spans="1:253" s="22" customFormat="1">
      <c r="A768" s="42"/>
      <c r="B768" s="36"/>
      <c r="C768" s="6"/>
      <c r="D768" s="76"/>
      <c r="E768" s="6"/>
      <c r="F768" s="6"/>
      <c r="G768" s="129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  <c r="HV768" s="21"/>
      <c r="HW768" s="21"/>
      <c r="HX768" s="21"/>
      <c r="HY768" s="21"/>
      <c r="HZ768" s="21"/>
      <c r="IA768" s="21"/>
      <c r="IB768" s="21"/>
      <c r="IC768" s="21"/>
      <c r="ID768" s="21"/>
      <c r="IE768" s="21"/>
      <c r="IF768" s="21"/>
      <c r="IG768" s="21"/>
      <c r="IH768" s="21"/>
      <c r="II768" s="21"/>
      <c r="IJ768" s="21"/>
      <c r="IK768" s="21"/>
      <c r="IL768" s="21"/>
      <c r="IM768" s="21"/>
      <c r="IN768" s="21"/>
      <c r="IO768" s="21"/>
      <c r="IP768" s="21"/>
      <c r="IQ768" s="21"/>
      <c r="IR768" s="21"/>
      <c r="IS768" s="21"/>
    </row>
    <row r="769" spans="1:253" s="22" customFormat="1">
      <c r="A769" s="42"/>
      <c r="B769" s="36"/>
      <c r="C769" s="6"/>
      <c r="D769" s="76"/>
      <c r="E769" s="6"/>
      <c r="F769" s="6"/>
      <c r="G769" s="129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  <c r="HV769" s="21"/>
      <c r="HW769" s="21"/>
      <c r="HX769" s="21"/>
      <c r="HY769" s="21"/>
      <c r="HZ769" s="21"/>
      <c r="IA769" s="21"/>
      <c r="IB769" s="21"/>
      <c r="IC769" s="21"/>
      <c r="ID769" s="21"/>
      <c r="IE769" s="21"/>
      <c r="IF769" s="21"/>
      <c r="IG769" s="21"/>
      <c r="IH769" s="21"/>
      <c r="II769" s="21"/>
      <c r="IJ769" s="21"/>
      <c r="IK769" s="21"/>
      <c r="IL769" s="21"/>
      <c r="IM769" s="21"/>
      <c r="IN769" s="21"/>
      <c r="IO769" s="21"/>
      <c r="IP769" s="21"/>
      <c r="IQ769" s="21"/>
      <c r="IR769" s="21"/>
      <c r="IS769" s="21"/>
    </row>
    <row r="770" spans="1:253" s="22" customFormat="1">
      <c r="A770" s="42"/>
      <c r="B770" s="36"/>
      <c r="C770" s="6"/>
      <c r="D770" s="76"/>
      <c r="E770" s="6"/>
      <c r="F770" s="6"/>
      <c r="G770" s="129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  <c r="HV770" s="21"/>
      <c r="HW770" s="21"/>
      <c r="HX770" s="21"/>
      <c r="HY770" s="21"/>
      <c r="HZ770" s="21"/>
      <c r="IA770" s="21"/>
      <c r="IB770" s="21"/>
      <c r="IC770" s="21"/>
      <c r="ID770" s="21"/>
      <c r="IE770" s="21"/>
      <c r="IF770" s="21"/>
      <c r="IG770" s="21"/>
      <c r="IH770" s="21"/>
      <c r="II770" s="21"/>
      <c r="IJ770" s="21"/>
      <c r="IK770" s="21"/>
      <c r="IL770" s="21"/>
      <c r="IM770" s="21"/>
      <c r="IN770" s="21"/>
      <c r="IO770" s="21"/>
      <c r="IP770" s="21"/>
      <c r="IQ770" s="21"/>
      <c r="IR770" s="21"/>
      <c r="IS770" s="21"/>
    </row>
    <row r="771" spans="1:253" s="22" customFormat="1">
      <c r="A771" s="42"/>
      <c r="B771" s="36"/>
      <c r="C771" s="6"/>
      <c r="D771" s="76"/>
      <c r="E771" s="6"/>
      <c r="F771" s="6"/>
      <c r="G771" s="129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  <c r="HV771" s="21"/>
      <c r="HW771" s="21"/>
      <c r="HX771" s="21"/>
      <c r="HY771" s="21"/>
      <c r="HZ771" s="21"/>
      <c r="IA771" s="21"/>
      <c r="IB771" s="21"/>
      <c r="IC771" s="21"/>
      <c r="ID771" s="21"/>
      <c r="IE771" s="21"/>
      <c r="IF771" s="21"/>
      <c r="IG771" s="21"/>
      <c r="IH771" s="21"/>
      <c r="II771" s="21"/>
      <c r="IJ771" s="21"/>
      <c r="IK771" s="21"/>
      <c r="IL771" s="21"/>
      <c r="IM771" s="21"/>
      <c r="IN771" s="21"/>
      <c r="IO771" s="21"/>
      <c r="IP771" s="21"/>
      <c r="IQ771" s="21"/>
      <c r="IR771" s="21"/>
      <c r="IS771" s="21"/>
    </row>
    <row r="772" spans="1:253" s="22" customFormat="1">
      <c r="A772" s="42"/>
      <c r="B772" s="36"/>
      <c r="C772" s="6"/>
      <c r="D772" s="76"/>
      <c r="E772" s="6"/>
      <c r="F772" s="6"/>
      <c r="G772" s="129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  <c r="HV772" s="21"/>
      <c r="HW772" s="21"/>
      <c r="HX772" s="21"/>
      <c r="HY772" s="21"/>
      <c r="HZ772" s="21"/>
      <c r="IA772" s="21"/>
      <c r="IB772" s="21"/>
      <c r="IC772" s="21"/>
      <c r="ID772" s="21"/>
      <c r="IE772" s="21"/>
      <c r="IF772" s="21"/>
      <c r="IG772" s="21"/>
      <c r="IH772" s="21"/>
      <c r="II772" s="21"/>
      <c r="IJ772" s="21"/>
      <c r="IK772" s="21"/>
      <c r="IL772" s="21"/>
      <c r="IM772" s="21"/>
      <c r="IN772" s="21"/>
      <c r="IO772" s="21"/>
      <c r="IP772" s="21"/>
      <c r="IQ772" s="21"/>
      <c r="IR772" s="21"/>
      <c r="IS772" s="21"/>
    </row>
    <row r="773" spans="1:253" s="22" customFormat="1">
      <c r="A773" s="42"/>
      <c r="B773" s="36"/>
      <c r="C773" s="6"/>
      <c r="D773" s="76"/>
      <c r="E773" s="6"/>
      <c r="F773" s="6"/>
      <c r="G773" s="129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  <c r="HV773" s="21"/>
      <c r="HW773" s="21"/>
      <c r="HX773" s="21"/>
      <c r="HY773" s="21"/>
      <c r="HZ773" s="21"/>
      <c r="IA773" s="21"/>
      <c r="IB773" s="21"/>
      <c r="IC773" s="21"/>
      <c r="ID773" s="21"/>
      <c r="IE773" s="21"/>
      <c r="IF773" s="21"/>
      <c r="IG773" s="21"/>
      <c r="IH773" s="21"/>
      <c r="II773" s="21"/>
      <c r="IJ773" s="21"/>
      <c r="IK773" s="21"/>
      <c r="IL773" s="21"/>
      <c r="IM773" s="21"/>
      <c r="IN773" s="21"/>
      <c r="IO773" s="21"/>
      <c r="IP773" s="21"/>
      <c r="IQ773" s="21"/>
      <c r="IR773" s="21"/>
      <c r="IS773" s="21"/>
    </row>
    <row r="774" spans="1:253" s="22" customFormat="1">
      <c r="A774" s="42"/>
      <c r="B774" s="36"/>
      <c r="C774" s="6"/>
      <c r="D774" s="76"/>
      <c r="E774" s="6"/>
      <c r="F774" s="6"/>
      <c r="G774" s="129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  <c r="HV774" s="21"/>
      <c r="HW774" s="21"/>
      <c r="HX774" s="21"/>
      <c r="HY774" s="21"/>
      <c r="HZ774" s="21"/>
      <c r="IA774" s="21"/>
      <c r="IB774" s="21"/>
      <c r="IC774" s="21"/>
      <c r="ID774" s="21"/>
      <c r="IE774" s="21"/>
      <c r="IF774" s="21"/>
      <c r="IG774" s="21"/>
      <c r="IH774" s="21"/>
      <c r="II774" s="21"/>
      <c r="IJ774" s="21"/>
      <c r="IK774" s="21"/>
      <c r="IL774" s="21"/>
      <c r="IM774" s="21"/>
      <c r="IN774" s="21"/>
      <c r="IO774" s="21"/>
      <c r="IP774" s="21"/>
      <c r="IQ774" s="21"/>
      <c r="IR774" s="21"/>
      <c r="IS774" s="21"/>
    </row>
    <row r="775" spans="1:253" s="22" customFormat="1">
      <c r="A775" s="42"/>
      <c r="B775" s="36"/>
      <c r="C775" s="6"/>
      <c r="D775" s="76"/>
      <c r="E775" s="6"/>
      <c r="F775" s="6"/>
      <c r="G775" s="129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  <c r="HV775" s="21"/>
      <c r="HW775" s="21"/>
      <c r="HX775" s="21"/>
      <c r="HY775" s="21"/>
      <c r="HZ775" s="21"/>
      <c r="IA775" s="21"/>
      <c r="IB775" s="21"/>
      <c r="IC775" s="21"/>
      <c r="ID775" s="21"/>
      <c r="IE775" s="21"/>
      <c r="IF775" s="21"/>
      <c r="IG775" s="21"/>
      <c r="IH775" s="21"/>
      <c r="II775" s="21"/>
      <c r="IJ775" s="21"/>
      <c r="IK775" s="21"/>
      <c r="IL775" s="21"/>
      <c r="IM775" s="21"/>
      <c r="IN775" s="21"/>
      <c r="IO775" s="21"/>
      <c r="IP775" s="21"/>
      <c r="IQ775" s="21"/>
      <c r="IR775" s="21"/>
      <c r="IS775" s="21"/>
    </row>
    <row r="776" spans="1:253" s="22" customFormat="1" ht="17.25" customHeight="1">
      <c r="A776" s="42"/>
      <c r="B776" s="36"/>
      <c r="C776" s="6"/>
      <c r="D776" s="76"/>
      <c r="E776" s="6"/>
      <c r="F776" s="6"/>
      <c r="G776" s="129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  <c r="HV776" s="21"/>
      <c r="HW776" s="21"/>
      <c r="HX776" s="21"/>
      <c r="HY776" s="21"/>
      <c r="HZ776" s="21"/>
      <c r="IA776" s="21"/>
      <c r="IB776" s="21"/>
      <c r="IC776" s="21"/>
      <c r="ID776" s="21"/>
      <c r="IE776" s="21"/>
      <c r="IF776" s="21"/>
      <c r="IG776" s="21"/>
      <c r="IH776" s="21"/>
      <c r="II776" s="21"/>
      <c r="IJ776" s="21"/>
      <c r="IK776" s="21"/>
      <c r="IL776" s="21"/>
      <c r="IM776" s="21"/>
      <c r="IN776" s="21"/>
      <c r="IO776" s="21"/>
      <c r="IP776" s="21"/>
      <c r="IQ776" s="21"/>
      <c r="IR776" s="21"/>
      <c r="IS776" s="21"/>
    </row>
    <row r="777" spans="1:253" s="22" customFormat="1">
      <c r="A777" s="42"/>
      <c r="B777" s="36"/>
      <c r="C777" s="6"/>
      <c r="D777" s="76"/>
      <c r="E777" s="6"/>
      <c r="F777" s="6"/>
      <c r="G777" s="129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  <c r="HV777" s="21"/>
      <c r="HW777" s="21"/>
      <c r="HX777" s="21"/>
      <c r="HY777" s="21"/>
      <c r="HZ777" s="21"/>
      <c r="IA777" s="21"/>
      <c r="IB777" s="21"/>
      <c r="IC777" s="21"/>
      <c r="ID777" s="21"/>
      <c r="IE777" s="21"/>
      <c r="IF777" s="21"/>
      <c r="IG777" s="21"/>
      <c r="IH777" s="21"/>
      <c r="II777" s="21"/>
      <c r="IJ777" s="21"/>
      <c r="IK777" s="21"/>
      <c r="IL777" s="21"/>
      <c r="IM777" s="21"/>
      <c r="IN777" s="21"/>
      <c r="IO777" s="21"/>
      <c r="IP777" s="21"/>
      <c r="IQ777" s="21"/>
      <c r="IR777" s="21"/>
      <c r="IS777" s="21"/>
    </row>
    <row r="778" spans="1:253" s="22" customFormat="1">
      <c r="A778" s="42"/>
      <c r="B778" s="36"/>
      <c r="C778" s="6"/>
      <c r="D778" s="76"/>
      <c r="E778" s="6"/>
      <c r="F778" s="6"/>
      <c r="G778" s="129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  <c r="HV778" s="21"/>
      <c r="HW778" s="21"/>
      <c r="HX778" s="21"/>
      <c r="HY778" s="21"/>
      <c r="HZ778" s="21"/>
      <c r="IA778" s="21"/>
      <c r="IB778" s="21"/>
      <c r="IC778" s="21"/>
      <c r="ID778" s="21"/>
      <c r="IE778" s="21"/>
      <c r="IF778" s="21"/>
      <c r="IG778" s="21"/>
      <c r="IH778" s="21"/>
      <c r="II778" s="21"/>
      <c r="IJ778" s="21"/>
      <c r="IK778" s="21"/>
      <c r="IL778" s="21"/>
      <c r="IM778" s="21"/>
      <c r="IN778" s="21"/>
      <c r="IO778" s="21"/>
      <c r="IP778" s="21"/>
      <c r="IQ778" s="21"/>
      <c r="IR778" s="21"/>
      <c r="IS778" s="21"/>
    </row>
    <row r="779" spans="1:253" s="22" customFormat="1">
      <c r="A779" s="42"/>
      <c r="B779" s="36"/>
      <c r="C779" s="6"/>
      <c r="D779" s="76"/>
      <c r="E779" s="6"/>
      <c r="F779" s="6"/>
      <c r="G779" s="129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  <c r="HV779" s="21"/>
      <c r="HW779" s="21"/>
      <c r="HX779" s="21"/>
      <c r="HY779" s="21"/>
      <c r="HZ779" s="21"/>
      <c r="IA779" s="21"/>
      <c r="IB779" s="21"/>
      <c r="IC779" s="21"/>
      <c r="ID779" s="21"/>
      <c r="IE779" s="21"/>
      <c r="IF779" s="21"/>
      <c r="IG779" s="21"/>
      <c r="IH779" s="21"/>
      <c r="II779" s="21"/>
      <c r="IJ779" s="21"/>
      <c r="IK779" s="21"/>
      <c r="IL779" s="21"/>
      <c r="IM779" s="21"/>
      <c r="IN779" s="21"/>
      <c r="IO779" s="21"/>
      <c r="IP779" s="21"/>
      <c r="IQ779" s="21"/>
      <c r="IR779" s="21"/>
      <c r="IS779" s="21"/>
    </row>
    <row r="780" spans="1:253" s="22" customFormat="1">
      <c r="A780" s="42"/>
      <c r="B780" s="36"/>
      <c r="C780" s="6"/>
      <c r="D780" s="76"/>
      <c r="E780" s="6"/>
      <c r="F780" s="6"/>
      <c r="G780" s="129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  <c r="HV780" s="21"/>
      <c r="HW780" s="21"/>
      <c r="HX780" s="21"/>
      <c r="HY780" s="21"/>
      <c r="HZ780" s="21"/>
      <c r="IA780" s="21"/>
      <c r="IB780" s="21"/>
      <c r="IC780" s="21"/>
      <c r="ID780" s="21"/>
      <c r="IE780" s="21"/>
      <c r="IF780" s="21"/>
      <c r="IG780" s="21"/>
      <c r="IH780" s="21"/>
      <c r="II780" s="21"/>
      <c r="IJ780" s="21"/>
      <c r="IK780" s="21"/>
      <c r="IL780" s="21"/>
      <c r="IM780" s="21"/>
      <c r="IN780" s="21"/>
      <c r="IO780" s="21"/>
      <c r="IP780" s="21"/>
      <c r="IQ780" s="21"/>
      <c r="IR780" s="21"/>
      <c r="IS780" s="21"/>
    </row>
    <row r="781" spans="1:253" s="22" customFormat="1">
      <c r="A781" s="42"/>
      <c r="B781" s="36"/>
      <c r="C781" s="6"/>
      <c r="D781" s="76"/>
      <c r="E781" s="6"/>
      <c r="F781" s="6"/>
      <c r="G781" s="129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  <c r="HV781" s="21"/>
      <c r="HW781" s="21"/>
      <c r="HX781" s="21"/>
      <c r="HY781" s="21"/>
      <c r="HZ781" s="21"/>
      <c r="IA781" s="21"/>
      <c r="IB781" s="21"/>
      <c r="IC781" s="21"/>
      <c r="ID781" s="21"/>
      <c r="IE781" s="21"/>
      <c r="IF781" s="21"/>
      <c r="IG781" s="21"/>
      <c r="IH781" s="21"/>
      <c r="II781" s="21"/>
      <c r="IJ781" s="21"/>
      <c r="IK781" s="21"/>
      <c r="IL781" s="21"/>
      <c r="IM781" s="21"/>
      <c r="IN781" s="21"/>
      <c r="IO781" s="21"/>
      <c r="IP781" s="21"/>
      <c r="IQ781" s="21"/>
      <c r="IR781" s="21"/>
      <c r="IS781" s="21"/>
    </row>
    <row r="782" spans="1:253" s="22" customFormat="1">
      <c r="A782" s="42"/>
      <c r="B782" s="36"/>
      <c r="C782" s="6"/>
      <c r="D782" s="76"/>
      <c r="E782" s="6"/>
      <c r="F782" s="6"/>
      <c r="G782" s="129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  <c r="HV782" s="21"/>
      <c r="HW782" s="21"/>
      <c r="HX782" s="21"/>
      <c r="HY782" s="21"/>
      <c r="HZ782" s="21"/>
      <c r="IA782" s="21"/>
      <c r="IB782" s="21"/>
      <c r="IC782" s="21"/>
      <c r="ID782" s="21"/>
      <c r="IE782" s="21"/>
      <c r="IF782" s="21"/>
      <c r="IG782" s="21"/>
      <c r="IH782" s="21"/>
      <c r="II782" s="21"/>
      <c r="IJ782" s="21"/>
      <c r="IK782" s="21"/>
      <c r="IL782" s="21"/>
      <c r="IM782" s="21"/>
      <c r="IN782" s="21"/>
      <c r="IO782" s="21"/>
      <c r="IP782" s="21"/>
      <c r="IQ782" s="21"/>
      <c r="IR782" s="21"/>
      <c r="IS782" s="21"/>
    </row>
    <row r="783" spans="1:253" s="22" customFormat="1">
      <c r="A783" s="42"/>
      <c r="B783" s="36"/>
      <c r="C783" s="6"/>
      <c r="D783" s="76"/>
      <c r="E783" s="6"/>
      <c r="F783" s="6"/>
      <c r="G783" s="129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  <c r="HV783" s="21"/>
      <c r="HW783" s="21"/>
      <c r="HX783" s="21"/>
      <c r="HY783" s="21"/>
      <c r="HZ783" s="21"/>
      <c r="IA783" s="21"/>
      <c r="IB783" s="21"/>
      <c r="IC783" s="21"/>
      <c r="ID783" s="21"/>
      <c r="IE783" s="21"/>
      <c r="IF783" s="21"/>
      <c r="IG783" s="21"/>
      <c r="IH783" s="21"/>
      <c r="II783" s="21"/>
      <c r="IJ783" s="21"/>
      <c r="IK783" s="21"/>
      <c r="IL783" s="21"/>
      <c r="IM783" s="21"/>
      <c r="IN783" s="21"/>
      <c r="IO783" s="21"/>
      <c r="IP783" s="21"/>
      <c r="IQ783" s="21"/>
      <c r="IR783" s="21"/>
      <c r="IS783" s="21"/>
    </row>
    <row r="784" spans="1:253" s="22" customFormat="1">
      <c r="A784" s="42"/>
      <c r="B784" s="36"/>
      <c r="C784" s="6"/>
      <c r="D784" s="76"/>
      <c r="E784" s="6"/>
      <c r="F784" s="6"/>
      <c r="G784" s="129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  <c r="HV784" s="21"/>
      <c r="HW784" s="21"/>
      <c r="HX784" s="21"/>
      <c r="HY784" s="21"/>
      <c r="HZ784" s="21"/>
      <c r="IA784" s="21"/>
      <c r="IB784" s="21"/>
      <c r="IC784" s="21"/>
      <c r="ID784" s="21"/>
      <c r="IE784" s="21"/>
      <c r="IF784" s="21"/>
      <c r="IG784" s="21"/>
      <c r="IH784" s="21"/>
      <c r="II784" s="21"/>
      <c r="IJ784" s="21"/>
      <c r="IK784" s="21"/>
      <c r="IL784" s="21"/>
      <c r="IM784" s="21"/>
      <c r="IN784" s="21"/>
      <c r="IO784" s="21"/>
      <c r="IP784" s="21"/>
      <c r="IQ784" s="21"/>
      <c r="IR784" s="21"/>
      <c r="IS784" s="21"/>
    </row>
    <row r="785" spans="1:253" s="22" customFormat="1">
      <c r="A785" s="42"/>
      <c r="B785" s="36"/>
      <c r="C785" s="6"/>
      <c r="D785" s="76"/>
      <c r="E785" s="6"/>
      <c r="F785" s="6"/>
      <c r="G785" s="129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  <c r="HV785" s="21"/>
      <c r="HW785" s="21"/>
      <c r="HX785" s="21"/>
      <c r="HY785" s="21"/>
      <c r="HZ785" s="21"/>
      <c r="IA785" s="21"/>
      <c r="IB785" s="21"/>
      <c r="IC785" s="21"/>
      <c r="ID785" s="21"/>
      <c r="IE785" s="21"/>
      <c r="IF785" s="21"/>
      <c r="IG785" s="21"/>
      <c r="IH785" s="21"/>
      <c r="II785" s="21"/>
      <c r="IJ785" s="21"/>
      <c r="IK785" s="21"/>
      <c r="IL785" s="21"/>
      <c r="IM785" s="21"/>
      <c r="IN785" s="21"/>
      <c r="IO785" s="21"/>
      <c r="IP785" s="21"/>
      <c r="IQ785" s="21"/>
      <c r="IR785" s="21"/>
      <c r="IS785" s="21"/>
    </row>
    <row r="786" spans="1:253" s="22" customFormat="1">
      <c r="A786" s="42"/>
      <c r="B786" s="36"/>
      <c r="C786" s="6"/>
      <c r="D786" s="76"/>
      <c r="E786" s="6"/>
      <c r="F786" s="6"/>
      <c r="G786" s="129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  <c r="HV786" s="21"/>
      <c r="HW786" s="21"/>
      <c r="HX786" s="21"/>
      <c r="HY786" s="21"/>
      <c r="HZ786" s="21"/>
      <c r="IA786" s="21"/>
      <c r="IB786" s="21"/>
      <c r="IC786" s="21"/>
      <c r="ID786" s="21"/>
      <c r="IE786" s="21"/>
      <c r="IF786" s="21"/>
      <c r="IG786" s="21"/>
      <c r="IH786" s="21"/>
      <c r="II786" s="21"/>
      <c r="IJ786" s="21"/>
      <c r="IK786" s="21"/>
      <c r="IL786" s="21"/>
      <c r="IM786" s="21"/>
      <c r="IN786" s="21"/>
      <c r="IO786" s="21"/>
      <c r="IP786" s="21"/>
      <c r="IQ786" s="21"/>
      <c r="IR786" s="21"/>
      <c r="IS786" s="21"/>
    </row>
    <row r="787" spans="1:253" s="22" customFormat="1" ht="31.5" customHeight="1">
      <c r="A787" s="42"/>
      <c r="B787" s="36"/>
      <c r="C787" s="6"/>
      <c r="D787" s="76"/>
      <c r="E787" s="6"/>
      <c r="F787" s="6"/>
      <c r="G787" s="129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  <c r="HV787" s="21"/>
      <c r="HW787" s="21"/>
      <c r="HX787" s="21"/>
      <c r="HY787" s="21"/>
      <c r="HZ787" s="21"/>
      <c r="IA787" s="21"/>
      <c r="IB787" s="21"/>
      <c r="IC787" s="21"/>
      <c r="ID787" s="21"/>
      <c r="IE787" s="21"/>
      <c r="IF787" s="21"/>
      <c r="IG787" s="21"/>
      <c r="IH787" s="21"/>
      <c r="II787" s="21"/>
      <c r="IJ787" s="21"/>
      <c r="IK787" s="21"/>
      <c r="IL787" s="21"/>
      <c r="IM787" s="21"/>
      <c r="IN787" s="21"/>
      <c r="IO787" s="21"/>
      <c r="IP787" s="21"/>
      <c r="IQ787" s="21"/>
      <c r="IR787" s="21"/>
      <c r="IS787" s="21"/>
    </row>
    <row r="788" spans="1:253" s="22" customFormat="1">
      <c r="A788" s="42"/>
      <c r="B788" s="36"/>
      <c r="C788" s="6"/>
      <c r="D788" s="76"/>
      <c r="E788" s="6"/>
      <c r="F788" s="6"/>
      <c r="G788" s="129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  <c r="HV788" s="21"/>
      <c r="HW788" s="21"/>
      <c r="HX788" s="21"/>
      <c r="HY788" s="21"/>
      <c r="HZ788" s="21"/>
      <c r="IA788" s="21"/>
      <c r="IB788" s="21"/>
      <c r="IC788" s="21"/>
      <c r="ID788" s="21"/>
      <c r="IE788" s="21"/>
      <c r="IF788" s="21"/>
      <c r="IG788" s="21"/>
      <c r="IH788" s="21"/>
      <c r="II788" s="21"/>
      <c r="IJ788" s="21"/>
      <c r="IK788" s="21"/>
      <c r="IL788" s="21"/>
      <c r="IM788" s="21"/>
      <c r="IN788" s="21"/>
      <c r="IO788" s="21"/>
      <c r="IP788" s="21"/>
      <c r="IQ788" s="21"/>
      <c r="IR788" s="21"/>
      <c r="IS788" s="21"/>
    </row>
    <row r="789" spans="1:253" s="22" customFormat="1">
      <c r="A789" s="42"/>
      <c r="B789" s="36"/>
      <c r="C789" s="6"/>
      <c r="D789" s="76"/>
      <c r="E789" s="6"/>
      <c r="F789" s="6"/>
      <c r="G789" s="129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  <c r="HV789" s="21"/>
      <c r="HW789" s="21"/>
      <c r="HX789" s="21"/>
      <c r="HY789" s="21"/>
      <c r="HZ789" s="21"/>
      <c r="IA789" s="21"/>
      <c r="IB789" s="21"/>
      <c r="IC789" s="21"/>
      <c r="ID789" s="21"/>
      <c r="IE789" s="21"/>
      <c r="IF789" s="21"/>
      <c r="IG789" s="21"/>
      <c r="IH789" s="21"/>
      <c r="II789" s="21"/>
      <c r="IJ789" s="21"/>
      <c r="IK789" s="21"/>
      <c r="IL789" s="21"/>
      <c r="IM789" s="21"/>
      <c r="IN789" s="21"/>
      <c r="IO789" s="21"/>
      <c r="IP789" s="21"/>
      <c r="IQ789" s="21"/>
      <c r="IR789" s="21"/>
      <c r="IS789" s="21"/>
    </row>
    <row r="790" spans="1:253" s="22" customFormat="1" ht="46.5" customHeight="1">
      <c r="A790" s="42"/>
      <c r="B790" s="36"/>
      <c r="C790" s="6"/>
      <c r="D790" s="76"/>
      <c r="E790" s="6"/>
      <c r="F790" s="6"/>
      <c r="G790" s="129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  <c r="HV790" s="21"/>
      <c r="HW790" s="21"/>
      <c r="HX790" s="21"/>
      <c r="HY790" s="21"/>
      <c r="HZ790" s="21"/>
      <c r="IA790" s="21"/>
      <c r="IB790" s="21"/>
      <c r="IC790" s="21"/>
      <c r="ID790" s="21"/>
      <c r="IE790" s="21"/>
      <c r="IF790" s="21"/>
      <c r="IG790" s="21"/>
      <c r="IH790" s="21"/>
      <c r="II790" s="21"/>
      <c r="IJ790" s="21"/>
      <c r="IK790" s="21"/>
      <c r="IL790" s="21"/>
      <c r="IM790" s="21"/>
      <c r="IN790" s="21"/>
      <c r="IO790" s="21"/>
      <c r="IP790" s="21"/>
      <c r="IQ790" s="21"/>
      <c r="IR790" s="21"/>
      <c r="IS790" s="21"/>
    </row>
    <row r="791" spans="1:253" s="22" customFormat="1" ht="33.75" customHeight="1">
      <c r="A791" s="42"/>
      <c r="B791" s="36"/>
      <c r="C791" s="6"/>
      <c r="D791" s="76"/>
      <c r="E791" s="6"/>
      <c r="F791" s="6"/>
      <c r="G791" s="129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  <c r="HV791" s="21"/>
      <c r="HW791" s="21"/>
      <c r="HX791" s="21"/>
      <c r="HY791" s="21"/>
      <c r="HZ791" s="21"/>
      <c r="IA791" s="21"/>
      <c r="IB791" s="21"/>
      <c r="IC791" s="21"/>
      <c r="ID791" s="21"/>
      <c r="IE791" s="21"/>
      <c r="IF791" s="21"/>
      <c r="IG791" s="21"/>
      <c r="IH791" s="21"/>
      <c r="II791" s="21"/>
      <c r="IJ791" s="21"/>
      <c r="IK791" s="21"/>
      <c r="IL791" s="21"/>
      <c r="IM791" s="21"/>
      <c r="IN791" s="21"/>
      <c r="IO791" s="21"/>
      <c r="IP791" s="21"/>
      <c r="IQ791" s="21"/>
      <c r="IR791" s="21"/>
      <c r="IS791" s="21"/>
    </row>
    <row r="792" spans="1:253" s="22" customFormat="1" ht="44.25" customHeight="1">
      <c r="A792" s="42"/>
      <c r="B792" s="36"/>
      <c r="C792" s="6"/>
      <c r="D792" s="76"/>
      <c r="E792" s="6"/>
      <c r="F792" s="6"/>
      <c r="G792" s="129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  <c r="HV792" s="21"/>
      <c r="HW792" s="21"/>
      <c r="HX792" s="21"/>
      <c r="HY792" s="21"/>
      <c r="HZ792" s="21"/>
      <c r="IA792" s="21"/>
      <c r="IB792" s="21"/>
      <c r="IC792" s="21"/>
      <c r="ID792" s="21"/>
      <c r="IE792" s="21"/>
      <c r="IF792" s="21"/>
      <c r="IG792" s="21"/>
      <c r="IH792" s="21"/>
      <c r="II792" s="21"/>
      <c r="IJ792" s="21"/>
      <c r="IK792" s="21"/>
      <c r="IL792" s="21"/>
      <c r="IM792" s="21"/>
      <c r="IN792" s="21"/>
      <c r="IO792" s="21"/>
      <c r="IP792" s="21"/>
      <c r="IQ792" s="21"/>
      <c r="IR792" s="21"/>
      <c r="IS792" s="21"/>
    </row>
    <row r="793" spans="1:253" s="22" customFormat="1">
      <c r="A793" s="42"/>
      <c r="B793" s="36"/>
      <c r="C793" s="6"/>
      <c r="D793" s="76"/>
      <c r="E793" s="6"/>
      <c r="F793" s="6"/>
      <c r="G793" s="129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  <c r="HV793" s="21"/>
      <c r="HW793" s="21"/>
      <c r="HX793" s="21"/>
      <c r="HY793" s="21"/>
      <c r="HZ793" s="21"/>
      <c r="IA793" s="21"/>
      <c r="IB793" s="21"/>
      <c r="IC793" s="21"/>
      <c r="ID793" s="21"/>
      <c r="IE793" s="21"/>
      <c r="IF793" s="21"/>
      <c r="IG793" s="21"/>
      <c r="IH793" s="21"/>
      <c r="II793" s="21"/>
      <c r="IJ793" s="21"/>
      <c r="IK793" s="21"/>
      <c r="IL793" s="21"/>
      <c r="IM793" s="21"/>
      <c r="IN793" s="21"/>
      <c r="IO793" s="21"/>
      <c r="IP793" s="21"/>
      <c r="IQ793" s="21"/>
      <c r="IR793" s="21"/>
      <c r="IS793" s="21"/>
    </row>
    <row r="794" spans="1:253" s="22" customFormat="1">
      <c r="A794" s="42"/>
      <c r="B794" s="36"/>
      <c r="C794" s="6"/>
      <c r="D794" s="76"/>
      <c r="E794" s="6"/>
      <c r="F794" s="6"/>
      <c r="G794" s="129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  <c r="HV794" s="21"/>
      <c r="HW794" s="21"/>
      <c r="HX794" s="21"/>
      <c r="HY794" s="21"/>
      <c r="HZ794" s="21"/>
      <c r="IA794" s="21"/>
      <c r="IB794" s="21"/>
      <c r="IC794" s="21"/>
      <c r="ID794" s="21"/>
      <c r="IE794" s="21"/>
      <c r="IF794" s="21"/>
      <c r="IG794" s="21"/>
      <c r="IH794" s="21"/>
      <c r="II794" s="21"/>
      <c r="IJ794" s="21"/>
      <c r="IK794" s="21"/>
      <c r="IL794" s="21"/>
      <c r="IM794" s="21"/>
      <c r="IN794" s="21"/>
      <c r="IO794" s="21"/>
      <c r="IP794" s="21"/>
      <c r="IQ794" s="21"/>
      <c r="IR794" s="21"/>
      <c r="IS794" s="21"/>
    </row>
    <row r="795" spans="1:253" s="22" customFormat="1">
      <c r="A795" s="42"/>
      <c r="B795" s="36"/>
      <c r="C795" s="6"/>
      <c r="D795" s="76"/>
      <c r="E795" s="6"/>
      <c r="F795" s="6"/>
      <c r="G795" s="129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  <c r="HV795" s="21"/>
      <c r="HW795" s="21"/>
      <c r="HX795" s="21"/>
      <c r="HY795" s="21"/>
      <c r="HZ795" s="21"/>
      <c r="IA795" s="21"/>
      <c r="IB795" s="21"/>
      <c r="IC795" s="21"/>
      <c r="ID795" s="21"/>
      <c r="IE795" s="21"/>
      <c r="IF795" s="21"/>
      <c r="IG795" s="21"/>
      <c r="IH795" s="21"/>
      <c r="II795" s="21"/>
      <c r="IJ795" s="21"/>
      <c r="IK795" s="21"/>
      <c r="IL795" s="21"/>
      <c r="IM795" s="21"/>
      <c r="IN795" s="21"/>
      <c r="IO795" s="21"/>
      <c r="IP795" s="21"/>
      <c r="IQ795" s="21"/>
      <c r="IR795" s="21"/>
      <c r="IS795" s="21"/>
    </row>
    <row r="796" spans="1:253" s="22" customFormat="1">
      <c r="A796" s="42"/>
      <c r="B796" s="36"/>
      <c r="C796" s="6"/>
      <c r="D796" s="76"/>
      <c r="E796" s="6"/>
      <c r="F796" s="6"/>
      <c r="G796" s="129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  <c r="HV796" s="21"/>
      <c r="HW796" s="21"/>
      <c r="HX796" s="21"/>
      <c r="HY796" s="21"/>
      <c r="HZ796" s="21"/>
      <c r="IA796" s="21"/>
      <c r="IB796" s="21"/>
      <c r="IC796" s="21"/>
      <c r="ID796" s="21"/>
      <c r="IE796" s="21"/>
      <c r="IF796" s="21"/>
      <c r="IG796" s="21"/>
      <c r="IH796" s="21"/>
      <c r="II796" s="21"/>
      <c r="IJ796" s="21"/>
      <c r="IK796" s="21"/>
      <c r="IL796" s="21"/>
      <c r="IM796" s="21"/>
      <c r="IN796" s="21"/>
      <c r="IO796" s="21"/>
      <c r="IP796" s="21"/>
      <c r="IQ796" s="21"/>
      <c r="IR796" s="21"/>
      <c r="IS796" s="21"/>
    </row>
    <row r="797" spans="1:253" s="22" customFormat="1" ht="34.5" customHeight="1">
      <c r="A797" s="42"/>
      <c r="B797" s="36"/>
      <c r="C797" s="6"/>
      <c r="D797" s="76"/>
      <c r="E797" s="6"/>
      <c r="F797" s="6"/>
      <c r="G797" s="129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  <c r="HV797" s="21"/>
      <c r="HW797" s="21"/>
      <c r="HX797" s="21"/>
      <c r="HY797" s="21"/>
      <c r="HZ797" s="21"/>
      <c r="IA797" s="21"/>
      <c r="IB797" s="21"/>
      <c r="IC797" s="21"/>
      <c r="ID797" s="21"/>
      <c r="IE797" s="21"/>
      <c r="IF797" s="21"/>
      <c r="IG797" s="21"/>
      <c r="IH797" s="21"/>
      <c r="II797" s="21"/>
      <c r="IJ797" s="21"/>
      <c r="IK797" s="21"/>
      <c r="IL797" s="21"/>
      <c r="IM797" s="21"/>
      <c r="IN797" s="21"/>
      <c r="IO797" s="21"/>
      <c r="IP797" s="21"/>
      <c r="IQ797" s="21"/>
      <c r="IR797" s="21"/>
      <c r="IS797" s="21"/>
    </row>
    <row r="798" spans="1:253" s="22" customFormat="1">
      <c r="A798" s="42"/>
      <c r="B798" s="36"/>
      <c r="C798" s="6"/>
      <c r="D798" s="76"/>
      <c r="E798" s="6"/>
      <c r="F798" s="6"/>
      <c r="G798" s="129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  <c r="HV798" s="21"/>
      <c r="HW798" s="21"/>
      <c r="HX798" s="21"/>
      <c r="HY798" s="21"/>
      <c r="HZ798" s="21"/>
      <c r="IA798" s="21"/>
      <c r="IB798" s="21"/>
      <c r="IC798" s="21"/>
      <c r="ID798" s="21"/>
      <c r="IE798" s="21"/>
      <c r="IF798" s="21"/>
      <c r="IG798" s="21"/>
      <c r="IH798" s="21"/>
      <c r="II798" s="21"/>
      <c r="IJ798" s="21"/>
      <c r="IK798" s="21"/>
      <c r="IL798" s="21"/>
      <c r="IM798" s="21"/>
      <c r="IN798" s="21"/>
      <c r="IO798" s="21"/>
      <c r="IP798" s="21"/>
      <c r="IQ798" s="21"/>
      <c r="IR798" s="21"/>
      <c r="IS798" s="21"/>
    </row>
    <row r="799" spans="1:253" s="22" customFormat="1">
      <c r="A799" s="42"/>
      <c r="B799" s="36"/>
      <c r="C799" s="6"/>
      <c r="D799" s="76"/>
      <c r="E799" s="6"/>
      <c r="F799" s="6"/>
      <c r="G799" s="129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  <c r="HV799" s="21"/>
      <c r="HW799" s="21"/>
      <c r="HX799" s="21"/>
      <c r="HY799" s="21"/>
      <c r="HZ799" s="21"/>
      <c r="IA799" s="21"/>
      <c r="IB799" s="21"/>
      <c r="IC799" s="21"/>
      <c r="ID799" s="21"/>
      <c r="IE799" s="21"/>
      <c r="IF799" s="21"/>
      <c r="IG799" s="21"/>
      <c r="IH799" s="21"/>
      <c r="II799" s="21"/>
      <c r="IJ799" s="21"/>
      <c r="IK799" s="21"/>
      <c r="IL799" s="21"/>
      <c r="IM799" s="21"/>
      <c r="IN799" s="21"/>
      <c r="IO799" s="21"/>
      <c r="IP799" s="21"/>
      <c r="IQ799" s="21"/>
      <c r="IR799" s="21"/>
      <c r="IS799" s="21"/>
    </row>
    <row r="800" spans="1:253" s="22" customFormat="1">
      <c r="A800" s="42"/>
      <c r="B800" s="36"/>
      <c r="C800" s="6"/>
      <c r="D800" s="76"/>
      <c r="E800" s="6"/>
      <c r="F800" s="6"/>
      <c r="G800" s="129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  <c r="HV800" s="21"/>
      <c r="HW800" s="21"/>
      <c r="HX800" s="21"/>
      <c r="HY800" s="21"/>
      <c r="HZ800" s="21"/>
      <c r="IA800" s="21"/>
      <c r="IB800" s="21"/>
      <c r="IC800" s="21"/>
      <c r="ID800" s="21"/>
      <c r="IE800" s="21"/>
      <c r="IF800" s="21"/>
      <c r="IG800" s="21"/>
      <c r="IH800" s="21"/>
      <c r="II800" s="21"/>
      <c r="IJ800" s="21"/>
      <c r="IK800" s="21"/>
      <c r="IL800" s="21"/>
      <c r="IM800" s="21"/>
      <c r="IN800" s="21"/>
      <c r="IO800" s="21"/>
      <c r="IP800" s="21"/>
      <c r="IQ800" s="21"/>
      <c r="IR800" s="21"/>
      <c r="IS800" s="21"/>
    </row>
    <row r="801" spans="1:253" s="22" customFormat="1">
      <c r="A801" s="42"/>
      <c r="B801" s="36"/>
      <c r="C801" s="6"/>
      <c r="D801" s="76"/>
      <c r="E801" s="6"/>
      <c r="F801" s="6"/>
      <c r="G801" s="129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  <c r="HV801" s="21"/>
      <c r="HW801" s="21"/>
      <c r="HX801" s="21"/>
      <c r="HY801" s="21"/>
      <c r="HZ801" s="21"/>
      <c r="IA801" s="21"/>
      <c r="IB801" s="21"/>
      <c r="IC801" s="21"/>
      <c r="ID801" s="21"/>
      <c r="IE801" s="21"/>
      <c r="IF801" s="21"/>
      <c r="IG801" s="21"/>
      <c r="IH801" s="21"/>
      <c r="II801" s="21"/>
      <c r="IJ801" s="21"/>
      <c r="IK801" s="21"/>
      <c r="IL801" s="21"/>
      <c r="IM801" s="21"/>
      <c r="IN801" s="21"/>
      <c r="IO801" s="21"/>
      <c r="IP801" s="21"/>
      <c r="IQ801" s="21"/>
      <c r="IR801" s="21"/>
      <c r="IS801" s="21"/>
    </row>
    <row r="802" spans="1:253" s="22" customFormat="1">
      <c r="A802" s="42"/>
      <c r="B802" s="36"/>
      <c r="C802" s="6"/>
      <c r="D802" s="76"/>
      <c r="E802" s="6"/>
      <c r="F802" s="6"/>
      <c r="G802" s="129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  <c r="HV802" s="21"/>
      <c r="HW802" s="21"/>
      <c r="HX802" s="21"/>
      <c r="HY802" s="21"/>
      <c r="HZ802" s="21"/>
      <c r="IA802" s="21"/>
      <c r="IB802" s="21"/>
      <c r="IC802" s="21"/>
      <c r="ID802" s="21"/>
      <c r="IE802" s="21"/>
      <c r="IF802" s="21"/>
      <c r="IG802" s="21"/>
      <c r="IH802" s="21"/>
      <c r="II802" s="21"/>
      <c r="IJ802" s="21"/>
      <c r="IK802" s="21"/>
      <c r="IL802" s="21"/>
      <c r="IM802" s="21"/>
      <c r="IN802" s="21"/>
      <c r="IO802" s="21"/>
      <c r="IP802" s="21"/>
      <c r="IQ802" s="21"/>
      <c r="IR802" s="21"/>
      <c r="IS802" s="21"/>
    </row>
    <row r="803" spans="1:253" s="22" customFormat="1">
      <c r="A803" s="42"/>
      <c r="B803" s="36"/>
      <c r="C803" s="6"/>
      <c r="D803" s="76"/>
      <c r="E803" s="6"/>
      <c r="F803" s="6"/>
      <c r="G803" s="129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  <c r="HV803" s="21"/>
      <c r="HW803" s="21"/>
      <c r="HX803" s="21"/>
      <c r="HY803" s="21"/>
      <c r="HZ803" s="21"/>
      <c r="IA803" s="21"/>
      <c r="IB803" s="21"/>
      <c r="IC803" s="21"/>
      <c r="ID803" s="21"/>
      <c r="IE803" s="21"/>
      <c r="IF803" s="21"/>
      <c r="IG803" s="21"/>
      <c r="IH803" s="21"/>
      <c r="II803" s="21"/>
      <c r="IJ803" s="21"/>
      <c r="IK803" s="21"/>
      <c r="IL803" s="21"/>
      <c r="IM803" s="21"/>
      <c r="IN803" s="21"/>
      <c r="IO803" s="21"/>
      <c r="IP803" s="21"/>
      <c r="IQ803" s="21"/>
      <c r="IR803" s="21"/>
      <c r="IS803" s="21"/>
    </row>
    <row r="804" spans="1:253" s="22" customFormat="1">
      <c r="A804" s="42"/>
      <c r="B804" s="36"/>
      <c r="C804" s="6"/>
      <c r="D804" s="76"/>
      <c r="E804" s="6"/>
      <c r="F804" s="6"/>
      <c r="G804" s="129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  <c r="HV804" s="21"/>
      <c r="HW804" s="21"/>
      <c r="HX804" s="21"/>
      <c r="HY804" s="21"/>
      <c r="HZ804" s="21"/>
      <c r="IA804" s="21"/>
      <c r="IB804" s="21"/>
      <c r="IC804" s="21"/>
      <c r="ID804" s="21"/>
      <c r="IE804" s="21"/>
      <c r="IF804" s="21"/>
      <c r="IG804" s="21"/>
      <c r="IH804" s="21"/>
      <c r="II804" s="21"/>
      <c r="IJ804" s="21"/>
      <c r="IK804" s="21"/>
      <c r="IL804" s="21"/>
      <c r="IM804" s="21"/>
      <c r="IN804" s="21"/>
      <c r="IO804" s="21"/>
      <c r="IP804" s="21"/>
      <c r="IQ804" s="21"/>
      <c r="IR804" s="21"/>
      <c r="IS804" s="21"/>
    </row>
    <row r="805" spans="1:253" s="22" customFormat="1">
      <c r="A805" s="42"/>
      <c r="B805" s="36"/>
      <c r="C805" s="6"/>
      <c r="D805" s="76"/>
      <c r="E805" s="6"/>
      <c r="F805" s="6"/>
      <c r="G805" s="129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  <c r="HV805" s="21"/>
      <c r="HW805" s="21"/>
      <c r="HX805" s="21"/>
      <c r="HY805" s="21"/>
      <c r="HZ805" s="21"/>
      <c r="IA805" s="21"/>
      <c r="IB805" s="21"/>
      <c r="IC805" s="21"/>
      <c r="ID805" s="21"/>
      <c r="IE805" s="21"/>
      <c r="IF805" s="21"/>
      <c r="IG805" s="21"/>
      <c r="IH805" s="21"/>
      <c r="II805" s="21"/>
      <c r="IJ805" s="21"/>
      <c r="IK805" s="21"/>
      <c r="IL805" s="21"/>
      <c r="IM805" s="21"/>
      <c r="IN805" s="21"/>
      <c r="IO805" s="21"/>
      <c r="IP805" s="21"/>
      <c r="IQ805" s="21"/>
      <c r="IR805" s="21"/>
      <c r="IS805" s="21"/>
    </row>
    <row r="806" spans="1:253" s="22" customFormat="1">
      <c r="A806" s="42"/>
      <c r="B806" s="36"/>
      <c r="C806" s="6"/>
      <c r="D806" s="76"/>
      <c r="E806" s="6"/>
      <c r="F806" s="6"/>
      <c r="G806" s="129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  <c r="HV806" s="21"/>
      <c r="HW806" s="21"/>
      <c r="HX806" s="21"/>
      <c r="HY806" s="21"/>
      <c r="HZ806" s="21"/>
      <c r="IA806" s="21"/>
      <c r="IB806" s="21"/>
      <c r="IC806" s="21"/>
      <c r="ID806" s="21"/>
      <c r="IE806" s="21"/>
      <c r="IF806" s="21"/>
      <c r="IG806" s="21"/>
      <c r="IH806" s="21"/>
      <c r="II806" s="21"/>
      <c r="IJ806" s="21"/>
      <c r="IK806" s="21"/>
      <c r="IL806" s="21"/>
      <c r="IM806" s="21"/>
      <c r="IN806" s="21"/>
      <c r="IO806" s="21"/>
      <c r="IP806" s="21"/>
      <c r="IQ806" s="21"/>
      <c r="IR806" s="21"/>
      <c r="IS806" s="21"/>
    </row>
    <row r="807" spans="1:253" s="22" customFormat="1">
      <c r="A807" s="42"/>
      <c r="B807" s="36"/>
      <c r="C807" s="6"/>
      <c r="D807" s="76"/>
      <c r="E807" s="6"/>
      <c r="F807" s="6"/>
      <c r="G807" s="129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  <c r="HV807" s="21"/>
      <c r="HW807" s="21"/>
      <c r="HX807" s="21"/>
      <c r="HY807" s="21"/>
      <c r="HZ807" s="21"/>
      <c r="IA807" s="21"/>
      <c r="IB807" s="21"/>
      <c r="IC807" s="21"/>
      <c r="ID807" s="21"/>
      <c r="IE807" s="21"/>
      <c r="IF807" s="21"/>
      <c r="IG807" s="21"/>
      <c r="IH807" s="21"/>
      <c r="II807" s="21"/>
      <c r="IJ807" s="21"/>
      <c r="IK807" s="21"/>
      <c r="IL807" s="21"/>
      <c r="IM807" s="21"/>
      <c r="IN807" s="21"/>
      <c r="IO807" s="21"/>
      <c r="IP807" s="21"/>
      <c r="IQ807" s="21"/>
      <c r="IR807" s="21"/>
      <c r="IS807" s="21"/>
    </row>
    <row r="808" spans="1:253" s="22" customFormat="1">
      <c r="A808" s="42"/>
      <c r="B808" s="36"/>
      <c r="C808" s="6"/>
      <c r="D808" s="76"/>
      <c r="E808" s="6"/>
      <c r="F808" s="6"/>
      <c r="G808" s="129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  <c r="HV808" s="21"/>
      <c r="HW808" s="21"/>
      <c r="HX808" s="21"/>
      <c r="HY808" s="21"/>
      <c r="HZ808" s="21"/>
      <c r="IA808" s="21"/>
      <c r="IB808" s="21"/>
      <c r="IC808" s="21"/>
      <c r="ID808" s="21"/>
      <c r="IE808" s="21"/>
      <c r="IF808" s="21"/>
      <c r="IG808" s="21"/>
      <c r="IH808" s="21"/>
      <c r="II808" s="21"/>
      <c r="IJ808" s="21"/>
      <c r="IK808" s="21"/>
      <c r="IL808" s="21"/>
      <c r="IM808" s="21"/>
      <c r="IN808" s="21"/>
      <c r="IO808" s="21"/>
      <c r="IP808" s="21"/>
      <c r="IQ808" s="21"/>
      <c r="IR808" s="21"/>
      <c r="IS808" s="21"/>
    </row>
    <row r="809" spans="1:253" s="22" customFormat="1">
      <c r="A809" s="42"/>
      <c r="B809" s="36"/>
      <c r="C809" s="6"/>
      <c r="D809" s="76"/>
      <c r="E809" s="6"/>
      <c r="F809" s="6"/>
      <c r="G809" s="129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  <c r="HV809" s="21"/>
      <c r="HW809" s="21"/>
      <c r="HX809" s="21"/>
      <c r="HY809" s="21"/>
      <c r="HZ809" s="21"/>
      <c r="IA809" s="21"/>
      <c r="IB809" s="21"/>
      <c r="IC809" s="21"/>
      <c r="ID809" s="21"/>
      <c r="IE809" s="21"/>
      <c r="IF809" s="21"/>
      <c r="IG809" s="21"/>
      <c r="IH809" s="21"/>
      <c r="II809" s="21"/>
      <c r="IJ809" s="21"/>
      <c r="IK809" s="21"/>
      <c r="IL809" s="21"/>
      <c r="IM809" s="21"/>
      <c r="IN809" s="21"/>
      <c r="IO809" s="21"/>
      <c r="IP809" s="21"/>
      <c r="IQ809" s="21"/>
      <c r="IR809" s="21"/>
      <c r="IS809" s="21"/>
    </row>
    <row r="810" spans="1:253" s="22" customFormat="1">
      <c r="A810" s="42"/>
      <c r="B810" s="36"/>
      <c r="C810" s="6"/>
      <c r="D810" s="76"/>
      <c r="E810" s="6"/>
      <c r="F810" s="6"/>
      <c r="G810" s="129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  <c r="HV810" s="21"/>
      <c r="HW810" s="21"/>
      <c r="HX810" s="21"/>
      <c r="HY810" s="21"/>
      <c r="HZ810" s="21"/>
      <c r="IA810" s="21"/>
      <c r="IB810" s="21"/>
      <c r="IC810" s="21"/>
      <c r="ID810" s="21"/>
      <c r="IE810" s="21"/>
      <c r="IF810" s="21"/>
      <c r="IG810" s="21"/>
      <c r="IH810" s="21"/>
      <c r="II810" s="21"/>
      <c r="IJ810" s="21"/>
      <c r="IK810" s="21"/>
      <c r="IL810" s="21"/>
      <c r="IM810" s="21"/>
      <c r="IN810" s="21"/>
      <c r="IO810" s="21"/>
      <c r="IP810" s="21"/>
      <c r="IQ810" s="21"/>
      <c r="IR810" s="21"/>
      <c r="IS810" s="21"/>
    </row>
    <row r="811" spans="1:253" s="22" customFormat="1">
      <c r="A811" s="42"/>
      <c r="B811" s="36"/>
      <c r="C811" s="6"/>
      <c r="D811" s="76"/>
      <c r="E811" s="6"/>
      <c r="F811" s="6"/>
      <c r="G811" s="129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  <c r="HV811" s="21"/>
      <c r="HW811" s="21"/>
      <c r="HX811" s="21"/>
      <c r="HY811" s="21"/>
      <c r="HZ811" s="21"/>
      <c r="IA811" s="21"/>
      <c r="IB811" s="21"/>
      <c r="IC811" s="21"/>
      <c r="ID811" s="21"/>
      <c r="IE811" s="21"/>
      <c r="IF811" s="21"/>
      <c r="IG811" s="21"/>
      <c r="IH811" s="21"/>
      <c r="II811" s="21"/>
      <c r="IJ811" s="21"/>
      <c r="IK811" s="21"/>
      <c r="IL811" s="21"/>
      <c r="IM811" s="21"/>
      <c r="IN811" s="21"/>
      <c r="IO811" s="21"/>
      <c r="IP811" s="21"/>
      <c r="IQ811" s="21"/>
      <c r="IR811" s="21"/>
      <c r="IS811" s="21"/>
    </row>
    <row r="812" spans="1:253" s="22" customFormat="1">
      <c r="A812" s="42"/>
      <c r="B812" s="36"/>
      <c r="C812" s="6"/>
      <c r="D812" s="76"/>
      <c r="E812" s="6"/>
      <c r="F812" s="6"/>
      <c r="G812" s="129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  <c r="HV812" s="21"/>
      <c r="HW812" s="21"/>
      <c r="HX812" s="21"/>
      <c r="HY812" s="21"/>
      <c r="HZ812" s="21"/>
      <c r="IA812" s="21"/>
      <c r="IB812" s="21"/>
      <c r="IC812" s="21"/>
      <c r="ID812" s="21"/>
      <c r="IE812" s="21"/>
      <c r="IF812" s="21"/>
      <c r="IG812" s="21"/>
      <c r="IH812" s="21"/>
      <c r="II812" s="21"/>
      <c r="IJ812" s="21"/>
      <c r="IK812" s="21"/>
      <c r="IL812" s="21"/>
      <c r="IM812" s="21"/>
      <c r="IN812" s="21"/>
      <c r="IO812" s="21"/>
      <c r="IP812" s="21"/>
      <c r="IQ812" s="21"/>
      <c r="IR812" s="21"/>
      <c r="IS812" s="21"/>
    </row>
    <row r="813" spans="1:253" s="22" customFormat="1">
      <c r="A813" s="42"/>
      <c r="B813" s="36"/>
      <c r="C813" s="6"/>
      <c r="D813" s="76"/>
      <c r="E813" s="6"/>
      <c r="F813" s="6"/>
      <c r="G813" s="129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  <c r="HV813" s="21"/>
      <c r="HW813" s="21"/>
      <c r="HX813" s="21"/>
      <c r="HY813" s="21"/>
      <c r="HZ813" s="21"/>
      <c r="IA813" s="21"/>
      <c r="IB813" s="21"/>
      <c r="IC813" s="21"/>
      <c r="ID813" s="21"/>
      <c r="IE813" s="21"/>
      <c r="IF813" s="21"/>
      <c r="IG813" s="21"/>
      <c r="IH813" s="21"/>
      <c r="II813" s="21"/>
      <c r="IJ813" s="21"/>
      <c r="IK813" s="21"/>
      <c r="IL813" s="21"/>
      <c r="IM813" s="21"/>
      <c r="IN813" s="21"/>
      <c r="IO813" s="21"/>
      <c r="IP813" s="21"/>
      <c r="IQ813" s="21"/>
      <c r="IR813" s="21"/>
      <c r="IS813" s="21"/>
    </row>
    <row r="814" spans="1:253" s="22" customFormat="1">
      <c r="A814" s="42"/>
      <c r="B814" s="36"/>
      <c r="C814" s="6"/>
      <c r="D814" s="76"/>
      <c r="E814" s="6"/>
      <c r="F814" s="6"/>
      <c r="G814" s="129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  <c r="HV814" s="21"/>
      <c r="HW814" s="21"/>
      <c r="HX814" s="21"/>
      <c r="HY814" s="21"/>
      <c r="HZ814" s="21"/>
      <c r="IA814" s="21"/>
      <c r="IB814" s="21"/>
      <c r="IC814" s="21"/>
      <c r="ID814" s="21"/>
      <c r="IE814" s="21"/>
      <c r="IF814" s="21"/>
      <c r="IG814" s="21"/>
      <c r="IH814" s="21"/>
      <c r="II814" s="21"/>
      <c r="IJ814" s="21"/>
      <c r="IK814" s="21"/>
      <c r="IL814" s="21"/>
      <c r="IM814" s="21"/>
      <c r="IN814" s="21"/>
      <c r="IO814" s="21"/>
      <c r="IP814" s="21"/>
      <c r="IQ814" s="21"/>
      <c r="IR814" s="21"/>
      <c r="IS814" s="21"/>
    </row>
    <row r="815" spans="1:253" s="22" customFormat="1">
      <c r="A815" s="42"/>
      <c r="B815" s="36"/>
      <c r="C815" s="6"/>
      <c r="D815" s="76"/>
      <c r="E815" s="6"/>
      <c r="F815" s="6"/>
      <c r="G815" s="129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  <c r="HV815" s="21"/>
      <c r="HW815" s="21"/>
      <c r="HX815" s="21"/>
      <c r="HY815" s="21"/>
      <c r="HZ815" s="21"/>
      <c r="IA815" s="21"/>
      <c r="IB815" s="21"/>
      <c r="IC815" s="21"/>
      <c r="ID815" s="21"/>
      <c r="IE815" s="21"/>
      <c r="IF815" s="21"/>
      <c r="IG815" s="21"/>
      <c r="IH815" s="21"/>
      <c r="II815" s="21"/>
      <c r="IJ815" s="21"/>
      <c r="IK815" s="21"/>
      <c r="IL815" s="21"/>
      <c r="IM815" s="21"/>
      <c r="IN815" s="21"/>
      <c r="IO815" s="21"/>
      <c r="IP815" s="21"/>
      <c r="IQ815" s="21"/>
      <c r="IR815" s="21"/>
      <c r="IS815" s="21"/>
    </row>
    <row r="816" spans="1:253" s="22" customFormat="1">
      <c r="A816" s="42"/>
      <c r="B816" s="36"/>
      <c r="C816" s="6"/>
      <c r="D816" s="76"/>
      <c r="E816" s="6"/>
      <c r="F816" s="6"/>
      <c r="G816" s="129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  <c r="HV816" s="21"/>
      <c r="HW816" s="21"/>
      <c r="HX816" s="21"/>
      <c r="HY816" s="21"/>
      <c r="HZ816" s="21"/>
      <c r="IA816" s="21"/>
      <c r="IB816" s="21"/>
      <c r="IC816" s="21"/>
      <c r="ID816" s="21"/>
      <c r="IE816" s="21"/>
      <c r="IF816" s="21"/>
      <c r="IG816" s="21"/>
      <c r="IH816" s="21"/>
      <c r="II816" s="21"/>
      <c r="IJ816" s="21"/>
      <c r="IK816" s="21"/>
      <c r="IL816" s="21"/>
      <c r="IM816" s="21"/>
      <c r="IN816" s="21"/>
      <c r="IO816" s="21"/>
      <c r="IP816" s="21"/>
      <c r="IQ816" s="21"/>
      <c r="IR816" s="21"/>
      <c r="IS816" s="21"/>
    </row>
    <row r="817" spans="1:253" s="22" customFormat="1">
      <c r="A817" s="42"/>
      <c r="B817" s="36"/>
      <c r="C817" s="6"/>
      <c r="D817" s="76"/>
      <c r="E817" s="6"/>
      <c r="F817" s="6"/>
      <c r="G817" s="129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  <c r="HV817" s="21"/>
      <c r="HW817" s="21"/>
      <c r="HX817" s="21"/>
      <c r="HY817" s="21"/>
      <c r="HZ817" s="21"/>
      <c r="IA817" s="21"/>
      <c r="IB817" s="21"/>
      <c r="IC817" s="21"/>
      <c r="ID817" s="21"/>
      <c r="IE817" s="21"/>
      <c r="IF817" s="21"/>
      <c r="IG817" s="21"/>
      <c r="IH817" s="21"/>
      <c r="II817" s="21"/>
      <c r="IJ817" s="21"/>
      <c r="IK817" s="21"/>
      <c r="IL817" s="21"/>
      <c r="IM817" s="21"/>
      <c r="IN817" s="21"/>
      <c r="IO817" s="21"/>
      <c r="IP817" s="21"/>
      <c r="IQ817" s="21"/>
      <c r="IR817" s="21"/>
      <c r="IS817" s="21"/>
    </row>
    <row r="818" spans="1:253" s="22" customFormat="1">
      <c r="A818" s="42"/>
      <c r="B818" s="36"/>
      <c r="C818" s="6"/>
      <c r="D818" s="76"/>
      <c r="E818" s="6"/>
      <c r="F818" s="6"/>
      <c r="G818" s="129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  <c r="HV818" s="21"/>
      <c r="HW818" s="21"/>
      <c r="HX818" s="21"/>
      <c r="HY818" s="21"/>
      <c r="HZ818" s="21"/>
      <c r="IA818" s="21"/>
      <c r="IB818" s="21"/>
      <c r="IC818" s="21"/>
      <c r="ID818" s="21"/>
      <c r="IE818" s="21"/>
      <c r="IF818" s="21"/>
      <c r="IG818" s="21"/>
      <c r="IH818" s="21"/>
      <c r="II818" s="21"/>
      <c r="IJ818" s="21"/>
      <c r="IK818" s="21"/>
      <c r="IL818" s="21"/>
      <c r="IM818" s="21"/>
      <c r="IN818" s="21"/>
      <c r="IO818" s="21"/>
      <c r="IP818" s="21"/>
      <c r="IQ818" s="21"/>
      <c r="IR818" s="21"/>
      <c r="IS818" s="21"/>
    </row>
    <row r="819" spans="1:253" s="22" customFormat="1">
      <c r="A819" s="42"/>
      <c r="B819" s="36"/>
      <c r="C819" s="6"/>
      <c r="D819" s="76"/>
      <c r="E819" s="6"/>
      <c r="F819" s="6"/>
      <c r="G819" s="129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  <c r="HV819" s="21"/>
      <c r="HW819" s="21"/>
      <c r="HX819" s="21"/>
      <c r="HY819" s="21"/>
      <c r="HZ819" s="21"/>
      <c r="IA819" s="21"/>
      <c r="IB819" s="21"/>
      <c r="IC819" s="21"/>
      <c r="ID819" s="21"/>
      <c r="IE819" s="21"/>
      <c r="IF819" s="21"/>
      <c r="IG819" s="21"/>
      <c r="IH819" s="21"/>
      <c r="II819" s="21"/>
      <c r="IJ819" s="21"/>
      <c r="IK819" s="21"/>
      <c r="IL819" s="21"/>
      <c r="IM819" s="21"/>
      <c r="IN819" s="21"/>
      <c r="IO819" s="21"/>
      <c r="IP819" s="21"/>
      <c r="IQ819" s="21"/>
      <c r="IR819" s="21"/>
      <c r="IS819" s="21"/>
    </row>
    <row r="820" spans="1:253" s="22" customFormat="1">
      <c r="A820" s="42"/>
      <c r="B820" s="36"/>
      <c r="C820" s="6"/>
      <c r="D820" s="76"/>
      <c r="E820" s="6"/>
      <c r="F820" s="6"/>
      <c r="G820" s="129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  <c r="HV820" s="21"/>
      <c r="HW820" s="21"/>
      <c r="HX820" s="21"/>
      <c r="HY820" s="21"/>
      <c r="HZ820" s="21"/>
      <c r="IA820" s="21"/>
      <c r="IB820" s="21"/>
      <c r="IC820" s="21"/>
      <c r="ID820" s="21"/>
      <c r="IE820" s="21"/>
      <c r="IF820" s="21"/>
      <c r="IG820" s="21"/>
      <c r="IH820" s="21"/>
      <c r="II820" s="21"/>
      <c r="IJ820" s="21"/>
      <c r="IK820" s="21"/>
      <c r="IL820" s="21"/>
      <c r="IM820" s="21"/>
      <c r="IN820" s="21"/>
      <c r="IO820" s="21"/>
      <c r="IP820" s="21"/>
      <c r="IQ820" s="21"/>
      <c r="IR820" s="21"/>
      <c r="IS820" s="21"/>
    </row>
    <row r="821" spans="1:253" s="22" customFormat="1">
      <c r="A821" s="42"/>
      <c r="B821" s="36"/>
      <c r="C821" s="6"/>
      <c r="D821" s="76"/>
      <c r="E821" s="6"/>
      <c r="F821" s="6"/>
      <c r="G821" s="129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  <c r="HV821" s="21"/>
      <c r="HW821" s="21"/>
      <c r="HX821" s="21"/>
      <c r="HY821" s="21"/>
      <c r="HZ821" s="21"/>
      <c r="IA821" s="21"/>
      <c r="IB821" s="21"/>
      <c r="IC821" s="21"/>
      <c r="ID821" s="21"/>
      <c r="IE821" s="21"/>
      <c r="IF821" s="21"/>
      <c r="IG821" s="21"/>
      <c r="IH821" s="21"/>
      <c r="II821" s="21"/>
      <c r="IJ821" s="21"/>
      <c r="IK821" s="21"/>
      <c r="IL821" s="21"/>
      <c r="IM821" s="21"/>
      <c r="IN821" s="21"/>
      <c r="IO821" s="21"/>
      <c r="IP821" s="21"/>
      <c r="IQ821" s="21"/>
      <c r="IR821" s="21"/>
      <c r="IS821" s="21"/>
    </row>
    <row r="822" spans="1:253" s="22" customFormat="1" ht="45" customHeight="1">
      <c r="A822" s="42"/>
      <c r="B822" s="36"/>
      <c r="C822" s="6"/>
      <c r="D822" s="76"/>
      <c r="E822" s="6"/>
      <c r="F822" s="6"/>
      <c r="G822" s="129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  <c r="HV822" s="21"/>
      <c r="HW822" s="21"/>
      <c r="HX822" s="21"/>
      <c r="HY822" s="21"/>
      <c r="HZ822" s="21"/>
      <c r="IA822" s="21"/>
      <c r="IB822" s="21"/>
      <c r="IC822" s="21"/>
      <c r="ID822" s="21"/>
      <c r="IE822" s="21"/>
      <c r="IF822" s="21"/>
      <c r="IG822" s="21"/>
      <c r="IH822" s="21"/>
      <c r="II822" s="21"/>
      <c r="IJ822" s="21"/>
      <c r="IK822" s="21"/>
      <c r="IL822" s="21"/>
      <c r="IM822" s="21"/>
      <c r="IN822" s="21"/>
      <c r="IO822" s="21"/>
      <c r="IP822" s="21"/>
      <c r="IQ822" s="21"/>
      <c r="IR822" s="21"/>
      <c r="IS822" s="21"/>
    </row>
    <row r="823" spans="1:253" s="22" customFormat="1" ht="46.5" customHeight="1">
      <c r="A823" s="42"/>
      <c r="B823" s="36"/>
      <c r="C823" s="6"/>
      <c r="D823" s="76"/>
      <c r="E823" s="6"/>
      <c r="F823" s="6"/>
      <c r="G823" s="129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  <c r="HV823" s="21"/>
      <c r="HW823" s="21"/>
      <c r="HX823" s="21"/>
      <c r="HY823" s="21"/>
      <c r="HZ823" s="21"/>
      <c r="IA823" s="21"/>
      <c r="IB823" s="21"/>
      <c r="IC823" s="21"/>
      <c r="ID823" s="21"/>
      <c r="IE823" s="21"/>
      <c r="IF823" s="21"/>
      <c r="IG823" s="21"/>
      <c r="IH823" s="21"/>
      <c r="II823" s="21"/>
      <c r="IJ823" s="21"/>
      <c r="IK823" s="21"/>
      <c r="IL823" s="21"/>
      <c r="IM823" s="21"/>
      <c r="IN823" s="21"/>
      <c r="IO823" s="21"/>
      <c r="IP823" s="21"/>
      <c r="IQ823" s="21"/>
      <c r="IR823" s="21"/>
      <c r="IS823" s="21"/>
    </row>
    <row r="824" spans="1:253" s="22" customFormat="1">
      <c r="A824" s="42"/>
      <c r="B824" s="36"/>
      <c r="C824" s="6"/>
      <c r="D824" s="76"/>
      <c r="E824" s="6"/>
      <c r="F824" s="6"/>
      <c r="G824" s="129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  <c r="IG824" s="21"/>
      <c r="IH824" s="21"/>
      <c r="II824" s="21"/>
      <c r="IJ824" s="21"/>
      <c r="IK824" s="21"/>
      <c r="IL824" s="21"/>
      <c r="IM824" s="21"/>
      <c r="IN824" s="21"/>
      <c r="IO824" s="21"/>
      <c r="IP824" s="21"/>
      <c r="IQ824" s="21"/>
      <c r="IR824" s="21"/>
      <c r="IS824" s="21"/>
    </row>
    <row r="825" spans="1:253" s="22" customFormat="1">
      <c r="A825" s="42"/>
      <c r="B825" s="36"/>
      <c r="C825" s="6"/>
      <c r="D825" s="76"/>
      <c r="E825" s="6"/>
      <c r="F825" s="6"/>
      <c r="G825" s="129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  <c r="IG825" s="21"/>
      <c r="IH825" s="21"/>
      <c r="II825" s="21"/>
      <c r="IJ825" s="21"/>
      <c r="IK825" s="21"/>
      <c r="IL825" s="21"/>
      <c r="IM825" s="21"/>
      <c r="IN825" s="21"/>
      <c r="IO825" s="21"/>
      <c r="IP825" s="21"/>
      <c r="IQ825" s="21"/>
      <c r="IR825" s="21"/>
      <c r="IS825" s="21"/>
    </row>
    <row r="826" spans="1:253" s="22" customFormat="1">
      <c r="A826" s="42"/>
      <c r="B826" s="36"/>
      <c r="C826" s="6"/>
      <c r="D826" s="76"/>
      <c r="E826" s="6"/>
      <c r="F826" s="6"/>
      <c r="G826" s="129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  <c r="HV826" s="21"/>
      <c r="HW826" s="21"/>
      <c r="HX826" s="21"/>
      <c r="HY826" s="21"/>
      <c r="HZ826" s="21"/>
      <c r="IA826" s="21"/>
      <c r="IB826" s="21"/>
      <c r="IC826" s="21"/>
      <c r="ID826" s="21"/>
      <c r="IE826" s="21"/>
      <c r="IF826" s="21"/>
      <c r="IG826" s="21"/>
      <c r="IH826" s="21"/>
      <c r="II826" s="21"/>
      <c r="IJ826" s="21"/>
      <c r="IK826" s="21"/>
      <c r="IL826" s="21"/>
      <c r="IM826" s="21"/>
      <c r="IN826" s="21"/>
      <c r="IO826" s="21"/>
      <c r="IP826" s="21"/>
      <c r="IQ826" s="21"/>
      <c r="IR826" s="21"/>
      <c r="IS826" s="21"/>
    </row>
    <row r="827" spans="1:253" s="22" customFormat="1">
      <c r="A827" s="42"/>
      <c r="B827" s="36"/>
      <c r="C827" s="6"/>
      <c r="D827" s="76"/>
      <c r="E827" s="6"/>
      <c r="F827" s="6"/>
      <c r="G827" s="129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  <c r="HV827" s="21"/>
      <c r="HW827" s="21"/>
      <c r="HX827" s="21"/>
      <c r="HY827" s="21"/>
      <c r="HZ827" s="21"/>
      <c r="IA827" s="21"/>
      <c r="IB827" s="21"/>
      <c r="IC827" s="21"/>
      <c r="ID827" s="21"/>
      <c r="IE827" s="21"/>
      <c r="IF827" s="21"/>
      <c r="IG827" s="21"/>
      <c r="IH827" s="21"/>
      <c r="II827" s="21"/>
      <c r="IJ827" s="21"/>
      <c r="IK827" s="21"/>
      <c r="IL827" s="21"/>
      <c r="IM827" s="21"/>
      <c r="IN827" s="21"/>
      <c r="IO827" s="21"/>
      <c r="IP827" s="21"/>
      <c r="IQ827" s="21"/>
      <c r="IR827" s="21"/>
      <c r="IS827" s="21"/>
    </row>
    <row r="828" spans="1:253" s="22" customFormat="1">
      <c r="A828" s="42"/>
      <c r="B828" s="36"/>
      <c r="C828" s="6"/>
      <c r="D828" s="76"/>
      <c r="E828" s="6"/>
      <c r="F828" s="6"/>
      <c r="G828" s="129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  <c r="HV828" s="21"/>
      <c r="HW828" s="21"/>
      <c r="HX828" s="21"/>
      <c r="HY828" s="21"/>
      <c r="HZ828" s="21"/>
      <c r="IA828" s="21"/>
      <c r="IB828" s="21"/>
      <c r="IC828" s="21"/>
      <c r="ID828" s="21"/>
      <c r="IE828" s="21"/>
      <c r="IF828" s="21"/>
      <c r="IG828" s="21"/>
      <c r="IH828" s="21"/>
      <c r="II828" s="21"/>
      <c r="IJ828" s="21"/>
      <c r="IK828" s="21"/>
      <c r="IL828" s="21"/>
      <c r="IM828" s="21"/>
      <c r="IN828" s="21"/>
      <c r="IO828" s="21"/>
      <c r="IP828" s="21"/>
      <c r="IQ828" s="21"/>
      <c r="IR828" s="21"/>
      <c r="IS828" s="21"/>
    </row>
    <row r="829" spans="1:253" s="22" customFormat="1">
      <c r="A829" s="42"/>
      <c r="B829" s="36"/>
      <c r="C829" s="6"/>
      <c r="D829" s="76"/>
      <c r="E829" s="6"/>
      <c r="F829" s="6"/>
      <c r="G829" s="129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  <c r="HV829" s="21"/>
      <c r="HW829" s="21"/>
      <c r="HX829" s="21"/>
      <c r="HY829" s="21"/>
      <c r="HZ829" s="21"/>
      <c r="IA829" s="21"/>
      <c r="IB829" s="21"/>
      <c r="IC829" s="21"/>
      <c r="ID829" s="21"/>
      <c r="IE829" s="21"/>
      <c r="IF829" s="21"/>
      <c r="IG829" s="21"/>
      <c r="IH829" s="21"/>
      <c r="II829" s="21"/>
      <c r="IJ829" s="21"/>
      <c r="IK829" s="21"/>
      <c r="IL829" s="21"/>
      <c r="IM829" s="21"/>
      <c r="IN829" s="21"/>
      <c r="IO829" s="21"/>
      <c r="IP829" s="21"/>
      <c r="IQ829" s="21"/>
      <c r="IR829" s="21"/>
      <c r="IS829" s="21"/>
    </row>
    <row r="830" spans="1:253" s="22" customFormat="1">
      <c r="A830" s="42"/>
      <c r="B830" s="36"/>
      <c r="C830" s="6"/>
      <c r="D830" s="76"/>
      <c r="E830" s="6"/>
      <c r="F830" s="6"/>
      <c r="G830" s="129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  <c r="HV830" s="21"/>
      <c r="HW830" s="21"/>
      <c r="HX830" s="21"/>
      <c r="HY830" s="21"/>
      <c r="HZ830" s="21"/>
      <c r="IA830" s="21"/>
      <c r="IB830" s="21"/>
      <c r="IC830" s="21"/>
      <c r="ID830" s="21"/>
      <c r="IE830" s="21"/>
      <c r="IF830" s="21"/>
      <c r="IG830" s="21"/>
      <c r="IH830" s="21"/>
      <c r="II830" s="21"/>
      <c r="IJ830" s="21"/>
      <c r="IK830" s="21"/>
      <c r="IL830" s="21"/>
      <c r="IM830" s="21"/>
      <c r="IN830" s="21"/>
      <c r="IO830" s="21"/>
      <c r="IP830" s="21"/>
      <c r="IQ830" s="21"/>
      <c r="IR830" s="21"/>
      <c r="IS830" s="21"/>
    </row>
    <row r="831" spans="1:253" s="22" customFormat="1">
      <c r="A831" s="42"/>
      <c r="B831" s="36"/>
      <c r="C831" s="6"/>
      <c r="D831" s="76"/>
      <c r="E831" s="6"/>
      <c r="F831" s="6"/>
      <c r="G831" s="129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  <c r="HV831" s="21"/>
      <c r="HW831" s="21"/>
      <c r="HX831" s="21"/>
      <c r="HY831" s="21"/>
      <c r="HZ831" s="21"/>
      <c r="IA831" s="21"/>
      <c r="IB831" s="21"/>
      <c r="IC831" s="21"/>
      <c r="ID831" s="21"/>
      <c r="IE831" s="21"/>
      <c r="IF831" s="21"/>
      <c r="IG831" s="21"/>
      <c r="IH831" s="21"/>
      <c r="II831" s="21"/>
      <c r="IJ831" s="21"/>
      <c r="IK831" s="21"/>
      <c r="IL831" s="21"/>
      <c r="IM831" s="21"/>
      <c r="IN831" s="21"/>
      <c r="IO831" s="21"/>
      <c r="IP831" s="21"/>
      <c r="IQ831" s="21"/>
      <c r="IR831" s="21"/>
      <c r="IS831" s="21"/>
    </row>
    <row r="832" spans="1:253" s="22" customFormat="1">
      <c r="A832" s="42"/>
      <c r="B832" s="36"/>
      <c r="C832" s="6"/>
      <c r="D832" s="76"/>
      <c r="E832" s="6"/>
      <c r="F832" s="6"/>
      <c r="G832" s="129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  <c r="HV832" s="21"/>
      <c r="HW832" s="21"/>
      <c r="HX832" s="21"/>
      <c r="HY832" s="21"/>
      <c r="HZ832" s="21"/>
      <c r="IA832" s="21"/>
      <c r="IB832" s="21"/>
      <c r="IC832" s="21"/>
      <c r="ID832" s="21"/>
      <c r="IE832" s="21"/>
      <c r="IF832" s="21"/>
      <c r="IG832" s="21"/>
      <c r="IH832" s="21"/>
      <c r="II832" s="21"/>
      <c r="IJ832" s="21"/>
      <c r="IK832" s="21"/>
      <c r="IL832" s="21"/>
      <c r="IM832" s="21"/>
      <c r="IN832" s="21"/>
      <c r="IO832" s="21"/>
      <c r="IP832" s="21"/>
      <c r="IQ832" s="21"/>
      <c r="IR832" s="21"/>
      <c r="IS832" s="21"/>
    </row>
    <row r="833" spans="1:253" s="22" customFormat="1">
      <c r="A833" s="42"/>
      <c r="B833" s="36"/>
      <c r="C833" s="6"/>
      <c r="D833" s="76"/>
      <c r="E833" s="6"/>
      <c r="F833" s="6"/>
      <c r="G833" s="129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  <c r="HV833" s="21"/>
      <c r="HW833" s="21"/>
      <c r="HX833" s="21"/>
      <c r="HY833" s="21"/>
      <c r="HZ833" s="21"/>
      <c r="IA833" s="21"/>
      <c r="IB833" s="21"/>
      <c r="IC833" s="21"/>
      <c r="ID833" s="21"/>
      <c r="IE833" s="21"/>
      <c r="IF833" s="21"/>
      <c r="IG833" s="21"/>
      <c r="IH833" s="21"/>
      <c r="II833" s="21"/>
      <c r="IJ833" s="21"/>
      <c r="IK833" s="21"/>
      <c r="IL833" s="21"/>
      <c r="IM833" s="21"/>
      <c r="IN833" s="21"/>
      <c r="IO833" s="21"/>
      <c r="IP833" s="21"/>
      <c r="IQ833" s="21"/>
      <c r="IR833" s="21"/>
      <c r="IS833" s="21"/>
    </row>
    <row r="834" spans="1:253" s="22" customFormat="1">
      <c r="A834" s="42"/>
      <c r="B834" s="36"/>
      <c r="C834" s="6"/>
      <c r="D834" s="76"/>
      <c r="E834" s="6"/>
      <c r="F834" s="6"/>
      <c r="G834" s="129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  <c r="HV834" s="21"/>
      <c r="HW834" s="21"/>
      <c r="HX834" s="21"/>
      <c r="HY834" s="21"/>
      <c r="HZ834" s="21"/>
      <c r="IA834" s="21"/>
      <c r="IB834" s="21"/>
      <c r="IC834" s="21"/>
      <c r="ID834" s="21"/>
      <c r="IE834" s="21"/>
      <c r="IF834" s="21"/>
      <c r="IG834" s="21"/>
      <c r="IH834" s="21"/>
      <c r="II834" s="21"/>
      <c r="IJ834" s="21"/>
      <c r="IK834" s="21"/>
      <c r="IL834" s="21"/>
      <c r="IM834" s="21"/>
      <c r="IN834" s="21"/>
      <c r="IO834" s="21"/>
      <c r="IP834" s="21"/>
      <c r="IQ834" s="21"/>
      <c r="IR834" s="21"/>
      <c r="IS834" s="21"/>
    </row>
    <row r="835" spans="1:253" s="22" customFormat="1">
      <c r="A835" s="42"/>
      <c r="B835" s="36"/>
      <c r="C835" s="6"/>
      <c r="D835" s="76"/>
      <c r="E835" s="6"/>
      <c r="F835" s="6"/>
      <c r="G835" s="129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  <c r="HV835" s="21"/>
      <c r="HW835" s="21"/>
      <c r="HX835" s="21"/>
      <c r="HY835" s="21"/>
      <c r="HZ835" s="21"/>
      <c r="IA835" s="21"/>
      <c r="IB835" s="21"/>
      <c r="IC835" s="21"/>
      <c r="ID835" s="21"/>
      <c r="IE835" s="21"/>
      <c r="IF835" s="21"/>
      <c r="IG835" s="21"/>
      <c r="IH835" s="21"/>
      <c r="II835" s="21"/>
      <c r="IJ835" s="21"/>
      <c r="IK835" s="21"/>
      <c r="IL835" s="21"/>
      <c r="IM835" s="21"/>
      <c r="IN835" s="21"/>
      <c r="IO835" s="21"/>
      <c r="IP835" s="21"/>
      <c r="IQ835" s="21"/>
      <c r="IR835" s="21"/>
      <c r="IS835" s="21"/>
    </row>
    <row r="836" spans="1:253" s="22" customFormat="1">
      <c r="A836" s="42"/>
      <c r="B836" s="36"/>
      <c r="C836" s="6"/>
      <c r="D836" s="76"/>
      <c r="E836" s="6"/>
      <c r="F836" s="6"/>
      <c r="G836" s="129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  <c r="HV836" s="21"/>
      <c r="HW836" s="21"/>
      <c r="HX836" s="21"/>
      <c r="HY836" s="21"/>
      <c r="HZ836" s="21"/>
      <c r="IA836" s="21"/>
      <c r="IB836" s="21"/>
      <c r="IC836" s="21"/>
      <c r="ID836" s="21"/>
      <c r="IE836" s="21"/>
      <c r="IF836" s="21"/>
      <c r="IG836" s="21"/>
      <c r="IH836" s="21"/>
      <c r="II836" s="21"/>
      <c r="IJ836" s="21"/>
      <c r="IK836" s="21"/>
      <c r="IL836" s="21"/>
      <c r="IM836" s="21"/>
      <c r="IN836" s="21"/>
      <c r="IO836" s="21"/>
      <c r="IP836" s="21"/>
      <c r="IQ836" s="21"/>
      <c r="IR836" s="21"/>
      <c r="IS836" s="21"/>
    </row>
    <row r="837" spans="1:253" s="22" customFormat="1">
      <c r="A837" s="42"/>
      <c r="B837" s="36"/>
      <c r="C837" s="6"/>
      <c r="D837" s="76"/>
      <c r="E837" s="6"/>
      <c r="F837" s="6"/>
      <c r="G837" s="129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  <c r="HV837" s="21"/>
      <c r="HW837" s="21"/>
      <c r="HX837" s="21"/>
      <c r="HY837" s="21"/>
      <c r="HZ837" s="21"/>
      <c r="IA837" s="21"/>
      <c r="IB837" s="21"/>
      <c r="IC837" s="21"/>
      <c r="ID837" s="21"/>
      <c r="IE837" s="21"/>
      <c r="IF837" s="21"/>
      <c r="IG837" s="21"/>
      <c r="IH837" s="21"/>
      <c r="II837" s="21"/>
      <c r="IJ837" s="21"/>
      <c r="IK837" s="21"/>
      <c r="IL837" s="21"/>
      <c r="IM837" s="21"/>
      <c r="IN837" s="21"/>
      <c r="IO837" s="21"/>
      <c r="IP837" s="21"/>
      <c r="IQ837" s="21"/>
      <c r="IR837" s="21"/>
      <c r="IS837" s="21"/>
    </row>
    <row r="838" spans="1:253" s="22" customFormat="1">
      <c r="A838" s="42"/>
      <c r="B838" s="36"/>
      <c r="C838" s="6"/>
      <c r="D838" s="76"/>
      <c r="E838" s="6"/>
      <c r="F838" s="6"/>
      <c r="G838" s="129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  <c r="HV838" s="21"/>
      <c r="HW838" s="21"/>
      <c r="HX838" s="21"/>
      <c r="HY838" s="21"/>
      <c r="HZ838" s="21"/>
      <c r="IA838" s="21"/>
      <c r="IB838" s="21"/>
      <c r="IC838" s="21"/>
      <c r="ID838" s="21"/>
      <c r="IE838" s="21"/>
      <c r="IF838" s="21"/>
      <c r="IG838" s="21"/>
      <c r="IH838" s="21"/>
      <c r="II838" s="21"/>
      <c r="IJ838" s="21"/>
      <c r="IK838" s="21"/>
      <c r="IL838" s="21"/>
      <c r="IM838" s="21"/>
      <c r="IN838" s="21"/>
      <c r="IO838" s="21"/>
      <c r="IP838" s="21"/>
      <c r="IQ838" s="21"/>
      <c r="IR838" s="21"/>
      <c r="IS838" s="21"/>
    </row>
    <row r="839" spans="1:253" s="22" customFormat="1">
      <c r="A839" s="42"/>
      <c r="B839" s="36"/>
      <c r="C839" s="6"/>
      <c r="D839" s="76"/>
      <c r="E839" s="6"/>
      <c r="F839" s="6"/>
      <c r="G839" s="129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  <c r="HV839" s="21"/>
      <c r="HW839" s="21"/>
      <c r="HX839" s="21"/>
      <c r="HY839" s="21"/>
      <c r="HZ839" s="21"/>
      <c r="IA839" s="21"/>
      <c r="IB839" s="21"/>
      <c r="IC839" s="21"/>
      <c r="ID839" s="21"/>
      <c r="IE839" s="21"/>
      <c r="IF839" s="21"/>
      <c r="IG839" s="21"/>
      <c r="IH839" s="21"/>
      <c r="II839" s="21"/>
      <c r="IJ839" s="21"/>
      <c r="IK839" s="21"/>
      <c r="IL839" s="21"/>
      <c r="IM839" s="21"/>
      <c r="IN839" s="21"/>
      <c r="IO839" s="21"/>
      <c r="IP839" s="21"/>
      <c r="IQ839" s="21"/>
      <c r="IR839" s="21"/>
      <c r="IS839" s="21"/>
    </row>
    <row r="840" spans="1:253" s="22" customFormat="1">
      <c r="A840" s="42"/>
      <c r="B840" s="36"/>
      <c r="C840" s="6"/>
      <c r="D840" s="76"/>
      <c r="E840" s="6"/>
      <c r="F840" s="6"/>
      <c r="G840" s="129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  <c r="HV840" s="21"/>
      <c r="HW840" s="21"/>
      <c r="HX840" s="21"/>
      <c r="HY840" s="21"/>
      <c r="HZ840" s="21"/>
      <c r="IA840" s="21"/>
      <c r="IB840" s="21"/>
      <c r="IC840" s="21"/>
      <c r="ID840" s="21"/>
      <c r="IE840" s="21"/>
      <c r="IF840" s="21"/>
      <c r="IG840" s="21"/>
      <c r="IH840" s="21"/>
      <c r="II840" s="21"/>
      <c r="IJ840" s="21"/>
      <c r="IK840" s="21"/>
      <c r="IL840" s="21"/>
      <c r="IM840" s="21"/>
      <c r="IN840" s="21"/>
      <c r="IO840" s="21"/>
      <c r="IP840" s="21"/>
      <c r="IQ840" s="21"/>
      <c r="IR840" s="21"/>
      <c r="IS840" s="21"/>
    </row>
    <row r="841" spans="1:253" s="22" customFormat="1">
      <c r="A841" s="42"/>
      <c r="B841" s="36"/>
      <c r="C841" s="6"/>
      <c r="D841" s="76"/>
      <c r="E841" s="6"/>
      <c r="F841" s="6"/>
      <c r="G841" s="129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  <c r="HV841" s="21"/>
      <c r="HW841" s="21"/>
      <c r="HX841" s="21"/>
      <c r="HY841" s="21"/>
      <c r="HZ841" s="21"/>
      <c r="IA841" s="21"/>
      <c r="IB841" s="21"/>
      <c r="IC841" s="21"/>
      <c r="ID841" s="21"/>
      <c r="IE841" s="21"/>
      <c r="IF841" s="21"/>
      <c r="IG841" s="21"/>
      <c r="IH841" s="21"/>
      <c r="II841" s="21"/>
      <c r="IJ841" s="21"/>
      <c r="IK841" s="21"/>
      <c r="IL841" s="21"/>
      <c r="IM841" s="21"/>
      <c r="IN841" s="21"/>
      <c r="IO841" s="21"/>
      <c r="IP841" s="21"/>
      <c r="IQ841" s="21"/>
      <c r="IR841" s="21"/>
      <c r="IS841" s="21"/>
    </row>
    <row r="842" spans="1:253" s="22" customFormat="1" ht="30" customHeight="1">
      <c r="A842" s="42"/>
      <c r="B842" s="36"/>
      <c r="C842" s="6"/>
      <c r="D842" s="76"/>
      <c r="E842" s="6"/>
      <c r="F842" s="6"/>
      <c r="G842" s="129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  <c r="HV842" s="21"/>
      <c r="HW842" s="21"/>
      <c r="HX842" s="21"/>
      <c r="HY842" s="21"/>
      <c r="HZ842" s="21"/>
      <c r="IA842" s="21"/>
      <c r="IB842" s="21"/>
      <c r="IC842" s="21"/>
      <c r="ID842" s="21"/>
      <c r="IE842" s="21"/>
      <c r="IF842" s="21"/>
      <c r="IG842" s="21"/>
      <c r="IH842" s="21"/>
      <c r="II842" s="21"/>
      <c r="IJ842" s="21"/>
      <c r="IK842" s="21"/>
      <c r="IL842" s="21"/>
      <c r="IM842" s="21"/>
      <c r="IN842" s="21"/>
      <c r="IO842" s="21"/>
      <c r="IP842" s="21"/>
      <c r="IQ842" s="21"/>
      <c r="IR842" s="21"/>
      <c r="IS842" s="21"/>
    </row>
    <row r="843" spans="1:253" s="22" customFormat="1">
      <c r="A843" s="42"/>
      <c r="B843" s="36"/>
      <c r="C843" s="6"/>
      <c r="D843" s="76"/>
      <c r="E843" s="6"/>
      <c r="F843" s="6"/>
      <c r="G843" s="129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  <c r="HV843" s="21"/>
      <c r="HW843" s="21"/>
      <c r="HX843" s="21"/>
      <c r="HY843" s="21"/>
      <c r="HZ843" s="21"/>
      <c r="IA843" s="21"/>
      <c r="IB843" s="21"/>
      <c r="IC843" s="21"/>
      <c r="ID843" s="21"/>
      <c r="IE843" s="21"/>
      <c r="IF843" s="21"/>
      <c r="IG843" s="21"/>
      <c r="IH843" s="21"/>
      <c r="II843" s="21"/>
      <c r="IJ843" s="21"/>
      <c r="IK843" s="21"/>
      <c r="IL843" s="21"/>
      <c r="IM843" s="21"/>
      <c r="IN843" s="21"/>
      <c r="IO843" s="21"/>
      <c r="IP843" s="21"/>
      <c r="IQ843" s="21"/>
      <c r="IR843" s="21"/>
      <c r="IS843" s="21"/>
    </row>
    <row r="844" spans="1:253" s="22" customFormat="1">
      <c r="A844" s="42"/>
      <c r="B844" s="36"/>
      <c r="C844" s="6"/>
      <c r="D844" s="76"/>
      <c r="E844" s="6"/>
      <c r="F844" s="6"/>
      <c r="G844" s="129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  <c r="HV844" s="21"/>
      <c r="HW844" s="21"/>
      <c r="HX844" s="21"/>
      <c r="HY844" s="21"/>
      <c r="HZ844" s="21"/>
      <c r="IA844" s="21"/>
      <c r="IB844" s="21"/>
      <c r="IC844" s="21"/>
      <c r="ID844" s="21"/>
      <c r="IE844" s="21"/>
      <c r="IF844" s="21"/>
      <c r="IG844" s="21"/>
      <c r="IH844" s="21"/>
      <c r="II844" s="21"/>
      <c r="IJ844" s="21"/>
      <c r="IK844" s="21"/>
      <c r="IL844" s="21"/>
      <c r="IM844" s="21"/>
      <c r="IN844" s="21"/>
      <c r="IO844" s="21"/>
      <c r="IP844" s="21"/>
      <c r="IQ844" s="21"/>
      <c r="IR844" s="21"/>
      <c r="IS844" s="21"/>
    </row>
    <row r="845" spans="1:253" s="22" customFormat="1">
      <c r="A845" s="42"/>
      <c r="B845" s="36"/>
      <c r="C845" s="6"/>
      <c r="D845" s="76"/>
      <c r="E845" s="6"/>
      <c r="F845" s="6"/>
      <c r="G845" s="129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  <c r="HV845" s="21"/>
      <c r="HW845" s="21"/>
      <c r="HX845" s="21"/>
      <c r="HY845" s="21"/>
      <c r="HZ845" s="21"/>
      <c r="IA845" s="21"/>
      <c r="IB845" s="21"/>
      <c r="IC845" s="21"/>
      <c r="ID845" s="21"/>
      <c r="IE845" s="21"/>
      <c r="IF845" s="21"/>
      <c r="IG845" s="21"/>
      <c r="IH845" s="21"/>
      <c r="II845" s="21"/>
      <c r="IJ845" s="21"/>
      <c r="IK845" s="21"/>
      <c r="IL845" s="21"/>
      <c r="IM845" s="21"/>
      <c r="IN845" s="21"/>
      <c r="IO845" s="21"/>
      <c r="IP845" s="21"/>
      <c r="IQ845" s="21"/>
      <c r="IR845" s="21"/>
      <c r="IS845" s="21"/>
    </row>
    <row r="846" spans="1:253" s="22" customFormat="1">
      <c r="A846" s="42"/>
      <c r="B846" s="36"/>
      <c r="C846" s="6"/>
      <c r="D846" s="76"/>
      <c r="E846" s="6"/>
      <c r="F846" s="6"/>
      <c r="G846" s="129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  <c r="HV846" s="21"/>
      <c r="HW846" s="21"/>
      <c r="HX846" s="21"/>
      <c r="HY846" s="21"/>
      <c r="HZ846" s="21"/>
      <c r="IA846" s="21"/>
      <c r="IB846" s="21"/>
      <c r="IC846" s="21"/>
      <c r="ID846" s="21"/>
      <c r="IE846" s="21"/>
      <c r="IF846" s="21"/>
      <c r="IG846" s="21"/>
      <c r="IH846" s="21"/>
      <c r="II846" s="21"/>
      <c r="IJ846" s="21"/>
      <c r="IK846" s="21"/>
      <c r="IL846" s="21"/>
      <c r="IM846" s="21"/>
      <c r="IN846" s="21"/>
      <c r="IO846" s="21"/>
      <c r="IP846" s="21"/>
      <c r="IQ846" s="21"/>
      <c r="IR846" s="21"/>
      <c r="IS846" s="21"/>
    </row>
    <row r="847" spans="1:253" s="22" customFormat="1">
      <c r="A847" s="42"/>
      <c r="B847" s="36"/>
      <c r="C847" s="6"/>
      <c r="D847" s="76"/>
      <c r="E847" s="6"/>
      <c r="F847" s="6"/>
      <c r="G847" s="129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  <c r="HV847" s="21"/>
      <c r="HW847" s="21"/>
      <c r="HX847" s="21"/>
      <c r="HY847" s="21"/>
      <c r="HZ847" s="21"/>
      <c r="IA847" s="21"/>
      <c r="IB847" s="21"/>
      <c r="IC847" s="21"/>
      <c r="ID847" s="21"/>
      <c r="IE847" s="21"/>
      <c r="IF847" s="21"/>
      <c r="IG847" s="21"/>
      <c r="IH847" s="21"/>
      <c r="II847" s="21"/>
      <c r="IJ847" s="21"/>
      <c r="IK847" s="21"/>
      <c r="IL847" s="21"/>
      <c r="IM847" s="21"/>
      <c r="IN847" s="21"/>
      <c r="IO847" s="21"/>
      <c r="IP847" s="21"/>
      <c r="IQ847" s="21"/>
      <c r="IR847" s="21"/>
      <c r="IS847" s="21"/>
    </row>
    <row r="848" spans="1:253" s="22" customFormat="1">
      <c r="A848" s="42"/>
      <c r="B848" s="36"/>
      <c r="C848" s="6"/>
      <c r="D848" s="76"/>
      <c r="E848" s="6"/>
      <c r="F848" s="6"/>
      <c r="G848" s="129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  <c r="HV848" s="21"/>
      <c r="HW848" s="21"/>
      <c r="HX848" s="21"/>
      <c r="HY848" s="21"/>
      <c r="HZ848" s="21"/>
      <c r="IA848" s="21"/>
      <c r="IB848" s="21"/>
      <c r="IC848" s="21"/>
      <c r="ID848" s="21"/>
      <c r="IE848" s="21"/>
      <c r="IF848" s="21"/>
      <c r="IG848" s="21"/>
      <c r="IH848" s="21"/>
      <c r="II848" s="21"/>
      <c r="IJ848" s="21"/>
      <c r="IK848" s="21"/>
      <c r="IL848" s="21"/>
      <c r="IM848" s="21"/>
      <c r="IN848" s="21"/>
      <c r="IO848" s="21"/>
      <c r="IP848" s="21"/>
      <c r="IQ848" s="21"/>
      <c r="IR848" s="21"/>
      <c r="IS848" s="21"/>
    </row>
    <row r="849" spans="1:253" s="22" customFormat="1">
      <c r="A849" s="42"/>
      <c r="B849" s="36"/>
      <c r="C849" s="6"/>
      <c r="D849" s="76"/>
      <c r="E849" s="6"/>
      <c r="F849" s="6"/>
      <c r="G849" s="129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  <c r="HV849" s="21"/>
      <c r="HW849" s="21"/>
      <c r="HX849" s="21"/>
      <c r="HY849" s="21"/>
      <c r="HZ849" s="21"/>
      <c r="IA849" s="21"/>
      <c r="IB849" s="21"/>
      <c r="IC849" s="21"/>
      <c r="ID849" s="21"/>
      <c r="IE849" s="21"/>
      <c r="IF849" s="21"/>
      <c r="IG849" s="21"/>
      <c r="IH849" s="21"/>
      <c r="II849" s="21"/>
      <c r="IJ849" s="21"/>
      <c r="IK849" s="21"/>
      <c r="IL849" s="21"/>
      <c r="IM849" s="21"/>
      <c r="IN849" s="21"/>
      <c r="IO849" s="21"/>
      <c r="IP849" s="21"/>
      <c r="IQ849" s="21"/>
      <c r="IR849" s="21"/>
      <c r="IS849" s="21"/>
    </row>
    <row r="850" spans="1:253" s="22" customFormat="1">
      <c r="A850" s="42"/>
      <c r="B850" s="36"/>
      <c r="C850" s="6"/>
      <c r="D850" s="76"/>
      <c r="E850" s="6"/>
      <c r="F850" s="6"/>
      <c r="G850" s="129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  <c r="HV850" s="21"/>
      <c r="HW850" s="21"/>
      <c r="HX850" s="21"/>
      <c r="HY850" s="21"/>
      <c r="HZ850" s="21"/>
      <c r="IA850" s="21"/>
      <c r="IB850" s="21"/>
      <c r="IC850" s="21"/>
      <c r="ID850" s="21"/>
      <c r="IE850" s="21"/>
      <c r="IF850" s="21"/>
      <c r="IG850" s="21"/>
      <c r="IH850" s="21"/>
      <c r="II850" s="21"/>
      <c r="IJ850" s="21"/>
      <c r="IK850" s="21"/>
      <c r="IL850" s="21"/>
      <c r="IM850" s="21"/>
      <c r="IN850" s="21"/>
      <c r="IO850" s="21"/>
      <c r="IP850" s="21"/>
      <c r="IQ850" s="21"/>
      <c r="IR850" s="21"/>
      <c r="IS850" s="21"/>
    </row>
    <row r="851" spans="1:253" s="22" customFormat="1">
      <c r="A851" s="42"/>
      <c r="B851" s="36"/>
      <c r="C851" s="6"/>
      <c r="D851" s="76"/>
      <c r="E851" s="6"/>
      <c r="F851" s="6"/>
      <c r="G851" s="129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  <c r="HV851" s="21"/>
      <c r="HW851" s="21"/>
      <c r="HX851" s="21"/>
      <c r="HY851" s="21"/>
      <c r="HZ851" s="21"/>
      <c r="IA851" s="21"/>
      <c r="IB851" s="21"/>
      <c r="IC851" s="21"/>
      <c r="ID851" s="21"/>
      <c r="IE851" s="21"/>
      <c r="IF851" s="21"/>
      <c r="IG851" s="21"/>
      <c r="IH851" s="21"/>
      <c r="II851" s="21"/>
      <c r="IJ851" s="21"/>
      <c r="IK851" s="21"/>
      <c r="IL851" s="21"/>
      <c r="IM851" s="21"/>
      <c r="IN851" s="21"/>
      <c r="IO851" s="21"/>
      <c r="IP851" s="21"/>
      <c r="IQ851" s="21"/>
      <c r="IR851" s="21"/>
      <c r="IS851" s="21"/>
    </row>
    <row r="852" spans="1:253" s="22" customFormat="1">
      <c r="A852" s="42"/>
      <c r="B852" s="36"/>
      <c r="C852" s="6"/>
      <c r="D852" s="76"/>
      <c r="E852" s="6"/>
      <c r="F852" s="6"/>
      <c r="G852" s="129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  <c r="HV852" s="21"/>
      <c r="HW852" s="21"/>
      <c r="HX852" s="21"/>
      <c r="HY852" s="21"/>
      <c r="HZ852" s="21"/>
      <c r="IA852" s="21"/>
      <c r="IB852" s="21"/>
      <c r="IC852" s="21"/>
      <c r="ID852" s="21"/>
      <c r="IE852" s="21"/>
      <c r="IF852" s="21"/>
      <c r="IG852" s="21"/>
      <c r="IH852" s="21"/>
      <c r="II852" s="21"/>
      <c r="IJ852" s="21"/>
      <c r="IK852" s="21"/>
      <c r="IL852" s="21"/>
      <c r="IM852" s="21"/>
      <c r="IN852" s="21"/>
      <c r="IO852" s="21"/>
      <c r="IP852" s="21"/>
      <c r="IQ852" s="21"/>
      <c r="IR852" s="21"/>
      <c r="IS852" s="21"/>
    </row>
    <row r="853" spans="1:253" s="22" customFormat="1">
      <c r="A853" s="42"/>
      <c r="B853" s="36"/>
      <c r="C853" s="6"/>
      <c r="D853" s="76"/>
      <c r="E853" s="6"/>
      <c r="F853" s="6"/>
      <c r="G853" s="129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  <c r="HV853" s="21"/>
      <c r="HW853" s="21"/>
      <c r="HX853" s="21"/>
      <c r="HY853" s="21"/>
      <c r="HZ853" s="21"/>
      <c r="IA853" s="21"/>
      <c r="IB853" s="21"/>
      <c r="IC853" s="21"/>
      <c r="ID853" s="21"/>
      <c r="IE853" s="21"/>
      <c r="IF853" s="21"/>
      <c r="IG853" s="21"/>
      <c r="IH853" s="21"/>
      <c r="II853" s="21"/>
      <c r="IJ853" s="21"/>
      <c r="IK853" s="21"/>
      <c r="IL853" s="21"/>
      <c r="IM853" s="21"/>
      <c r="IN853" s="21"/>
      <c r="IO853" s="21"/>
      <c r="IP853" s="21"/>
      <c r="IQ853" s="21"/>
      <c r="IR853" s="21"/>
      <c r="IS853" s="21"/>
    </row>
    <row r="854" spans="1:253" s="22" customFormat="1" ht="61.5" customHeight="1">
      <c r="A854" s="42"/>
      <c r="B854" s="36"/>
      <c r="C854" s="6"/>
      <c r="D854" s="76"/>
      <c r="E854" s="6"/>
      <c r="F854" s="6"/>
      <c r="G854" s="129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  <c r="HV854" s="21"/>
      <c r="HW854" s="21"/>
      <c r="HX854" s="21"/>
      <c r="HY854" s="21"/>
      <c r="HZ854" s="21"/>
      <c r="IA854" s="21"/>
      <c r="IB854" s="21"/>
      <c r="IC854" s="21"/>
      <c r="ID854" s="21"/>
      <c r="IE854" s="21"/>
      <c r="IF854" s="21"/>
      <c r="IG854" s="21"/>
      <c r="IH854" s="21"/>
      <c r="II854" s="21"/>
      <c r="IJ854" s="21"/>
      <c r="IK854" s="21"/>
      <c r="IL854" s="21"/>
      <c r="IM854" s="21"/>
      <c r="IN854" s="21"/>
      <c r="IO854" s="21"/>
      <c r="IP854" s="21"/>
      <c r="IQ854" s="21"/>
      <c r="IR854" s="21"/>
      <c r="IS854" s="21"/>
    </row>
    <row r="855" spans="1:253" s="22" customFormat="1">
      <c r="A855" s="42"/>
      <c r="B855" s="36"/>
      <c r="C855" s="6"/>
      <c r="D855" s="76"/>
      <c r="E855" s="6"/>
      <c r="F855" s="6"/>
      <c r="G855" s="129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  <c r="HV855" s="21"/>
      <c r="HW855" s="21"/>
      <c r="HX855" s="21"/>
      <c r="HY855" s="21"/>
      <c r="HZ855" s="21"/>
      <c r="IA855" s="21"/>
      <c r="IB855" s="21"/>
      <c r="IC855" s="21"/>
      <c r="ID855" s="21"/>
      <c r="IE855" s="21"/>
      <c r="IF855" s="21"/>
      <c r="IG855" s="21"/>
      <c r="IH855" s="21"/>
      <c r="II855" s="21"/>
      <c r="IJ855" s="21"/>
      <c r="IK855" s="21"/>
      <c r="IL855" s="21"/>
      <c r="IM855" s="21"/>
      <c r="IN855" s="21"/>
      <c r="IO855" s="21"/>
      <c r="IP855" s="21"/>
      <c r="IQ855" s="21"/>
      <c r="IR855" s="21"/>
      <c r="IS855" s="21"/>
    </row>
    <row r="856" spans="1:253" s="22" customFormat="1">
      <c r="A856" s="42"/>
      <c r="B856" s="36"/>
      <c r="C856" s="6"/>
      <c r="D856" s="76"/>
      <c r="E856" s="6"/>
      <c r="F856" s="6"/>
      <c r="G856" s="129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  <c r="HV856" s="21"/>
      <c r="HW856" s="21"/>
      <c r="HX856" s="21"/>
      <c r="HY856" s="21"/>
      <c r="HZ856" s="21"/>
      <c r="IA856" s="21"/>
      <c r="IB856" s="21"/>
      <c r="IC856" s="21"/>
      <c r="ID856" s="21"/>
      <c r="IE856" s="21"/>
      <c r="IF856" s="21"/>
      <c r="IG856" s="21"/>
      <c r="IH856" s="21"/>
      <c r="II856" s="21"/>
      <c r="IJ856" s="21"/>
      <c r="IK856" s="21"/>
      <c r="IL856" s="21"/>
      <c r="IM856" s="21"/>
      <c r="IN856" s="21"/>
      <c r="IO856" s="21"/>
      <c r="IP856" s="21"/>
      <c r="IQ856" s="21"/>
      <c r="IR856" s="21"/>
      <c r="IS856" s="21"/>
    </row>
    <row r="857" spans="1:253" s="22" customFormat="1">
      <c r="A857" s="42"/>
      <c r="B857" s="36"/>
      <c r="C857" s="6"/>
      <c r="D857" s="76"/>
      <c r="E857" s="6"/>
      <c r="F857" s="6"/>
      <c r="G857" s="129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  <c r="HV857" s="21"/>
      <c r="HW857" s="21"/>
      <c r="HX857" s="21"/>
      <c r="HY857" s="21"/>
      <c r="HZ857" s="21"/>
      <c r="IA857" s="21"/>
      <c r="IB857" s="21"/>
      <c r="IC857" s="21"/>
      <c r="ID857" s="21"/>
      <c r="IE857" s="21"/>
      <c r="IF857" s="21"/>
      <c r="IG857" s="21"/>
      <c r="IH857" s="21"/>
      <c r="II857" s="21"/>
      <c r="IJ857" s="21"/>
      <c r="IK857" s="21"/>
      <c r="IL857" s="21"/>
      <c r="IM857" s="21"/>
      <c r="IN857" s="21"/>
      <c r="IO857" s="21"/>
      <c r="IP857" s="21"/>
      <c r="IQ857" s="21"/>
      <c r="IR857" s="21"/>
      <c r="IS857" s="21"/>
    </row>
    <row r="858" spans="1:253" s="22" customFormat="1">
      <c r="A858" s="42"/>
      <c r="B858" s="36"/>
      <c r="C858" s="6"/>
      <c r="D858" s="76"/>
      <c r="E858" s="6"/>
      <c r="F858" s="6"/>
      <c r="G858" s="129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  <c r="HV858" s="21"/>
      <c r="HW858" s="21"/>
      <c r="HX858" s="21"/>
      <c r="HY858" s="21"/>
      <c r="HZ858" s="21"/>
      <c r="IA858" s="21"/>
      <c r="IB858" s="21"/>
      <c r="IC858" s="21"/>
      <c r="ID858" s="21"/>
      <c r="IE858" s="21"/>
      <c r="IF858" s="21"/>
      <c r="IG858" s="21"/>
      <c r="IH858" s="21"/>
      <c r="II858" s="21"/>
      <c r="IJ858" s="21"/>
      <c r="IK858" s="21"/>
      <c r="IL858" s="21"/>
      <c r="IM858" s="21"/>
      <c r="IN858" s="21"/>
      <c r="IO858" s="21"/>
      <c r="IP858" s="21"/>
      <c r="IQ858" s="21"/>
      <c r="IR858" s="21"/>
      <c r="IS858" s="21"/>
    </row>
    <row r="859" spans="1:253" s="22" customFormat="1">
      <c r="A859" s="42"/>
      <c r="B859" s="36"/>
      <c r="C859" s="6"/>
      <c r="D859" s="76"/>
      <c r="E859" s="6"/>
      <c r="F859" s="6"/>
      <c r="G859" s="129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  <c r="HV859" s="21"/>
      <c r="HW859" s="21"/>
      <c r="HX859" s="21"/>
      <c r="HY859" s="21"/>
      <c r="HZ859" s="21"/>
      <c r="IA859" s="21"/>
      <c r="IB859" s="21"/>
      <c r="IC859" s="21"/>
      <c r="ID859" s="21"/>
      <c r="IE859" s="21"/>
      <c r="IF859" s="21"/>
      <c r="IG859" s="21"/>
      <c r="IH859" s="21"/>
      <c r="II859" s="21"/>
      <c r="IJ859" s="21"/>
      <c r="IK859" s="21"/>
      <c r="IL859" s="21"/>
      <c r="IM859" s="21"/>
      <c r="IN859" s="21"/>
      <c r="IO859" s="21"/>
      <c r="IP859" s="21"/>
      <c r="IQ859" s="21"/>
      <c r="IR859" s="21"/>
      <c r="IS859" s="21"/>
    </row>
    <row r="860" spans="1:253" s="22" customFormat="1">
      <c r="A860" s="42"/>
      <c r="B860" s="36"/>
      <c r="C860" s="6"/>
      <c r="D860" s="76"/>
      <c r="E860" s="6"/>
      <c r="F860" s="6"/>
      <c r="G860" s="129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  <c r="HV860" s="21"/>
      <c r="HW860" s="21"/>
      <c r="HX860" s="21"/>
      <c r="HY860" s="21"/>
      <c r="HZ860" s="21"/>
      <c r="IA860" s="21"/>
      <c r="IB860" s="21"/>
      <c r="IC860" s="21"/>
      <c r="ID860" s="21"/>
      <c r="IE860" s="21"/>
      <c r="IF860" s="21"/>
      <c r="IG860" s="21"/>
      <c r="IH860" s="21"/>
      <c r="II860" s="21"/>
      <c r="IJ860" s="21"/>
      <c r="IK860" s="21"/>
      <c r="IL860" s="21"/>
      <c r="IM860" s="21"/>
      <c r="IN860" s="21"/>
      <c r="IO860" s="21"/>
      <c r="IP860" s="21"/>
      <c r="IQ860" s="21"/>
      <c r="IR860" s="21"/>
      <c r="IS860" s="21"/>
    </row>
    <row r="861" spans="1:253" s="22" customFormat="1">
      <c r="A861" s="42"/>
      <c r="B861" s="36"/>
      <c r="C861" s="6"/>
      <c r="D861" s="76"/>
      <c r="E861" s="6"/>
      <c r="F861" s="6"/>
      <c r="G861" s="129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  <c r="HV861" s="21"/>
      <c r="HW861" s="21"/>
      <c r="HX861" s="21"/>
      <c r="HY861" s="21"/>
      <c r="HZ861" s="21"/>
      <c r="IA861" s="21"/>
      <c r="IB861" s="21"/>
      <c r="IC861" s="21"/>
      <c r="ID861" s="21"/>
      <c r="IE861" s="21"/>
      <c r="IF861" s="21"/>
      <c r="IG861" s="21"/>
      <c r="IH861" s="21"/>
      <c r="II861" s="21"/>
      <c r="IJ861" s="21"/>
      <c r="IK861" s="21"/>
      <c r="IL861" s="21"/>
      <c r="IM861" s="21"/>
      <c r="IN861" s="21"/>
      <c r="IO861" s="21"/>
      <c r="IP861" s="21"/>
      <c r="IQ861" s="21"/>
      <c r="IR861" s="21"/>
      <c r="IS861" s="21"/>
    </row>
    <row r="862" spans="1:253" s="22" customFormat="1">
      <c r="A862" s="42"/>
      <c r="B862" s="36"/>
      <c r="C862" s="6"/>
      <c r="D862" s="76"/>
      <c r="E862" s="6"/>
      <c r="F862" s="6"/>
      <c r="G862" s="129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  <c r="HV862" s="21"/>
      <c r="HW862" s="21"/>
      <c r="HX862" s="21"/>
      <c r="HY862" s="21"/>
      <c r="HZ862" s="21"/>
      <c r="IA862" s="21"/>
      <c r="IB862" s="21"/>
      <c r="IC862" s="21"/>
      <c r="ID862" s="21"/>
      <c r="IE862" s="21"/>
      <c r="IF862" s="21"/>
      <c r="IG862" s="21"/>
      <c r="IH862" s="21"/>
      <c r="II862" s="21"/>
      <c r="IJ862" s="21"/>
      <c r="IK862" s="21"/>
      <c r="IL862" s="21"/>
      <c r="IM862" s="21"/>
      <c r="IN862" s="21"/>
      <c r="IO862" s="21"/>
      <c r="IP862" s="21"/>
      <c r="IQ862" s="21"/>
      <c r="IR862" s="21"/>
      <c r="IS862" s="21"/>
    </row>
    <row r="863" spans="1:253" s="22" customFormat="1">
      <c r="A863" s="42"/>
      <c r="B863" s="36"/>
      <c r="C863" s="6"/>
      <c r="D863" s="76"/>
      <c r="E863" s="6"/>
      <c r="F863" s="6"/>
      <c r="G863" s="129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  <c r="HV863" s="21"/>
      <c r="HW863" s="21"/>
      <c r="HX863" s="21"/>
      <c r="HY863" s="21"/>
      <c r="HZ863" s="21"/>
      <c r="IA863" s="21"/>
      <c r="IB863" s="21"/>
      <c r="IC863" s="21"/>
      <c r="ID863" s="21"/>
      <c r="IE863" s="21"/>
      <c r="IF863" s="21"/>
      <c r="IG863" s="21"/>
      <c r="IH863" s="21"/>
      <c r="II863" s="21"/>
      <c r="IJ863" s="21"/>
      <c r="IK863" s="21"/>
      <c r="IL863" s="21"/>
      <c r="IM863" s="21"/>
      <c r="IN863" s="21"/>
      <c r="IO863" s="21"/>
      <c r="IP863" s="21"/>
      <c r="IQ863" s="21"/>
      <c r="IR863" s="21"/>
      <c r="IS863" s="21"/>
    </row>
    <row r="864" spans="1:253" s="22" customFormat="1">
      <c r="A864" s="42"/>
      <c r="B864" s="36"/>
      <c r="C864" s="6"/>
      <c r="D864" s="76"/>
      <c r="E864" s="6"/>
      <c r="F864" s="6"/>
      <c r="G864" s="129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  <c r="HV864" s="21"/>
      <c r="HW864" s="21"/>
      <c r="HX864" s="21"/>
      <c r="HY864" s="21"/>
      <c r="HZ864" s="21"/>
      <c r="IA864" s="21"/>
      <c r="IB864" s="21"/>
      <c r="IC864" s="21"/>
      <c r="ID864" s="21"/>
      <c r="IE864" s="21"/>
      <c r="IF864" s="21"/>
      <c r="IG864" s="21"/>
      <c r="IH864" s="21"/>
      <c r="II864" s="21"/>
      <c r="IJ864" s="21"/>
      <c r="IK864" s="21"/>
      <c r="IL864" s="21"/>
      <c r="IM864" s="21"/>
      <c r="IN864" s="21"/>
      <c r="IO864" s="21"/>
      <c r="IP864" s="21"/>
      <c r="IQ864" s="21"/>
      <c r="IR864" s="21"/>
      <c r="IS864" s="21"/>
    </row>
    <row r="865" spans="1:253" s="22" customFormat="1">
      <c r="A865" s="42"/>
      <c r="B865" s="36"/>
      <c r="C865" s="6"/>
      <c r="D865" s="76"/>
      <c r="E865" s="6"/>
      <c r="F865" s="6"/>
      <c r="G865" s="129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  <c r="HV865" s="21"/>
      <c r="HW865" s="21"/>
      <c r="HX865" s="21"/>
      <c r="HY865" s="21"/>
      <c r="HZ865" s="21"/>
      <c r="IA865" s="21"/>
      <c r="IB865" s="21"/>
      <c r="IC865" s="21"/>
      <c r="ID865" s="21"/>
      <c r="IE865" s="21"/>
      <c r="IF865" s="21"/>
      <c r="IG865" s="21"/>
      <c r="IH865" s="21"/>
      <c r="II865" s="21"/>
      <c r="IJ865" s="21"/>
      <c r="IK865" s="21"/>
      <c r="IL865" s="21"/>
      <c r="IM865" s="21"/>
      <c r="IN865" s="21"/>
      <c r="IO865" s="21"/>
      <c r="IP865" s="21"/>
      <c r="IQ865" s="21"/>
      <c r="IR865" s="21"/>
      <c r="IS865" s="21"/>
    </row>
    <row r="866" spans="1:253" s="22" customFormat="1">
      <c r="A866" s="42"/>
      <c r="B866" s="36"/>
      <c r="C866" s="6"/>
      <c r="D866" s="76"/>
      <c r="E866" s="6"/>
      <c r="F866" s="6"/>
      <c r="G866" s="129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  <c r="HV866" s="21"/>
      <c r="HW866" s="21"/>
      <c r="HX866" s="21"/>
      <c r="HY866" s="21"/>
      <c r="HZ866" s="21"/>
      <c r="IA866" s="21"/>
      <c r="IB866" s="21"/>
      <c r="IC866" s="21"/>
      <c r="ID866" s="21"/>
      <c r="IE866" s="21"/>
      <c r="IF866" s="21"/>
      <c r="IG866" s="21"/>
      <c r="IH866" s="21"/>
      <c r="II866" s="21"/>
      <c r="IJ866" s="21"/>
      <c r="IK866" s="21"/>
      <c r="IL866" s="21"/>
      <c r="IM866" s="21"/>
      <c r="IN866" s="21"/>
      <c r="IO866" s="21"/>
      <c r="IP866" s="21"/>
      <c r="IQ866" s="21"/>
      <c r="IR866" s="21"/>
      <c r="IS866" s="21"/>
    </row>
    <row r="867" spans="1:253" s="22" customFormat="1">
      <c r="A867" s="42"/>
      <c r="B867" s="36"/>
      <c r="C867" s="6"/>
      <c r="D867" s="76"/>
      <c r="E867" s="6"/>
      <c r="F867" s="6"/>
      <c r="G867" s="129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  <c r="HV867" s="21"/>
      <c r="HW867" s="21"/>
      <c r="HX867" s="21"/>
      <c r="HY867" s="21"/>
      <c r="HZ867" s="21"/>
      <c r="IA867" s="21"/>
      <c r="IB867" s="21"/>
      <c r="IC867" s="21"/>
      <c r="ID867" s="21"/>
      <c r="IE867" s="21"/>
      <c r="IF867" s="21"/>
      <c r="IG867" s="21"/>
      <c r="IH867" s="21"/>
      <c r="II867" s="21"/>
      <c r="IJ867" s="21"/>
      <c r="IK867" s="21"/>
      <c r="IL867" s="21"/>
      <c r="IM867" s="21"/>
      <c r="IN867" s="21"/>
      <c r="IO867" s="21"/>
      <c r="IP867" s="21"/>
      <c r="IQ867" s="21"/>
      <c r="IR867" s="21"/>
      <c r="IS867" s="21"/>
    </row>
    <row r="868" spans="1:253" s="22" customFormat="1">
      <c r="A868" s="42"/>
      <c r="B868" s="36"/>
      <c r="C868" s="6"/>
      <c r="D868" s="76"/>
      <c r="E868" s="6"/>
      <c r="F868" s="6"/>
      <c r="G868" s="129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  <c r="HV868" s="21"/>
      <c r="HW868" s="21"/>
      <c r="HX868" s="21"/>
      <c r="HY868" s="21"/>
      <c r="HZ868" s="21"/>
      <c r="IA868" s="21"/>
      <c r="IB868" s="21"/>
      <c r="IC868" s="21"/>
      <c r="ID868" s="21"/>
      <c r="IE868" s="21"/>
      <c r="IF868" s="21"/>
      <c r="IG868" s="21"/>
      <c r="IH868" s="21"/>
      <c r="II868" s="21"/>
      <c r="IJ868" s="21"/>
      <c r="IK868" s="21"/>
      <c r="IL868" s="21"/>
      <c r="IM868" s="21"/>
      <c r="IN868" s="21"/>
      <c r="IO868" s="21"/>
      <c r="IP868" s="21"/>
      <c r="IQ868" s="21"/>
      <c r="IR868" s="21"/>
      <c r="IS868" s="21"/>
    </row>
    <row r="869" spans="1:253" s="22" customFormat="1" ht="28.5" customHeight="1">
      <c r="A869" s="42"/>
      <c r="B869" s="36"/>
      <c r="C869" s="6"/>
      <c r="D869" s="76"/>
      <c r="E869" s="6"/>
      <c r="F869" s="6"/>
      <c r="G869" s="129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  <c r="HV869" s="21"/>
      <c r="HW869" s="21"/>
      <c r="HX869" s="21"/>
      <c r="HY869" s="21"/>
      <c r="HZ869" s="21"/>
      <c r="IA869" s="21"/>
      <c r="IB869" s="21"/>
      <c r="IC869" s="21"/>
      <c r="ID869" s="21"/>
      <c r="IE869" s="21"/>
      <c r="IF869" s="21"/>
      <c r="IG869" s="21"/>
      <c r="IH869" s="21"/>
      <c r="II869" s="21"/>
      <c r="IJ869" s="21"/>
      <c r="IK869" s="21"/>
      <c r="IL869" s="21"/>
      <c r="IM869" s="21"/>
      <c r="IN869" s="21"/>
      <c r="IO869" s="21"/>
      <c r="IP869" s="21"/>
      <c r="IQ869" s="21"/>
      <c r="IR869" s="21"/>
      <c r="IS869" s="21"/>
    </row>
    <row r="870" spans="1:253" s="22" customFormat="1">
      <c r="A870" s="42"/>
      <c r="B870" s="36"/>
      <c r="C870" s="6"/>
      <c r="D870" s="76"/>
      <c r="E870" s="6"/>
      <c r="F870" s="6"/>
      <c r="G870" s="129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  <c r="HV870" s="21"/>
      <c r="HW870" s="21"/>
      <c r="HX870" s="21"/>
      <c r="HY870" s="21"/>
      <c r="HZ870" s="21"/>
      <c r="IA870" s="21"/>
      <c r="IB870" s="21"/>
      <c r="IC870" s="21"/>
      <c r="ID870" s="21"/>
      <c r="IE870" s="21"/>
      <c r="IF870" s="21"/>
      <c r="IG870" s="21"/>
      <c r="IH870" s="21"/>
      <c r="II870" s="21"/>
      <c r="IJ870" s="21"/>
      <c r="IK870" s="21"/>
      <c r="IL870" s="21"/>
      <c r="IM870" s="21"/>
      <c r="IN870" s="21"/>
      <c r="IO870" s="21"/>
      <c r="IP870" s="21"/>
      <c r="IQ870" s="21"/>
      <c r="IR870" s="21"/>
      <c r="IS870" s="21"/>
    </row>
    <row r="871" spans="1:253" s="22" customFormat="1">
      <c r="A871" s="42"/>
      <c r="B871" s="36"/>
      <c r="C871" s="6"/>
      <c r="D871" s="76"/>
      <c r="E871" s="6"/>
      <c r="F871" s="6"/>
      <c r="G871" s="129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  <c r="HV871" s="21"/>
      <c r="HW871" s="21"/>
      <c r="HX871" s="21"/>
      <c r="HY871" s="21"/>
      <c r="HZ871" s="21"/>
      <c r="IA871" s="21"/>
      <c r="IB871" s="21"/>
      <c r="IC871" s="21"/>
      <c r="ID871" s="21"/>
      <c r="IE871" s="21"/>
      <c r="IF871" s="21"/>
      <c r="IG871" s="21"/>
      <c r="IH871" s="21"/>
      <c r="II871" s="21"/>
      <c r="IJ871" s="21"/>
      <c r="IK871" s="21"/>
      <c r="IL871" s="21"/>
      <c r="IM871" s="21"/>
      <c r="IN871" s="21"/>
      <c r="IO871" s="21"/>
      <c r="IP871" s="21"/>
      <c r="IQ871" s="21"/>
      <c r="IR871" s="21"/>
      <c r="IS871" s="21"/>
    </row>
    <row r="872" spans="1:253" s="22" customFormat="1">
      <c r="A872" s="42"/>
      <c r="B872" s="36"/>
      <c r="C872" s="6"/>
      <c r="D872" s="76"/>
      <c r="E872" s="6"/>
      <c r="F872" s="6"/>
      <c r="G872" s="129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  <c r="HV872" s="21"/>
      <c r="HW872" s="21"/>
      <c r="HX872" s="21"/>
      <c r="HY872" s="21"/>
      <c r="HZ872" s="21"/>
      <c r="IA872" s="21"/>
      <c r="IB872" s="21"/>
      <c r="IC872" s="21"/>
      <c r="ID872" s="21"/>
      <c r="IE872" s="21"/>
      <c r="IF872" s="21"/>
      <c r="IG872" s="21"/>
      <c r="IH872" s="21"/>
      <c r="II872" s="21"/>
      <c r="IJ872" s="21"/>
      <c r="IK872" s="21"/>
      <c r="IL872" s="21"/>
      <c r="IM872" s="21"/>
      <c r="IN872" s="21"/>
      <c r="IO872" s="21"/>
      <c r="IP872" s="21"/>
      <c r="IQ872" s="21"/>
      <c r="IR872" s="21"/>
      <c r="IS872" s="21"/>
    </row>
    <row r="873" spans="1:253" s="22" customFormat="1" ht="25.5" customHeight="1">
      <c r="A873" s="42"/>
      <c r="B873" s="36"/>
      <c r="C873" s="6"/>
      <c r="D873" s="76"/>
      <c r="E873" s="6"/>
      <c r="F873" s="6"/>
      <c r="G873" s="129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  <c r="HV873" s="21"/>
      <c r="HW873" s="21"/>
      <c r="HX873" s="21"/>
      <c r="HY873" s="21"/>
      <c r="HZ873" s="21"/>
      <c r="IA873" s="21"/>
      <c r="IB873" s="21"/>
      <c r="IC873" s="21"/>
      <c r="ID873" s="21"/>
      <c r="IE873" s="21"/>
      <c r="IF873" s="21"/>
      <c r="IG873" s="21"/>
      <c r="IH873" s="21"/>
      <c r="II873" s="21"/>
      <c r="IJ873" s="21"/>
      <c r="IK873" s="21"/>
      <c r="IL873" s="21"/>
      <c r="IM873" s="21"/>
      <c r="IN873" s="21"/>
      <c r="IO873" s="21"/>
      <c r="IP873" s="21"/>
      <c r="IQ873" s="21"/>
      <c r="IR873" s="21"/>
      <c r="IS873" s="21"/>
    </row>
    <row r="874" spans="1:253" s="22" customFormat="1">
      <c r="A874" s="42"/>
      <c r="B874" s="36"/>
      <c r="C874" s="6"/>
      <c r="D874" s="76"/>
      <c r="E874" s="6"/>
      <c r="F874" s="6"/>
      <c r="G874" s="129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  <c r="HV874" s="21"/>
      <c r="HW874" s="21"/>
      <c r="HX874" s="21"/>
      <c r="HY874" s="21"/>
      <c r="HZ874" s="21"/>
      <c r="IA874" s="21"/>
      <c r="IB874" s="21"/>
      <c r="IC874" s="21"/>
      <c r="ID874" s="21"/>
      <c r="IE874" s="21"/>
      <c r="IF874" s="21"/>
      <c r="IG874" s="21"/>
      <c r="IH874" s="21"/>
      <c r="II874" s="21"/>
      <c r="IJ874" s="21"/>
      <c r="IK874" s="21"/>
      <c r="IL874" s="21"/>
      <c r="IM874" s="21"/>
      <c r="IN874" s="21"/>
      <c r="IO874" s="21"/>
      <c r="IP874" s="21"/>
      <c r="IQ874" s="21"/>
      <c r="IR874" s="21"/>
      <c r="IS874" s="21"/>
    </row>
    <row r="875" spans="1:253" s="22" customFormat="1">
      <c r="A875" s="42"/>
      <c r="B875" s="36"/>
      <c r="C875" s="6"/>
      <c r="D875" s="76"/>
      <c r="E875" s="6"/>
      <c r="F875" s="6"/>
      <c r="G875" s="129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  <c r="HV875" s="21"/>
      <c r="HW875" s="21"/>
      <c r="HX875" s="21"/>
      <c r="HY875" s="21"/>
      <c r="HZ875" s="21"/>
      <c r="IA875" s="21"/>
      <c r="IB875" s="21"/>
      <c r="IC875" s="21"/>
      <c r="ID875" s="21"/>
      <c r="IE875" s="21"/>
      <c r="IF875" s="21"/>
      <c r="IG875" s="21"/>
      <c r="IH875" s="21"/>
      <c r="II875" s="21"/>
      <c r="IJ875" s="21"/>
      <c r="IK875" s="21"/>
      <c r="IL875" s="21"/>
      <c r="IM875" s="21"/>
      <c r="IN875" s="21"/>
      <c r="IO875" s="21"/>
      <c r="IP875" s="21"/>
      <c r="IQ875" s="21"/>
      <c r="IR875" s="21"/>
      <c r="IS875" s="21"/>
    </row>
    <row r="876" spans="1:253" s="22" customFormat="1">
      <c r="A876" s="42"/>
      <c r="B876" s="36"/>
      <c r="C876" s="6"/>
      <c r="D876" s="76"/>
      <c r="E876" s="6"/>
      <c r="F876" s="6"/>
      <c r="G876" s="129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  <c r="HV876" s="21"/>
      <c r="HW876" s="21"/>
      <c r="HX876" s="21"/>
      <c r="HY876" s="21"/>
      <c r="HZ876" s="21"/>
      <c r="IA876" s="21"/>
      <c r="IB876" s="21"/>
      <c r="IC876" s="21"/>
      <c r="ID876" s="21"/>
      <c r="IE876" s="21"/>
      <c r="IF876" s="21"/>
      <c r="IG876" s="21"/>
      <c r="IH876" s="21"/>
      <c r="II876" s="21"/>
      <c r="IJ876" s="21"/>
      <c r="IK876" s="21"/>
      <c r="IL876" s="21"/>
      <c r="IM876" s="21"/>
      <c r="IN876" s="21"/>
      <c r="IO876" s="21"/>
      <c r="IP876" s="21"/>
      <c r="IQ876" s="21"/>
      <c r="IR876" s="21"/>
      <c r="IS876" s="21"/>
    </row>
    <row r="877" spans="1:253" s="22" customFormat="1">
      <c r="A877" s="42"/>
      <c r="B877" s="36"/>
      <c r="C877" s="6"/>
      <c r="D877" s="76"/>
      <c r="E877" s="6"/>
      <c r="F877" s="6"/>
      <c r="G877" s="129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  <c r="HV877" s="21"/>
      <c r="HW877" s="21"/>
      <c r="HX877" s="21"/>
      <c r="HY877" s="21"/>
      <c r="HZ877" s="21"/>
      <c r="IA877" s="21"/>
      <c r="IB877" s="21"/>
      <c r="IC877" s="21"/>
      <c r="ID877" s="21"/>
      <c r="IE877" s="21"/>
      <c r="IF877" s="21"/>
      <c r="IG877" s="21"/>
      <c r="IH877" s="21"/>
      <c r="II877" s="21"/>
      <c r="IJ877" s="21"/>
      <c r="IK877" s="21"/>
      <c r="IL877" s="21"/>
      <c r="IM877" s="21"/>
      <c r="IN877" s="21"/>
      <c r="IO877" s="21"/>
      <c r="IP877" s="21"/>
      <c r="IQ877" s="21"/>
      <c r="IR877" s="21"/>
      <c r="IS877" s="21"/>
    </row>
    <row r="878" spans="1:253" s="22" customFormat="1">
      <c r="A878" s="42"/>
      <c r="B878" s="36"/>
      <c r="C878" s="6"/>
      <c r="D878" s="76"/>
      <c r="E878" s="6"/>
      <c r="F878" s="6"/>
      <c r="G878" s="129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  <c r="HV878" s="21"/>
      <c r="HW878" s="21"/>
      <c r="HX878" s="21"/>
      <c r="HY878" s="21"/>
      <c r="HZ878" s="21"/>
      <c r="IA878" s="21"/>
      <c r="IB878" s="21"/>
      <c r="IC878" s="21"/>
      <c r="ID878" s="21"/>
      <c r="IE878" s="21"/>
      <c r="IF878" s="21"/>
      <c r="IG878" s="21"/>
      <c r="IH878" s="21"/>
      <c r="II878" s="21"/>
      <c r="IJ878" s="21"/>
      <c r="IK878" s="21"/>
      <c r="IL878" s="21"/>
      <c r="IM878" s="21"/>
      <c r="IN878" s="21"/>
      <c r="IO878" s="21"/>
      <c r="IP878" s="21"/>
      <c r="IQ878" s="21"/>
      <c r="IR878" s="21"/>
      <c r="IS878" s="21"/>
    </row>
    <row r="879" spans="1:253" s="22" customFormat="1">
      <c r="A879" s="42"/>
      <c r="B879" s="36"/>
      <c r="C879" s="6"/>
      <c r="D879" s="76"/>
      <c r="E879" s="6"/>
      <c r="F879" s="6"/>
      <c r="G879" s="129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  <c r="HV879" s="21"/>
      <c r="HW879" s="21"/>
      <c r="HX879" s="21"/>
      <c r="HY879" s="21"/>
      <c r="HZ879" s="21"/>
      <c r="IA879" s="21"/>
      <c r="IB879" s="21"/>
      <c r="IC879" s="21"/>
      <c r="ID879" s="21"/>
      <c r="IE879" s="21"/>
      <c r="IF879" s="21"/>
      <c r="IG879" s="21"/>
      <c r="IH879" s="21"/>
      <c r="II879" s="21"/>
      <c r="IJ879" s="21"/>
      <c r="IK879" s="21"/>
      <c r="IL879" s="21"/>
      <c r="IM879" s="21"/>
      <c r="IN879" s="21"/>
      <c r="IO879" s="21"/>
      <c r="IP879" s="21"/>
      <c r="IQ879" s="21"/>
      <c r="IR879" s="21"/>
      <c r="IS879" s="21"/>
    </row>
    <row r="880" spans="1:253" s="22" customFormat="1">
      <c r="A880" s="42"/>
      <c r="B880" s="36"/>
      <c r="C880" s="6"/>
      <c r="D880" s="76"/>
      <c r="E880" s="6"/>
      <c r="F880" s="6"/>
      <c r="G880" s="129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  <c r="HV880" s="21"/>
      <c r="HW880" s="21"/>
      <c r="HX880" s="21"/>
      <c r="HY880" s="21"/>
      <c r="HZ880" s="21"/>
      <c r="IA880" s="21"/>
      <c r="IB880" s="21"/>
      <c r="IC880" s="21"/>
      <c r="ID880" s="21"/>
      <c r="IE880" s="21"/>
      <c r="IF880" s="21"/>
      <c r="IG880" s="21"/>
      <c r="IH880" s="21"/>
      <c r="II880" s="21"/>
      <c r="IJ880" s="21"/>
      <c r="IK880" s="21"/>
      <c r="IL880" s="21"/>
      <c r="IM880" s="21"/>
      <c r="IN880" s="21"/>
      <c r="IO880" s="21"/>
      <c r="IP880" s="21"/>
      <c r="IQ880" s="21"/>
      <c r="IR880" s="21"/>
      <c r="IS880" s="21"/>
    </row>
    <row r="881" spans="1:253" s="22" customFormat="1">
      <c r="A881" s="42"/>
      <c r="B881" s="36"/>
      <c r="C881" s="6"/>
      <c r="D881" s="76"/>
      <c r="E881" s="6"/>
      <c r="F881" s="6"/>
      <c r="G881" s="129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  <c r="HV881" s="21"/>
      <c r="HW881" s="21"/>
      <c r="HX881" s="21"/>
      <c r="HY881" s="21"/>
      <c r="HZ881" s="21"/>
      <c r="IA881" s="21"/>
      <c r="IB881" s="21"/>
      <c r="IC881" s="21"/>
      <c r="ID881" s="21"/>
      <c r="IE881" s="21"/>
      <c r="IF881" s="21"/>
      <c r="IG881" s="21"/>
      <c r="IH881" s="21"/>
      <c r="II881" s="21"/>
      <c r="IJ881" s="21"/>
      <c r="IK881" s="21"/>
      <c r="IL881" s="21"/>
      <c r="IM881" s="21"/>
      <c r="IN881" s="21"/>
      <c r="IO881" s="21"/>
      <c r="IP881" s="21"/>
      <c r="IQ881" s="21"/>
      <c r="IR881" s="21"/>
      <c r="IS881" s="21"/>
    </row>
    <row r="882" spans="1:253" s="22" customFormat="1">
      <c r="A882" s="42"/>
      <c r="B882" s="36"/>
      <c r="C882" s="6"/>
      <c r="D882" s="76"/>
      <c r="E882" s="6"/>
      <c r="F882" s="6"/>
      <c r="G882" s="129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  <c r="HV882" s="21"/>
      <c r="HW882" s="21"/>
      <c r="HX882" s="21"/>
      <c r="HY882" s="21"/>
      <c r="HZ882" s="21"/>
      <c r="IA882" s="21"/>
      <c r="IB882" s="21"/>
      <c r="IC882" s="21"/>
      <c r="ID882" s="21"/>
      <c r="IE882" s="21"/>
      <c r="IF882" s="21"/>
      <c r="IG882" s="21"/>
      <c r="IH882" s="21"/>
      <c r="II882" s="21"/>
      <c r="IJ882" s="21"/>
      <c r="IK882" s="21"/>
      <c r="IL882" s="21"/>
      <c r="IM882" s="21"/>
      <c r="IN882" s="21"/>
      <c r="IO882" s="21"/>
      <c r="IP882" s="21"/>
      <c r="IQ882" s="21"/>
      <c r="IR882" s="21"/>
      <c r="IS882" s="21"/>
    </row>
    <row r="883" spans="1:253" s="22" customFormat="1">
      <c r="A883" s="42"/>
      <c r="B883" s="36"/>
      <c r="C883" s="6"/>
      <c r="D883" s="76"/>
      <c r="E883" s="6"/>
      <c r="F883" s="6"/>
      <c r="G883" s="129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  <c r="HV883" s="21"/>
      <c r="HW883" s="21"/>
      <c r="HX883" s="21"/>
      <c r="HY883" s="21"/>
      <c r="HZ883" s="21"/>
      <c r="IA883" s="21"/>
      <c r="IB883" s="21"/>
      <c r="IC883" s="21"/>
      <c r="ID883" s="21"/>
      <c r="IE883" s="21"/>
      <c r="IF883" s="21"/>
      <c r="IG883" s="21"/>
      <c r="IH883" s="21"/>
      <c r="II883" s="21"/>
      <c r="IJ883" s="21"/>
      <c r="IK883" s="21"/>
      <c r="IL883" s="21"/>
      <c r="IM883" s="21"/>
      <c r="IN883" s="21"/>
      <c r="IO883" s="21"/>
      <c r="IP883" s="21"/>
      <c r="IQ883" s="21"/>
      <c r="IR883" s="21"/>
      <c r="IS883" s="21"/>
    </row>
    <row r="884" spans="1:253" s="22" customFormat="1">
      <c r="A884" s="42"/>
      <c r="B884" s="36"/>
      <c r="C884" s="6"/>
      <c r="D884" s="76"/>
      <c r="E884" s="6"/>
      <c r="F884" s="6"/>
      <c r="G884" s="129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  <c r="HV884" s="21"/>
      <c r="HW884" s="21"/>
      <c r="HX884" s="21"/>
      <c r="HY884" s="21"/>
      <c r="HZ884" s="21"/>
      <c r="IA884" s="21"/>
      <c r="IB884" s="21"/>
      <c r="IC884" s="21"/>
      <c r="ID884" s="21"/>
      <c r="IE884" s="21"/>
      <c r="IF884" s="21"/>
      <c r="IG884" s="21"/>
      <c r="IH884" s="21"/>
      <c r="II884" s="21"/>
      <c r="IJ884" s="21"/>
      <c r="IK884" s="21"/>
      <c r="IL884" s="21"/>
      <c r="IM884" s="21"/>
      <c r="IN884" s="21"/>
      <c r="IO884" s="21"/>
      <c r="IP884" s="21"/>
      <c r="IQ884" s="21"/>
      <c r="IR884" s="21"/>
      <c r="IS884" s="21"/>
    </row>
    <row r="885" spans="1:253" s="22" customFormat="1">
      <c r="A885" s="42"/>
      <c r="B885" s="36"/>
      <c r="C885" s="6"/>
      <c r="D885" s="76"/>
      <c r="E885" s="6"/>
      <c r="F885" s="6"/>
      <c r="G885" s="129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  <c r="HV885" s="21"/>
      <c r="HW885" s="21"/>
      <c r="HX885" s="21"/>
      <c r="HY885" s="21"/>
      <c r="HZ885" s="21"/>
      <c r="IA885" s="21"/>
      <c r="IB885" s="21"/>
      <c r="IC885" s="21"/>
      <c r="ID885" s="21"/>
      <c r="IE885" s="21"/>
      <c r="IF885" s="21"/>
      <c r="IG885" s="21"/>
      <c r="IH885" s="21"/>
      <c r="II885" s="21"/>
      <c r="IJ885" s="21"/>
      <c r="IK885" s="21"/>
      <c r="IL885" s="21"/>
      <c r="IM885" s="21"/>
      <c r="IN885" s="21"/>
      <c r="IO885" s="21"/>
      <c r="IP885" s="21"/>
      <c r="IQ885" s="21"/>
      <c r="IR885" s="21"/>
      <c r="IS885" s="21"/>
    </row>
    <row r="886" spans="1:253" s="22" customFormat="1">
      <c r="A886" s="42"/>
      <c r="B886" s="36"/>
      <c r="C886" s="6"/>
      <c r="D886" s="76"/>
      <c r="E886" s="6"/>
      <c r="F886" s="6"/>
      <c r="G886" s="129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  <c r="HV886" s="21"/>
      <c r="HW886" s="21"/>
      <c r="HX886" s="21"/>
      <c r="HY886" s="21"/>
      <c r="HZ886" s="21"/>
      <c r="IA886" s="21"/>
      <c r="IB886" s="21"/>
      <c r="IC886" s="21"/>
      <c r="ID886" s="21"/>
      <c r="IE886" s="21"/>
      <c r="IF886" s="21"/>
      <c r="IG886" s="21"/>
      <c r="IH886" s="21"/>
      <c r="II886" s="21"/>
      <c r="IJ886" s="21"/>
      <c r="IK886" s="21"/>
      <c r="IL886" s="21"/>
      <c r="IM886" s="21"/>
      <c r="IN886" s="21"/>
      <c r="IO886" s="21"/>
      <c r="IP886" s="21"/>
      <c r="IQ886" s="21"/>
      <c r="IR886" s="21"/>
      <c r="IS886" s="21"/>
    </row>
    <row r="887" spans="1:253" s="22" customFormat="1">
      <c r="A887" s="42"/>
      <c r="B887" s="36"/>
      <c r="C887" s="6"/>
      <c r="D887" s="76"/>
      <c r="E887" s="6"/>
      <c r="F887" s="6"/>
      <c r="G887" s="129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  <c r="HV887" s="21"/>
      <c r="HW887" s="21"/>
      <c r="HX887" s="21"/>
      <c r="HY887" s="21"/>
      <c r="HZ887" s="21"/>
      <c r="IA887" s="21"/>
      <c r="IB887" s="21"/>
      <c r="IC887" s="21"/>
      <c r="ID887" s="21"/>
      <c r="IE887" s="21"/>
      <c r="IF887" s="21"/>
      <c r="IG887" s="21"/>
      <c r="IH887" s="21"/>
      <c r="II887" s="21"/>
      <c r="IJ887" s="21"/>
      <c r="IK887" s="21"/>
      <c r="IL887" s="21"/>
      <c r="IM887" s="21"/>
      <c r="IN887" s="21"/>
      <c r="IO887" s="21"/>
      <c r="IP887" s="21"/>
      <c r="IQ887" s="21"/>
      <c r="IR887" s="21"/>
      <c r="IS887" s="21"/>
    </row>
    <row r="888" spans="1:253" s="22" customFormat="1">
      <c r="A888" s="42"/>
      <c r="B888" s="36"/>
      <c r="C888" s="6"/>
      <c r="D888" s="76"/>
      <c r="E888" s="6"/>
      <c r="F888" s="6"/>
      <c r="G888" s="129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  <c r="HV888" s="21"/>
      <c r="HW888" s="21"/>
      <c r="HX888" s="21"/>
      <c r="HY888" s="21"/>
      <c r="HZ888" s="21"/>
      <c r="IA888" s="21"/>
      <c r="IB888" s="21"/>
      <c r="IC888" s="21"/>
      <c r="ID888" s="21"/>
      <c r="IE888" s="21"/>
      <c r="IF888" s="21"/>
      <c r="IG888" s="21"/>
      <c r="IH888" s="21"/>
      <c r="II888" s="21"/>
      <c r="IJ888" s="21"/>
      <c r="IK888" s="21"/>
      <c r="IL888" s="21"/>
      <c r="IM888" s="21"/>
      <c r="IN888" s="21"/>
      <c r="IO888" s="21"/>
      <c r="IP888" s="21"/>
      <c r="IQ888" s="21"/>
      <c r="IR888" s="21"/>
      <c r="IS888" s="21"/>
    </row>
    <row r="889" spans="1:253" s="22" customFormat="1">
      <c r="A889" s="42"/>
      <c r="B889" s="36"/>
      <c r="C889" s="6"/>
      <c r="D889" s="76"/>
      <c r="E889" s="6"/>
      <c r="F889" s="6"/>
      <c r="G889" s="129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  <c r="HV889" s="21"/>
      <c r="HW889" s="21"/>
      <c r="HX889" s="21"/>
      <c r="HY889" s="21"/>
      <c r="HZ889" s="21"/>
      <c r="IA889" s="21"/>
      <c r="IB889" s="21"/>
      <c r="IC889" s="21"/>
      <c r="ID889" s="21"/>
      <c r="IE889" s="21"/>
      <c r="IF889" s="21"/>
      <c r="IG889" s="21"/>
      <c r="IH889" s="21"/>
      <c r="II889" s="21"/>
      <c r="IJ889" s="21"/>
      <c r="IK889" s="21"/>
      <c r="IL889" s="21"/>
      <c r="IM889" s="21"/>
      <c r="IN889" s="21"/>
      <c r="IO889" s="21"/>
      <c r="IP889" s="21"/>
      <c r="IQ889" s="21"/>
      <c r="IR889" s="21"/>
      <c r="IS889" s="21"/>
    </row>
    <row r="890" spans="1:253" s="22" customFormat="1">
      <c r="A890" s="42"/>
      <c r="B890" s="36"/>
      <c r="C890" s="6"/>
      <c r="D890" s="76"/>
      <c r="E890" s="6"/>
      <c r="F890" s="6"/>
      <c r="G890" s="129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  <c r="HV890" s="21"/>
      <c r="HW890" s="21"/>
      <c r="HX890" s="21"/>
      <c r="HY890" s="21"/>
      <c r="HZ890" s="21"/>
      <c r="IA890" s="21"/>
      <c r="IB890" s="21"/>
      <c r="IC890" s="21"/>
      <c r="ID890" s="21"/>
      <c r="IE890" s="21"/>
      <c r="IF890" s="21"/>
      <c r="IG890" s="21"/>
      <c r="IH890" s="21"/>
      <c r="II890" s="21"/>
      <c r="IJ890" s="21"/>
      <c r="IK890" s="21"/>
      <c r="IL890" s="21"/>
      <c r="IM890" s="21"/>
      <c r="IN890" s="21"/>
      <c r="IO890" s="21"/>
      <c r="IP890" s="21"/>
      <c r="IQ890" s="21"/>
      <c r="IR890" s="21"/>
      <c r="IS890" s="21"/>
    </row>
    <row r="891" spans="1:253" s="22" customFormat="1">
      <c r="A891" s="42"/>
      <c r="B891" s="36"/>
      <c r="C891" s="6"/>
      <c r="D891" s="76"/>
      <c r="E891" s="6"/>
      <c r="F891" s="6"/>
      <c r="G891" s="129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  <c r="HV891" s="21"/>
      <c r="HW891" s="21"/>
      <c r="HX891" s="21"/>
      <c r="HY891" s="21"/>
      <c r="HZ891" s="21"/>
      <c r="IA891" s="21"/>
      <c r="IB891" s="21"/>
      <c r="IC891" s="21"/>
      <c r="ID891" s="21"/>
      <c r="IE891" s="21"/>
      <c r="IF891" s="21"/>
      <c r="IG891" s="21"/>
      <c r="IH891" s="21"/>
      <c r="II891" s="21"/>
      <c r="IJ891" s="21"/>
      <c r="IK891" s="21"/>
      <c r="IL891" s="21"/>
      <c r="IM891" s="21"/>
      <c r="IN891" s="21"/>
      <c r="IO891" s="21"/>
      <c r="IP891" s="21"/>
      <c r="IQ891" s="21"/>
      <c r="IR891" s="21"/>
      <c r="IS891" s="21"/>
    </row>
    <row r="892" spans="1:253" s="22" customFormat="1">
      <c r="A892" s="42"/>
      <c r="B892" s="36"/>
      <c r="C892" s="6"/>
      <c r="D892" s="76"/>
      <c r="E892" s="6"/>
      <c r="F892" s="6"/>
      <c r="G892" s="129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  <c r="HV892" s="21"/>
      <c r="HW892" s="21"/>
      <c r="HX892" s="21"/>
      <c r="HY892" s="21"/>
      <c r="HZ892" s="21"/>
      <c r="IA892" s="21"/>
      <c r="IB892" s="21"/>
      <c r="IC892" s="21"/>
      <c r="ID892" s="21"/>
      <c r="IE892" s="21"/>
      <c r="IF892" s="21"/>
      <c r="IG892" s="21"/>
      <c r="IH892" s="21"/>
      <c r="II892" s="21"/>
      <c r="IJ892" s="21"/>
      <c r="IK892" s="21"/>
      <c r="IL892" s="21"/>
      <c r="IM892" s="21"/>
      <c r="IN892" s="21"/>
      <c r="IO892" s="21"/>
      <c r="IP892" s="21"/>
      <c r="IQ892" s="21"/>
      <c r="IR892" s="21"/>
      <c r="IS892" s="21"/>
    </row>
    <row r="893" spans="1:253" s="22" customFormat="1">
      <c r="A893" s="42"/>
      <c r="B893" s="36"/>
      <c r="C893" s="6"/>
      <c r="D893" s="76"/>
      <c r="E893" s="6"/>
      <c r="F893" s="6"/>
      <c r="G893" s="129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  <c r="HV893" s="21"/>
      <c r="HW893" s="21"/>
      <c r="HX893" s="21"/>
      <c r="HY893" s="21"/>
      <c r="HZ893" s="21"/>
      <c r="IA893" s="21"/>
      <c r="IB893" s="21"/>
      <c r="IC893" s="21"/>
      <c r="ID893" s="21"/>
      <c r="IE893" s="21"/>
      <c r="IF893" s="21"/>
      <c r="IG893" s="21"/>
      <c r="IH893" s="21"/>
      <c r="II893" s="21"/>
      <c r="IJ893" s="21"/>
      <c r="IK893" s="21"/>
      <c r="IL893" s="21"/>
      <c r="IM893" s="21"/>
      <c r="IN893" s="21"/>
      <c r="IO893" s="21"/>
      <c r="IP893" s="21"/>
      <c r="IQ893" s="21"/>
      <c r="IR893" s="21"/>
      <c r="IS893" s="21"/>
    </row>
    <row r="894" spans="1:253" s="22" customFormat="1">
      <c r="A894" s="42"/>
      <c r="B894" s="36"/>
      <c r="C894" s="6"/>
      <c r="D894" s="76"/>
      <c r="E894" s="6"/>
      <c r="F894" s="6"/>
      <c r="G894" s="129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  <c r="HV894" s="21"/>
      <c r="HW894" s="21"/>
      <c r="HX894" s="21"/>
      <c r="HY894" s="21"/>
      <c r="HZ894" s="21"/>
      <c r="IA894" s="21"/>
      <c r="IB894" s="21"/>
      <c r="IC894" s="21"/>
      <c r="ID894" s="21"/>
      <c r="IE894" s="21"/>
      <c r="IF894" s="21"/>
      <c r="IG894" s="21"/>
      <c r="IH894" s="21"/>
      <c r="II894" s="21"/>
      <c r="IJ894" s="21"/>
      <c r="IK894" s="21"/>
      <c r="IL894" s="21"/>
      <c r="IM894" s="21"/>
      <c r="IN894" s="21"/>
      <c r="IO894" s="21"/>
      <c r="IP894" s="21"/>
      <c r="IQ894" s="21"/>
      <c r="IR894" s="21"/>
      <c r="IS894" s="21"/>
    </row>
    <row r="895" spans="1:253" s="22" customFormat="1">
      <c r="A895" s="42"/>
      <c r="B895" s="36"/>
      <c r="C895" s="6"/>
      <c r="D895" s="76"/>
      <c r="E895" s="6"/>
      <c r="F895" s="6"/>
      <c r="G895" s="129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  <c r="HV895" s="21"/>
      <c r="HW895" s="21"/>
      <c r="HX895" s="21"/>
      <c r="HY895" s="21"/>
      <c r="HZ895" s="21"/>
      <c r="IA895" s="21"/>
      <c r="IB895" s="21"/>
      <c r="IC895" s="21"/>
      <c r="ID895" s="21"/>
      <c r="IE895" s="21"/>
      <c r="IF895" s="21"/>
      <c r="IG895" s="21"/>
      <c r="IH895" s="21"/>
      <c r="II895" s="21"/>
      <c r="IJ895" s="21"/>
      <c r="IK895" s="21"/>
      <c r="IL895" s="21"/>
      <c r="IM895" s="21"/>
      <c r="IN895" s="21"/>
      <c r="IO895" s="21"/>
      <c r="IP895" s="21"/>
      <c r="IQ895" s="21"/>
      <c r="IR895" s="21"/>
      <c r="IS895" s="21"/>
    </row>
    <row r="896" spans="1:253" s="22" customFormat="1">
      <c r="A896" s="42"/>
      <c r="B896" s="36"/>
      <c r="C896" s="6"/>
      <c r="D896" s="76"/>
      <c r="E896" s="6"/>
      <c r="F896" s="6"/>
      <c r="G896" s="129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  <c r="HV896" s="21"/>
      <c r="HW896" s="21"/>
      <c r="HX896" s="21"/>
      <c r="HY896" s="21"/>
      <c r="HZ896" s="21"/>
      <c r="IA896" s="21"/>
      <c r="IB896" s="21"/>
      <c r="IC896" s="21"/>
      <c r="ID896" s="21"/>
      <c r="IE896" s="21"/>
      <c r="IF896" s="21"/>
      <c r="IG896" s="21"/>
      <c r="IH896" s="21"/>
      <c r="II896" s="21"/>
      <c r="IJ896" s="21"/>
      <c r="IK896" s="21"/>
      <c r="IL896" s="21"/>
      <c r="IM896" s="21"/>
      <c r="IN896" s="21"/>
      <c r="IO896" s="21"/>
      <c r="IP896" s="21"/>
      <c r="IQ896" s="21"/>
      <c r="IR896" s="21"/>
      <c r="IS896" s="21"/>
    </row>
    <row r="897" spans="1:253" s="22" customFormat="1">
      <c r="A897" s="42"/>
      <c r="B897" s="36"/>
      <c r="C897" s="6"/>
      <c r="D897" s="76"/>
      <c r="E897" s="6"/>
      <c r="F897" s="6"/>
      <c r="G897" s="129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  <c r="HV897" s="21"/>
      <c r="HW897" s="21"/>
      <c r="HX897" s="21"/>
      <c r="HY897" s="21"/>
      <c r="HZ897" s="21"/>
      <c r="IA897" s="21"/>
      <c r="IB897" s="21"/>
      <c r="IC897" s="21"/>
      <c r="ID897" s="21"/>
      <c r="IE897" s="21"/>
      <c r="IF897" s="21"/>
      <c r="IG897" s="21"/>
      <c r="IH897" s="21"/>
      <c r="II897" s="21"/>
      <c r="IJ897" s="21"/>
      <c r="IK897" s="21"/>
      <c r="IL897" s="21"/>
      <c r="IM897" s="21"/>
      <c r="IN897" s="21"/>
      <c r="IO897" s="21"/>
      <c r="IP897" s="21"/>
      <c r="IQ897" s="21"/>
      <c r="IR897" s="21"/>
      <c r="IS897" s="21"/>
    </row>
    <row r="898" spans="1:253" s="22" customFormat="1">
      <c r="A898" s="42"/>
      <c r="B898" s="36"/>
      <c r="C898" s="6"/>
      <c r="D898" s="76"/>
      <c r="E898" s="6"/>
      <c r="F898" s="6"/>
      <c r="G898" s="129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  <c r="HV898" s="21"/>
      <c r="HW898" s="21"/>
      <c r="HX898" s="21"/>
      <c r="HY898" s="21"/>
      <c r="HZ898" s="21"/>
      <c r="IA898" s="21"/>
      <c r="IB898" s="21"/>
      <c r="IC898" s="21"/>
      <c r="ID898" s="21"/>
      <c r="IE898" s="21"/>
      <c r="IF898" s="21"/>
      <c r="IG898" s="21"/>
      <c r="IH898" s="21"/>
      <c r="II898" s="21"/>
      <c r="IJ898" s="21"/>
      <c r="IK898" s="21"/>
      <c r="IL898" s="21"/>
      <c r="IM898" s="21"/>
      <c r="IN898" s="21"/>
      <c r="IO898" s="21"/>
      <c r="IP898" s="21"/>
      <c r="IQ898" s="21"/>
      <c r="IR898" s="21"/>
      <c r="IS898" s="21"/>
    </row>
    <row r="899" spans="1:253" s="22" customFormat="1">
      <c r="A899" s="42"/>
      <c r="B899" s="36"/>
      <c r="C899" s="6"/>
      <c r="D899" s="76"/>
      <c r="E899" s="6"/>
      <c r="F899" s="6"/>
      <c r="G899" s="129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  <c r="HV899" s="21"/>
      <c r="HW899" s="21"/>
      <c r="HX899" s="21"/>
      <c r="HY899" s="21"/>
      <c r="HZ899" s="21"/>
      <c r="IA899" s="21"/>
      <c r="IB899" s="21"/>
      <c r="IC899" s="21"/>
      <c r="ID899" s="21"/>
      <c r="IE899" s="21"/>
      <c r="IF899" s="21"/>
      <c r="IG899" s="21"/>
      <c r="IH899" s="21"/>
      <c r="II899" s="21"/>
      <c r="IJ899" s="21"/>
      <c r="IK899" s="21"/>
      <c r="IL899" s="21"/>
      <c r="IM899" s="21"/>
      <c r="IN899" s="21"/>
      <c r="IO899" s="21"/>
      <c r="IP899" s="21"/>
      <c r="IQ899" s="21"/>
      <c r="IR899" s="21"/>
      <c r="IS899" s="21"/>
    </row>
    <row r="900" spans="1:253" s="22" customFormat="1" ht="45" customHeight="1">
      <c r="A900" s="42"/>
      <c r="B900" s="36"/>
      <c r="C900" s="6"/>
      <c r="D900" s="76"/>
      <c r="E900" s="6"/>
      <c r="F900" s="6"/>
      <c r="G900" s="129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  <c r="HV900" s="21"/>
      <c r="HW900" s="21"/>
      <c r="HX900" s="21"/>
      <c r="HY900" s="21"/>
      <c r="HZ900" s="21"/>
      <c r="IA900" s="21"/>
      <c r="IB900" s="21"/>
      <c r="IC900" s="21"/>
      <c r="ID900" s="21"/>
      <c r="IE900" s="21"/>
      <c r="IF900" s="21"/>
      <c r="IG900" s="21"/>
      <c r="IH900" s="21"/>
      <c r="II900" s="21"/>
      <c r="IJ900" s="21"/>
      <c r="IK900" s="21"/>
      <c r="IL900" s="21"/>
      <c r="IM900" s="21"/>
      <c r="IN900" s="21"/>
      <c r="IO900" s="21"/>
      <c r="IP900" s="21"/>
      <c r="IQ900" s="21"/>
      <c r="IR900" s="21"/>
      <c r="IS900" s="21"/>
    </row>
    <row r="901" spans="1:253" s="22" customFormat="1">
      <c r="A901" s="42"/>
      <c r="B901" s="36"/>
      <c r="C901" s="6"/>
      <c r="D901" s="76"/>
      <c r="E901" s="6"/>
      <c r="F901" s="6"/>
      <c r="G901" s="129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  <c r="HV901" s="21"/>
      <c r="HW901" s="21"/>
      <c r="HX901" s="21"/>
      <c r="HY901" s="21"/>
      <c r="HZ901" s="21"/>
      <c r="IA901" s="21"/>
      <c r="IB901" s="21"/>
      <c r="IC901" s="21"/>
      <c r="ID901" s="21"/>
      <c r="IE901" s="21"/>
      <c r="IF901" s="21"/>
      <c r="IG901" s="21"/>
      <c r="IH901" s="21"/>
      <c r="II901" s="21"/>
      <c r="IJ901" s="21"/>
      <c r="IK901" s="21"/>
      <c r="IL901" s="21"/>
      <c r="IM901" s="21"/>
      <c r="IN901" s="21"/>
      <c r="IO901" s="21"/>
      <c r="IP901" s="21"/>
      <c r="IQ901" s="21"/>
      <c r="IR901" s="21"/>
      <c r="IS901" s="21"/>
    </row>
    <row r="902" spans="1:253" s="22" customFormat="1">
      <c r="A902" s="42"/>
      <c r="B902" s="36"/>
      <c r="C902" s="6"/>
      <c r="D902" s="76"/>
      <c r="E902" s="6"/>
      <c r="F902" s="6"/>
      <c r="G902" s="129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  <c r="IG902" s="21"/>
      <c r="IH902" s="21"/>
      <c r="II902" s="21"/>
      <c r="IJ902" s="21"/>
      <c r="IK902" s="21"/>
      <c r="IL902" s="21"/>
      <c r="IM902" s="21"/>
      <c r="IN902" s="21"/>
      <c r="IO902" s="21"/>
      <c r="IP902" s="21"/>
      <c r="IQ902" s="21"/>
      <c r="IR902" s="21"/>
      <c r="IS902" s="21"/>
    </row>
    <row r="903" spans="1:253" s="22" customFormat="1">
      <c r="A903" s="42"/>
      <c r="B903" s="36"/>
      <c r="C903" s="6"/>
      <c r="D903" s="76"/>
      <c r="E903" s="6"/>
      <c r="F903" s="6"/>
      <c r="G903" s="129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  <c r="HV903" s="21"/>
      <c r="HW903" s="21"/>
      <c r="HX903" s="21"/>
      <c r="HY903" s="21"/>
      <c r="HZ903" s="21"/>
      <c r="IA903" s="21"/>
      <c r="IB903" s="21"/>
      <c r="IC903" s="21"/>
      <c r="ID903" s="21"/>
      <c r="IE903" s="21"/>
      <c r="IF903" s="21"/>
      <c r="IG903" s="21"/>
      <c r="IH903" s="21"/>
      <c r="II903" s="21"/>
      <c r="IJ903" s="21"/>
      <c r="IK903" s="21"/>
      <c r="IL903" s="21"/>
      <c r="IM903" s="21"/>
      <c r="IN903" s="21"/>
      <c r="IO903" s="21"/>
      <c r="IP903" s="21"/>
      <c r="IQ903" s="21"/>
      <c r="IR903" s="21"/>
      <c r="IS903" s="21"/>
    </row>
    <row r="904" spans="1:253" s="22" customFormat="1">
      <c r="A904" s="42"/>
      <c r="B904" s="36"/>
      <c r="C904" s="6"/>
      <c r="D904" s="76"/>
      <c r="E904" s="6"/>
      <c r="F904" s="6"/>
      <c r="G904" s="129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  <c r="HV904" s="21"/>
      <c r="HW904" s="21"/>
      <c r="HX904" s="21"/>
      <c r="HY904" s="21"/>
      <c r="HZ904" s="21"/>
      <c r="IA904" s="21"/>
      <c r="IB904" s="21"/>
      <c r="IC904" s="21"/>
      <c r="ID904" s="21"/>
      <c r="IE904" s="21"/>
      <c r="IF904" s="21"/>
      <c r="IG904" s="21"/>
      <c r="IH904" s="21"/>
      <c r="II904" s="21"/>
      <c r="IJ904" s="21"/>
      <c r="IK904" s="21"/>
      <c r="IL904" s="21"/>
      <c r="IM904" s="21"/>
      <c r="IN904" s="21"/>
      <c r="IO904" s="21"/>
      <c r="IP904" s="21"/>
      <c r="IQ904" s="21"/>
      <c r="IR904" s="21"/>
      <c r="IS904" s="21"/>
    </row>
    <row r="905" spans="1:253" s="22" customFormat="1">
      <c r="A905" s="42"/>
      <c r="B905" s="36"/>
      <c r="C905" s="6"/>
      <c r="D905" s="76"/>
      <c r="E905" s="6"/>
      <c r="F905" s="6"/>
      <c r="G905" s="129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  <c r="HV905" s="21"/>
      <c r="HW905" s="21"/>
      <c r="HX905" s="21"/>
      <c r="HY905" s="21"/>
      <c r="HZ905" s="21"/>
      <c r="IA905" s="21"/>
      <c r="IB905" s="21"/>
      <c r="IC905" s="21"/>
      <c r="ID905" s="21"/>
      <c r="IE905" s="21"/>
      <c r="IF905" s="21"/>
      <c r="IG905" s="21"/>
      <c r="IH905" s="21"/>
      <c r="II905" s="21"/>
      <c r="IJ905" s="21"/>
      <c r="IK905" s="21"/>
      <c r="IL905" s="21"/>
      <c r="IM905" s="21"/>
      <c r="IN905" s="21"/>
      <c r="IO905" s="21"/>
      <c r="IP905" s="21"/>
      <c r="IQ905" s="21"/>
      <c r="IR905" s="21"/>
      <c r="IS905" s="21"/>
    </row>
    <row r="906" spans="1:253" s="22" customFormat="1">
      <c r="A906" s="42"/>
      <c r="B906" s="36"/>
      <c r="C906" s="6"/>
      <c r="D906" s="76"/>
      <c r="E906" s="6"/>
      <c r="F906" s="6"/>
      <c r="G906" s="129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  <c r="HV906" s="21"/>
      <c r="HW906" s="21"/>
      <c r="HX906" s="21"/>
      <c r="HY906" s="21"/>
      <c r="HZ906" s="21"/>
      <c r="IA906" s="21"/>
      <c r="IB906" s="21"/>
      <c r="IC906" s="21"/>
      <c r="ID906" s="21"/>
      <c r="IE906" s="21"/>
      <c r="IF906" s="21"/>
      <c r="IG906" s="21"/>
      <c r="IH906" s="21"/>
      <c r="II906" s="21"/>
      <c r="IJ906" s="21"/>
      <c r="IK906" s="21"/>
      <c r="IL906" s="21"/>
      <c r="IM906" s="21"/>
      <c r="IN906" s="21"/>
      <c r="IO906" s="21"/>
      <c r="IP906" s="21"/>
      <c r="IQ906" s="21"/>
      <c r="IR906" s="21"/>
      <c r="IS906" s="21"/>
    </row>
    <row r="907" spans="1:253" s="22" customFormat="1">
      <c r="A907" s="42"/>
      <c r="B907" s="36"/>
      <c r="C907" s="6"/>
      <c r="D907" s="76"/>
      <c r="E907" s="6"/>
      <c r="F907" s="6"/>
      <c r="G907" s="129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  <c r="HV907" s="21"/>
      <c r="HW907" s="21"/>
      <c r="HX907" s="21"/>
      <c r="HY907" s="21"/>
      <c r="HZ907" s="21"/>
      <c r="IA907" s="21"/>
      <c r="IB907" s="21"/>
      <c r="IC907" s="21"/>
      <c r="ID907" s="21"/>
      <c r="IE907" s="21"/>
      <c r="IF907" s="21"/>
      <c r="IG907" s="21"/>
      <c r="IH907" s="21"/>
      <c r="II907" s="21"/>
      <c r="IJ907" s="21"/>
      <c r="IK907" s="21"/>
      <c r="IL907" s="21"/>
      <c r="IM907" s="21"/>
      <c r="IN907" s="21"/>
      <c r="IO907" s="21"/>
      <c r="IP907" s="21"/>
      <c r="IQ907" s="21"/>
      <c r="IR907" s="21"/>
      <c r="IS907" s="21"/>
    </row>
    <row r="908" spans="1:253" s="22" customFormat="1">
      <c r="A908" s="42"/>
      <c r="B908" s="36"/>
      <c r="C908" s="6"/>
      <c r="D908" s="76"/>
      <c r="E908" s="6"/>
      <c r="F908" s="6"/>
      <c r="G908" s="129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</row>
    <row r="909" spans="1:253" s="22" customFormat="1">
      <c r="A909" s="42"/>
      <c r="B909" s="36"/>
      <c r="C909" s="6"/>
      <c r="D909" s="76"/>
      <c r="E909" s="6"/>
      <c r="F909" s="6"/>
      <c r="G909" s="129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</row>
    <row r="910" spans="1:253" s="22" customFormat="1">
      <c r="A910" s="42"/>
      <c r="B910" s="36"/>
      <c r="C910" s="6"/>
      <c r="D910" s="76"/>
      <c r="E910" s="6"/>
      <c r="F910" s="6"/>
      <c r="G910" s="129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</row>
    <row r="911" spans="1:253" s="22" customFormat="1">
      <c r="A911" s="42"/>
      <c r="B911" s="36"/>
      <c r="C911" s="6"/>
      <c r="D911" s="76"/>
      <c r="E911" s="6"/>
      <c r="F911" s="6"/>
      <c r="G911" s="129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</row>
    <row r="912" spans="1:253" s="22" customFormat="1">
      <c r="A912" s="42"/>
      <c r="B912" s="36"/>
      <c r="C912" s="6"/>
      <c r="D912" s="76"/>
      <c r="E912" s="6"/>
      <c r="F912" s="6"/>
      <c r="G912" s="129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</row>
    <row r="913" spans="1:253" s="22" customFormat="1" ht="30.75" customHeight="1">
      <c r="A913" s="42"/>
      <c r="B913" s="36"/>
      <c r="C913" s="6"/>
      <c r="D913" s="76"/>
      <c r="E913" s="6"/>
      <c r="F913" s="6"/>
      <c r="G913" s="129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</row>
    <row r="914" spans="1:253" s="22" customFormat="1" ht="21.75" customHeight="1">
      <c r="A914" s="42"/>
      <c r="B914" s="36"/>
      <c r="C914" s="6"/>
      <c r="D914" s="76"/>
      <c r="E914" s="6"/>
      <c r="F914" s="6"/>
      <c r="G914" s="129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</row>
    <row r="915" spans="1:253" s="22" customFormat="1">
      <c r="A915" s="42"/>
      <c r="B915" s="36"/>
      <c r="C915" s="6"/>
      <c r="D915" s="76"/>
      <c r="E915" s="6"/>
      <c r="F915" s="6"/>
      <c r="G915" s="129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</row>
    <row r="916" spans="1:253" s="22" customFormat="1" ht="32.25" customHeight="1">
      <c r="A916" s="42"/>
      <c r="B916" s="36"/>
      <c r="C916" s="6"/>
      <c r="D916" s="76"/>
      <c r="E916" s="6"/>
      <c r="F916" s="6"/>
      <c r="G916" s="129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</row>
    <row r="917" spans="1:253" s="22" customFormat="1" ht="30" customHeight="1">
      <c r="A917" s="42"/>
      <c r="B917" s="36"/>
      <c r="C917" s="6"/>
      <c r="D917" s="76"/>
      <c r="E917" s="6"/>
      <c r="F917" s="6"/>
      <c r="G917" s="129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</row>
    <row r="918" spans="1:253" s="22" customFormat="1">
      <c r="A918" s="42"/>
      <c r="B918" s="36"/>
      <c r="C918" s="6"/>
      <c r="D918" s="76"/>
      <c r="E918" s="6"/>
      <c r="F918" s="6"/>
      <c r="G918" s="129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</row>
    <row r="919" spans="1:253" s="22" customFormat="1">
      <c r="A919" s="42"/>
      <c r="B919" s="36"/>
      <c r="C919" s="6"/>
      <c r="D919" s="76"/>
      <c r="E919" s="6"/>
      <c r="F919" s="6"/>
      <c r="G919" s="129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</row>
    <row r="920" spans="1:253" s="22" customFormat="1">
      <c r="A920" s="42"/>
      <c r="B920" s="36"/>
      <c r="C920" s="6"/>
      <c r="D920" s="76"/>
      <c r="E920" s="6"/>
      <c r="F920" s="6"/>
      <c r="G920" s="129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</row>
    <row r="921" spans="1:253" s="22" customFormat="1">
      <c r="A921" s="42"/>
      <c r="B921" s="36"/>
      <c r="C921" s="6"/>
      <c r="D921" s="76"/>
      <c r="E921" s="6"/>
      <c r="F921" s="6"/>
      <c r="G921" s="129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</row>
    <row r="922" spans="1:253" s="22" customFormat="1">
      <c r="A922" s="42"/>
      <c r="B922" s="36"/>
      <c r="C922" s="6"/>
      <c r="D922" s="76"/>
      <c r="E922" s="6"/>
      <c r="F922" s="6"/>
      <c r="G922" s="129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</row>
    <row r="923" spans="1:253" s="22" customFormat="1">
      <c r="A923" s="42"/>
      <c r="B923" s="36"/>
      <c r="C923" s="6"/>
      <c r="D923" s="76"/>
      <c r="E923" s="6"/>
      <c r="F923" s="6"/>
      <c r="G923" s="129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</row>
    <row r="924" spans="1:253" s="22" customFormat="1">
      <c r="A924" s="42"/>
      <c r="B924" s="36"/>
      <c r="C924" s="6"/>
      <c r="D924" s="76"/>
      <c r="E924" s="6"/>
      <c r="F924" s="6"/>
      <c r="G924" s="129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</row>
    <row r="925" spans="1:253" s="22" customFormat="1">
      <c r="A925" s="42"/>
      <c r="B925" s="36"/>
      <c r="C925" s="6"/>
      <c r="D925" s="76"/>
      <c r="E925" s="6"/>
      <c r="F925" s="6"/>
      <c r="G925" s="129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</row>
    <row r="926" spans="1:253" s="22" customFormat="1">
      <c r="A926" s="42"/>
      <c r="B926" s="36"/>
      <c r="C926" s="6"/>
      <c r="D926" s="76"/>
      <c r="E926" s="6"/>
      <c r="F926" s="6"/>
      <c r="G926" s="129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</row>
    <row r="927" spans="1:253" s="22" customFormat="1">
      <c r="A927" s="42"/>
      <c r="B927" s="36"/>
      <c r="C927" s="6"/>
      <c r="D927" s="76"/>
      <c r="E927" s="6"/>
      <c r="F927" s="6"/>
      <c r="G927" s="129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</row>
    <row r="928" spans="1:253" s="22" customFormat="1">
      <c r="A928" s="42"/>
      <c r="B928" s="36"/>
      <c r="C928" s="6"/>
      <c r="D928" s="76"/>
      <c r="E928" s="6"/>
      <c r="F928" s="6"/>
      <c r="G928" s="129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</row>
    <row r="929" spans="1:253" s="22" customFormat="1">
      <c r="A929" s="42"/>
      <c r="B929" s="36"/>
      <c r="C929" s="6"/>
      <c r="D929" s="76"/>
      <c r="E929" s="6"/>
      <c r="F929" s="6"/>
      <c r="G929" s="129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</row>
    <row r="930" spans="1:253" s="22" customFormat="1">
      <c r="A930" s="42"/>
      <c r="B930" s="36"/>
      <c r="C930" s="6"/>
      <c r="D930" s="76"/>
      <c r="E930" s="6"/>
      <c r="F930" s="6"/>
      <c r="G930" s="129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</row>
    <row r="931" spans="1:253" s="22" customFormat="1">
      <c r="A931" s="42"/>
      <c r="B931" s="36"/>
      <c r="C931" s="6"/>
      <c r="D931" s="76"/>
      <c r="E931" s="6"/>
      <c r="F931" s="6"/>
      <c r="G931" s="129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</row>
    <row r="932" spans="1:253" s="22" customFormat="1">
      <c r="A932" s="42"/>
      <c r="B932" s="36"/>
      <c r="C932" s="6"/>
      <c r="D932" s="76"/>
      <c r="E932" s="6"/>
      <c r="F932" s="6"/>
      <c r="G932" s="129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</row>
    <row r="933" spans="1:253" s="22" customFormat="1">
      <c r="A933" s="42"/>
      <c r="B933" s="36"/>
      <c r="C933" s="6"/>
      <c r="D933" s="76"/>
      <c r="E933" s="6"/>
      <c r="F933" s="6"/>
      <c r="G933" s="129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</row>
    <row r="934" spans="1:253" s="22" customFormat="1">
      <c r="A934" s="42"/>
      <c r="B934" s="36"/>
      <c r="C934" s="6"/>
      <c r="D934" s="76"/>
      <c r="E934" s="6"/>
      <c r="F934" s="6"/>
      <c r="G934" s="129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</row>
    <row r="935" spans="1:253" s="22" customFormat="1">
      <c r="A935" s="42"/>
      <c r="B935" s="36"/>
      <c r="C935" s="6"/>
      <c r="D935" s="76"/>
      <c r="E935" s="6"/>
      <c r="F935" s="6"/>
      <c r="G935" s="129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</row>
    <row r="936" spans="1:253" s="22" customFormat="1">
      <c r="A936" s="42"/>
      <c r="B936" s="36"/>
      <c r="C936" s="6"/>
      <c r="D936" s="76"/>
      <c r="E936" s="6"/>
      <c r="F936" s="6"/>
      <c r="G936" s="129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  <c r="HV936" s="21"/>
      <c r="HW936" s="21"/>
      <c r="HX936" s="21"/>
      <c r="HY936" s="21"/>
      <c r="HZ936" s="21"/>
      <c r="IA936" s="21"/>
      <c r="IB936" s="21"/>
      <c r="IC936" s="21"/>
      <c r="ID936" s="21"/>
      <c r="IE936" s="21"/>
      <c r="IF936" s="21"/>
      <c r="IG936" s="21"/>
      <c r="IH936" s="21"/>
      <c r="II936" s="21"/>
      <c r="IJ936" s="21"/>
      <c r="IK936" s="21"/>
      <c r="IL936" s="21"/>
      <c r="IM936" s="21"/>
      <c r="IN936" s="21"/>
      <c r="IO936" s="21"/>
      <c r="IP936" s="21"/>
      <c r="IQ936" s="21"/>
      <c r="IR936" s="21"/>
      <c r="IS936" s="21"/>
    </row>
    <row r="937" spans="1:253" s="22" customFormat="1">
      <c r="A937" s="42"/>
      <c r="B937" s="36"/>
      <c r="C937" s="6"/>
      <c r="D937" s="76"/>
      <c r="E937" s="6"/>
      <c r="F937" s="6"/>
      <c r="G937" s="129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  <c r="HV937" s="21"/>
      <c r="HW937" s="21"/>
      <c r="HX937" s="21"/>
      <c r="HY937" s="21"/>
      <c r="HZ937" s="21"/>
      <c r="IA937" s="21"/>
      <c r="IB937" s="21"/>
      <c r="IC937" s="21"/>
      <c r="ID937" s="21"/>
      <c r="IE937" s="21"/>
      <c r="IF937" s="21"/>
      <c r="IG937" s="21"/>
      <c r="IH937" s="21"/>
      <c r="II937" s="21"/>
      <c r="IJ937" s="21"/>
      <c r="IK937" s="21"/>
      <c r="IL937" s="21"/>
      <c r="IM937" s="21"/>
      <c r="IN937" s="21"/>
      <c r="IO937" s="21"/>
      <c r="IP937" s="21"/>
      <c r="IQ937" s="21"/>
      <c r="IR937" s="21"/>
      <c r="IS937" s="21"/>
    </row>
    <row r="938" spans="1:253" s="22" customFormat="1" ht="18.75" customHeight="1">
      <c r="A938" s="42"/>
      <c r="B938" s="36"/>
      <c r="C938" s="6"/>
      <c r="D938" s="76"/>
      <c r="E938" s="6"/>
      <c r="F938" s="6"/>
      <c r="G938" s="129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  <c r="HV938" s="21"/>
      <c r="HW938" s="21"/>
      <c r="HX938" s="21"/>
      <c r="HY938" s="21"/>
      <c r="HZ938" s="21"/>
      <c r="IA938" s="21"/>
      <c r="IB938" s="21"/>
      <c r="IC938" s="21"/>
      <c r="ID938" s="21"/>
      <c r="IE938" s="21"/>
      <c r="IF938" s="21"/>
      <c r="IG938" s="21"/>
      <c r="IH938" s="21"/>
      <c r="II938" s="21"/>
      <c r="IJ938" s="21"/>
      <c r="IK938" s="21"/>
      <c r="IL938" s="21"/>
      <c r="IM938" s="21"/>
      <c r="IN938" s="21"/>
      <c r="IO938" s="21"/>
      <c r="IP938" s="21"/>
      <c r="IQ938" s="21"/>
      <c r="IR938" s="21"/>
      <c r="IS938" s="21"/>
    </row>
    <row r="939" spans="1:253" s="22" customFormat="1">
      <c r="A939" s="42"/>
      <c r="B939" s="36"/>
      <c r="C939" s="6"/>
      <c r="D939" s="76"/>
      <c r="E939" s="6"/>
      <c r="F939" s="6"/>
      <c r="G939" s="129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  <c r="HV939" s="21"/>
      <c r="HW939" s="21"/>
      <c r="HX939" s="21"/>
      <c r="HY939" s="21"/>
      <c r="HZ939" s="21"/>
      <c r="IA939" s="21"/>
      <c r="IB939" s="21"/>
      <c r="IC939" s="21"/>
      <c r="ID939" s="21"/>
      <c r="IE939" s="21"/>
      <c r="IF939" s="21"/>
      <c r="IG939" s="21"/>
      <c r="IH939" s="21"/>
      <c r="II939" s="21"/>
      <c r="IJ939" s="21"/>
      <c r="IK939" s="21"/>
      <c r="IL939" s="21"/>
      <c r="IM939" s="21"/>
      <c r="IN939" s="21"/>
      <c r="IO939" s="21"/>
      <c r="IP939" s="21"/>
      <c r="IQ939" s="21"/>
      <c r="IR939" s="21"/>
      <c r="IS939" s="21"/>
    </row>
    <row r="940" spans="1:253" s="22" customFormat="1">
      <c r="A940" s="42"/>
      <c r="B940" s="36"/>
      <c r="C940" s="6"/>
      <c r="D940" s="76"/>
      <c r="E940" s="6"/>
      <c r="F940" s="6"/>
      <c r="G940" s="129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  <c r="HV940" s="21"/>
      <c r="HW940" s="21"/>
      <c r="HX940" s="21"/>
      <c r="HY940" s="21"/>
      <c r="HZ940" s="21"/>
      <c r="IA940" s="21"/>
      <c r="IB940" s="21"/>
      <c r="IC940" s="21"/>
      <c r="ID940" s="21"/>
      <c r="IE940" s="21"/>
      <c r="IF940" s="21"/>
      <c r="IG940" s="21"/>
      <c r="IH940" s="21"/>
      <c r="II940" s="21"/>
      <c r="IJ940" s="21"/>
      <c r="IK940" s="21"/>
      <c r="IL940" s="21"/>
      <c r="IM940" s="21"/>
      <c r="IN940" s="21"/>
      <c r="IO940" s="21"/>
      <c r="IP940" s="21"/>
      <c r="IQ940" s="21"/>
      <c r="IR940" s="21"/>
      <c r="IS940" s="21"/>
    </row>
    <row r="941" spans="1:253" s="22" customFormat="1">
      <c r="A941" s="42"/>
      <c r="B941" s="36"/>
      <c r="C941" s="6"/>
      <c r="D941" s="76"/>
      <c r="E941" s="6"/>
      <c r="F941" s="6"/>
      <c r="G941" s="129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  <c r="HV941" s="21"/>
      <c r="HW941" s="21"/>
      <c r="HX941" s="21"/>
      <c r="HY941" s="21"/>
      <c r="HZ941" s="21"/>
      <c r="IA941" s="21"/>
      <c r="IB941" s="21"/>
      <c r="IC941" s="21"/>
      <c r="ID941" s="21"/>
      <c r="IE941" s="21"/>
      <c r="IF941" s="21"/>
      <c r="IG941" s="21"/>
      <c r="IH941" s="21"/>
      <c r="II941" s="21"/>
      <c r="IJ941" s="21"/>
      <c r="IK941" s="21"/>
      <c r="IL941" s="21"/>
      <c r="IM941" s="21"/>
      <c r="IN941" s="21"/>
      <c r="IO941" s="21"/>
      <c r="IP941" s="21"/>
      <c r="IQ941" s="21"/>
      <c r="IR941" s="21"/>
      <c r="IS941" s="21"/>
    </row>
    <row r="942" spans="1:253" s="22" customFormat="1">
      <c r="A942" s="42"/>
      <c r="B942" s="36"/>
      <c r="C942" s="6"/>
      <c r="D942" s="76"/>
      <c r="E942" s="6"/>
      <c r="F942" s="6"/>
      <c r="G942" s="129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  <c r="HV942" s="21"/>
      <c r="HW942" s="21"/>
      <c r="HX942" s="21"/>
      <c r="HY942" s="21"/>
      <c r="HZ942" s="21"/>
      <c r="IA942" s="21"/>
      <c r="IB942" s="21"/>
      <c r="IC942" s="21"/>
      <c r="ID942" s="21"/>
      <c r="IE942" s="21"/>
      <c r="IF942" s="21"/>
      <c r="IG942" s="21"/>
      <c r="IH942" s="21"/>
      <c r="II942" s="21"/>
      <c r="IJ942" s="21"/>
      <c r="IK942" s="21"/>
      <c r="IL942" s="21"/>
      <c r="IM942" s="21"/>
      <c r="IN942" s="21"/>
      <c r="IO942" s="21"/>
      <c r="IP942" s="21"/>
      <c r="IQ942" s="21"/>
      <c r="IR942" s="21"/>
      <c r="IS942" s="21"/>
    </row>
    <row r="943" spans="1:253" s="22" customFormat="1">
      <c r="A943" s="42"/>
      <c r="B943" s="36"/>
      <c r="C943" s="6"/>
      <c r="D943" s="76"/>
      <c r="E943" s="6"/>
      <c r="F943" s="6"/>
      <c r="G943" s="129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  <c r="HV943" s="21"/>
      <c r="HW943" s="21"/>
      <c r="HX943" s="21"/>
      <c r="HY943" s="21"/>
      <c r="HZ943" s="21"/>
      <c r="IA943" s="21"/>
      <c r="IB943" s="21"/>
      <c r="IC943" s="21"/>
      <c r="ID943" s="21"/>
      <c r="IE943" s="21"/>
      <c r="IF943" s="21"/>
      <c r="IG943" s="21"/>
      <c r="IH943" s="21"/>
      <c r="II943" s="21"/>
      <c r="IJ943" s="21"/>
      <c r="IK943" s="21"/>
      <c r="IL943" s="21"/>
      <c r="IM943" s="21"/>
      <c r="IN943" s="21"/>
      <c r="IO943" s="21"/>
      <c r="IP943" s="21"/>
      <c r="IQ943" s="21"/>
      <c r="IR943" s="21"/>
      <c r="IS943" s="21"/>
    </row>
    <row r="944" spans="1:253" s="22" customFormat="1">
      <c r="A944" s="42"/>
      <c r="B944" s="36"/>
      <c r="C944" s="6"/>
      <c r="D944" s="76"/>
      <c r="E944" s="6"/>
      <c r="F944" s="6"/>
      <c r="G944" s="129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  <c r="HV944" s="21"/>
      <c r="HW944" s="21"/>
      <c r="HX944" s="21"/>
      <c r="HY944" s="21"/>
      <c r="HZ944" s="21"/>
      <c r="IA944" s="21"/>
      <c r="IB944" s="21"/>
      <c r="IC944" s="21"/>
      <c r="ID944" s="21"/>
      <c r="IE944" s="21"/>
      <c r="IF944" s="21"/>
      <c r="IG944" s="21"/>
      <c r="IH944" s="21"/>
      <c r="II944" s="21"/>
      <c r="IJ944" s="21"/>
      <c r="IK944" s="21"/>
      <c r="IL944" s="21"/>
      <c r="IM944" s="21"/>
      <c r="IN944" s="21"/>
      <c r="IO944" s="21"/>
      <c r="IP944" s="21"/>
      <c r="IQ944" s="21"/>
      <c r="IR944" s="21"/>
      <c r="IS944" s="21"/>
    </row>
    <row r="945" spans="1:253" s="22" customFormat="1">
      <c r="A945" s="42"/>
      <c r="B945" s="36"/>
      <c r="C945" s="6"/>
      <c r="D945" s="76"/>
      <c r="E945" s="6"/>
      <c r="F945" s="6"/>
      <c r="G945" s="129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  <c r="HV945" s="21"/>
      <c r="HW945" s="21"/>
      <c r="HX945" s="21"/>
      <c r="HY945" s="21"/>
      <c r="HZ945" s="21"/>
      <c r="IA945" s="21"/>
      <c r="IB945" s="21"/>
      <c r="IC945" s="21"/>
      <c r="ID945" s="21"/>
      <c r="IE945" s="21"/>
      <c r="IF945" s="21"/>
      <c r="IG945" s="21"/>
      <c r="IH945" s="21"/>
      <c r="II945" s="21"/>
      <c r="IJ945" s="21"/>
      <c r="IK945" s="21"/>
      <c r="IL945" s="21"/>
      <c r="IM945" s="21"/>
      <c r="IN945" s="21"/>
      <c r="IO945" s="21"/>
      <c r="IP945" s="21"/>
      <c r="IQ945" s="21"/>
      <c r="IR945" s="21"/>
      <c r="IS945" s="21"/>
    </row>
    <row r="946" spans="1:253" s="22" customFormat="1">
      <c r="A946" s="42"/>
      <c r="B946" s="36"/>
      <c r="C946" s="6"/>
      <c r="D946" s="76"/>
      <c r="E946" s="6"/>
      <c r="F946" s="6"/>
      <c r="G946" s="129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  <c r="HV946" s="21"/>
      <c r="HW946" s="21"/>
      <c r="HX946" s="21"/>
      <c r="HY946" s="21"/>
      <c r="HZ946" s="21"/>
      <c r="IA946" s="21"/>
      <c r="IB946" s="21"/>
      <c r="IC946" s="21"/>
      <c r="ID946" s="21"/>
      <c r="IE946" s="21"/>
      <c r="IF946" s="21"/>
      <c r="IG946" s="21"/>
      <c r="IH946" s="21"/>
      <c r="II946" s="21"/>
      <c r="IJ946" s="21"/>
      <c r="IK946" s="21"/>
      <c r="IL946" s="21"/>
      <c r="IM946" s="21"/>
      <c r="IN946" s="21"/>
      <c r="IO946" s="21"/>
      <c r="IP946" s="21"/>
      <c r="IQ946" s="21"/>
      <c r="IR946" s="21"/>
      <c r="IS946" s="21"/>
    </row>
    <row r="947" spans="1:253" s="22" customFormat="1">
      <c r="A947" s="42"/>
      <c r="B947" s="36"/>
      <c r="C947" s="6"/>
      <c r="D947" s="76"/>
      <c r="E947" s="6"/>
      <c r="F947" s="6"/>
      <c r="G947" s="129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  <c r="HV947" s="21"/>
      <c r="HW947" s="21"/>
      <c r="HX947" s="21"/>
      <c r="HY947" s="21"/>
      <c r="HZ947" s="21"/>
      <c r="IA947" s="21"/>
      <c r="IB947" s="21"/>
      <c r="IC947" s="21"/>
      <c r="ID947" s="21"/>
      <c r="IE947" s="21"/>
      <c r="IF947" s="21"/>
      <c r="IG947" s="21"/>
      <c r="IH947" s="21"/>
      <c r="II947" s="21"/>
      <c r="IJ947" s="21"/>
      <c r="IK947" s="21"/>
      <c r="IL947" s="21"/>
      <c r="IM947" s="21"/>
      <c r="IN947" s="21"/>
      <c r="IO947" s="21"/>
      <c r="IP947" s="21"/>
      <c r="IQ947" s="21"/>
      <c r="IR947" s="21"/>
      <c r="IS947" s="21"/>
    </row>
    <row r="948" spans="1:253" s="22" customFormat="1">
      <c r="A948" s="42"/>
      <c r="B948" s="36"/>
      <c r="C948" s="6"/>
      <c r="D948" s="76"/>
      <c r="E948" s="6"/>
      <c r="F948" s="6"/>
      <c r="G948" s="129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  <c r="HV948" s="21"/>
      <c r="HW948" s="21"/>
      <c r="HX948" s="21"/>
      <c r="HY948" s="21"/>
      <c r="HZ948" s="21"/>
      <c r="IA948" s="21"/>
      <c r="IB948" s="21"/>
      <c r="IC948" s="21"/>
      <c r="ID948" s="21"/>
      <c r="IE948" s="21"/>
      <c r="IF948" s="21"/>
      <c r="IG948" s="21"/>
      <c r="IH948" s="21"/>
      <c r="II948" s="21"/>
      <c r="IJ948" s="21"/>
      <c r="IK948" s="21"/>
      <c r="IL948" s="21"/>
      <c r="IM948" s="21"/>
      <c r="IN948" s="21"/>
      <c r="IO948" s="21"/>
      <c r="IP948" s="21"/>
      <c r="IQ948" s="21"/>
      <c r="IR948" s="21"/>
      <c r="IS948" s="21"/>
    </row>
    <row r="949" spans="1:253" s="22" customFormat="1">
      <c r="A949" s="42"/>
      <c r="B949" s="36"/>
      <c r="C949" s="6"/>
      <c r="D949" s="76"/>
      <c r="E949" s="6"/>
      <c r="F949" s="6"/>
      <c r="G949" s="129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  <c r="HV949" s="21"/>
      <c r="HW949" s="21"/>
      <c r="HX949" s="21"/>
      <c r="HY949" s="21"/>
      <c r="HZ949" s="21"/>
      <c r="IA949" s="21"/>
      <c r="IB949" s="21"/>
      <c r="IC949" s="21"/>
      <c r="ID949" s="21"/>
      <c r="IE949" s="21"/>
      <c r="IF949" s="21"/>
      <c r="IG949" s="21"/>
      <c r="IH949" s="21"/>
      <c r="II949" s="21"/>
      <c r="IJ949" s="21"/>
      <c r="IK949" s="21"/>
      <c r="IL949" s="21"/>
      <c r="IM949" s="21"/>
      <c r="IN949" s="21"/>
      <c r="IO949" s="21"/>
      <c r="IP949" s="21"/>
      <c r="IQ949" s="21"/>
      <c r="IR949" s="21"/>
      <c r="IS949" s="21"/>
    </row>
    <row r="950" spans="1:253" s="22" customFormat="1">
      <c r="A950" s="42"/>
      <c r="B950" s="36"/>
      <c r="C950" s="6"/>
      <c r="D950" s="76"/>
      <c r="E950" s="6"/>
      <c r="F950" s="6"/>
      <c r="G950" s="129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  <c r="HV950" s="21"/>
      <c r="HW950" s="21"/>
      <c r="HX950" s="21"/>
      <c r="HY950" s="21"/>
      <c r="HZ950" s="21"/>
      <c r="IA950" s="21"/>
      <c r="IB950" s="21"/>
      <c r="IC950" s="21"/>
      <c r="ID950" s="21"/>
      <c r="IE950" s="21"/>
      <c r="IF950" s="21"/>
      <c r="IG950" s="21"/>
      <c r="IH950" s="21"/>
      <c r="II950" s="21"/>
      <c r="IJ950" s="21"/>
      <c r="IK950" s="21"/>
      <c r="IL950" s="21"/>
      <c r="IM950" s="21"/>
      <c r="IN950" s="21"/>
      <c r="IO950" s="21"/>
      <c r="IP950" s="21"/>
      <c r="IQ950" s="21"/>
      <c r="IR950" s="21"/>
      <c r="IS950" s="21"/>
    </row>
    <row r="951" spans="1:253" s="22" customFormat="1">
      <c r="A951" s="42"/>
      <c r="B951" s="36"/>
      <c r="C951" s="6"/>
      <c r="D951" s="76"/>
      <c r="E951" s="6"/>
      <c r="F951" s="6"/>
      <c r="G951" s="129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  <c r="HV951" s="21"/>
      <c r="HW951" s="21"/>
      <c r="HX951" s="21"/>
      <c r="HY951" s="21"/>
      <c r="HZ951" s="21"/>
      <c r="IA951" s="21"/>
      <c r="IB951" s="21"/>
      <c r="IC951" s="21"/>
      <c r="ID951" s="21"/>
      <c r="IE951" s="21"/>
      <c r="IF951" s="21"/>
      <c r="IG951" s="21"/>
      <c r="IH951" s="21"/>
      <c r="II951" s="21"/>
      <c r="IJ951" s="21"/>
      <c r="IK951" s="21"/>
      <c r="IL951" s="21"/>
      <c r="IM951" s="21"/>
      <c r="IN951" s="21"/>
      <c r="IO951" s="21"/>
      <c r="IP951" s="21"/>
      <c r="IQ951" s="21"/>
      <c r="IR951" s="21"/>
      <c r="IS951" s="21"/>
    </row>
    <row r="952" spans="1:253" s="22" customFormat="1">
      <c r="A952" s="42"/>
      <c r="B952" s="36"/>
      <c r="C952" s="6"/>
      <c r="D952" s="76"/>
      <c r="E952" s="6"/>
      <c r="F952" s="6"/>
      <c r="G952" s="129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  <c r="HV952" s="21"/>
      <c r="HW952" s="21"/>
      <c r="HX952" s="21"/>
      <c r="HY952" s="21"/>
      <c r="HZ952" s="21"/>
      <c r="IA952" s="21"/>
      <c r="IB952" s="21"/>
      <c r="IC952" s="21"/>
      <c r="ID952" s="21"/>
      <c r="IE952" s="21"/>
      <c r="IF952" s="21"/>
      <c r="IG952" s="21"/>
      <c r="IH952" s="21"/>
      <c r="II952" s="21"/>
      <c r="IJ952" s="21"/>
      <c r="IK952" s="21"/>
      <c r="IL952" s="21"/>
      <c r="IM952" s="21"/>
      <c r="IN952" s="21"/>
      <c r="IO952" s="21"/>
      <c r="IP952" s="21"/>
      <c r="IQ952" s="21"/>
      <c r="IR952" s="21"/>
      <c r="IS952" s="21"/>
    </row>
    <row r="953" spans="1:253" s="22" customFormat="1">
      <c r="A953" s="42"/>
      <c r="B953" s="36"/>
      <c r="C953" s="6"/>
      <c r="D953" s="76"/>
      <c r="E953" s="6"/>
      <c r="F953" s="6"/>
      <c r="G953" s="129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  <c r="HV953" s="21"/>
      <c r="HW953" s="21"/>
      <c r="HX953" s="21"/>
      <c r="HY953" s="21"/>
      <c r="HZ953" s="21"/>
      <c r="IA953" s="21"/>
      <c r="IB953" s="21"/>
      <c r="IC953" s="21"/>
      <c r="ID953" s="21"/>
      <c r="IE953" s="21"/>
      <c r="IF953" s="21"/>
      <c r="IG953" s="21"/>
      <c r="IH953" s="21"/>
      <c r="II953" s="21"/>
      <c r="IJ953" s="21"/>
      <c r="IK953" s="21"/>
      <c r="IL953" s="21"/>
      <c r="IM953" s="21"/>
      <c r="IN953" s="21"/>
      <c r="IO953" s="21"/>
      <c r="IP953" s="21"/>
      <c r="IQ953" s="21"/>
      <c r="IR953" s="21"/>
      <c r="IS953" s="21"/>
    </row>
    <row r="954" spans="1:253" s="22" customFormat="1">
      <c r="A954" s="42"/>
      <c r="B954" s="36"/>
      <c r="C954" s="6"/>
      <c r="D954" s="76"/>
      <c r="E954" s="6"/>
      <c r="F954" s="6"/>
      <c r="G954" s="129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  <c r="HV954" s="21"/>
      <c r="HW954" s="21"/>
      <c r="HX954" s="21"/>
      <c r="HY954" s="21"/>
      <c r="HZ954" s="21"/>
      <c r="IA954" s="21"/>
      <c r="IB954" s="21"/>
      <c r="IC954" s="21"/>
      <c r="ID954" s="21"/>
      <c r="IE954" s="21"/>
      <c r="IF954" s="21"/>
      <c r="IG954" s="21"/>
      <c r="IH954" s="21"/>
      <c r="II954" s="21"/>
      <c r="IJ954" s="21"/>
      <c r="IK954" s="21"/>
      <c r="IL954" s="21"/>
      <c r="IM954" s="21"/>
      <c r="IN954" s="21"/>
      <c r="IO954" s="21"/>
      <c r="IP954" s="21"/>
      <c r="IQ954" s="21"/>
      <c r="IR954" s="21"/>
      <c r="IS954" s="21"/>
    </row>
    <row r="955" spans="1:253" s="22" customFormat="1">
      <c r="A955" s="42"/>
      <c r="B955" s="36"/>
      <c r="C955" s="6"/>
      <c r="D955" s="76"/>
      <c r="E955" s="6"/>
      <c r="F955" s="6"/>
      <c r="G955" s="129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  <c r="HV955" s="21"/>
      <c r="HW955" s="21"/>
      <c r="HX955" s="21"/>
      <c r="HY955" s="21"/>
      <c r="HZ955" s="21"/>
      <c r="IA955" s="21"/>
      <c r="IB955" s="21"/>
      <c r="IC955" s="21"/>
      <c r="ID955" s="21"/>
      <c r="IE955" s="21"/>
      <c r="IF955" s="21"/>
      <c r="IG955" s="21"/>
      <c r="IH955" s="21"/>
      <c r="II955" s="21"/>
      <c r="IJ955" s="21"/>
      <c r="IK955" s="21"/>
      <c r="IL955" s="21"/>
      <c r="IM955" s="21"/>
      <c r="IN955" s="21"/>
      <c r="IO955" s="21"/>
      <c r="IP955" s="21"/>
      <c r="IQ955" s="21"/>
      <c r="IR955" s="21"/>
      <c r="IS955" s="21"/>
    </row>
    <row r="956" spans="1:253" s="22" customFormat="1">
      <c r="A956" s="42"/>
      <c r="B956" s="36"/>
      <c r="C956" s="6"/>
      <c r="D956" s="76"/>
      <c r="E956" s="6"/>
      <c r="F956" s="6"/>
      <c r="G956" s="129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  <c r="HV956" s="21"/>
      <c r="HW956" s="21"/>
      <c r="HX956" s="21"/>
      <c r="HY956" s="21"/>
      <c r="HZ956" s="21"/>
      <c r="IA956" s="21"/>
      <c r="IB956" s="21"/>
      <c r="IC956" s="21"/>
      <c r="ID956" s="21"/>
      <c r="IE956" s="21"/>
      <c r="IF956" s="21"/>
      <c r="IG956" s="21"/>
      <c r="IH956" s="21"/>
      <c r="II956" s="21"/>
      <c r="IJ956" s="21"/>
      <c r="IK956" s="21"/>
      <c r="IL956" s="21"/>
      <c r="IM956" s="21"/>
      <c r="IN956" s="21"/>
      <c r="IO956" s="21"/>
      <c r="IP956" s="21"/>
      <c r="IQ956" s="21"/>
      <c r="IR956" s="21"/>
      <c r="IS956" s="21"/>
    </row>
    <row r="957" spans="1:253" s="22" customFormat="1">
      <c r="A957" s="42"/>
      <c r="B957" s="36"/>
      <c r="C957" s="6"/>
      <c r="D957" s="76"/>
      <c r="E957" s="6"/>
      <c r="F957" s="6"/>
      <c r="G957" s="129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  <c r="HV957" s="21"/>
      <c r="HW957" s="21"/>
      <c r="HX957" s="21"/>
      <c r="HY957" s="21"/>
      <c r="HZ957" s="21"/>
      <c r="IA957" s="21"/>
      <c r="IB957" s="21"/>
      <c r="IC957" s="21"/>
      <c r="ID957" s="21"/>
      <c r="IE957" s="21"/>
      <c r="IF957" s="21"/>
      <c r="IG957" s="21"/>
      <c r="IH957" s="21"/>
      <c r="II957" s="21"/>
      <c r="IJ957" s="21"/>
      <c r="IK957" s="21"/>
      <c r="IL957" s="21"/>
      <c r="IM957" s="21"/>
      <c r="IN957" s="21"/>
      <c r="IO957" s="21"/>
      <c r="IP957" s="21"/>
      <c r="IQ957" s="21"/>
      <c r="IR957" s="21"/>
      <c r="IS957" s="21"/>
    </row>
    <row r="958" spans="1:253" s="22" customFormat="1">
      <c r="A958" s="42"/>
      <c r="B958" s="36"/>
      <c r="C958" s="6"/>
      <c r="D958" s="76"/>
      <c r="E958" s="6"/>
      <c r="F958" s="6"/>
      <c r="G958" s="129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  <c r="HV958" s="21"/>
      <c r="HW958" s="21"/>
      <c r="HX958" s="21"/>
      <c r="HY958" s="21"/>
      <c r="HZ958" s="21"/>
      <c r="IA958" s="21"/>
      <c r="IB958" s="21"/>
      <c r="IC958" s="21"/>
      <c r="ID958" s="21"/>
      <c r="IE958" s="21"/>
      <c r="IF958" s="21"/>
      <c r="IG958" s="21"/>
      <c r="IH958" s="21"/>
      <c r="II958" s="21"/>
      <c r="IJ958" s="21"/>
      <c r="IK958" s="21"/>
      <c r="IL958" s="21"/>
      <c r="IM958" s="21"/>
      <c r="IN958" s="21"/>
      <c r="IO958" s="21"/>
      <c r="IP958" s="21"/>
      <c r="IQ958" s="21"/>
      <c r="IR958" s="21"/>
      <c r="IS958" s="21"/>
    </row>
    <row r="959" spans="1:253" s="22" customFormat="1" ht="32.25" customHeight="1">
      <c r="A959" s="42"/>
      <c r="B959" s="36"/>
      <c r="C959" s="6"/>
      <c r="D959" s="76"/>
      <c r="E959" s="6"/>
      <c r="F959" s="6"/>
      <c r="G959" s="129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  <c r="HV959" s="21"/>
      <c r="HW959" s="21"/>
      <c r="HX959" s="21"/>
      <c r="HY959" s="21"/>
      <c r="HZ959" s="21"/>
      <c r="IA959" s="21"/>
      <c r="IB959" s="21"/>
      <c r="IC959" s="21"/>
      <c r="ID959" s="21"/>
      <c r="IE959" s="21"/>
      <c r="IF959" s="21"/>
      <c r="IG959" s="21"/>
      <c r="IH959" s="21"/>
      <c r="II959" s="21"/>
      <c r="IJ959" s="21"/>
      <c r="IK959" s="21"/>
      <c r="IL959" s="21"/>
      <c r="IM959" s="21"/>
      <c r="IN959" s="21"/>
      <c r="IO959" s="21"/>
      <c r="IP959" s="21"/>
      <c r="IQ959" s="21"/>
      <c r="IR959" s="21"/>
      <c r="IS959" s="21"/>
    </row>
    <row r="960" spans="1:253" s="22" customFormat="1" ht="32.25" customHeight="1">
      <c r="A960" s="42"/>
      <c r="B960" s="36"/>
      <c r="C960" s="6"/>
      <c r="D960" s="76"/>
      <c r="E960" s="6"/>
      <c r="F960" s="6"/>
      <c r="G960" s="129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  <c r="HV960" s="21"/>
      <c r="HW960" s="21"/>
      <c r="HX960" s="21"/>
      <c r="HY960" s="21"/>
      <c r="HZ960" s="21"/>
      <c r="IA960" s="21"/>
      <c r="IB960" s="21"/>
      <c r="IC960" s="21"/>
      <c r="ID960" s="21"/>
      <c r="IE960" s="21"/>
      <c r="IF960" s="21"/>
      <c r="IG960" s="21"/>
      <c r="IH960" s="21"/>
      <c r="II960" s="21"/>
      <c r="IJ960" s="21"/>
      <c r="IK960" s="21"/>
      <c r="IL960" s="21"/>
      <c r="IM960" s="21"/>
      <c r="IN960" s="21"/>
      <c r="IO960" s="21"/>
      <c r="IP960" s="21"/>
      <c r="IQ960" s="21"/>
      <c r="IR960" s="21"/>
      <c r="IS960" s="21"/>
    </row>
    <row r="961" spans="1:253" s="22" customFormat="1" ht="30.75" customHeight="1">
      <c r="A961" s="42"/>
      <c r="B961" s="36"/>
      <c r="C961" s="6"/>
      <c r="D961" s="76"/>
      <c r="E961" s="6"/>
      <c r="F961" s="6"/>
      <c r="G961" s="129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  <c r="HV961" s="21"/>
      <c r="HW961" s="21"/>
      <c r="HX961" s="21"/>
      <c r="HY961" s="21"/>
      <c r="HZ961" s="21"/>
      <c r="IA961" s="21"/>
      <c r="IB961" s="21"/>
      <c r="IC961" s="21"/>
      <c r="ID961" s="21"/>
      <c r="IE961" s="21"/>
      <c r="IF961" s="21"/>
      <c r="IG961" s="21"/>
      <c r="IH961" s="21"/>
      <c r="II961" s="21"/>
      <c r="IJ961" s="21"/>
      <c r="IK961" s="21"/>
      <c r="IL961" s="21"/>
      <c r="IM961" s="21"/>
      <c r="IN961" s="21"/>
      <c r="IO961" s="21"/>
      <c r="IP961" s="21"/>
      <c r="IQ961" s="21"/>
      <c r="IR961" s="21"/>
      <c r="IS961" s="21"/>
    </row>
    <row r="962" spans="1:253" s="22" customFormat="1" ht="32.25" customHeight="1">
      <c r="A962" s="42"/>
      <c r="B962" s="36"/>
      <c r="C962" s="6"/>
      <c r="D962" s="76"/>
      <c r="E962" s="6"/>
      <c r="F962" s="6"/>
      <c r="G962" s="129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  <c r="HV962" s="21"/>
      <c r="HW962" s="21"/>
      <c r="HX962" s="21"/>
      <c r="HY962" s="21"/>
      <c r="HZ962" s="21"/>
      <c r="IA962" s="21"/>
      <c r="IB962" s="21"/>
      <c r="IC962" s="21"/>
      <c r="ID962" s="21"/>
      <c r="IE962" s="21"/>
      <c r="IF962" s="21"/>
      <c r="IG962" s="21"/>
      <c r="IH962" s="21"/>
      <c r="II962" s="21"/>
      <c r="IJ962" s="21"/>
      <c r="IK962" s="21"/>
      <c r="IL962" s="21"/>
      <c r="IM962" s="21"/>
      <c r="IN962" s="21"/>
      <c r="IO962" s="21"/>
      <c r="IP962" s="21"/>
      <c r="IQ962" s="21"/>
      <c r="IR962" s="21"/>
      <c r="IS962" s="21"/>
    </row>
    <row r="963" spans="1:253" s="22" customFormat="1">
      <c r="A963" s="42"/>
      <c r="B963" s="36"/>
      <c r="C963" s="6"/>
      <c r="D963" s="76"/>
      <c r="E963" s="6"/>
      <c r="F963" s="6"/>
      <c r="G963" s="129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  <c r="HV963" s="21"/>
      <c r="HW963" s="21"/>
      <c r="HX963" s="21"/>
      <c r="HY963" s="21"/>
      <c r="HZ963" s="21"/>
      <c r="IA963" s="21"/>
      <c r="IB963" s="21"/>
      <c r="IC963" s="21"/>
      <c r="ID963" s="21"/>
      <c r="IE963" s="21"/>
      <c r="IF963" s="21"/>
      <c r="IG963" s="21"/>
      <c r="IH963" s="21"/>
      <c r="II963" s="21"/>
      <c r="IJ963" s="21"/>
      <c r="IK963" s="21"/>
      <c r="IL963" s="21"/>
      <c r="IM963" s="21"/>
      <c r="IN963" s="21"/>
      <c r="IO963" s="21"/>
      <c r="IP963" s="21"/>
      <c r="IQ963" s="21"/>
      <c r="IR963" s="21"/>
      <c r="IS963" s="21"/>
    </row>
    <row r="964" spans="1:253" s="22" customFormat="1">
      <c r="A964" s="42"/>
      <c r="B964" s="36"/>
      <c r="C964" s="6"/>
      <c r="D964" s="76"/>
      <c r="E964" s="6"/>
      <c r="F964" s="6"/>
      <c r="G964" s="129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  <c r="HV964" s="21"/>
      <c r="HW964" s="21"/>
      <c r="HX964" s="21"/>
      <c r="HY964" s="21"/>
      <c r="HZ964" s="21"/>
      <c r="IA964" s="21"/>
      <c r="IB964" s="21"/>
      <c r="IC964" s="21"/>
      <c r="ID964" s="21"/>
      <c r="IE964" s="21"/>
      <c r="IF964" s="21"/>
      <c r="IG964" s="21"/>
      <c r="IH964" s="21"/>
      <c r="II964" s="21"/>
      <c r="IJ964" s="21"/>
      <c r="IK964" s="21"/>
      <c r="IL964" s="21"/>
      <c r="IM964" s="21"/>
      <c r="IN964" s="21"/>
      <c r="IO964" s="21"/>
      <c r="IP964" s="21"/>
      <c r="IQ964" s="21"/>
      <c r="IR964" s="21"/>
      <c r="IS964" s="21"/>
    </row>
    <row r="965" spans="1:253" s="22" customFormat="1">
      <c r="A965" s="42"/>
      <c r="B965" s="36"/>
      <c r="C965" s="6"/>
      <c r="D965" s="76"/>
      <c r="E965" s="6"/>
      <c r="F965" s="6"/>
      <c r="G965" s="129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  <c r="HV965" s="21"/>
      <c r="HW965" s="21"/>
      <c r="HX965" s="21"/>
      <c r="HY965" s="21"/>
      <c r="HZ965" s="21"/>
      <c r="IA965" s="21"/>
      <c r="IB965" s="21"/>
      <c r="IC965" s="21"/>
      <c r="ID965" s="21"/>
      <c r="IE965" s="21"/>
      <c r="IF965" s="21"/>
      <c r="IG965" s="21"/>
      <c r="IH965" s="21"/>
      <c r="II965" s="21"/>
      <c r="IJ965" s="21"/>
      <c r="IK965" s="21"/>
      <c r="IL965" s="21"/>
      <c r="IM965" s="21"/>
      <c r="IN965" s="21"/>
      <c r="IO965" s="21"/>
      <c r="IP965" s="21"/>
      <c r="IQ965" s="21"/>
      <c r="IR965" s="21"/>
      <c r="IS965" s="21"/>
    </row>
    <row r="966" spans="1:253" s="22" customFormat="1">
      <c r="A966" s="42"/>
      <c r="B966" s="36"/>
      <c r="C966" s="6"/>
      <c r="D966" s="76"/>
      <c r="E966" s="6"/>
      <c r="F966" s="6"/>
      <c r="G966" s="129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  <c r="HV966" s="21"/>
      <c r="HW966" s="21"/>
      <c r="HX966" s="21"/>
      <c r="HY966" s="21"/>
      <c r="HZ966" s="21"/>
      <c r="IA966" s="21"/>
      <c r="IB966" s="21"/>
      <c r="IC966" s="21"/>
      <c r="ID966" s="21"/>
      <c r="IE966" s="21"/>
      <c r="IF966" s="21"/>
      <c r="IG966" s="21"/>
      <c r="IH966" s="21"/>
      <c r="II966" s="21"/>
      <c r="IJ966" s="21"/>
      <c r="IK966" s="21"/>
      <c r="IL966" s="21"/>
      <c r="IM966" s="21"/>
      <c r="IN966" s="21"/>
      <c r="IO966" s="21"/>
      <c r="IP966" s="21"/>
      <c r="IQ966" s="21"/>
      <c r="IR966" s="21"/>
      <c r="IS966" s="21"/>
    </row>
    <row r="967" spans="1:253" s="22" customFormat="1">
      <c r="A967" s="42"/>
      <c r="B967" s="36"/>
      <c r="C967" s="6"/>
      <c r="D967" s="76"/>
      <c r="E967" s="6"/>
      <c r="F967" s="6"/>
      <c r="G967" s="129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  <c r="HV967" s="21"/>
      <c r="HW967" s="21"/>
      <c r="HX967" s="21"/>
      <c r="HY967" s="21"/>
      <c r="HZ967" s="21"/>
      <c r="IA967" s="21"/>
      <c r="IB967" s="21"/>
      <c r="IC967" s="21"/>
      <c r="ID967" s="21"/>
      <c r="IE967" s="21"/>
      <c r="IF967" s="21"/>
      <c r="IG967" s="21"/>
      <c r="IH967" s="21"/>
      <c r="II967" s="21"/>
      <c r="IJ967" s="21"/>
      <c r="IK967" s="21"/>
      <c r="IL967" s="21"/>
      <c r="IM967" s="21"/>
      <c r="IN967" s="21"/>
      <c r="IO967" s="21"/>
      <c r="IP967" s="21"/>
      <c r="IQ967" s="21"/>
      <c r="IR967" s="21"/>
      <c r="IS967" s="21"/>
    </row>
    <row r="968" spans="1:253" s="22" customFormat="1" ht="30" customHeight="1">
      <c r="A968" s="42"/>
      <c r="B968" s="36"/>
      <c r="C968" s="6"/>
      <c r="D968" s="76"/>
      <c r="E968" s="6"/>
      <c r="F968" s="6"/>
      <c r="G968" s="129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  <c r="HV968" s="21"/>
      <c r="HW968" s="21"/>
      <c r="HX968" s="21"/>
      <c r="HY968" s="21"/>
      <c r="HZ968" s="21"/>
      <c r="IA968" s="21"/>
      <c r="IB968" s="21"/>
      <c r="IC968" s="21"/>
      <c r="ID968" s="21"/>
      <c r="IE968" s="21"/>
      <c r="IF968" s="21"/>
      <c r="IG968" s="21"/>
      <c r="IH968" s="21"/>
      <c r="II968" s="21"/>
      <c r="IJ968" s="21"/>
      <c r="IK968" s="21"/>
      <c r="IL968" s="21"/>
      <c r="IM968" s="21"/>
      <c r="IN968" s="21"/>
      <c r="IO968" s="21"/>
      <c r="IP968" s="21"/>
      <c r="IQ968" s="21"/>
      <c r="IR968" s="21"/>
      <c r="IS968" s="21"/>
    </row>
    <row r="969" spans="1:253" s="22" customFormat="1">
      <c r="A969" s="42"/>
      <c r="B969" s="36"/>
      <c r="C969" s="6"/>
      <c r="D969" s="76"/>
      <c r="E969" s="6"/>
      <c r="F969" s="6"/>
      <c r="G969" s="129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  <c r="HV969" s="21"/>
      <c r="HW969" s="21"/>
      <c r="HX969" s="21"/>
      <c r="HY969" s="21"/>
      <c r="HZ969" s="21"/>
      <c r="IA969" s="21"/>
      <c r="IB969" s="21"/>
      <c r="IC969" s="21"/>
      <c r="ID969" s="21"/>
      <c r="IE969" s="21"/>
      <c r="IF969" s="21"/>
      <c r="IG969" s="21"/>
      <c r="IH969" s="21"/>
      <c r="II969" s="21"/>
      <c r="IJ969" s="21"/>
      <c r="IK969" s="21"/>
      <c r="IL969" s="21"/>
      <c r="IM969" s="21"/>
      <c r="IN969" s="21"/>
      <c r="IO969" s="21"/>
      <c r="IP969" s="21"/>
      <c r="IQ969" s="21"/>
      <c r="IR969" s="21"/>
      <c r="IS969" s="21"/>
    </row>
    <row r="970" spans="1:253" s="22" customFormat="1">
      <c r="A970" s="42"/>
      <c r="B970" s="36"/>
      <c r="C970" s="6"/>
      <c r="D970" s="76"/>
      <c r="E970" s="6"/>
      <c r="F970" s="6"/>
      <c r="G970" s="129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  <c r="HV970" s="21"/>
      <c r="HW970" s="21"/>
      <c r="HX970" s="21"/>
      <c r="HY970" s="21"/>
      <c r="HZ970" s="21"/>
      <c r="IA970" s="21"/>
      <c r="IB970" s="21"/>
      <c r="IC970" s="21"/>
      <c r="ID970" s="21"/>
      <c r="IE970" s="21"/>
      <c r="IF970" s="21"/>
      <c r="IG970" s="21"/>
      <c r="IH970" s="21"/>
      <c r="II970" s="21"/>
      <c r="IJ970" s="21"/>
      <c r="IK970" s="21"/>
      <c r="IL970" s="21"/>
      <c r="IM970" s="21"/>
      <c r="IN970" s="21"/>
      <c r="IO970" s="21"/>
      <c r="IP970" s="21"/>
      <c r="IQ970" s="21"/>
      <c r="IR970" s="21"/>
      <c r="IS970" s="21"/>
    </row>
    <row r="971" spans="1:253" s="22" customFormat="1">
      <c r="A971" s="42"/>
      <c r="B971" s="36"/>
      <c r="C971" s="6"/>
      <c r="D971" s="76"/>
      <c r="E971" s="6"/>
      <c r="F971" s="6"/>
      <c r="G971" s="129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  <c r="HV971" s="21"/>
      <c r="HW971" s="21"/>
      <c r="HX971" s="21"/>
      <c r="HY971" s="21"/>
      <c r="HZ971" s="21"/>
      <c r="IA971" s="21"/>
      <c r="IB971" s="21"/>
      <c r="IC971" s="21"/>
      <c r="ID971" s="21"/>
      <c r="IE971" s="21"/>
      <c r="IF971" s="21"/>
      <c r="IG971" s="21"/>
      <c r="IH971" s="21"/>
      <c r="II971" s="21"/>
      <c r="IJ971" s="21"/>
      <c r="IK971" s="21"/>
      <c r="IL971" s="21"/>
      <c r="IM971" s="21"/>
      <c r="IN971" s="21"/>
      <c r="IO971" s="21"/>
      <c r="IP971" s="21"/>
      <c r="IQ971" s="21"/>
      <c r="IR971" s="21"/>
      <c r="IS971" s="21"/>
    </row>
    <row r="972" spans="1:253" s="22" customFormat="1">
      <c r="A972" s="42"/>
      <c r="B972" s="36"/>
      <c r="C972" s="6"/>
      <c r="D972" s="76"/>
      <c r="E972" s="6"/>
      <c r="F972" s="6"/>
      <c r="G972" s="129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  <c r="HV972" s="21"/>
      <c r="HW972" s="21"/>
      <c r="HX972" s="21"/>
      <c r="HY972" s="21"/>
      <c r="HZ972" s="21"/>
      <c r="IA972" s="21"/>
      <c r="IB972" s="21"/>
      <c r="IC972" s="21"/>
      <c r="ID972" s="21"/>
      <c r="IE972" s="21"/>
      <c r="IF972" s="21"/>
      <c r="IG972" s="21"/>
      <c r="IH972" s="21"/>
      <c r="II972" s="21"/>
      <c r="IJ972" s="21"/>
      <c r="IK972" s="21"/>
      <c r="IL972" s="21"/>
      <c r="IM972" s="21"/>
      <c r="IN972" s="21"/>
      <c r="IO972" s="21"/>
      <c r="IP972" s="21"/>
      <c r="IQ972" s="21"/>
      <c r="IR972" s="21"/>
      <c r="IS972" s="21"/>
    </row>
    <row r="973" spans="1:253" s="22" customFormat="1">
      <c r="A973" s="42"/>
      <c r="B973" s="36"/>
      <c r="C973" s="6"/>
      <c r="D973" s="76"/>
      <c r="E973" s="6"/>
      <c r="F973" s="6"/>
      <c r="G973" s="129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  <c r="HV973" s="21"/>
      <c r="HW973" s="21"/>
      <c r="HX973" s="21"/>
      <c r="HY973" s="21"/>
      <c r="HZ973" s="21"/>
      <c r="IA973" s="21"/>
      <c r="IB973" s="21"/>
      <c r="IC973" s="21"/>
      <c r="ID973" s="21"/>
      <c r="IE973" s="21"/>
      <c r="IF973" s="21"/>
      <c r="IG973" s="21"/>
      <c r="IH973" s="21"/>
      <c r="II973" s="21"/>
      <c r="IJ973" s="21"/>
      <c r="IK973" s="21"/>
      <c r="IL973" s="21"/>
      <c r="IM973" s="21"/>
      <c r="IN973" s="21"/>
      <c r="IO973" s="21"/>
      <c r="IP973" s="21"/>
      <c r="IQ973" s="21"/>
      <c r="IR973" s="21"/>
      <c r="IS973" s="21"/>
    </row>
    <row r="974" spans="1:253" s="22" customFormat="1">
      <c r="A974" s="42"/>
      <c r="B974" s="36"/>
      <c r="C974" s="6"/>
      <c r="D974" s="76"/>
      <c r="E974" s="6"/>
      <c r="F974" s="6"/>
      <c r="G974" s="129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  <c r="HV974" s="21"/>
      <c r="HW974" s="21"/>
      <c r="HX974" s="21"/>
      <c r="HY974" s="21"/>
      <c r="HZ974" s="21"/>
      <c r="IA974" s="21"/>
      <c r="IB974" s="21"/>
      <c r="IC974" s="21"/>
      <c r="ID974" s="21"/>
      <c r="IE974" s="21"/>
      <c r="IF974" s="21"/>
      <c r="IG974" s="21"/>
      <c r="IH974" s="21"/>
      <c r="II974" s="21"/>
      <c r="IJ974" s="21"/>
      <c r="IK974" s="21"/>
      <c r="IL974" s="21"/>
      <c r="IM974" s="21"/>
      <c r="IN974" s="21"/>
      <c r="IO974" s="21"/>
      <c r="IP974" s="21"/>
      <c r="IQ974" s="21"/>
      <c r="IR974" s="21"/>
      <c r="IS974" s="21"/>
    </row>
    <row r="975" spans="1:253" s="22" customFormat="1" ht="44.25" customHeight="1">
      <c r="A975" s="42"/>
      <c r="B975" s="36"/>
      <c r="C975" s="6"/>
      <c r="D975" s="76"/>
      <c r="E975" s="6"/>
      <c r="F975" s="6"/>
      <c r="G975" s="129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  <c r="HV975" s="21"/>
      <c r="HW975" s="21"/>
      <c r="HX975" s="21"/>
      <c r="HY975" s="21"/>
      <c r="HZ975" s="21"/>
      <c r="IA975" s="21"/>
      <c r="IB975" s="21"/>
      <c r="IC975" s="21"/>
      <c r="ID975" s="21"/>
      <c r="IE975" s="21"/>
      <c r="IF975" s="21"/>
      <c r="IG975" s="21"/>
      <c r="IH975" s="21"/>
      <c r="II975" s="21"/>
      <c r="IJ975" s="21"/>
      <c r="IK975" s="21"/>
      <c r="IL975" s="21"/>
      <c r="IM975" s="21"/>
      <c r="IN975" s="21"/>
      <c r="IO975" s="21"/>
      <c r="IP975" s="21"/>
      <c r="IQ975" s="21"/>
      <c r="IR975" s="21"/>
      <c r="IS975" s="21"/>
    </row>
    <row r="976" spans="1:253" s="22" customFormat="1" ht="30.75" customHeight="1">
      <c r="A976" s="42"/>
      <c r="B976" s="36"/>
      <c r="C976" s="6"/>
      <c r="D976" s="76"/>
      <c r="E976" s="6"/>
      <c r="F976" s="6"/>
      <c r="G976" s="129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  <c r="HV976" s="21"/>
      <c r="HW976" s="21"/>
      <c r="HX976" s="21"/>
      <c r="HY976" s="21"/>
      <c r="HZ976" s="21"/>
      <c r="IA976" s="21"/>
      <c r="IB976" s="21"/>
      <c r="IC976" s="21"/>
      <c r="ID976" s="21"/>
      <c r="IE976" s="21"/>
      <c r="IF976" s="21"/>
      <c r="IG976" s="21"/>
      <c r="IH976" s="21"/>
      <c r="II976" s="21"/>
      <c r="IJ976" s="21"/>
      <c r="IK976" s="21"/>
      <c r="IL976" s="21"/>
      <c r="IM976" s="21"/>
      <c r="IN976" s="21"/>
      <c r="IO976" s="21"/>
      <c r="IP976" s="21"/>
      <c r="IQ976" s="21"/>
      <c r="IR976" s="21"/>
      <c r="IS976" s="21"/>
    </row>
    <row r="977" spans="1:253" s="22" customFormat="1">
      <c r="A977" s="42"/>
      <c r="B977" s="36"/>
      <c r="C977" s="6"/>
      <c r="D977" s="76"/>
      <c r="E977" s="6"/>
      <c r="F977" s="6"/>
      <c r="G977" s="129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  <c r="HV977" s="21"/>
      <c r="HW977" s="21"/>
      <c r="HX977" s="21"/>
      <c r="HY977" s="21"/>
      <c r="HZ977" s="21"/>
      <c r="IA977" s="21"/>
      <c r="IB977" s="21"/>
      <c r="IC977" s="21"/>
      <c r="ID977" s="21"/>
      <c r="IE977" s="21"/>
      <c r="IF977" s="21"/>
      <c r="IG977" s="21"/>
      <c r="IH977" s="21"/>
      <c r="II977" s="21"/>
      <c r="IJ977" s="21"/>
      <c r="IK977" s="21"/>
      <c r="IL977" s="21"/>
      <c r="IM977" s="21"/>
      <c r="IN977" s="21"/>
      <c r="IO977" s="21"/>
      <c r="IP977" s="21"/>
      <c r="IQ977" s="21"/>
      <c r="IR977" s="21"/>
      <c r="IS977" s="21"/>
    </row>
    <row r="978" spans="1:253" s="22" customFormat="1">
      <c r="A978" s="42"/>
      <c r="B978" s="36"/>
      <c r="C978" s="6"/>
      <c r="D978" s="76"/>
      <c r="E978" s="6"/>
      <c r="F978" s="6"/>
      <c r="G978" s="129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  <c r="HV978" s="21"/>
      <c r="HW978" s="21"/>
      <c r="HX978" s="21"/>
      <c r="HY978" s="21"/>
      <c r="HZ978" s="21"/>
      <c r="IA978" s="21"/>
      <c r="IB978" s="21"/>
      <c r="IC978" s="21"/>
      <c r="ID978" s="21"/>
      <c r="IE978" s="21"/>
      <c r="IF978" s="21"/>
      <c r="IG978" s="21"/>
      <c r="IH978" s="21"/>
      <c r="II978" s="21"/>
      <c r="IJ978" s="21"/>
      <c r="IK978" s="21"/>
      <c r="IL978" s="21"/>
      <c r="IM978" s="21"/>
      <c r="IN978" s="21"/>
      <c r="IO978" s="21"/>
      <c r="IP978" s="21"/>
      <c r="IQ978" s="21"/>
      <c r="IR978" s="21"/>
      <c r="IS978" s="21"/>
    </row>
    <row r="979" spans="1:253" s="22" customFormat="1">
      <c r="A979" s="42"/>
      <c r="B979" s="36"/>
      <c r="C979" s="6"/>
      <c r="D979" s="76"/>
      <c r="E979" s="6"/>
      <c r="F979" s="6"/>
      <c r="G979" s="129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  <c r="HV979" s="21"/>
      <c r="HW979" s="21"/>
      <c r="HX979" s="21"/>
      <c r="HY979" s="21"/>
      <c r="HZ979" s="21"/>
      <c r="IA979" s="21"/>
      <c r="IB979" s="21"/>
      <c r="IC979" s="21"/>
      <c r="ID979" s="21"/>
      <c r="IE979" s="21"/>
      <c r="IF979" s="21"/>
      <c r="IG979" s="21"/>
      <c r="IH979" s="21"/>
      <c r="II979" s="21"/>
      <c r="IJ979" s="21"/>
      <c r="IK979" s="21"/>
      <c r="IL979" s="21"/>
      <c r="IM979" s="21"/>
      <c r="IN979" s="21"/>
      <c r="IO979" s="21"/>
      <c r="IP979" s="21"/>
      <c r="IQ979" s="21"/>
      <c r="IR979" s="21"/>
      <c r="IS979" s="21"/>
    </row>
    <row r="980" spans="1:253" s="22" customFormat="1">
      <c r="A980" s="42"/>
      <c r="B980" s="36"/>
      <c r="C980" s="6"/>
      <c r="D980" s="76"/>
      <c r="E980" s="6"/>
      <c r="F980" s="6"/>
      <c r="G980" s="129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  <c r="HV980" s="21"/>
      <c r="HW980" s="21"/>
      <c r="HX980" s="21"/>
      <c r="HY980" s="21"/>
      <c r="HZ980" s="21"/>
      <c r="IA980" s="21"/>
      <c r="IB980" s="21"/>
      <c r="IC980" s="21"/>
      <c r="ID980" s="21"/>
      <c r="IE980" s="21"/>
      <c r="IF980" s="21"/>
      <c r="IG980" s="21"/>
      <c r="IH980" s="21"/>
      <c r="II980" s="21"/>
      <c r="IJ980" s="21"/>
      <c r="IK980" s="21"/>
      <c r="IL980" s="21"/>
      <c r="IM980" s="21"/>
      <c r="IN980" s="21"/>
      <c r="IO980" s="21"/>
      <c r="IP980" s="21"/>
      <c r="IQ980" s="21"/>
      <c r="IR980" s="21"/>
      <c r="IS980" s="21"/>
    </row>
    <row r="981" spans="1:253" s="22" customFormat="1">
      <c r="A981" s="42"/>
      <c r="B981" s="36"/>
      <c r="C981" s="6"/>
      <c r="D981" s="76"/>
      <c r="E981" s="6"/>
      <c r="F981" s="6"/>
      <c r="G981" s="129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  <c r="HV981" s="21"/>
      <c r="HW981" s="21"/>
      <c r="HX981" s="21"/>
      <c r="HY981" s="21"/>
      <c r="HZ981" s="21"/>
      <c r="IA981" s="21"/>
      <c r="IB981" s="21"/>
      <c r="IC981" s="21"/>
      <c r="ID981" s="21"/>
      <c r="IE981" s="21"/>
      <c r="IF981" s="21"/>
      <c r="IG981" s="21"/>
      <c r="IH981" s="21"/>
      <c r="II981" s="21"/>
      <c r="IJ981" s="21"/>
      <c r="IK981" s="21"/>
      <c r="IL981" s="21"/>
      <c r="IM981" s="21"/>
      <c r="IN981" s="21"/>
      <c r="IO981" s="21"/>
      <c r="IP981" s="21"/>
      <c r="IQ981" s="21"/>
      <c r="IR981" s="21"/>
      <c r="IS981" s="21"/>
    </row>
    <row r="982" spans="1:253" s="22" customFormat="1">
      <c r="A982" s="42"/>
      <c r="B982" s="36"/>
      <c r="C982" s="6"/>
      <c r="D982" s="76"/>
      <c r="E982" s="6"/>
      <c r="F982" s="6"/>
      <c r="G982" s="129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  <c r="HV982" s="21"/>
      <c r="HW982" s="21"/>
      <c r="HX982" s="21"/>
      <c r="HY982" s="21"/>
      <c r="HZ982" s="21"/>
      <c r="IA982" s="21"/>
      <c r="IB982" s="21"/>
      <c r="IC982" s="21"/>
      <c r="ID982" s="21"/>
      <c r="IE982" s="21"/>
      <c r="IF982" s="21"/>
      <c r="IG982" s="21"/>
      <c r="IH982" s="21"/>
      <c r="II982" s="21"/>
      <c r="IJ982" s="21"/>
      <c r="IK982" s="21"/>
      <c r="IL982" s="21"/>
      <c r="IM982" s="21"/>
      <c r="IN982" s="21"/>
      <c r="IO982" s="21"/>
      <c r="IP982" s="21"/>
      <c r="IQ982" s="21"/>
      <c r="IR982" s="21"/>
      <c r="IS982" s="21"/>
    </row>
    <row r="983" spans="1:253" s="22" customFormat="1">
      <c r="A983" s="42"/>
      <c r="B983" s="36"/>
      <c r="C983" s="6"/>
      <c r="D983" s="76"/>
      <c r="E983" s="6"/>
      <c r="F983" s="6"/>
      <c r="G983" s="129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  <c r="HV983" s="21"/>
      <c r="HW983" s="21"/>
      <c r="HX983" s="21"/>
      <c r="HY983" s="21"/>
      <c r="HZ983" s="21"/>
      <c r="IA983" s="21"/>
      <c r="IB983" s="21"/>
      <c r="IC983" s="21"/>
      <c r="ID983" s="21"/>
      <c r="IE983" s="21"/>
      <c r="IF983" s="21"/>
      <c r="IG983" s="21"/>
      <c r="IH983" s="21"/>
      <c r="II983" s="21"/>
      <c r="IJ983" s="21"/>
      <c r="IK983" s="21"/>
      <c r="IL983" s="21"/>
      <c r="IM983" s="21"/>
      <c r="IN983" s="21"/>
      <c r="IO983" s="21"/>
      <c r="IP983" s="21"/>
      <c r="IQ983" s="21"/>
      <c r="IR983" s="21"/>
      <c r="IS983" s="21"/>
    </row>
    <row r="984" spans="1:253" s="22" customFormat="1">
      <c r="A984" s="42"/>
      <c r="B984" s="36"/>
      <c r="C984" s="6"/>
      <c r="D984" s="76"/>
      <c r="E984" s="6"/>
      <c r="F984" s="6"/>
      <c r="G984" s="129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  <c r="HV984" s="21"/>
      <c r="HW984" s="21"/>
      <c r="HX984" s="21"/>
      <c r="HY984" s="21"/>
      <c r="HZ984" s="21"/>
      <c r="IA984" s="21"/>
      <c r="IB984" s="21"/>
      <c r="IC984" s="21"/>
      <c r="ID984" s="21"/>
      <c r="IE984" s="21"/>
      <c r="IF984" s="21"/>
      <c r="IG984" s="21"/>
      <c r="IH984" s="21"/>
      <c r="II984" s="21"/>
      <c r="IJ984" s="21"/>
      <c r="IK984" s="21"/>
      <c r="IL984" s="21"/>
      <c r="IM984" s="21"/>
      <c r="IN984" s="21"/>
      <c r="IO984" s="21"/>
      <c r="IP984" s="21"/>
      <c r="IQ984" s="21"/>
      <c r="IR984" s="21"/>
      <c r="IS984" s="21"/>
    </row>
    <row r="985" spans="1:253" s="22" customFormat="1">
      <c r="A985" s="42"/>
      <c r="B985" s="36"/>
      <c r="C985" s="6"/>
      <c r="D985" s="76"/>
      <c r="E985" s="6"/>
      <c r="F985" s="6"/>
      <c r="G985" s="129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  <c r="HV985" s="21"/>
      <c r="HW985" s="21"/>
      <c r="HX985" s="21"/>
      <c r="HY985" s="21"/>
      <c r="HZ985" s="21"/>
      <c r="IA985" s="21"/>
      <c r="IB985" s="21"/>
      <c r="IC985" s="21"/>
      <c r="ID985" s="21"/>
      <c r="IE985" s="21"/>
      <c r="IF985" s="21"/>
      <c r="IG985" s="21"/>
      <c r="IH985" s="21"/>
      <c r="II985" s="21"/>
      <c r="IJ985" s="21"/>
      <c r="IK985" s="21"/>
      <c r="IL985" s="21"/>
      <c r="IM985" s="21"/>
      <c r="IN985" s="21"/>
      <c r="IO985" s="21"/>
      <c r="IP985" s="21"/>
      <c r="IQ985" s="21"/>
      <c r="IR985" s="21"/>
      <c r="IS985" s="21"/>
    </row>
    <row r="986" spans="1:253" s="22" customFormat="1">
      <c r="A986" s="42"/>
      <c r="B986" s="36"/>
      <c r="C986" s="6"/>
      <c r="D986" s="76"/>
      <c r="E986" s="6"/>
      <c r="F986" s="6"/>
      <c r="G986" s="129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  <c r="HV986" s="21"/>
      <c r="HW986" s="21"/>
      <c r="HX986" s="21"/>
      <c r="HY986" s="21"/>
      <c r="HZ986" s="21"/>
      <c r="IA986" s="21"/>
      <c r="IB986" s="21"/>
      <c r="IC986" s="21"/>
      <c r="ID986" s="21"/>
      <c r="IE986" s="21"/>
      <c r="IF986" s="21"/>
      <c r="IG986" s="21"/>
      <c r="IH986" s="21"/>
      <c r="II986" s="21"/>
      <c r="IJ986" s="21"/>
      <c r="IK986" s="21"/>
      <c r="IL986" s="21"/>
      <c r="IM986" s="21"/>
      <c r="IN986" s="21"/>
      <c r="IO986" s="21"/>
      <c r="IP986" s="21"/>
      <c r="IQ986" s="21"/>
      <c r="IR986" s="21"/>
      <c r="IS986" s="21"/>
    </row>
    <row r="987" spans="1:253" s="22" customFormat="1">
      <c r="A987" s="42"/>
      <c r="B987" s="36"/>
      <c r="C987" s="6"/>
      <c r="D987" s="76"/>
      <c r="E987" s="6"/>
      <c r="F987" s="6"/>
      <c r="G987" s="129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  <c r="HV987" s="21"/>
      <c r="HW987" s="21"/>
      <c r="HX987" s="21"/>
      <c r="HY987" s="21"/>
      <c r="HZ987" s="21"/>
      <c r="IA987" s="21"/>
      <c r="IB987" s="21"/>
      <c r="IC987" s="21"/>
      <c r="ID987" s="21"/>
      <c r="IE987" s="21"/>
      <c r="IF987" s="21"/>
      <c r="IG987" s="21"/>
      <c r="IH987" s="21"/>
      <c r="II987" s="21"/>
      <c r="IJ987" s="21"/>
      <c r="IK987" s="21"/>
      <c r="IL987" s="21"/>
      <c r="IM987" s="21"/>
      <c r="IN987" s="21"/>
      <c r="IO987" s="21"/>
      <c r="IP987" s="21"/>
      <c r="IQ987" s="21"/>
      <c r="IR987" s="21"/>
      <c r="IS987" s="21"/>
    </row>
    <row r="988" spans="1:253" s="22" customFormat="1">
      <c r="A988" s="42"/>
      <c r="B988" s="36"/>
      <c r="C988" s="6"/>
      <c r="D988" s="76"/>
      <c r="E988" s="6"/>
      <c r="F988" s="6"/>
      <c r="G988" s="129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  <c r="HV988" s="21"/>
      <c r="HW988" s="21"/>
      <c r="HX988" s="21"/>
      <c r="HY988" s="21"/>
      <c r="HZ988" s="21"/>
      <c r="IA988" s="21"/>
      <c r="IB988" s="21"/>
      <c r="IC988" s="21"/>
      <c r="ID988" s="21"/>
      <c r="IE988" s="21"/>
      <c r="IF988" s="21"/>
      <c r="IG988" s="21"/>
      <c r="IH988" s="21"/>
      <c r="II988" s="21"/>
      <c r="IJ988" s="21"/>
      <c r="IK988" s="21"/>
      <c r="IL988" s="21"/>
      <c r="IM988" s="21"/>
      <c r="IN988" s="21"/>
      <c r="IO988" s="21"/>
      <c r="IP988" s="21"/>
      <c r="IQ988" s="21"/>
      <c r="IR988" s="21"/>
      <c r="IS988" s="21"/>
    </row>
    <row r="989" spans="1:253" s="22" customFormat="1">
      <c r="A989" s="42"/>
      <c r="B989" s="36"/>
      <c r="C989" s="6"/>
      <c r="D989" s="76"/>
      <c r="E989" s="6"/>
      <c r="F989" s="6"/>
      <c r="G989" s="129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  <c r="HV989" s="21"/>
      <c r="HW989" s="21"/>
      <c r="HX989" s="21"/>
      <c r="HY989" s="21"/>
      <c r="HZ989" s="21"/>
      <c r="IA989" s="21"/>
      <c r="IB989" s="21"/>
      <c r="IC989" s="21"/>
      <c r="ID989" s="21"/>
      <c r="IE989" s="21"/>
      <c r="IF989" s="21"/>
      <c r="IG989" s="21"/>
      <c r="IH989" s="21"/>
      <c r="II989" s="21"/>
      <c r="IJ989" s="21"/>
      <c r="IK989" s="21"/>
      <c r="IL989" s="21"/>
      <c r="IM989" s="21"/>
      <c r="IN989" s="21"/>
      <c r="IO989" s="21"/>
      <c r="IP989" s="21"/>
      <c r="IQ989" s="21"/>
      <c r="IR989" s="21"/>
      <c r="IS989" s="21"/>
    </row>
    <row r="990" spans="1:253" s="22" customFormat="1">
      <c r="A990" s="42"/>
      <c r="B990" s="36"/>
      <c r="C990" s="6"/>
      <c r="D990" s="76"/>
      <c r="E990" s="6"/>
      <c r="F990" s="6"/>
      <c r="G990" s="129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  <c r="HV990" s="21"/>
      <c r="HW990" s="21"/>
      <c r="HX990" s="21"/>
      <c r="HY990" s="21"/>
      <c r="HZ990" s="21"/>
      <c r="IA990" s="21"/>
      <c r="IB990" s="21"/>
      <c r="IC990" s="21"/>
      <c r="ID990" s="21"/>
      <c r="IE990" s="21"/>
      <c r="IF990" s="21"/>
      <c r="IG990" s="21"/>
      <c r="IH990" s="21"/>
      <c r="II990" s="21"/>
      <c r="IJ990" s="21"/>
      <c r="IK990" s="21"/>
      <c r="IL990" s="21"/>
      <c r="IM990" s="21"/>
      <c r="IN990" s="21"/>
      <c r="IO990" s="21"/>
      <c r="IP990" s="21"/>
      <c r="IQ990" s="21"/>
      <c r="IR990" s="21"/>
      <c r="IS990" s="21"/>
    </row>
    <row r="991" spans="1:253" s="22" customFormat="1">
      <c r="A991" s="42"/>
      <c r="B991" s="36"/>
      <c r="C991" s="6"/>
      <c r="D991" s="76"/>
      <c r="E991" s="6"/>
      <c r="F991" s="6"/>
      <c r="G991" s="129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  <c r="HV991" s="21"/>
      <c r="HW991" s="21"/>
      <c r="HX991" s="21"/>
      <c r="HY991" s="21"/>
      <c r="HZ991" s="21"/>
      <c r="IA991" s="21"/>
      <c r="IB991" s="21"/>
      <c r="IC991" s="21"/>
      <c r="ID991" s="21"/>
      <c r="IE991" s="21"/>
      <c r="IF991" s="21"/>
      <c r="IG991" s="21"/>
      <c r="IH991" s="21"/>
      <c r="II991" s="21"/>
      <c r="IJ991" s="21"/>
      <c r="IK991" s="21"/>
      <c r="IL991" s="21"/>
      <c r="IM991" s="21"/>
      <c r="IN991" s="21"/>
      <c r="IO991" s="21"/>
      <c r="IP991" s="21"/>
      <c r="IQ991" s="21"/>
      <c r="IR991" s="21"/>
      <c r="IS991" s="21"/>
    </row>
    <row r="992" spans="1:253" s="22" customFormat="1">
      <c r="A992" s="42"/>
      <c r="B992" s="36"/>
      <c r="C992" s="6"/>
      <c r="D992" s="76"/>
      <c r="E992" s="6"/>
      <c r="F992" s="6"/>
      <c r="G992" s="129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  <c r="HV992" s="21"/>
      <c r="HW992" s="21"/>
      <c r="HX992" s="21"/>
      <c r="HY992" s="21"/>
      <c r="HZ992" s="21"/>
      <c r="IA992" s="21"/>
      <c r="IB992" s="21"/>
      <c r="IC992" s="21"/>
      <c r="ID992" s="21"/>
      <c r="IE992" s="21"/>
      <c r="IF992" s="21"/>
      <c r="IG992" s="21"/>
      <c r="IH992" s="21"/>
      <c r="II992" s="21"/>
      <c r="IJ992" s="21"/>
      <c r="IK992" s="21"/>
      <c r="IL992" s="21"/>
      <c r="IM992" s="21"/>
      <c r="IN992" s="21"/>
      <c r="IO992" s="21"/>
      <c r="IP992" s="21"/>
      <c r="IQ992" s="21"/>
      <c r="IR992" s="21"/>
      <c r="IS992" s="21"/>
    </row>
    <row r="993" spans="1:253" s="22" customFormat="1">
      <c r="A993" s="42"/>
      <c r="B993" s="36"/>
      <c r="C993" s="6"/>
      <c r="D993" s="76"/>
      <c r="E993" s="6"/>
      <c r="F993" s="6"/>
      <c r="G993" s="129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  <c r="HV993" s="21"/>
      <c r="HW993" s="21"/>
      <c r="HX993" s="21"/>
      <c r="HY993" s="21"/>
      <c r="HZ993" s="21"/>
      <c r="IA993" s="21"/>
      <c r="IB993" s="21"/>
      <c r="IC993" s="21"/>
      <c r="ID993" s="21"/>
      <c r="IE993" s="21"/>
      <c r="IF993" s="21"/>
      <c r="IG993" s="21"/>
      <c r="IH993" s="21"/>
      <c r="II993" s="21"/>
      <c r="IJ993" s="21"/>
      <c r="IK993" s="21"/>
      <c r="IL993" s="21"/>
      <c r="IM993" s="21"/>
      <c r="IN993" s="21"/>
      <c r="IO993" s="21"/>
      <c r="IP993" s="21"/>
      <c r="IQ993" s="21"/>
      <c r="IR993" s="21"/>
      <c r="IS993" s="21"/>
    </row>
    <row r="994" spans="1:253" s="22" customFormat="1">
      <c r="A994" s="42"/>
      <c r="B994" s="36"/>
      <c r="C994" s="6"/>
      <c r="D994" s="76"/>
      <c r="E994" s="6"/>
      <c r="F994" s="6"/>
      <c r="G994" s="129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  <c r="HV994" s="21"/>
      <c r="HW994" s="21"/>
      <c r="HX994" s="21"/>
      <c r="HY994" s="21"/>
      <c r="HZ994" s="21"/>
      <c r="IA994" s="21"/>
      <c r="IB994" s="21"/>
      <c r="IC994" s="21"/>
      <c r="ID994" s="21"/>
      <c r="IE994" s="21"/>
      <c r="IF994" s="21"/>
      <c r="IG994" s="21"/>
      <c r="IH994" s="21"/>
      <c r="II994" s="21"/>
      <c r="IJ994" s="21"/>
      <c r="IK994" s="21"/>
      <c r="IL994" s="21"/>
      <c r="IM994" s="21"/>
      <c r="IN994" s="21"/>
      <c r="IO994" s="21"/>
      <c r="IP994" s="21"/>
      <c r="IQ994" s="21"/>
      <c r="IR994" s="21"/>
      <c r="IS994" s="21"/>
    </row>
    <row r="995" spans="1:253" s="22" customFormat="1">
      <c r="A995" s="42"/>
      <c r="B995" s="36"/>
      <c r="C995" s="6"/>
      <c r="D995" s="76"/>
      <c r="E995" s="6"/>
      <c r="F995" s="6"/>
      <c r="G995" s="129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  <c r="HV995" s="21"/>
      <c r="HW995" s="21"/>
      <c r="HX995" s="21"/>
      <c r="HY995" s="21"/>
      <c r="HZ995" s="21"/>
      <c r="IA995" s="21"/>
      <c r="IB995" s="21"/>
      <c r="IC995" s="21"/>
      <c r="ID995" s="21"/>
      <c r="IE995" s="21"/>
      <c r="IF995" s="21"/>
      <c r="IG995" s="21"/>
      <c r="IH995" s="21"/>
      <c r="II995" s="21"/>
      <c r="IJ995" s="21"/>
      <c r="IK995" s="21"/>
      <c r="IL995" s="21"/>
      <c r="IM995" s="21"/>
      <c r="IN995" s="21"/>
      <c r="IO995" s="21"/>
      <c r="IP995" s="21"/>
      <c r="IQ995" s="21"/>
      <c r="IR995" s="21"/>
      <c r="IS995" s="21"/>
    </row>
    <row r="996" spans="1:253" s="22" customFormat="1">
      <c r="A996" s="42"/>
      <c r="B996" s="36"/>
      <c r="C996" s="6"/>
      <c r="D996" s="76"/>
      <c r="E996" s="6"/>
      <c r="F996" s="6"/>
      <c r="G996" s="129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  <c r="HV996" s="21"/>
      <c r="HW996" s="21"/>
      <c r="HX996" s="21"/>
      <c r="HY996" s="21"/>
      <c r="HZ996" s="21"/>
      <c r="IA996" s="21"/>
      <c r="IB996" s="21"/>
      <c r="IC996" s="21"/>
      <c r="ID996" s="21"/>
      <c r="IE996" s="21"/>
      <c r="IF996" s="21"/>
      <c r="IG996" s="21"/>
      <c r="IH996" s="21"/>
      <c r="II996" s="21"/>
      <c r="IJ996" s="21"/>
      <c r="IK996" s="21"/>
      <c r="IL996" s="21"/>
      <c r="IM996" s="21"/>
      <c r="IN996" s="21"/>
      <c r="IO996" s="21"/>
      <c r="IP996" s="21"/>
      <c r="IQ996" s="21"/>
      <c r="IR996" s="21"/>
      <c r="IS996" s="21"/>
    </row>
    <row r="997" spans="1:253" s="22" customFormat="1">
      <c r="A997" s="42"/>
      <c r="B997" s="36"/>
      <c r="C997" s="6"/>
      <c r="D997" s="76"/>
      <c r="E997" s="6"/>
      <c r="F997" s="6"/>
      <c r="G997" s="129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  <c r="HV997" s="21"/>
      <c r="HW997" s="21"/>
      <c r="HX997" s="21"/>
      <c r="HY997" s="21"/>
      <c r="HZ997" s="21"/>
      <c r="IA997" s="21"/>
      <c r="IB997" s="21"/>
      <c r="IC997" s="21"/>
      <c r="ID997" s="21"/>
      <c r="IE997" s="21"/>
      <c r="IF997" s="21"/>
      <c r="IG997" s="21"/>
      <c r="IH997" s="21"/>
      <c r="II997" s="21"/>
      <c r="IJ997" s="21"/>
      <c r="IK997" s="21"/>
      <c r="IL997" s="21"/>
      <c r="IM997" s="21"/>
      <c r="IN997" s="21"/>
      <c r="IO997" s="21"/>
      <c r="IP997" s="21"/>
      <c r="IQ997" s="21"/>
      <c r="IR997" s="21"/>
      <c r="IS997" s="21"/>
    </row>
    <row r="998" spans="1:253" s="22" customFormat="1">
      <c r="A998" s="42"/>
      <c r="B998" s="36"/>
      <c r="C998" s="6"/>
      <c r="D998" s="76"/>
      <c r="E998" s="6"/>
      <c r="F998" s="6"/>
      <c r="G998" s="129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  <c r="HV998" s="21"/>
      <c r="HW998" s="21"/>
      <c r="HX998" s="21"/>
      <c r="HY998" s="21"/>
      <c r="HZ998" s="21"/>
      <c r="IA998" s="21"/>
      <c r="IB998" s="21"/>
      <c r="IC998" s="21"/>
      <c r="ID998" s="21"/>
      <c r="IE998" s="21"/>
      <c r="IF998" s="21"/>
      <c r="IG998" s="21"/>
      <c r="IH998" s="21"/>
      <c r="II998" s="21"/>
      <c r="IJ998" s="21"/>
      <c r="IK998" s="21"/>
      <c r="IL998" s="21"/>
      <c r="IM998" s="21"/>
      <c r="IN998" s="21"/>
      <c r="IO998" s="21"/>
      <c r="IP998" s="21"/>
      <c r="IQ998" s="21"/>
      <c r="IR998" s="21"/>
      <c r="IS998" s="21"/>
    </row>
    <row r="999" spans="1:253" s="22" customFormat="1">
      <c r="A999" s="42"/>
      <c r="B999" s="36"/>
      <c r="C999" s="6"/>
      <c r="D999" s="76"/>
      <c r="E999" s="6"/>
      <c r="F999" s="6"/>
      <c r="G999" s="129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  <c r="HV999" s="21"/>
      <c r="HW999" s="21"/>
      <c r="HX999" s="21"/>
      <c r="HY999" s="21"/>
      <c r="HZ999" s="21"/>
      <c r="IA999" s="21"/>
      <c r="IB999" s="21"/>
      <c r="IC999" s="21"/>
      <c r="ID999" s="21"/>
      <c r="IE999" s="21"/>
      <c r="IF999" s="21"/>
      <c r="IG999" s="21"/>
      <c r="IH999" s="21"/>
      <c r="II999" s="21"/>
      <c r="IJ999" s="21"/>
      <c r="IK999" s="21"/>
      <c r="IL999" s="21"/>
      <c r="IM999" s="21"/>
      <c r="IN999" s="21"/>
      <c r="IO999" s="21"/>
      <c r="IP999" s="21"/>
      <c r="IQ999" s="21"/>
      <c r="IR999" s="21"/>
      <c r="IS999" s="21"/>
    </row>
    <row r="1000" spans="1:253" s="22" customFormat="1">
      <c r="A1000" s="42"/>
      <c r="B1000" s="36"/>
      <c r="C1000" s="6"/>
      <c r="D1000" s="76"/>
      <c r="E1000" s="6"/>
      <c r="F1000" s="6"/>
      <c r="G1000" s="129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  <c r="HV1000" s="21"/>
      <c r="HW1000" s="21"/>
      <c r="HX1000" s="21"/>
      <c r="HY1000" s="21"/>
      <c r="HZ1000" s="21"/>
      <c r="IA1000" s="21"/>
      <c r="IB1000" s="21"/>
      <c r="IC1000" s="21"/>
      <c r="ID1000" s="21"/>
      <c r="IE1000" s="21"/>
      <c r="IF1000" s="21"/>
      <c r="IG1000" s="21"/>
      <c r="IH1000" s="21"/>
      <c r="II1000" s="21"/>
      <c r="IJ1000" s="21"/>
      <c r="IK1000" s="21"/>
      <c r="IL1000" s="21"/>
      <c r="IM1000" s="21"/>
      <c r="IN1000" s="21"/>
      <c r="IO1000" s="21"/>
      <c r="IP1000" s="21"/>
      <c r="IQ1000" s="21"/>
      <c r="IR1000" s="21"/>
      <c r="IS1000" s="21"/>
    </row>
    <row r="1001" spans="1:253" s="22" customFormat="1">
      <c r="A1001" s="42"/>
      <c r="B1001" s="36"/>
      <c r="C1001" s="6"/>
      <c r="D1001" s="76"/>
      <c r="E1001" s="6"/>
      <c r="F1001" s="6"/>
      <c r="G1001" s="129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  <c r="HV1001" s="21"/>
      <c r="HW1001" s="21"/>
      <c r="HX1001" s="21"/>
      <c r="HY1001" s="21"/>
      <c r="HZ1001" s="21"/>
      <c r="IA1001" s="21"/>
      <c r="IB1001" s="21"/>
      <c r="IC1001" s="21"/>
      <c r="ID1001" s="21"/>
      <c r="IE1001" s="21"/>
      <c r="IF1001" s="21"/>
      <c r="IG1001" s="21"/>
      <c r="IH1001" s="21"/>
      <c r="II1001" s="21"/>
      <c r="IJ1001" s="21"/>
      <c r="IK1001" s="21"/>
      <c r="IL1001" s="21"/>
      <c r="IM1001" s="21"/>
      <c r="IN1001" s="21"/>
      <c r="IO1001" s="21"/>
      <c r="IP1001" s="21"/>
      <c r="IQ1001" s="21"/>
      <c r="IR1001" s="21"/>
      <c r="IS1001" s="21"/>
    </row>
    <row r="1002" spans="1:253" s="22" customFormat="1">
      <c r="A1002" s="42"/>
      <c r="B1002" s="36"/>
      <c r="C1002" s="6"/>
      <c r="D1002" s="76"/>
      <c r="E1002" s="6"/>
      <c r="F1002" s="6"/>
      <c r="G1002" s="129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  <c r="HV1002" s="21"/>
      <c r="HW1002" s="21"/>
      <c r="HX1002" s="21"/>
      <c r="HY1002" s="21"/>
      <c r="HZ1002" s="21"/>
      <c r="IA1002" s="21"/>
      <c r="IB1002" s="21"/>
      <c r="IC1002" s="21"/>
      <c r="ID1002" s="21"/>
      <c r="IE1002" s="21"/>
      <c r="IF1002" s="21"/>
      <c r="IG1002" s="21"/>
      <c r="IH1002" s="21"/>
      <c r="II1002" s="21"/>
      <c r="IJ1002" s="21"/>
      <c r="IK1002" s="21"/>
      <c r="IL1002" s="21"/>
      <c r="IM1002" s="21"/>
      <c r="IN1002" s="21"/>
      <c r="IO1002" s="21"/>
      <c r="IP1002" s="21"/>
      <c r="IQ1002" s="21"/>
      <c r="IR1002" s="21"/>
      <c r="IS1002" s="21"/>
    </row>
    <row r="1003" spans="1:253" s="22" customFormat="1">
      <c r="A1003" s="42"/>
      <c r="B1003" s="36"/>
      <c r="C1003" s="6"/>
      <c r="D1003" s="76"/>
      <c r="E1003" s="6"/>
      <c r="F1003" s="6"/>
      <c r="G1003" s="129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  <c r="HV1003" s="21"/>
      <c r="HW1003" s="21"/>
      <c r="HX1003" s="21"/>
      <c r="HY1003" s="21"/>
      <c r="HZ1003" s="21"/>
      <c r="IA1003" s="21"/>
      <c r="IB1003" s="21"/>
      <c r="IC1003" s="21"/>
      <c r="ID1003" s="21"/>
      <c r="IE1003" s="21"/>
      <c r="IF1003" s="21"/>
      <c r="IG1003" s="21"/>
      <c r="IH1003" s="21"/>
      <c r="II1003" s="21"/>
      <c r="IJ1003" s="21"/>
      <c r="IK1003" s="21"/>
      <c r="IL1003" s="21"/>
      <c r="IM1003" s="21"/>
      <c r="IN1003" s="21"/>
      <c r="IO1003" s="21"/>
      <c r="IP1003" s="21"/>
      <c r="IQ1003" s="21"/>
      <c r="IR1003" s="21"/>
      <c r="IS1003" s="21"/>
    </row>
    <row r="1004" spans="1:253" s="22" customFormat="1">
      <c r="A1004" s="42"/>
      <c r="B1004" s="36"/>
      <c r="C1004" s="6"/>
      <c r="D1004" s="76"/>
      <c r="E1004" s="6"/>
      <c r="F1004" s="6"/>
      <c r="G1004" s="129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  <c r="HV1004" s="21"/>
      <c r="HW1004" s="21"/>
      <c r="HX1004" s="21"/>
      <c r="HY1004" s="21"/>
      <c r="HZ1004" s="21"/>
      <c r="IA1004" s="21"/>
      <c r="IB1004" s="21"/>
      <c r="IC1004" s="21"/>
      <c r="ID1004" s="21"/>
      <c r="IE1004" s="21"/>
      <c r="IF1004" s="21"/>
      <c r="IG1004" s="21"/>
      <c r="IH1004" s="21"/>
      <c r="II1004" s="21"/>
      <c r="IJ1004" s="21"/>
      <c r="IK1004" s="21"/>
      <c r="IL1004" s="21"/>
      <c r="IM1004" s="21"/>
      <c r="IN1004" s="21"/>
      <c r="IO1004" s="21"/>
      <c r="IP1004" s="21"/>
      <c r="IQ1004" s="21"/>
      <c r="IR1004" s="21"/>
      <c r="IS1004" s="21"/>
    </row>
    <row r="1005" spans="1:253" s="22" customFormat="1">
      <c r="A1005" s="42"/>
      <c r="B1005" s="36"/>
      <c r="C1005" s="6"/>
      <c r="D1005" s="76"/>
      <c r="E1005" s="6"/>
      <c r="F1005" s="6"/>
      <c r="G1005" s="129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  <c r="HV1005" s="21"/>
      <c r="HW1005" s="21"/>
      <c r="HX1005" s="21"/>
      <c r="HY1005" s="21"/>
      <c r="HZ1005" s="21"/>
      <c r="IA1005" s="21"/>
      <c r="IB1005" s="21"/>
      <c r="IC1005" s="21"/>
      <c r="ID1005" s="21"/>
      <c r="IE1005" s="21"/>
      <c r="IF1005" s="21"/>
      <c r="IG1005" s="21"/>
      <c r="IH1005" s="21"/>
      <c r="II1005" s="21"/>
      <c r="IJ1005" s="21"/>
      <c r="IK1005" s="21"/>
      <c r="IL1005" s="21"/>
      <c r="IM1005" s="21"/>
      <c r="IN1005" s="21"/>
      <c r="IO1005" s="21"/>
      <c r="IP1005" s="21"/>
      <c r="IQ1005" s="21"/>
      <c r="IR1005" s="21"/>
      <c r="IS1005" s="21"/>
    </row>
    <row r="1006" spans="1:253" s="22" customFormat="1">
      <c r="A1006" s="42"/>
      <c r="B1006" s="36"/>
      <c r="C1006" s="6"/>
      <c r="D1006" s="76"/>
      <c r="E1006" s="6"/>
      <c r="F1006" s="6"/>
      <c r="G1006" s="129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  <c r="HV1006" s="21"/>
      <c r="HW1006" s="21"/>
      <c r="HX1006" s="21"/>
      <c r="HY1006" s="21"/>
      <c r="HZ1006" s="21"/>
      <c r="IA1006" s="21"/>
      <c r="IB1006" s="21"/>
      <c r="IC1006" s="21"/>
      <c r="ID1006" s="21"/>
      <c r="IE1006" s="21"/>
      <c r="IF1006" s="21"/>
      <c r="IG1006" s="21"/>
      <c r="IH1006" s="21"/>
      <c r="II1006" s="21"/>
      <c r="IJ1006" s="21"/>
      <c r="IK1006" s="21"/>
      <c r="IL1006" s="21"/>
      <c r="IM1006" s="21"/>
      <c r="IN1006" s="21"/>
      <c r="IO1006" s="21"/>
      <c r="IP1006" s="21"/>
      <c r="IQ1006" s="21"/>
      <c r="IR1006" s="21"/>
      <c r="IS1006" s="21"/>
    </row>
    <row r="1007" spans="1:253" s="22" customFormat="1">
      <c r="A1007" s="42"/>
      <c r="B1007" s="36"/>
      <c r="C1007" s="6"/>
      <c r="D1007" s="76"/>
      <c r="E1007" s="6"/>
      <c r="F1007" s="6"/>
      <c r="G1007" s="129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  <c r="HV1007" s="21"/>
      <c r="HW1007" s="21"/>
      <c r="HX1007" s="21"/>
      <c r="HY1007" s="21"/>
      <c r="HZ1007" s="21"/>
      <c r="IA1007" s="21"/>
      <c r="IB1007" s="21"/>
      <c r="IC1007" s="21"/>
      <c r="ID1007" s="21"/>
      <c r="IE1007" s="21"/>
      <c r="IF1007" s="21"/>
      <c r="IG1007" s="21"/>
      <c r="IH1007" s="21"/>
      <c r="II1007" s="21"/>
      <c r="IJ1007" s="21"/>
      <c r="IK1007" s="21"/>
      <c r="IL1007" s="21"/>
      <c r="IM1007" s="21"/>
      <c r="IN1007" s="21"/>
      <c r="IO1007" s="21"/>
      <c r="IP1007" s="21"/>
      <c r="IQ1007" s="21"/>
      <c r="IR1007" s="21"/>
      <c r="IS1007" s="21"/>
    </row>
    <row r="1008" spans="1:253" s="22" customFormat="1">
      <c r="A1008" s="42"/>
      <c r="B1008" s="36"/>
      <c r="C1008" s="6"/>
      <c r="D1008" s="76"/>
      <c r="E1008" s="6"/>
      <c r="F1008" s="6"/>
      <c r="G1008" s="129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  <c r="HV1008" s="21"/>
      <c r="HW1008" s="21"/>
      <c r="HX1008" s="21"/>
      <c r="HY1008" s="21"/>
      <c r="HZ1008" s="21"/>
      <c r="IA1008" s="21"/>
      <c r="IB1008" s="21"/>
      <c r="IC1008" s="21"/>
      <c r="ID1008" s="21"/>
      <c r="IE1008" s="21"/>
      <c r="IF1008" s="21"/>
      <c r="IG1008" s="21"/>
      <c r="IH1008" s="21"/>
      <c r="II1008" s="21"/>
      <c r="IJ1008" s="21"/>
      <c r="IK1008" s="21"/>
      <c r="IL1008" s="21"/>
      <c r="IM1008" s="21"/>
      <c r="IN1008" s="21"/>
      <c r="IO1008" s="21"/>
      <c r="IP1008" s="21"/>
      <c r="IQ1008" s="21"/>
      <c r="IR1008" s="21"/>
      <c r="IS1008" s="21"/>
    </row>
    <row r="1009" spans="1:253" s="22" customFormat="1">
      <c r="A1009" s="42"/>
      <c r="B1009" s="36"/>
      <c r="C1009" s="6"/>
      <c r="D1009" s="76"/>
      <c r="E1009" s="6"/>
      <c r="F1009" s="6"/>
      <c r="G1009" s="129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  <c r="HV1009" s="21"/>
      <c r="HW1009" s="21"/>
      <c r="HX1009" s="21"/>
      <c r="HY1009" s="21"/>
      <c r="HZ1009" s="21"/>
      <c r="IA1009" s="21"/>
      <c r="IB1009" s="21"/>
      <c r="IC1009" s="21"/>
      <c r="ID1009" s="21"/>
      <c r="IE1009" s="21"/>
      <c r="IF1009" s="21"/>
      <c r="IG1009" s="21"/>
      <c r="IH1009" s="21"/>
      <c r="II1009" s="21"/>
      <c r="IJ1009" s="21"/>
      <c r="IK1009" s="21"/>
      <c r="IL1009" s="21"/>
      <c r="IM1009" s="21"/>
      <c r="IN1009" s="21"/>
      <c r="IO1009" s="21"/>
      <c r="IP1009" s="21"/>
      <c r="IQ1009" s="21"/>
      <c r="IR1009" s="21"/>
      <c r="IS1009" s="21"/>
    </row>
    <row r="1010" spans="1:253" s="22" customFormat="1">
      <c r="A1010" s="42"/>
      <c r="B1010" s="36"/>
      <c r="C1010" s="6"/>
      <c r="D1010" s="76"/>
      <c r="E1010" s="6"/>
      <c r="F1010" s="6"/>
      <c r="G1010" s="129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  <c r="HV1010" s="21"/>
      <c r="HW1010" s="21"/>
      <c r="HX1010" s="21"/>
      <c r="HY1010" s="21"/>
      <c r="HZ1010" s="21"/>
      <c r="IA1010" s="21"/>
      <c r="IB1010" s="21"/>
      <c r="IC1010" s="21"/>
      <c r="ID1010" s="21"/>
      <c r="IE1010" s="21"/>
      <c r="IF1010" s="21"/>
      <c r="IG1010" s="21"/>
      <c r="IH1010" s="21"/>
      <c r="II1010" s="21"/>
      <c r="IJ1010" s="21"/>
      <c r="IK1010" s="21"/>
      <c r="IL1010" s="21"/>
      <c r="IM1010" s="21"/>
      <c r="IN1010" s="21"/>
      <c r="IO1010" s="21"/>
      <c r="IP1010" s="21"/>
      <c r="IQ1010" s="21"/>
      <c r="IR1010" s="21"/>
      <c r="IS1010" s="21"/>
    </row>
    <row r="1011" spans="1:253" s="22" customFormat="1">
      <c r="A1011" s="42"/>
      <c r="B1011" s="36"/>
      <c r="C1011" s="6"/>
      <c r="D1011" s="76"/>
      <c r="E1011" s="6"/>
      <c r="F1011" s="6"/>
      <c r="G1011" s="129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  <c r="HV1011" s="21"/>
      <c r="HW1011" s="21"/>
      <c r="HX1011" s="21"/>
      <c r="HY1011" s="21"/>
      <c r="HZ1011" s="21"/>
      <c r="IA1011" s="21"/>
      <c r="IB1011" s="21"/>
      <c r="IC1011" s="21"/>
      <c r="ID1011" s="21"/>
      <c r="IE1011" s="21"/>
      <c r="IF1011" s="21"/>
      <c r="IG1011" s="21"/>
      <c r="IH1011" s="21"/>
      <c r="II1011" s="21"/>
      <c r="IJ1011" s="21"/>
      <c r="IK1011" s="21"/>
      <c r="IL1011" s="21"/>
      <c r="IM1011" s="21"/>
      <c r="IN1011" s="21"/>
      <c r="IO1011" s="21"/>
      <c r="IP1011" s="21"/>
      <c r="IQ1011" s="21"/>
      <c r="IR1011" s="21"/>
      <c r="IS1011" s="21"/>
    </row>
    <row r="1012" spans="1:253" s="22" customFormat="1">
      <c r="A1012" s="42"/>
      <c r="B1012" s="36"/>
      <c r="C1012" s="6"/>
      <c r="D1012" s="76"/>
      <c r="E1012" s="6"/>
      <c r="F1012" s="6"/>
      <c r="G1012" s="129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  <c r="HV1012" s="21"/>
      <c r="HW1012" s="21"/>
      <c r="HX1012" s="21"/>
      <c r="HY1012" s="21"/>
      <c r="HZ1012" s="21"/>
      <c r="IA1012" s="21"/>
      <c r="IB1012" s="21"/>
      <c r="IC1012" s="21"/>
      <c r="ID1012" s="21"/>
      <c r="IE1012" s="21"/>
      <c r="IF1012" s="21"/>
      <c r="IG1012" s="21"/>
      <c r="IH1012" s="21"/>
      <c r="II1012" s="21"/>
      <c r="IJ1012" s="21"/>
      <c r="IK1012" s="21"/>
      <c r="IL1012" s="21"/>
      <c r="IM1012" s="21"/>
      <c r="IN1012" s="21"/>
      <c r="IO1012" s="21"/>
      <c r="IP1012" s="21"/>
      <c r="IQ1012" s="21"/>
      <c r="IR1012" s="21"/>
      <c r="IS1012" s="21"/>
    </row>
    <row r="1013" spans="1:253" s="22" customFormat="1">
      <c r="A1013" s="42"/>
      <c r="B1013" s="36"/>
      <c r="C1013" s="6"/>
      <c r="D1013" s="76"/>
      <c r="E1013" s="6"/>
      <c r="F1013" s="6"/>
      <c r="G1013" s="129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  <c r="HV1013" s="21"/>
      <c r="HW1013" s="21"/>
      <c r="HX1013" s="21"/>
      <c r="HY1013" s="21"/>
      <c r="HZ1013" s="21"/>
      <c r="IA1013" s="21"/>
      <c r="IB1013" s="21"/>
      <c r="IC1013" s="21"/>
      <c r="ID1013" s="21"/>
      <c r="IE1013" s="21"/>
      <c r="IF1013" s="21"/>
      <c r="IG1013" s="21"/>
      <c r="IH1013" s="21"/>
      <c r="II1013" s="21"/>
      <c r="IJ1013" s="21"/>
      <c r="IK1013" s="21"/>
      <c r="IL1013" s="21"/>
      <c r="IM1013" s="21"/>
      <c r="IN1013" s="21"/>
      <c r="IO1013" s="21"/>
      <c r="IP1013" s="21"/>
      <c r="IQ1013" s="21"/>
      <c r="IR1013" s="21"/>
      <c r="IS1013" s="21"/>
    </row>
    <row r="1014" spans="1:253" s="22" customFormat="1">
      <c r="A1014" s="42"/>
      <c r="B1014" s="36"/>
      <c r="C1014" s="6"/>
      <c r="D1014" s="76"/>
      <c r="E1014" s="6"/>
      <c r="F1014" s="6"/>
      <c r="G1014" s="129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  <c r="HV1014" s="21"/>
      <c r="HW1014" s="21"/>
      <c r="HX1014" s="21"/>
      <c r="HY1014" s="21"/>
      <c r="HZ1014" s="21"/>
      <c r="IA1014" s="21"/>
      <c r="IB1014" s="21"/>
      <c r="IC1014" s="21"/>
      <c r="ID1014" s="21"/>
      <c r="IE1014" s="21"/>
      <c r="IF1014" s="21"/>
      <c r="IG1014" s="21"/>
      <c r="IH1014" s="21"/>
      <c r="II1014" s="21"/>
      <c r="IJ1014" s="21"/>
      <c r="IK1014" s="21"/>
      <c r="IL1014" s="21"/>
      <c r="IM1014" s="21"/>
      <c r="IN1014" s="21"/>
      <c r="IO1014" s="21"/>
      <c r="IP1014" s="21"/>
      <c r="IQ1014" s="21"/>
      <c r="IR1014" s="21"/>
      <c r="IS1014" s="21"/>
    </row>
    <row r="1015" spans="1:253" s="22" customFormat="1">
      <c r="A1015" s="42"/>
      <c r="B1015" s="36"/>
      <c r="C1015" s="6"/>
      <c r="D1015" s="76"/>
      <c r="E1015" s="6"/>
      <c r="F1015" s="6"/>
      <c r="G1015" s="129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  <c r="HV1015" s="21"/>
      <c r="HW1015" s="21"/>
      <c r="HX1015" s="21"/>
      <c r="HY1015" s="21"/>
      <c r="HZ1015" s="21"/>
      <c r="IA1015" s="21"/>
      <c r="IB1015" s="21"/>
      <c r="IC1015" s="21"/>
      <c r="ID1015" s="21"/>
      <c r="IE1015" s="21"/>
      <c r="IF1015" s="21"/>
      <c r="IG1015" s="21"/>
      <c r="IH1015" s="21"/>
      <c r="II1015" s="21"/>
      <c r="IJ1015" s="21"/>
      <c r="IK1015" s="21"/>
      <c r="IL1015" s="21"/>
      <c r="IM1015" s="21"/>
      <c r="IN1015" s="21"/>
      <c r="IO1015" s="21"/>
      <c r="IP1015" s="21"/>
      <c r="IQ1015" s="21"/>
      <c r="IR1015" s="21"/>
      <c r="IS1015" s="21"/>
    </row>
    <row r="1016" spans="1:253" s="22" customFormat="1">
      <c r="A1016" s="42"/>
      <c r="B1016" s="36"/>
      <c r="C1016" s="6"/>
      <c r="D1016" s="76"/>
      <c r="E1016" s="6"/>
      <c r="F1016" s="6"/>
      <c r="G1016" s="129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  <c r="HV1016" s="21"/>
      <c r="HW1016" s="21"/>
      <c r="HX1016" s="21"/>
      <c r="HY1016" s="21"/>
      <c r="HZ1016" s="21"/>
      <c r="IA1016" s="21"/>
      <c r="IB1016" s="21"/>
      <c r="IC1016" s="21"/>
      <c r="ID1016" s="21"/>
      <c r="IE1016" s="21"/>
      <c r="IF1016" s="21"/>
      <c r="IG1016" s="21"/>
      <c r="IH1016" s="21"/>
      <c r="II1016" s="21"/>
      <c r="IJ1016" s="21"/>
      <c r="IK1016" s="21"/>
      <c r="IL1016" s="21"/>
      <c r="IM1016" s="21"/>
      <c r="IN1016" s="21"/>
      <c r="IO1016" s="21"/>
      <c r="IP1016" s="21"/>
      <c r="IQ1016" s="21"/>
      <c r="IR1016" s="21"/>
      <c r="IS1016" s="21"/>
    </row>
    <row r="1017" spans="1:253" s="22" customFormat="1">
      <c r="A1017" s="42"/>
      <c r="B1017" s="36"/>
      <c r="C1017" s="6"/>
      <c r="D1017" s="76"/>
      <c r="E1017" s="6"/>
      <c r="F1017" s="6"/>
      <c r="G1017" s="129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  <c r="HV1017" s="21"/>
      <c r="HW1017" s="21"/>
      <c r="HX1017" s="21"/>
      <c r="HY1017" s="21"/>
      <c r="HZ1017" s="21"/>
      <c r="IA1017" s="21"/>
      <c r="IB1017" s="21"/>
      <c r="IC1017" s="21"/>
      <c r="ID1017" s="21"/>
      <c r="IE1017" s="21"/>
      <c r="IF1017" s="21"/>
      <c r="IG1017" s="21"/>
      <c r="IH1017" s="21"/>
      <c r="II1017" s="21"/>
      <c r="IJ1017" s="21"/>
      <c r="IK1017" s="21"/>
      <c r="IL1017" s="21"/>
      <c r="IM1017" s="21"/>
      <c r="IN1017" s="21"/>
      <c r="IO1017" s="21"/>
      <c r="IP1017" s="21"/>
      <c r="IQ1017" s="21"/>
      <c r="IR1017" s="21"/>
      <c r="IS1017" s="21"/>
    </row>
    <row r="1018" spans="1:253" s="22" customFormat="1">
      <c r="A1018" s="42"/>
      <c r="B1018" s="36"/>
      <c r="C1018" s="6"/>
      <c r="D1018" s="76"/>
      <c r="E1018" s="6"/>
      <c r="F1018" s="6"/>
      <c r="G1018" s="129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  <c r="HV1018" s="21"/>
      <c r="HW1018" s="21"/>
      <c r="HX1018" s="21"/>
      <c r="HY1018" s="21"/>
      <c r="HZ1018" s="21"/>
      <c r="IA1018" s="21"/>
      <c r="IB1018" s="21"/>
      <c r="IC1018" s="21"/>
      <c r="ID1018" s="21"/>
      <c r="IE1018" s="21"/>
      <c r="IF1018" s="21"/>
      <c r="IG1018" s="21"/>
      <c r="IH1018" s="21"/>
      <c r="II1018" s="21"/>
      <c r="IJ1018" s="21"/>
      <c r="IK1018" s="21"/>
      <c r="IL1018" s="21"/>
      <c r="IM1018" s="21"/>
      <c r="IN1018" s="21"/>
      <c r="IO1018" s="21"/>
      <c r="IP1018" s="21"/>
      <c r="IQ1018" s="21"/>
      <c r="IR1018" s="21"/>
      <c r="IS1018" s="21"/>
    </row>
    <row r="1019" spans="1:253" s="22" customFormat="1">
      <c r="A1019" s="42"/>
      <c r="B1019" s="36"/>
      <c r="C1019" s="6"/>
      <c r="D1019" s="76"/>
      <c r="E1019" s="6"/>
      <c r="F1019" s="6"/>
      <c r="G1019" s="129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  <c r="HV1019" s="21"/>
      <c r="HW1019" s="21"/>
      <c r="HX1019" s="21"/>
      <c r="HY1019" s="21"/>
      <c r="HZ1019" s="21"/>
      <c r="IA1019" s="21"/>
      <c r="IB1019" s="21"/>
      <c r="IC1019" s="21"/>
      <c r="ID1019" s="21"/>
      <c r="IE1019" s="21"/>
      <c r="IF1019" s="21"/>
      <c r="IG1019" s="21"/>
      <c r="IH1019" s="21"/>
      <c r="II1019" s="21"/>
      <c r="IJ1019" s="21"/>
      <c r="IK1019" s="21"/>
      <c r="IL1019" s="21"/>
      <c r="IM1019" s="21"/>
      <c r="IN1019" s="21"/>
      <c r="IO1019" s="21"/>
      <c r="IP1019" s="21"/>
      <c r="IQ1019" s="21"/>
      <c r="IR1019" s="21"/>
      <c r="IS1019" s="21"/>
    </row>
    <row r="1020" spans="1:253" s="22" customFormat="1">
      <c r="A1020" s="42"/>
      <c r="B1020" s="36"/>
      <c r="C1020" s="6"/>
      <c r="D1020" s="76"/>
      <c r="E1020" s="6"/>
      <c r="F1020" s="6"/>
      <c r="G1020" s="129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  <c r="HV1020" s="21"/>
      <c r="HW1020" s="21"/>
      <c r="HX1020" s="21"/>
      <c r="HY1020" s="21"/>
      <c r="HZ1020" s="21"/>
      <c r="IA1020" s="21"/>
      <c r="IB1020" s="21"/>
      <c r="IC1020" s="21"/>
      <c r="ID1020" s="21"/>
      <c r="IE1020" s="21"/>
      <c r="IF1020" s="21"/>
      <c r="IG1020" s="21"/>
      <c r="IH1020" s="21"/>
      <c r="II1020" s="21"/>
      <c r="IJ1020" s="21"/>
      <c r="IK1020" s="21"/>
      <c r="IL1020" s="21"/>
      <c r="IM1020" s="21"/>
      <c r="IN1020" s="21"/>
      <c r="IO1020" s="21"/>
      <c r="IP1020" s="21"/>
      <c r="IQ1020" s="21"/>
      <c r="IR1020" s="21"/>
      <c r="IS1020" s="21"/>
    </row>
    <row r="1021" spans="1:253" s="22" customFormat="1">
      <c r="A1021" s="42"/>
      <c r="B1021" s="36"/>
      <c r="C1021" s="6"/>
      <c r="D1021" s="76"/>
      <c r="E1021" s="6"/>
      <c r="F1021" s="6"/>
      <c r="G1021" s="129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  <c r="HV1021" s="21"/>
      <c r="HW1021" s="21"/>
      <c r="HX1021" s="21"/>
      <c r="HY1021" s="21"/>
      <c r="HZ1021" s="21"/>
      <c r="IA1021" s="21"/>
      <c r="IB1021" s="21"/>
      <c r="IC1021" s="21"/>
      <c r="ID1021" s="21"/>
      <c r="IE1021" s="21"/>
      <c r="IF1021" s="21"/>
      <c r="IG1021" s="21"/>
      <c r="IH1021" s="21"/>
      <c r="II1021" s="21"/>
      <c r="IJ1021" s="21"/>
      <c r="IK1021" s="21"/>
      <c r="IL1021" s="21"/>
      <c r="IM1021" s="21"/>
      <c r="IN1021" s="21"/>
      <c r="IO1021" s="21"/>
      <c r="IP1021" s="21"/>
      <c r="IQ1021" s="21"/>
      <c r="IR1021" s="21"/>
      <c r="IS1021" s="21"/>
    </row>
    <row r="1022" spans="1:253" s="22" customFormat="1">
      <c r="A1022" s="42"/>
      <c r="B1022" s="36"/>
      <c r="C1022" s="6"/>
      <c r="D1022" s="76"/>
      <c r="E1022" s="6"/>
      <c r="F1022" s="6"/>
      <c r="G1022" s="129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  <c r="HV1022" s="21"/>
      <c r="HW1022" s="21"/>
      <c r="HX1022" s="21"/>
      <c r="HY1022" s="21"/>
      <c r="HZ1022" s="21"/>
      <c r="IA1022" s="21"/>
      <c r="IB1022" s="21"/>
      <c r="IC1022" s="21"/>
      <c r="ID1022" s="21"/>
      <c r="IE1022" s="21"/>
      <c r="IF1022" s="21"/>
      <c r="IG1022" s="21"/>
      <c r="IH1022" s="21"/>
      <c r="II1022" s="21"/>
      <c r="IJ1022" s="21"/>
      <c r="IK1022" s="21"/>
      <c r="IL1022" s="21"/>
      <c r="IM1022" s="21"/>
      <c r="IN1022" s="21"/>
      <c r="IO1022" s="21"/>
      <c r="IP1022" s="21"/>
      <c r="IQ1022" s="21"/>
      <c r="IR1022" s="21"/>
      <c r="IS1022" s="21"/>
    </row>
    <row r="1023" spans="1:253" s="22" customFormat="1">
      <c r="A1023" s="42"/>
      <c r="B1023" s="36"/>
      <c r="C1023" s="6"/>
      <c r="D1023" s="76"/>
      <c r="E1023" s="6"/>
      <c r="F1023" s="6"/>
      <c r="G1023" s="129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  <c r="HV1023" s="21"/>
      <c r="HW1023" s="21"/>
      <c r="HX1023" s="21"/>
      <c r="HY1023" s="21"/>
      <c r="HZ1023" s="21"/>
      <c r="IA1023" s="21"/>
      <c r="IB1023" s="21"/>
      <c r="IC1023" s="21"/>
      <c r="ID1023" s="21"/>
      <c r="IE1023" s="21"/>
      <c r="IF1023" s="21"/>
      <c r="IG1023" s="21"/>
      <c r="IH1023" s="21"/>
      <c r="II1023" s="21"/>
      <c r="IJ1023" s="21"/>
      <c r="IK1023" s="21"/>
      <c r="IL1023" s="21"/>
      <c r="IM1023" s="21"/>
      <c r="IN1023" s="21"/>
      <c r="IO1023" s="21"/>
      <c r="IP1023" s="21"/>
      <c r="IQ1023" s="21"/>
      <c r="IR1023" s="21"/>
      <c r="IS1023" s="21"/>
    </row>
    <row r="1024" spans="1:253" s="22" customFormat="1">
      <c r="A1024" s="42"/>
      <c r="B1024" s="36"/>
      <c r="C1024" s="6"/>
      <c r="D1024" s="76"/>
      <c r="E1024" s="6"/>
      <c r="F1024" s="6"/>
      <c r="G1024" s="129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  <c r="HV1024" s="21"/>
      <c r="HW1024" s="21"/>
      <c r="HX1024" s="21"/>
      <c r="HY1024" s="21"/>
      <c r="HZ1024" s="21"/>
      <c r="IA1024" s="21"/>
      <c r="IB1024" s="21"/>
      <c r="IC1024" s="21"/>
      <c r="ID1024" s="21"/>
      <c r="IE1024" s="21"/>
      <c r="IF1024" s="21"/>
      <c r="IG1024" s="21"/>
      <c r="IH1024" s="21"/>
      <c r="II1024" s="21"/>
      <c r="IJ1024" s="21"/>
      <c r="IK1024" s="21"/>
      <c r="IL1024" s="21"/>
      <c r="IM1024" s="21"/>
      <c r="IN1024" s="21"/>
      <c r="IO1024" s="21"/>
      <c r="IP1024" s="21"/>
      <c r="IQ1024" s="21"/>
      <c r="IR1024" s="21"/>
      <c r="IS1024" s="21"/>
    </row>
    <row r="1025" spans="1:253" s="22" customFormat="1">
      <c r="A1025" s="42"/>
      <c r="B1025" s="36"/>
      <c r="C1025" s="6"/>
      <c r="D1025" s="76"/>
      <c r="E1025" s="6"/>
      <c r="F1025" s="6"/>
      <c r="G1025" s="129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  <c r="HV1025" s="21"/>
      <c r="HW1025" s="21"/>
      <c r="HX1025" s="21"/>
      <c r="HY1025" s="21"/>
      <c r="HZ1025" s="21"/>
      <c r="IA1025" s="21"/>
      <c r="IB1025" s="21"/>
      <c r="IC1025" s="21"/>
      <c r="ID1025" s="21"/>
      <c r="IE1025" s="21"/>
      <c r="IF1025" s="21"/>
      <c r="IG1025" s="21"/>
      <c r="IH1025" s="21"/>
      <c r="II1025" s="21"/>
      <c r="IJ1025" s="21"/>
      <c r="IK1025" s="21"/>
      <c r="IL1025" s="21"/>
      <c r="IM1025" s="21"/>
      <c r="IN1025" s="21"/>
      <c r="IO1025" s="21"/>
      <c r="IP1025" s="21"/>
      <c r="IQ1025" s="21"/>
      <c r="IR1025" s="21"/>
      <c r="IS1025" s="21"/>
    </row>
    <row r="1026" spans="1:253" s="22" customFormat="1">
      <c r="A1026" s="42"/>
      <c r="B1026" s="36"/>
      <c r="C1026" s="6"/>
      <c r="D1026" s="76"/>
      <c r="E1026" s="6"/>
      <c r="F1026" s="6"/>
      <c r="G1026" s="129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  <c r="HV1026" s="21"/>
      <c r="HW1026" s="21"/>
      <c r="HX1026" s="21"/>
      <c r="HY1026" s="21"/>
      <c r="HZ1026" s="21"/>
      <c r="IA1026" s="21"/>
      <c r="IB1026" s="21"/>
      <c r="IC1026" s="21"/>
      <c r="ID1026" s="21"/>
      <c r="IE1026" s="21"/>
      <c r="IF1026" s="21"/>
      <c r="IG1026" s="21"/>
      <c r="IH1026" s="21"/>
      <c r="II1026" s="21"/>
      <c r="IJ1026" s="21"/>
      <c r="IK1026" s="21"/>
      <c r="IL1026" s="21"/>
      <c r="IM1026" s="21"/>
      <c r="IN1026" s="21"/>
      <c r="IO1026" s="21"/>
      <c r="IP1026" s="21"/>
      <c r="IQ1026" s="21"/>
      <c r="IR1026" s="21"/>
      <c r="IS1026" s="21"/>
    </row>
    <row r="1027" spans="1:253" s="22" customFormat="1">
      <c r="A1027" s="42"/>
      <c r="B1027" s="36"/>
      <c r="C1027" s="6"/>
      <c r="D1027" s="76"/>
      <c r="E1027" s="6"/>
      <c r="F1027" s="6"/>
      <c r="G1027" s="129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  <c r="HV1027" s="21"/>
      <c r="HW1027" s="21"/>
      <c r="HX1027" s="21"/>
      <c r="HY1027" s="21"/>
      <c r="HZ1027" s="21"/>
      <c r="IA1027" s="21"/>
      <c r="IB1027" s="21"/>
      <c r="IC1027" s="21"/>
      <c r="ID1027" s="21"/>
      <c r="IE1027" s="21"/>
      <c r="IF1027" s="21"/>
      <c r="IG1027" s="21"/>
      <c r="IH1027" s="21"/>
      <c r="II1027" s="21"/>
      <c r="IJ1027" s="21"/>
      <c r="IK1027" s="21"/>
      <c r="IL1027" s="21"/>
      <c r="IM1027" s="21"/>
      <c r="IN1027" s="21"/>
      <c r="IO1027" s="21"/>
      <c r="IP1027" s="21"/>
      <c r="IQ1027" s="21"/>
      <c r="IR1027" s="21"/>
      <c r="IS1027" s="21"/>
    </row>
    <row r="1028" spans="1:253" s="22" customFormat="1">
      <c r="A1028" s="42"/>
      <c r="B1028" s="36"/>
      <c r="C1028" s="6"/>
      <c r="D1028" s="76"/>
      <c r="E1028" s="6"/>
      <c r="F1028" s="6"/>
      <c r="G1028" s="129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  <c r="HV1028" s="21"/>
      <c r="HW1028" s="21"/>
      <c r="HX1028" s="21"/>
      <c r="HY1028" s="21"/>
      <c r="HZ1028" s="21"/>
      <c r="IA1028" s="21"/>
      <c r="IB1028" s="21"/>
      <c r="IC1028" s="21"/>
      <c r="ID1028" s="21"/>
      <c r="IE1028" s="21"/>
      <c r="IF1028" s="21"/>
      <c r="IG1028" s="21"/>
      <c r="IH1028" s="21"/>
      <c r="II1028" s="21"/>
      <c r="IJ1028" s="21"/>
      <c r="IK1028" s="21"/>
      <c r="IL1028" s="21"/>
      <c r="IM1028" s="21"/>
      <c r="IN1028" s="21"/>
      <c r="IO1028" s="21"/>
      <c r="IP1028" s="21"/>
      <c r="IQ1028" s="21"/>
      <c r="IR1028" s="21"/>
      <c r="IS1028" s="21"/>
    </row>
    <row r="1029" spans="1:253" s="22" customFormat="1">
      <c r="A1029" s="42"/>
      <c r="B1029" s="36"/>
      <c r="C1029" s="6"/>
      <c r="D1029" s="76"/>
      <c r="E1029" s="6"/>
      <c r="F1029" s="6"/>
      <c r="G1029" s="129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  <c r="HV1029" s="21"/>
      <c r="HW1029" s="21"/>
      <c r="HX1029" s="21"/>
      <c r="HY1029" s="21"/>
      <c r="HZ1029" s="21"/>
      <c r="IA1029" s="21"/>
      <c r="IB1029" s="21"/>
      <c r="IC1029" s="21"/>
      <c r="ID1029" s="21"/>
      <c r="IE1029" s="21"/>
      <c r="IF1029" s="21"/>
      <c r="IG1029" s="21"/>
      <c r="IH1029" s="21"/>
      <c r="II1029" s="21"/>
      <c r="IJ1029" s="21"/>
      <c r="IK1029" s="21"/>
      <c r="IL1029" s="21"/>
      <c r="IM1029" s="21"/>
      <c r="IN1029" s="21"/>
      <c r="IO1029" s="21"/>
      <c r="IP1029" s="21"/>
      <c r="IQ1029" s="21"/>
      <c r="IR1029" s="21"/>
      <c r="IS1029" s="21"/>
    </row>
    <row r="1030" spans="1:253" s="22" customFormat="1">
      <c r="A1030" s="42"/>
      <c r="B1030" s="36"/>
      <c r="C1030" s="6"/>
      <c r="D1030" s="76"/>
      <c r="E1030" s="6"/>
      <c r="F1030" s="6"/>
      <c r="G1030" s="129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  <c r="HV1030" s="21"/>
      <c r="HW1030" s="21"/>
      <c r="HX1030" s="21"/>
      <c r="HY1030" s="21"/>
      <c r="HZ1030" s="21"/>
      <c r="IA1030" s="21"/>
      <c r="IB1030" s="21"/>
      <c r="IC1030" s="21"/>
      <c r="ID1030" s="21"/>
      <c r="IE1030" s="21"/>
      <c r="IF1030" s="21"/>
      <c r="IG1030" s="21"/>
      <c r="IH1030" s="21"/>
      <c r="II1030" s="21"/>
      <c r="IJ1030" s="21"/>
      <c r="IK1030" s="21"/>
      <c r="IL1030" s="21"/>
      <c r="IM1030" s="21"/>
      <c r="IN1030" s="21"/>
      <c r="IO1030" s="21"/>
      <c r="IP1030" s="21"/>
      <c r="IQ1030" s="21"/>
      <c r="IR1030" s="21"/>
      <c r="IS1030" s="21"/>
    </row>
    <row r="1031" spans="1:253" s="22" customFormat="1">
      <c r="A1031" s="42"/>
      <c r="B1031" s="36"/>
      <c r="C1031" s="6"/>
      <c r="D1031" s="76"/>
      <c r="E1031" s="6"/>
      <c r="F1031" s="6"/>
      <c r="G1031" s="129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  <c r="HV1031" s="21"/>
      <c r="HW1031" s="21"/>
      <c r="HX1031" s="21"/>
      <c r="HY1031" s="21"/>
      <c r="HZ1031" s="21"/>
      <c r="IA1031" s="21"/>
      <c r="IB1031" s="21"/>
      <c r="IC1031" s="21"/>
      <c r="ID1031" s="21"/>
      <c r="IE1031" s="21"/>
      <c r="IF1031" s="21"/>
      <c r="IG1031" s="21"/>
      <c r="IH1031" s="21"/>
      <c r="II1031" s="21"/>
      <c r="IJ1031" s="21"/>
      <c r="IK1031" s="21"/>
      <c r="IL1031" s="21"/>
      <c r="IM1031" s="21"/>
      <c r="IN1031" s="21"/>
      <c r="IO1031" s="21"/>
      <c r="IP1031" s="21"/>
      <c r="IQ1031" s="21"/>
      <c r="IR1031" s="21"/>
      <c r="IS1031" s="21"/>
    </row>
    <row r="1032" spans="1:253" s="22" customFormat="1">
      <c r="A1032" s="42"/>
      <c r="B1032" s="36"/>
      <c r="C1032" s="6"/>
      <c r="D1032" s="76"/>
      <c r="E1032" s="6"/>
      <c r="F1032" s="6"/>
      <c r="G1032" s="129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  <c r="HV1032" s="21"/>
      <c r="HW1032" s="21"/>
      <c r="HX1032" s="21"/>
      <c r="HY1032" s="21"/>
      <c r="HZ1032" s="21"/>
      <c r="IA1032" s="21"/>
      <c r="IB1032" s="21"/>
      <c r="IC1032" s="21"/>
      <c r="ID1032" s="21"/>
      <c r="IE1032" s="21"/>
      <c r="IF1032" s="21"/>
      <c r="IG1032" s="21"/>
      <c r="IH1032" s="21"/>
      <c r="II1032" s="21"/>
      <c r="IJ1032" s="21"/>
      <c r="IK1032" s="21"/>
      <c r="IL1032" s="21"/>
      <c r="IM1032" s="21"/>
      <c r="IN1032" s="21"/>
      <c r="IO1032" s="21"/>
      <c r="IP1032" s="21"/>
      <c r="IQ1032" s="21"/>
      <c r="IR1032" s="21"/>
      <c r="IS1032" s="21"/>
    </row>
    <row r="1033" spans="1:253" s="22" customFormat="1">
      <c r="A1033" s="42"/>
      <c r="B1033" s="36"/>
      <c r="C1033" s="6"/>
      <c r="D1033" s="76"/>
      <c r="E1033" s="6"/>
      <c r="F1033" s="6"/>
      <c r="G1033" s="129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  <c r="HV1033" s="21"/>
      <c r="HW1033" s="21"/>
      <c r="HX1033" s="21"/>
      <c r="HY1033" s="21"/>
      <c r="HZ1033" s="21"/>
      <c r="IA1033" s="21"/>
      <c r="IB1033" s="21"/>
      <c r="IC1033" s="21"/>
      <c r="ID1033" s="21"/>
      <c r="IE1033" s="21"/>
      <c r="IF1033" s="21"/>
      <c r="IG1033" s="21"/>
      <c r="IH1033" s="21"/>
      <c r="II1033" s="21"/>
      <c r="IJ1033" s="21"/>
      <c r="IK1033" s="21"/>
      <c r="IL1033" s="21"/>
      <c r="IM1033" s="21"/>
      <c r="IN1033" s="21"/>
      <c r="IO1033" s="21"/>
      <c r="IP1033" s="21"/>
      <c r="IQ1033" s="21"/>
      <c r="IR1033" s="21"/>
      <c r="IS1033" s="21"/>
    </row>
    <row r="1034" spans="1:253" s="22" customFormat="1">
      <c r="A1034" s="42"/>
      <c r="B1034" s="36"/>
      <c r="C1034" s="6"/>
      <c r="D1034" s="76"/>
      <c r="E1034" s="6"/>
      <c r="F1034" s="6"/>
      <c r="G1034" s="129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  <c r="HV1034" s="21"/>
      <c r="HW1034" s="21"/>
      <c r="HX1034" s="21"/>
      <c r="HY1034" s="21"/>
      <c r="HZ1034" s="21"/>
      <c r="IA1034" s="21"/>
      <c r="IB1034" s="21"/>
      <c r="IC1034" s="21"/>
      <c r="ID1034" s="21"/>
      <c r="IE1034" s="21"/>
      <c r="IF1034" s="21"/>
      <c r="IG1034" s="21"/>
      <c r="IH1034" s="21"/>
      <c r="II1034" s="21"/>
      <c r="IJ1034" s="21"/>
      <c r="IK1034" s="21"/>
      <c r="IL1034" s="21"/>
      <c r="IM1034" s="21"/>
      <c r="IN1034" s="21"/>
      <c r="IO1034" s="21"/>
      <c r="IP1034" s="21"/>
      <c r="IQ1034" s="21"/>
      <c r="IR1034" s="21"/>
      <c r="IS1034" s="21"/>
    </row>
    <row r="1035" spans="1:253" s="22" customFormat="1">
      <c r="A1035" s="42"/>
      <c r="B1035" s="36"/>
      <c r="C1035" s="6"/>
      <c r="D1035" s="76"/>
      <c r="E1035" s="6"/>
      <c r="F1035" s="6"/>
      <c r="G1035" s="129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  <c r="HV1035" s="21"/>
      <c r="HW1035" s="21"/>
      <c r="HX1035" s="21"/>
      <c r="HY1035" s="21"/>
      <c r="HZ1035" s="21"/>
      <c r="IA1035" s="21"/>
      <c r="IB1035" s="21"/>
      <c r="IC1035" s="21"/>
      <c r="ID1035" s="21"/>
      <c r="IE1035" s="21"/>
      <c r="IF1035" s="21"/>
      <c r="IG1035" s="21"/>
      <c r="IH1035" s="21"/>
      <c r="II1035" s="21"/>
      <c r="IJ1035" s="21"/>
      <c r="IK1035" s="21"/>
      <c r="IL1035" s="21"/>
      <c r="IM1035" s="21"/>
      <c r="IN1035" s="21"/>
      <c r="IO1035" s="21"/>
      <c r="IP1035" s="21"/>
      <c r="IQ1035" s="21"/>
      <c r="IR1035" s="21"/>
      <c r="IS1035" s="21"/>
    </row>
    <row r="1036" spans="1:253" s="22" customFormat="1">
      <c r="A1036" s="42"/>
      <c r="B1036" s="36"/>
      <c r="C1036" s="6"/>
      <c r="D1036" s="76"/>
      <c r="E1036" s="6"/>
      <c r="F1036" s="6"/>
      <c r="G1036" s="129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  <c r="HV1036" s="21"/>
      <c r="HW1036" s="21"/>
      <c r="HX1036" s="21"/>
      <c r="HY1036" s="21"/>
      <c r="HZ1036" s="21"/>
      <c r="IA1036" s="21"/>
      <c r="IB1036" s="21"/>
      <c r="IC1036" s="21"/>
      <c r="ID1036" s="21"/>
      <c r="IE1036" s="21"/>
      <c r="IF1036" s="21"/>
      <c r="IG1036" s="21"/>
      <c r="IH1036" s="21"/>
      <c r="II1036" s="21"/>
      <c r="IJ1036" s="21"/>
      <c r="IK1036" s="21"/>
      <c r="IL1036" s="21"/>
      <c r="IM1036" s="21"/>
      <c r="IN1036" s="21"/>
      <c r="IO1036" s="21"/>
      <c r="IP1036" s="21"/>
      <c r="IQ1036" s="21"/>
      <c r="IR1036" s="21"/>
      <c r="IS1036" s="21"/>
    </row>
    <row r="1037" spans="1:253" s="22" customFormat="1">
      <c r="A1037" s="42"/>
      <c r="B1037" s="36"/>
      <c r="C1037" s="6"/>
      <c r="D1037" s="76"/>
      <c r="E1037" s="6"/>
      <c r="F1037" s="6"/>
      <c r="G1037" s="129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  <c r="HV1037" s="21"/>
      <c r="HW1037" s="21"/>
      <c r="HX1037" s="21"/>
      <c r="HY1037" s="21"/>
      <c r="HZ1037" s="21"/>
      <c r="IA1037" s="21"/>
      <c r="IB1037" s="21"/>
      <c r="IC1037" s="21"/>
      <c r="ID1037" s="21"/>
      <c r="IE1037" s="21"/>
      <c r="IF1037" s="21"/>
      <c r="IG1037" s="21"/>
      <c r="IH1037" s="21"/>
      <c r="II1037" s="21"/>
      <c r="IJ1037" s="21"/>
      <c r="IK1037" s="21"/>
      <c r="IL1037" s="21"/>
      <c r="IM1037" s="21"/>
      <c r="IN1037" s="21"/>
      <c r="IO1037" s="21"/>
      <c r="IP1037" s="21"/>
      <c r="IQ1037" s="21"/>
      <c r="IR1037" s="21"/>
      <c r="IS1037" s="21"/>
    </row>
    <row r="1038" spans="1:253" s="22" customFormat="1">
      <c r="A1038" s="42"/>
      <c r="B1038" s="36"/>
      <c r="C1038" s="6"/>
      <c r="D1038" s="76"/>
      <c r="E1038" s="6"/>
      <c r="F1038" s="6"/>
      <c r="G1038" s="129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  <c r="HV1038" s="21"/>
      <c r="HW1038" s="21"/>
      <c r="HX1038" s="21"/>
      <c r="HY1038" s="21"/>
      <c r="HZ1038" s="21"/>
      <c r="IA1038" s="21"/>
      <c r="IB1038" s="21"/>
      <c r="IC1038" s="21"/>
      <c r="ID1038" s="21"/>
      <c r="IE1038" s="21"/>
      <c r="IF1038" s="21"/>
      <c r="IG1038" s="21"/>
      <c r="IH1038" s="21"/>
      <c r="II1038" s="21"/>
      <c r="IJ1038" s="21"/>
      <c r="IK1038" s="21"/>
      <c r="IL1038" s="21"/>
      <c r="IM1038" s="21"/>
      <c r="IN1038" s="21"/>
      <c r="IO1038" s="21"/>
      <c r="IP1038" s="21"/>
      <c r="IQ1038" s="21"/>
      <c r="IR1038" s="21"/>
      <c r="IS1038" s="21"/>
    </row>
    <row r="1039" spans="1:253" s="22" customFormat="1">
      <c r="A1039" s="42"/>
      <c r="B1039" s="36"/>
      <c r="C1039" s="6"/>
      <c r="D1039" s="76"/>
      <c r="E1039" s="6"/>
      <c r="F1039" s="6"/>
      <c r="G1039" s="129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  <c r="HV1039" s="21"/>
      <c r="HW1039" s="21"/>
      <c r="HX1039" s="21"/>
      <c r="HY1039" s="21"/>
      <c r="HZ1039" s="21"/>
      <c r="IA1039" s="21"/>
      <c r="IB1039" s="21"/>
      <c r="IC1039" s="21"/>
      <c r="ID1039" s="21"/>
      <c r="IE1039" s="21"/>
      <c r="IF1039" s="21"/>
      <c r="IG1039" s="21"/>
      <c r="IH1039" s="21"/>
      <c r="II1039" s="21"/>
      <c r="IJ1039" s="21"/>
      <c r="IK1039" s="21"/>
      <c r="IL1039" s="21"/>
      <c r="IM1039" s="21"/>
      <c r="IN1039" s="21"/>
      <c r="IO1039" s="21"/>
      <c r="IP1039" s="21"/>
      <c r="IQ1039" s="21"/>
      <c r="IR1039" s="21"/>
      <c r="IS1039" s="21"/>
    </row>
    <row r="1040" spans="1:253" s="22" customFormat="1">
      <c r="A1040" s="42"/>
      <c r="B1040" s="36"/>
      <c r="C1040" s="6"/>
      <c r="D1040" s="76"/>
      <c r="E1040" s="6"/>
      <c r="F1040" s="6"/>
      <c r="G1040" s="129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  <c r="HV1040" s="21"/>
      <c r="HW1040" s="21"/>
      <c r="HX1040" s="21"/>
      <c r="HY1040" s="21"/>
      <c r="HZ1040" s="21"/>
      <c r="IA1040" s="21"/>
      <c r="IB1040" s="21"/>
      <c r="IC1040" s="21"/>
      <c r="ID1040" s="21"/>
      <c r="IE1040" s="21"/>
      <c r="IF1040" s="21"/>
      <c r="IG1040" s="21"/>
      <c r="IH1040" s="21"/>
      <c r="II1040" s="21"/>
      <c r="IJ1040" s="21"/>
      <c r="IK1040" s="21"/>
      <c r="IL1040" s="21"/>
      <c r="IM1040" s="21"/>
      <c r="IN1040" s="21"/>
      <c r="IO1040" s="21"/>
      <c r="IP1040" s="21"/>
      <c r="IQ1040" s="21"/>
      <c r="IR1040" s="21"/>
      <c r="IS1040" s="21"/>
    </row>
    <row r="1041" spans="1:253" s="22" customFormat="1">
      <c r="A1041" s="42"/>
      <c r="B1041" s="36"/>
      <c r="C1041" s="6"/>
      <c r="D1041" s="76"/>
      <c r="E1041" s="6"/>
      <c r="F1041" s="6"/>
      <c r="G1041" s="129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  <c r="HV1041" s="21"/>
      <c r="HW1041" s="21"/>
      <c r="HX1041" s="21"/>
      <c r="HY1041" s="21"/>
      <c r="HZ1041" s="21"/>
      <c r="IA1041" s="21"/>
      <c r="IB1041" s="21"/>
      <c r="IC1041" s="21"/>
      <c r="ID1041" s="21"/>
      <c r="IE1041" s="21"/>
      <c r="IF1041" s="21"/>
      <c r="IG1041" s="21"/>
      <c r="IH1041" s="21"/>
      <c r="II1041" s="21"/>
      <c r="IJ1041" s="21"/>
      <c r="IK1041" s="21"/>
      <c r="IL1041" s="21"/>
      <c r="IM1041" s="21"/>
      <c r="IN1041" s="21"/>
      <c r="IO1041" s="21"/>
      <c r="IP1041" s="21"/>
      <c r="IQ1041" s="21"/>
      <c r="IR1041" s="21"/>
      <c r="IS1041" s="21"/>
    </row>
    <row r="1042" spans="1:253" s="22" customFormat="1">
      <c r="A1042" s="42"/>
      <c r="B1042" s="36"/>
      <c r="C1042" s="6"/>
      <c r="D1042" s="76"/>
      <c r="E1042" s="6"/>
      <c r="F1042" s="6"/>
      <c r="G1042" s="129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  <c r="HV1042" s="21"/>
      <c r="HW1042" s="21"/>
      <c r="HX1042" s="21"/>
      <c r="HY1042" s="21"/>
      <c r="HZ1042" s="21"/>
      <c r="IA1042" s="21"/>
      <c r="IB1042" s="21"/>
      <c r="IC1042" s="21"/>
      <c r="ID1042" s="21"/>
      <c r="IE1042" s="21"/>
      <c r="IF1042" s="21"/>
      <c r="IG1042" s="21"/>
      <c r="IH1042" s="21"/>
      <c r="II1042" s="21"/>
      <c r="IJ1042" s="21"/>
      <c r="IK1042" s="21"/>
      <c r="IL1042" s="21"/>
      <c r="IM1042" s="21"/>
      <c r="IN1042" s="21"/>
      <c r="IO1042" s="21"/>
      <c r="IP1042" s="21"/>
      <c r="IQ1042" s="21"/>
      <c r="IR1042" s="21"/>
      <c r="IS1042" s="21"/>
    </row>
    <row r="1043" spans="1:253" s="22" customFormat="1">
      <c r="A1043" s="42"/>
      <c r="B1043" s="36"/>
      <c r="C1043" s="6"/>
      <c r="D1043" s="76"/>
      <c r="E1043" s="6"/>
      <c r="F1043" s="6"/>
      <c r="G1043" s="129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  <c r="HV1043" s="21"/>
      <c r="HW1043" s="21"/>
      <c r="HX1043" s="21"/>
      <c r="HY1043" s="21"/>
      <c r="HZ1043" s="21"/>
      <c r="IA1043" s="21"/>
      <c r="IB1043" s="21"/>
      <c r="IC1043" s="21"/>
      <c r="ID1043" s="21"/>
      <c r="IE1043" s="21"/>
      <c r="IF1043" s="21"/>
      <c r="IG1043" s="21"/>
      <c r="IH1043" s="21"/>
      <c r="II1043" s="21"/>
      <c r="IJ1043" s="21"/>
      <c r="IK1043" s="21"/>
      <c r="IL1043" s="21"/>
      <c r="IM1043" s="21"/>
      <c r="IN1043" s="21"/>
      <c r="IO1043" s="21"/>
      <c r="IP1043" s="21"/>
      <c r="IQ1043" s="21"/>
      <c r="IR1043" s="21"/>
      <c r="IS1043" s="21"/>
    </row>
    <row r="1044" spans="1:253" s="22" customFormat="1">
      <c r="A1044" s="42"/>
      <c r="B1044" s="36"/>
      <c r="C1044" s="6"/>
      <c r="D1044" s="76"/>
      <c r="E1044" s="6"/>
      <c r="F1044" s="6"/>
      <c r="G1044" s="129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  <c r="HV1044" s="21"/>
      <c r="HW1044" s="21"/>
      <c r="HX1044" s="21"/>
      <c r="HY1044" s="21"/>
      <c r="HZ1044" s="21"/>
      <c r="IA1044" s="21"/>
      <c r="IB1044" s="21"/>
      <c r="IC1044" s="21"/>
      <c r="ID1044" s="21"/>
      <c r="IE1044" s="21"/>
      <c r="IF1044" s="21"/>
      <c r="IG1044" s="21"/>
      <c r="IH1044" s="21"/>
      <c r="II1044" s="21"/>
      <c r="IJ1044" s="21"/>
      <c r="IK1044" s="21"/>
      <c r="IL1044" s="21"/>
      <c r="IM1044" s="21"/>
      <c r="IN1044" s="21"/>
      <c r="IO1044" s="21"/>
      <c r="IP1044" s="21"/>
      <c r="IQ1044" s="21"/>
      <c r="IR1044" s="21"/>
      <c r="IS1044" s="21"/>
    </row>
    <row r="1045" spans="1:253" s="22" customFormat="1">
      <c r="A1045" s="42"/>
      <c r="B1045" s="36"/>
      <c r="C1045" s="6"/>
      <c r="D1045" s="76"/>
      <c r="E1045" s="6"/>
      <c r="F1045" s="6"/>
      <c r="G1045" s="129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  <c r="HV1045" s="21"/>
      <c r="HW1045" s="21"/>
      <c r="HX1045" s="21"/>
      <c r="HY1045" s="21"/>
      <c r="HZ1045" s="21"/>
      <c r="IA1045" s="21"/>
      <c r="IB1045" s="21"/>
      <c r="IC1045" s="21"/>
      <c r="ID1045" s="21"/>
      <c r="IE1045" s="21"/>
      <c r="IF1045" s="21"/>
      <c r="IG1045" s="21"/>
      <c r="IH1045" s="21"/>
      <c r="II1045" s="21"/>
      <c r="IJ1045" s="21"/>
      <c r="IK1045" s="21"/>
      <c r="IL1045" s="21"/>
      <c r="IM1045" s="21"/>
      <c r="IN1045" s="21"/>
      <c r="IO1045" s="21"/>
      <c r="IP1045" s="21"/>
      <c r="IQ1045" s="21"/>
      <c r="IR1045" s="21"/>
      <c r="IS1045" s="21"/>
    </row>
    <row r="1046" spans="1:253" s="22" customFormat="1">
      <c r="A1046" s="42"/>
      <c r="B1046" s="36"/>
      <c r="C1046" s="6"/>
      <c r="D1046" s="76"/>
      <c r="E1046" s="6"/>
      <c r="F1046" s="6"/>
      <c r="G1046" s="129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  <c r="HV1046" s="21"/>
      <c r="HW1046" s="21"/>
      <c r="HX1046" s="21"/>
      <c r="HY1046" s="21"/>
      <c r="HZ1046" s="21"/>
      <c r="IA1046" s="21"/>
      <c r="IB1046" s="21"/>
      <c r="IC1046" s="21"/>
      <c r="ID1046" s="21"/>
      <c r="IE1046" s="21"/>
      <c r="IF1046" s="21"/>
      <c r="IG1046" s="21"/>
      <c r="IH1046" s="21"/>
      <c r="II1046" s="21"/>
      <c r="IJ1046" s="21"/>
      <c r="IK1046" s="21"/>
      <c r="IL1046" s="21"/>
      <c r="IM1046" s="21"/>
      <c r="IN1046" s="21"/>
      <c r="IO1046" s="21"/>
      <c r="IP1046" s="21"/>
      <c r="IQ1046" s="21"/>
      <c r="IR1046" s="21"/>
      <c r="IS1046" s="21"/>
    </row>
    <row r="1047" spans="1:253" s="22" customFormat="1">
      <c r="A1047" s="42"/>
      <c r="B1047" s="36"/>
      <c r="C1047" s="6"/>
      <c r="D1047" s="76"/>
      <c r="E1047" s="6"/>
      <c r="F1047" s="6"/>
      <c r="G1047" s="129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  <c r="HV1047" s="21"/>
      <c r="HW1047" s="21"/>
      <c r="HX1047" s="21"/>
      <c r="HY1047" s="21"/>
      <c r="HZ1047" s="21"/>
      <c r="IA1047" s="21"/>
      <c r="IB1047" s="21"/>
      <c r="IC1047" s="21"/>
      <c r="ID1047" s="21"/>
      <c r="IE1047" s="21"/>
      <c r="IF1047" s="21"/>
      <c r="IG1047" s="21"/>
      <c r="IH1047" s="21"/>
      <c r="II1047" s="21"/>
      <c r="IJ1047" s="21"/>
      <c r="IK1047" s="21"/>
      <c r="IL1047" s="21"/>
      <c r="IM1047" s="21"/>
      <c r="IN1047" s="21"/>
      <c r="IO1047" s="21"/>
      <c r="IP1047" s="21"/>
      <c r="IQ1047" s="21"/>
      <c r="IR1047" s="21"/>
      <c r="IS1047" s="21"/>
    </row>
    <row r="1048" spans="1:253" s="22" customFormat="1">
      <c r="A1048" s="42"/>
      <c r="B1048" s="36"/>
      <c r="C1048" s="6"/>
      <c r="D1048" s="76"/>
      <c r="E1048" s="6"/>
      <c r="F1048" s="6"/>
      <c r="G1048" s="129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  <c r="HV1048" s="21"/>
      <c r="HW1048" s="21"/>
      <c r="HX1048" s="21"/>
      <c r="HY1048" s="21"/>
      <c r="HZ1048" s="21"/>
      <c r="IA1048" s="21"/>
      <c r="IB1048" s="21"/>
      <c r="IC1048" s="21"/>
      <c r="ID1048" s="21"/>
      <c r="IE1048" s="21"/>
      <c r="IF1048" s="21"/>
      <c r="IG1048" s="21"/>
      <c r="IH1048" s="21"/>
      <c r="II1048" s="21"/>
      <c r="IJ1048" s="21"/>
      <c r="IK1048" s="21"/>
      <c r="IL1048" s="21"/>
      <c r="IM1048" s="21"/>
      <c r="IN1048" s="21"/>
      <c r="IO1048" s="21"/>
      <c r="IP1048" s="21"/>
      <c r="IQ1048" s="21"/>
      <c r="IR1048" s="21"/>
      <c r="IS1048" s="21"/>
    </row>
    <row r="1049" spans="1:253" s="22" customFormat="1">
      <c r="A1049" s="42"/>
      <c r="B1049" s="36"/>
      <c r="C1049" s="6"/>
      <c r="D1049" s="76"/>
      <c r="E1049" s="6"/>
      <c r="F1049" s="6"/>
      <c r="G1049" s="129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  <c r="HV1049" s="21"/>
      <c r="HW1049" s="21"/>
      <c r="HX1049" s="21"/>
      <c r="HY1049" s="21"/>
      <c r="HZ1049" s="21"/>
      <c r="IA1049" s="21"/>
      <c r="IB1049" s="21"/>
      <c r="IC1049" s="21"/>
      <c r="ID1049" s="21"/>
      <c r="IE1049" s="21"/>
      <c r="IF1049" s="21"/>
      <c r="IG1049" s="21"/>
      <c r="IH1049" s="21"/>
      <c r="II1049" s="21"/>
      <c r="IJ1049" s="21"/>
      <c r="IK1049" s="21"/>
      <c r="IL1049" s="21"/>
      <c r="IM1049" s="21"/>
      <c r="IN1049" s="21"/>
      <c r="IO1049" s="21"/>
      <c r="IP1049" s="21"/>
      <c r="IQ1049" s="21"/>
      <c r="IR1049" s="21"/>
      <c r="IS1049" s="21"/>
    </row>
    <row r="1050" spans="1:253" s="22" customFormat="1">
      <c r="A1050" s="42"/>
      <c r="B1050" s="36"/>
      <c r="C1050" s="6"/>
      <c r="D1050" s="76"/>
      <c r="E1050" s="6"/>
      <c r="F1050" s="6"/>
      <c r="G1050" s="129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  <c r="HV1050" s="21"/>
      <c r="HW1050" s="21"/>
      <c r="HX1050" s="21"/>
      <c r="HY1050" s="21"/>
      <c r="HZ1050" s="21"/>
      <c r="IA1050" s="21"/>
      <c r="IB1050" s="21"/>
      <c r="IC1050" s="21"/>
      <c r="ID1050" s="21"/>
      <c r="IE1050" s="21"/>
      <c r="IF1050" s="21"/>
      <c r="IG1050" s="21"/>
      <c r="IH1050" s="21"/>
      <c r="II1050" s="21"/>
      <c r="IJ1050" s="21"/>
      <c r="IK1050" s="21"/>
      <c r="IL1050" s="21"/>
      <c r="IM1050" s="21"/>
      <c r="IN1050" s="21"/>
      <c r="IO1050" s="21"/>
      <c r="IP1050" s="21"/>
      <c r="IQ1050" s="21"/>
      <c r="IR1050" s="21"/>
      <c r="IS1050" s="21"/>
    </row>
    <row r="1051" spans="1:253" s="22" customFormat="1">
      <c r="A1051" s="42"/>
      <c r="B1051" s="36"/>
      <c r="C1051" s="6"/>
      <c r="D1051" s="76"/>
      <c r="E1051" s="6"/>
      <c r="F1051" s="6"/>
      <c r="G1051" s="129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  <c r="HV1051" s="21"/>
      <c r="HW1051" s="21"/>
      <c r="HX1051" s="21"/>
      <c r="HY1051" s="21"/>
      <c r="HZ1051" s="21"/>
      <c r="IA1051" s="21"/>
      <c r="IB1051" s="21"/>
      <c r="IC1051" s="21"/>
      <c r="ID1051" s="21"/>
      <c r="IE1051" s="21"/>
      <c r="IF1051" s="21"/>
      <c r="IG1051" s="21"/>
      <c r="IH1051" s="21"/>
      <c r="II1051" s="21"/>
      <c r="IJ1051" s="21"/>
      <c r="IK1051" s="21"/>
      <c r="IL1051" s="21"/>
      <c r="IM1051" s="21"/>
      <c r="IN1051" s="21"/>
      <c r="IO1051" s="21"/>
      <c r="IP1051" s="21"/>
      <c r="IQ1051" s="21"/>
      <c r="IR1051" s="21"/>
      <c r="IS1051" s="21"/>
    </row>
    <row r="1052" spans="1:253" s="22" customFormat="1">
      <c r="A1052" s="42"/>
      <c r="B1052" s="36"/>
      <c r="C1052" s="6"/>
      <c r="D1052" s="76"/>
      <c r="E1052" s="6"/>
      <c r="F1052" s="6"/>
      <c r="G1052" s="129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  <c r="HV1052" s="21"/>
      <c r="HW1052" s="21"/>
      <c r="HX1052" s="21"/>
      <c r="HY1052" s="21"/>
      <c r="HZ1052" s="21"/>
      <c r="IA1052" s="21"/>
      <c r="IB1052" s="21"/>
      <c r="IC1052" s="21"/>
      <c r="ID1052" s="21"/>
      <c r="IE1052" s="21"/>
      <c r="IF1052" s="21"/>
      <c r="IG1052" s="21"/>
      <c r="IH1052" s="21"/>
      <c r="II1052" s="21"/>
      <c r="IJ1052" s="21"/>
      <c r="IK1052" s="21"/>
      <c r="IL1052" s="21"/>
      <c r="IM1052" s="21"/>
      <c r="IN1052" s="21"/>
      <c r="IO1052" s="21"/>
      <c r="IP1052" s="21"/>
      <c r="IQ1052" s="21"/>
      <c r="IR1052" s="21"/>
      <c r="IS1052" s="21"/>
    </row>
    <row r="1053" spans="1:253" s="22" customFormat="1">
      <c r="A1053" s="42"/>
      <c r="B1053" s="36"/>
      <c r="C1053" s="6"/>
      <c r="D1053" s="76"/>
      <c r="E1053" s="6"/>
      <c r="F1053" s="6"/>
      <c r="G1053" s="129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  <c r="FQ1053" s="21"/>
      <c r="FR1053" s="21"/>
      <c r="FS1053" s="21"/>
      <c r="FT1053" s="21"/>
      <c r="FU1053" s="21"/>
      <c r="FV1053" s="21"/>
      <c r="FW1053" s="21"/>
      <c r="FX1053" s="21"/>
      <c r="FY1053" s="21"/>
      <c r="FZ1053" s="21"/>
      <c r="GA1053" s="21"/>
      <c r="GB1053" s="21"/>
      <c r="GC1053" s="21"/>
      <c r="GD1053" s="21"/>
      <c r="GE1053" s="21"/>
      <c r="GF1053" s="21"/>
      <c r="GG1053" s="21"/>
      <c r="GH1053" s="21"/>
      <c r="GI1053" s="21"/>
      <c r="GJ1053" s="21"/>
      <c r="GK1053" s="21"/>
      <c r="GL1053" s="21"/>
      <c r="GM1053" s="21"/>
      <c r="GN1053" s="21"/>
      <c r="GO1053" s="2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  <c r="HJ1053" s="21"/>
      <c r="HK1053" s="21"/>
      <c r="HL1053" s="21"/>
      <c r="HM1053" s="21"/>
      <c r="HN1053" s="21"/>
      <c r="HO1053" s="21"/>
      <c r="HP1053" s="21"/>
      <c r="HQ1053" s="21"/>
      <c r="HR1053" s="21"/>
      <c r="HS1053" s="21"/>
      <c r="HT1053" s="21"/>
      <c r="HU1053" s="21"/>
      <c r="HV1053" s="21"/>
      <c r="HW1053" s="21"/>
      <c r="HX1053" s="21"/>
      <c r="HY1053" s="21"/>
      <c r="HZ1053" s="21"/>
      <c r="IA1053" s="21"/>
      <c r="IB1053" s="21"/>
      <c r="IC1053" s="21"/>
      <c r="ID1053" s="21"/>
      <c r="IE1053" s="21"/>
      <c r="IF1053" s="21"/>
      <c r="IG1053" s="21"/>
      <c r="IH1053" s="21"/>
      <c r="II1053" s="21"/>
      <c r="IJ1053" s="21"/>
      <c r="IK1053" s="21"/>
      <c r="IL1053" s="21"/>
      <c r="IM1053" s="21"/>
      <c r="IN1053" s="21"/>
      <c r="IO1053" s="21"/>
      <c r="IP1053" s="21"/>
      <c r="IQ1053" s="21"/>
      <c r="IR1053" s="21"/>
      <c r="IS1053" s="21"/>
    </row>
    <row r="1054" spans="1:253" s="22" customFormat="1">
      <c r="A1054" s="42"/>
      <c r="B1054" s="36"/>
      <c r="C1054" s="6"/>
      <c r="D1054" s="76"/>
      <c r="E1054" s="6"/>
      <c r="F1054" s="6"/>
      <c r="G1054" s="129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  <c r="FQ1054" s="21"/>
      <c r="FR1054" s="21"/>
      <c r="FS1054" s="21"/>
      <c r="FT1054" s="21"/>
      <c r="FU1054" s="21"/>
      <c r="FV1054" s="21"/>
      <c r="FW1054" s="21"/>
      <c r="FX1054" s="21"/>
      <c r="FY1054" s="21"/>
      <c r="FZ1054" s="21"/>
      <c r="GA1054" s="21"/>
      <c r="GB1054" s="21"/>
      <c r="GC1054" s="21"/>
      <c r="GD1054" s="21"/>
      <c r="GE1054" s="21"/>
      <c r="GF1054" s="21"/>
      <c r="GG1054" s="21"/>
      <c r="GH1054" s="21"/>
      <c r="GI1054" s="21"/>
      <c r="GJ1054" s="21"/>
      <c r="GK1054" s="21"/>
      <c r="GL1054" s="21"/>
      <c r="GM1054" s="21"/>
      <c r="GN1054" s="21"/>
      <c r="GO1054" s="21"/>
      <c r="GP1054" s="21"/>
      <c r="GQ1054" s="21"/>
      <c r="GR1054" s="21"/>
      <c r="GS1054" s="21"/>
      <c r="GT1054" s="21"/>
      <c r="GU1054" s="21"/>
      <c r="GV1054" s="21"/>
      <c r="GW1054" s="21"/>
      <c r="GX1054" s="21"/>
      <c r="GY1054" s="21"/>
      <c r="GZ1054" s="21"/>
      <c r="HA1054" s="21"/>
      <c r="HB1054" s="21"/>
      <c r="HC1054" s="21"/>
      <c r="HD1054" s="21"/>
      <c r="HE1054" s="21"/>
      <c r="HF1054" s="21"/>
      <c r="HG1054" s="21"/>
      <c r="HH1054" s="21"/>
      <c r="HI1054" s="21"/>
      <c r="HJ1054" s="21"/>
      <c r="HK1054" s="21"/>
      <c r="HL1054" s="21"/>
      <c r="HM1054" s="21"/>
      <c r="HN1054" s="21"/>
      <c r="HO1054" s="21"/>
      <c r="HP1054" s="21"/>
      <c r="HQ1054" s="21"/>
      <c r="HR1054" s="21"/>
      <c r="HS1054" s="21"/>
      <c r="HT1054" s="21"/>
      <c r="HU1054" s="21"/>
      <c r="HV1054" s="21"/>
      <c r="HW1054" s="21"/>
      <c r="HX1054" s="21"/>
      <c r="HY1054" s="21"/>
      <c r="HZ1054" s="21"/>
      <c r="IA1054" s="21"/>
      <c r="IB1054" s="21"/>
      <c r="IC1054" s="21"/>
      <c r="ID1054" s="21"/>
      <c r="IE1054" s="21"/>
      <c r="IF1054" s="21"/>
      <c r="IG1054" s="21"/>
      <c r="IH1054" s="21"/>
      <c r="II1054" s="21"/>
      <c r="IJ1054" s="21"/>
      <c r="IK1054" s="21"/>
      <c r="IL1054" s="21"/>
      <c r="IM1054" s="21"/>
      <c r="IN1054" s="21"/>
      <c r="IO1054" s="21"/>
      <c r="IP1054" s="21"/>
      <c r="IQ1054" s="21"/>
      <c r="IR1054" s="21"/>
      <c r="IS1054" s="21"/>
    </row>
    <row r="1055" spans="1:253" s="22" customFormat="1">
      <c r="A1055" s="42"/>
      <c r="B1055" s="36"/>
      <c r="C1055" s="6"/>
      <c r="D1055" s="76"/>
      <c r="E1055" s="6"/>
      <c r="F1055" s="6"/>
      <c r="G1055" s="129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  <c r="HV1055" s="21"/>
      <c r="HW1055" s="21"/>
      <c r="HX1055" s="21"/>
      <c r="HY1055" s="21"/>
      <c r="HZ1055" s="21"/>
      <c r="IA1055" s="21"/>
      <c r="IB1055" s="21"/>
      <c r="IC1055" s="21"/>
      <c r="ID1055" s="21"/>
      <c r="IE1055" s="21"/>
      <c r="IF1055" s="21"/>
      <c r="IG1055" s="21"/>
      <c r="IH1055" s="21"/>
      <c r="II1055" s="21"/>
      <c r="IJ1055" s="21"/>
      <c r="IK1055" s="21"/>
      <c r="IL1055" s="21"/>
      <c r="IM1055" s="21"/>
      <c r="IN1055" s="21"/>
      <c r="IO1055" s="21"/>
      <c r="IP1055" s="21"/>
      <c r="IQ1055" s="21"/>
      <c r="IR1055" s="21"/>
      <c r="IS1055" s="21"/>
    </row>
    <row r="1056" spans="1:253" s="22" customFormat="1">
      <c r="A1056" s="42"/>
      <c r="B1056" s="36"/>
      <c r="C1056" s="6"/>
      <c r="D1056" s="76"/>
      <c r="E1056" s="6"/>
      <c r="F1056" s="6"/>
      <c r="G1056" s="129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  <c r="HV1056" s="21"/>
      <c r="HW1056" s="21"/>
      <c r="HX1056" s="21"/>
      <c r="HY1056" s="21"/>
      <c r="HZ1056" s="21"/>
      <c r="IA1056" s="21"/>
      <c r="IB1056" s="21"/>
      <c r="IC1056" s="21"/>
      <c r="ID1056" s="21"/>
      <c r="IE1056" s="21"/>
      <c r="IF1056" s="21"/>
      <c r="IG1056" s="21"/>
      <c r="IH1056" s="21"/>
      <c r="II1056" s="21"/>
      <c r="IJ1056" s="21"/>
      <c r="IK1056" s="21"/>
      <c r="IL1056" s="21"/>
      <c r="IM1056" s="21"/>
      <c r="IN1056" s="21"/>
      <c r="IO1056" s="21"/>
      <c r="IP1056" s="21"/>
      <c r="IQ1056" s="21"/>
      <c r="IR1056" s="21"/>
      <c r="IS1056" s="21"/>
    </row>
    <row r="1057" spans="1:253" s="22" customFormat="1">
      <c r="A1057" s="42"/>
      <c r="B1057" s="36"/>
      <c r="C1057" s="6"/>
      <c r="D1057" s="76"/>
      <c r="E1057" s="6"/>
      <c r="F1057" s="6"/>
      <c r="G1057" s="129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  <c r="HV1057" s="21"/>
      <c r="HW1057" s="21"/>
      <c r="HX1057" s="21"/>
      <c r="HY1057" s="21"/>
      <c r="HZ1057" s="21"/>
      <c r="IA1057" s="21"/>
      <c r="IB1057" s="21"/>
      <c r="IC1057" s="21"/>
      <c r="ID1057" s="21"/>
      <c r="IE1057" s="21"/>
      <c r="IF1057" s="21"/>
      <c r="IG1057" s="21"/>
      <c r="IH1057" s="21"/>
      <c r="II1057" s="21"/>
      <c r="IJ1057" s="21"/>
      <c r="IK1057" s="21"/>
      <c r="IL1057" s="21"/>
      <c r="IM1057" s="21"/>
      <c r="IN1057" s="21"/>
      <c r="IO1057" s="21"/>
      <c r="IP1057" s="21"/>
      <c r="IQ1057" s="21"/>
      <c r="IR1057" s="21"/>
      <c r="IS1057" s="21"/>
    </row>
    <row r="1058" spans="1:253" s="22" customFormat="1">
      <c r="A1058" s="42"/>
      <c r="B1058" s="36"/>
      <c r="C1058" s="6"/>
      <c r="D1058" s="76"/>
      <c r="E1058" s="6"/>
      <c r="F1058" s="6"/>
      <c r="G1058" s="129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  <c r="HV1058" s="21"/>
      <c r="HW1058" s="21"/>
      <c r="HX1058" s="21"/>
      <c r="HY1058" s="21"/>
      <c r="HZ1058" s="21"/>
      <c r="IA1058" s="21"/>
      <c r="IB1058" s="21"/>
      <c r="IC1058" s="21"/>
      <c r="ID1058" s="21"/>
      <c r="IE1058" s="21"/>
      <c r="IF1058" s="21"/>
      <c r="IG1058" s="21"/>
      <c r="IH1058" s="21"/>
      <c r="II1058" s="21"/>
      <c r="IJ1058" s="21"/>
      <c r="IK1058" s="21"/>
      <c r="IL1058" s="21"/>
      <c r="IM1058" s="21"/>
      <c r="IN1058" s="21"/>
      <c r="IO1058" s="21"/>
      <c r="IP1058" s="21"/>
      <c r="IQ1058" s="21"/>
      <c r="IR1058" s="21"/>
      <c r="IS1058" s="21"/>
    </row>
    <row r="1059" spans="1:253" s="22" customFormat="1">
      <c r="A1059" s="42"/>
      <c r="B1059" s="36"/>
      <c r="C1059" s="6"/>
      <c r="D1059" s="76"/>
      <c r="E1059" s="6"/>
      <c r="F1059" s="6"/>
      <c r="G1059" s="129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  <c r="FQ1059" s="21"/>
      <c r="FR1059" s="21"/>
      <c r="FS1059" s="21"/>
      <c r="FT1059" s="21"/>
      <c r="FU1059" s="21"/>
      <c r="FV1059" s="21"/>
      <c r="FW1059" s="21"/>
      <c r="FX1059" s="21"/>
      <c r="FY1059" s="21"/>
      <c r="FZ1059" s="21"/>
      <c r="GA1059" s="21"/>
      <c r="GB1059" s="21"/>
      <c r="GC1059" s="21"/>
      <c r="GD1059" s="21"/>
      <c r="GE1059" s="21"/>
      <c r="GF1059" s="21"/>
      <c r="GG1059" s="21"/>
      <c r="GH1059" s="21"/>
      <c r="GI1059" s="21"/>
      <c r="GJ1059" s="21"/>
      <c r="GK1059" s="21"/>
      <c r="GL1059" s="21"/>
      <c r="GM1059" s="21"/>
      <c r="GN1059" s="21"/>
      <c r="GO1059" s="21"/>
      <c r="GP1059" s="21"/>
      <c r="GQ1059" s="21"/>
      <c r="GR1059" s="21"/>
      <c r="GS1059" s="21"/>
      <c r="GT1059" s="21"/>
      <c r="GU1059" s="21"/>
      <c r="GV1059" s="21"/>
      <c r="GW1059" s="21"/>
      <c r="GX1059" s="21"/>
      <c r="GY1059" s="21"/>
      <c r="GZ1059" s="21"/>
      <c r="HA1059" s="21"/>
      <c r="HB1059" s="21"/>
      <c r="HC1059" s="21"/>
      <c r="HD1059" s="21"/>
      <c r="HE1059" s="21"/>
      <c r="HF1059" s="21"/>
      <c r="HG1059" s="21"/>
      <c r="HH1059" s="21"/>
      <c r="HI1059" s="21"/>
      <c r="HJ1059" s="21"/>
      <c r="HK1059" s="21"/>
      <c r="HL1059" s="21"/>
      <c r="HM1059" s="21"/>
      <c r="HN1059" s="21"/>
      <c r="HO1059" s="21"/>
      <c r="HP1059" s="21"/>
      <c r="HQ1059" s="21"/>
      <c r="HR1059" s="21"/>
      <c r="HS1059" s="21"/>
      <c r="HT1059" s="21"/>
      <c r="HU1059" s="21"/>
      <c r="HV1059" s="21"/>
      <c r="HW1059" s="21"/>
      <c r="HX1059" s="21"/>
      <c r="HY1059" s="21"/>
      <c r="HZ1059" s="21"/>
      <c r="IA1059" s="21"/>
      <c r="IB1059" s="21"/>
      <c r="IC1059" s="21"/>
      <c r="ID1059" s="21"/>
      <c r="IE1059" s="21"/>
      <c r="IF1059" s="21"/>
      <c r="IG1059" s="21"/>
      <c r="IH1059" s="21"/>
      <c r="II1059" s="21"/>
      <c r="IJ1059" s="21"/>
      <c r="IK1059" s="21"/>
      <c r="IL1059" s="21"/>
      <c r="IM1059" s="21"/>
      <c r="IN1059" s="21"/>
      <c r="IO1059" s="21"/>
      <c r="IP1059" s="21"/>
      <c r="IQ1059" s="21"/>
      <c r="IR1059" s="21"/>
      <c r="IS1059" s="21"/>
    </row>
    <row r="1060" spans="1:253" s="22" customFormat="1">
      <c r="A1060" s="42"/>
      <c r="B1060" s="36"/>
      <c r="C1060" s="6"/>
      <c r="D1060" s="76"/>
      <c r="E1060" s="6"/>
      <c r="F1060" s="6"/>
      <c r="G1060" s="129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  <c r="GH1060" s="21"/>
      <c r="GI1060" s="21"/>
      <c r="GJ1060" s="21"/>
      <c r="GK1060" s="21"/>
      <c r="GL1060" s="21"/>
      <c r="GM1060" s="21"/>
      <c r="GN1060" s="21"/>
      <c r="GO1060" s="21"/>
      <c r="GP1060" s="21"/>
      <c r="GQ1060" s="21"/>
      <c r="GR1060" s="21"/>
      <c r="GS1060" s="21"/>
      <c r="GT1060" s="21"/>
      <c r="GU1060" s="21"/>
      <c r="GV1060" s="21"/>
      <c r="GW1060" s="21"/>
      <c r="GX1060" s="21"/>
      <c r="GY1060" s="21"/>
      <c r="GZ1060" s="21"/>
      <c r="HA1060" s="21"/>
      <c r="HB1060" s="21"/>
      <c r="HC1060" s="21"/>
      <c r="HD1060" s="21"/>
      <c r="HE1060" s="21"/>
      <c r="HF1060" s="21"/>
      <c r="HG1060" s="21"/>
      <c r="HH1060" s="21"/>
      <c r="HI1060" s="21"/>
      <c r="HJ1060" s="21"/>
      <c r="HK1060" s="21"/>
      <c r="HL1060" s="21"/>
      <c r="HM1060" s="21"/>
      <c r="HN1060" s="21"/>
      <c r="HO1060" s="21"/>
      <c r="HP1060" s="21"/>
      <c r="HQ1060" s="21"/>
      <c r="HR1060" s="21"/>
      <c r="HS1060" s="21"/>
      <c r="HT1060" s="21"/>
      <c r="HU1060" s="21"/>
      <c r="HV1060" s="21"/>
      <c r="HW1060" s="21"/>
      <c r="HX1060" s="21"/>
      <c r="HY1060" s="21"/>
      <c r="HZ1060" s="21"/>
      <c r="IA1060" s="21"/>
      <c r="IB1060" s="21"/>
      <c r="IC1060" s="21"/>
      <c r="ID1060" s="21"/>
      <c r="IE1060" s="21"/>
      <c r="IF1060" s="21"/>
      <c r="IG1060" s="21"/>
      <c r="IH1060" s="21"/>
      <c r="II1060" s="21"/>
      <c r="IJ1060" s="21"/>
      <c r="IK1060" s="21"/>
      <c r="IL1060" s="21"/>
      <c r="IM1060" s="21"/>
      <c r="IN1060" s="21"/>
      <c r="IO1060" s="21"/>
      <c r="IP1060" s="21"/>
      <c r="IQ1060" s="21"/>
      <c r="IR1060" s="21"/>
      <c r="IS1060" s="21"/>
    </row>
    <row r="1061" spans="1:253" s="22" customFormat="1">
      <c r="A1061" s="42"/>
      <c r="B1061" s="36"/>
      <c r="C1061" s="6"/>
      <c r="D1061" s="76"/>
      <c r="E1061" s="6"/>
      <c r="F1061" s="6"/>
      <c r="G1061" s="129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  <c r="FQ1061" s="21"/>
      <c r="FR1061" s="21"/>
      <c r="FS1061" s="21"/>
      <c r="FT1061" s="21"/>
      <c r="FU1061" s="21"/>
      <c r="FV1061" s="21"/>
      <c r="FW1061" s="21"/>
      <c r="FX1061" s="21"/>
      <c r="FY1061" s="21"/>
      <c r="FZ1061" s="21"/>
      <c r="GA1061" s="21"/>
      <c r="GB1061" s="21"/>
      <c r="GC1061" s="21"/>
      <c r="GD1061" s="21"/>
      <c r="GE1061" s="21"/>
      <c r="GF1061" s="21"/>
      <c r="GG1061" s="21"/>
      <c r="GH1061" s="21"/>
      <c r="GI1061" s="21"/>
      <c r="GJ1061" s="21"/>
      <c r="GK1061" s="21"/>
      <c r="GL1061" s="21"/>
      <c r="GM1061" s="21"/>
      <c r="GN1061" s="21"/>
      <c r="GO1061" s="21"/>
      <c r="GP1061" s="21"/>
      <c r="GQ1061" s="21"/>
      <c r="GR1061" s="21"/>
      <c r="GS1061" s="21"/>
      <c r="GT1061" s="21"/>
      <c r="GU1061" s="21"/>
      <c r="GV1061" s="21"/>
      <c r="GW1061" s="21"/>
      <c r="GX1061" s="21"/>
      <c r="GY1061" s="21"/>
      <c r="GZ1061" s="21"/>
      <c r="HA1061" s="21"/>
      <c r="HB1061" s="21"/>
      <c r="HC1061" s="21"/>
      <c r="HD1061" s="21"/>
      <c r="HE1061" s="21"/>
      <c r="HF1061" s="21"/>
      <c r="HG1061" s="21"/>
      <c r="HH1061" s="21"/>
      <c r="HI1061" s="21"/>
      <c r="HJ1061" s="21"/>
      <c r="HK1061" s="21"/>
      <c r="HL1061" s="21"/>
      <c r="HM1061" s="21"/>
      <c r="HN1061" s="21"/>
      <c r="HO1061" s="21"/>
      <c r="HP1061" s="21"/>
      <c r="HQ1061" s="21"/>
      <c r="HR1061" s="21"/>
      <c r="HS1061" s="21"/>
      <c r="HT1061" s="21"/>
      <c r="HU1061" s="21"/>
      <c r="HV1061" s="21"/>
      <c r="HW1061" s="21"/>
      <c r="HX1061" s="21"/>
      <c r="HY1061" s="21"/>
      <c r="HZ1061" s="21"/>
      <c r="IA1061" s="21"/>
      <c r="IB1061" s="21"/>
      <c r="IC1061" s="21"/>
      <c r="ID1061" s="21"/>
      <c r="IE1061" s="21"/>
      <c r="IF1061" s="21"/>
      <c r="IG1061" s="21"/>
      <c r="IH1061" s="21"/>
      <c r="II1061" s="21"/>
      <c r="IJ1061" s="21"/>
      <c r="IK1061" s="21"/>
      <c r="IL1061" s="21"/>
      <c r="IM1061" s="21"/>
      <c r="IN1061" s="21"/>
      <c r="IO1061" s="21"/>
      <c r="IP1061" s="21"/>
      <c r="IQ1061" s="21"/>
      <c r="IR1061" s="21"/>
      <c r="IS1061" s="21"/>
    </row>
    <row r="1062" spans="1:253" s="22" customFormat="1">
      <c r="A1062" s="42"/>
      <c r="B1062" s="36"/>
      <c r="C1062" s="6"/>
      <c r="D1062" s="76"/>
      <c r="E1062" s="6"/>
      <c r="F1062" s="6"/>
      <c r="G1062" s="129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/>
      <c r="FW1062" s="21"/>
      <c r="FX1062" s="21"/>
      <c r="FY1062" s="21"/>
      <c r="FZ1062" s="21"/>
      <c r="GA1062" s="21"/>
      <c r="GB1062" s="21"/>
      <c r="GC1062" s="21"/>
      <c r="GD1062" s="21"/>
      <c r="GE1062" s="21"/>
      <c r="GF1062" s="21"/>
      <c r="GG1062" s="21"/>
      <c r="GH1062" s="21"/>
      <c r="GI1062" s="21"/>
      <c r="GJ1062" s="21"/>
      <c r="GK1062" s="21"/>
      <c r="GL1062" s="21"/>
      <c r="GM1062" s="21"/>
      <c r="GN1062" s="21"/>
      <c r="GO1062" s="21"/>
      <c r="GP1062" s="21"/>
      <c r="GQ1062" s="21"/>
      <c r="GR1062" s="21"/>
      <c r="GS1062" s="21"/>
      <c r="GT1062" s="21"/>
      <c r="GU1062" s="21"/>
      <c r="GV1062" s="21"/>
      <c r="GW1062" s="21"/>
      <c r="GX1062" s="21"/>
      <c r="GY1062" s="21"/>
      <c r="GZ1062" s="21"/>
      <c r="HA1062" s="21"/>
      <c r="HB1062" s="21"/>
      <c r="HC1062" s="21"/>
      <c r="HD1062" s="21"/>
      <c r="HE1062" s="21"/>
      <c r="HF1062" s="21"/>
      <c r="HG1062" s="21"/>
      <c r="HH1062" s="21"/>
      <c r="HI1062" s="21"/>
      <c r="HJ1062" s="21"/>
      <c r="HK1062" s="21"/>
      <c r="HL1062" s="21"/>
      <c r="HM1062" s="21"/>
      <c r="HN1062" s="21"/>
      <c r="HO1062" s="21"/>
      <c r="HP1062" s="21"/>
      <c r="HQ1062" s="21"/>
      <c r="HR1062" s="21"/>
      <c r="HS1062" s="21"/>
      <c r="HT1062" s="21"/>
      <c r="HU1062" s="21"/>
      <c r="HV1062" s="21"/>
      <c r="HW1062" s="21"/>
      <c r="HX1062" s="21"/>
      <c r="HY1062" s="21"/>
      <c r="HZ1062" s="21"/>
      <c r="IA1062" s="21"/>
      <c r="IB1062" s="21"/>
      <c r="IC1062" s="21"/>
      <c r="ID1062" s="21"/>
      <c r="IE1062" s="21"/>
      <c r="IF1062" s="21"/>
      <c r="IG1062" s="21"/>
      <c r="IH1062" s="21"/>
      <c r="II1062" s="21"/>
      <c r="IJ1062" s="21"/>
      <c r="IK1062" s="21"/>
      <c r="IL1062" s="21"/>
      <c r="IM1062" s="21"/>
      <c r="IN1062" s="21"/>
      <c r="IO1062" s="21"/>
      <c r="IP1062" s="21"/>
      <c r="IQ1062" s="21"/>
      <c r="IR1062" s="21"/>
      <c r="IS1062" s="21"/>
    </row>
    <row r="1063" spans="1:253" s="22" customFormat="1">
      <c r="A1063" s="42"/>
      <c r="B1063" s="36"/>
      <c r="C1063" s="6"/>
      <c r="D1063" s="76"/>
      <c r="E1063" s="6"/>
      <c r="F1063" s="6"/>
      <c r="G1063" s="129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  <c r="FQ1063" s="21"/>
      <c r="FR1063" s="21"/>
      <c r="FS1063" s="21"/>
      <c r="FT1063" s="21"/>
      <c r="FU1063" s="21"/>
      <c r="FV1063" s="21"/>
      <c r="FW1063" s="21"/>
      <c r="FX1063" s="21"/>
      <c r="FY1063" s="21"/>
      <c r="FZ1063" s="21"/>
      <c r="GA1063" s="21"/>
      <c r="GB1063" s="21"/>
      <c r="GC1063" s="21"/>
      <c r="GD1063" s="21"/>
      <c r="GE1063" s="21"/>
      <c r="GF1063" s="21"/>
      <c r="GG1063" s="21"/>
      <c r="GH1063" s="21"/>
      <c r="GI1063" s="21"/>
      <c r="GJ1063" s="21"/>
      <c r="GK1063" s="21"/>
      <c r="GL1063" s="21"/>
      <c r="GM1063" s="21"/>
      <c r="GN1063" s="21"/>
      <c r="GO1063" s="21"/>
      <c r="GP1063" s="21"/>
      <c r="GQ1063" s="21"/>
      <c r="GR1063" s="21"/>
      <c r="GS1063" s="21"/>
      <c r="GT1063" s="21"/>
      <c r="GU1063" s="21"/>
      <c r="GV1063" s="21"/>
      <c r="GW1063" s="21"/>
      <c r="GX1063" s="21"/>
      <c r="GY1063" s="21"/>
      <c r="GZ1063" s="21"/>
      <c r="HA1063" s="21"/>
      <c r="HB1063" s="21"/>
      <c r="HC1063" s="21"/>
      <c r="HD1063" s="21"/>
      <c r="HE1063" s="21"/>
      <c r="HF1063" s="21"/>
      <c r="HG1063" s="21"/>
      <c r="HH1063" s="21"/>
      <c r="HI1063" s="21"/>
      <c r="HJ1063" s="21"/>
      <c r="HK1063" s="21"/>
      <c r="HL1063" s="21"/>
      <c r="HM1063" s="21"/>
      <c r="HN1063" s="21"/>
      <c r="HO1063" s="21"/>
      <c r="HP1063" s="21"/>
      <c r="HQ1063" s="21"/>
      <c r="HR1063" s="21"/>
      <c r="HS1063" s="21"/>
      <c r="HT1063" s="21"/>
      <c r="HU1063" s="21"/>
      <c r="HV1063" s="21"/>
      <c r="HW1063" s="21"/>
      <c r="HX1063" s="21"/>
      <c r="HY1063" s="21"/>
      <c r="HZ1063" s="21"/>
      <c r="IA1063" s="21"/>
      <c r="IB1063" s="21"/>
      <c r="IC1063" s="21"/>
      <c r="ID1063" s="21"/>
      <c r="IE1063" s="21"/>
      <c r="IF1063" s="21"/>
      <c r="IG1063" s="21"/>
      <c r="IH1063" s="21"/>
      <c r="II1063" s="21"/>
      <c r="IJ1063" s="21"/>
      <c r="IK1063" s="21"/>
      <c r="IL1063" s="21"/>
      <c r="IM1063" s="21"/>
      <c r="IN1063" s="21"/>
      <c r="IO1063" s="21"/>
      <c r="IP1063" s="21"/>
      <c r="IQ1063" s="21"/>
      <c r="IR1063" s="21"/>
      <c r="IS1063" s="21"/>
    </row>
    <row r="1064" spans="1:253" s="22" customFormat="1">
      <c r="A1064" s="42"/>
      <c r="B1064" s="36"/>
      <c r="C1064" s="6"/>
      <c r="D1064" s="76"/>
      <c r="E1064" s="6"/>
      <c r="F1064" s="6"/>
      <c r="G1064" s="129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/>
      <c r="FS1064" s="21"/>
      <c r="FT1064" s="21"/>
      <c r="FU1064" s="21"/>
      <c r="FV1064" s="21"/>
      <c r="FW1064" s="21"/>
      <c r="FX1064" s="21"/>
      <c r="FY1064" s="21"/>
      <c r="FZ1064" s="21"/>
      <c r="GA1064" s="21"/>
      <c r="GB1064" s="21"/>
      <c r="GC1064" s="21"/>
      <c r="GD1064" s="21"/>
      <c r="GE1064" s="21"/>
      <c r="GF1064" s="21"/>
      <c r="GG1064" s="21"/>
      <c r="GH1064" s="21"/>
      <c r="GI1064" s="21"/>
      <c r="GJ1064" s="21"/>
      <c r="GK1064" s="21"/>
      <c r="GL1064" s="21"/>
      <c r="GM1064" s="21"/>
      <c r="GN1064" s="21"/>
      <c r="GO1064" s="21"/>
      <c r="GP1064" s="21"/>
      <c r="GQ1064" s="21"/>
      <c r="GR1064" s="21"/>
      <c r="GS1064" s="21"/>
      <c r="GT1064" s="21"/>
      <c r="GU1064" s="21"/>
      <c r="GV1064" s="21"/>
      <c r="GW1064" s="21"/>
      <c r="GX1064" s="21"/>
      <c r="GY1064" s="21"/>
      <c r="GZ1064" s="21"/>
      <c r="HA1064" s="21"/>
      <c r="HB1064" s="21"/>
      <c r="HC1064" s="21"/>
      <c r="HD1064" s="21"/>
      <c r="HE1064" s="21"/>
      <c r="HF1064" s="21"/>
      <c r="HG1064" s="21"/>
      <c r="HH1064" s="21"/>
      <c r="HI1064" s="21"/>
      <c r="HJ1064" s="21"/>
      <c r="HK1064" s="21"/>
      <c r="HL1064" s="21"/>
      <c r="HM1064" s="21"/>
      <c r="HN1064" s="21"/>
      <c r="HO1064" s="21"/>
      <c r="HP1064" s="21"/>
      <c r="HQ1064" s="21"/>
      <c r="HR1064" s="21"/>
      <c r="HS1064" s="21"/>
      <c r="HT1064" s="21"/>
      <c r="HU1064" s="21"/>
      <c r="HV1064" s="21"/>
      <c r="HW1064" s="21"/>
      <c r="HX1064" s="21"/>
      <c r="HY1064" s="21"/>
      <c r="HZ1064" s="21"/>
      <c r="IA1064" s="21"/>
      <c r="IB1064" s="21"/>
      <c r="IC1064" s="21"/>
      <c r="ID1064" s="21"/>
      <c r="IE1064" s="21"/>
      <c r="IF1064" s="21"/>
      <c r="IG1064" s="21"/>
      <c r="IH1064" s="21"/>
      <c r="II1064" s="21"/>
      <c r="IJ1064" s="21"/>
      <c r="IK1064" s="21"/>
      <c r="IL1064" s="21"/>
      <c r="IM1064" s="21"/>
      <c r="IN1064" s="21"/>
      <c r="IO1064" s="21"/>
      <c r="IP1064" s="21"/>
      <c r="IQ1064" s="21"/>
      <c r="IR1064" s="21"/>
      <c r="IS1064" s="21"/>
    </row>
    <row r="1065" spans="1:253" s="22" customFormat="1">
      <c r="A1065" s="42"/>
      <c r="B1065" s="36"/>
      <c r="C1065" s="6"/>
      <c r="D1065" s="76"/>
      <c r="E1065" s="6"/>
      <c r="F1065" s="6"/>
      <c r="G1065" s="129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  <c r="FQ1065" s="21"/>
      <c r="FR1065" s="21"/>
      <c r="FS1065" s="21"/>
      <c r="FT1065" s="21"/>
      <c r="FU1065" s="21"/>
      <c r="FV1065" s="21"/>
      <c r="FW1065" s="21"/>
      <c r="FX1065" s="21"/>
      <c r="FY1065" s="21"/>
      <c r="FZ1065" s="21"/>
      <c r="GA1065" s="21"/>
      <c r="GB1065" s="21"/>
      <c r="GC1065" s="21"/>
      <c r="GD1065" s="21"/>
      <c r="GE1065" s="21"/>
      <c r="GF1065" s="21"/>
      <c r="GG1065" s="21"/>
      <c r="GH1065" s="21"/>
      <c r="GI1065" s="21"/>
      <c r="GJ1065" s="21"/>
      <c r="GK1065" s="21"/>
      <c r="GL1065" s="21"/>
      <c r="GM1065" s="21"/>
      <c r="GN1065" s="21"/>
      <c r="GO1065" s="21"/>
      <c r="GP1065" s="21"/>
      <c r="GQ1065" s="21"/>
      <c r="GR1065" s="21"/>
      <c r="GS1065" s="21"/>
      <c r="GT1065" s="21"/>
      <c r="GU1065" s="21"/>
      <c r="GV1065" s="21"/>
      <c r="GW1065" s="21"/>
      <c r="GX1065" s="21"/>
      <c r="GY1065" s="21"/>
      <c r="GZ1065" s="21"/>
      <c r="HA1065" s="21"/>
      <c r="HB1065" s="21"/>
      <c r="HC1065" s="21"/>
      <c r="HD1065" s="21"/>
      <c r="HE1065" s="21"/>
      <c r="HF1065" s="21"/>
      <c r="HG1065" s="21"/>
      <c r="HH1065" s="21"/>
      <c r="HI1065" s="21"/>
      <c r="HJ1065" s="21"/>
      <c r="HK1065" s="21"/>
      <c r="HL1065" s="21"/>
      <c r="HM1065" s="21"/>
      <c r="HN1065" s="21"/>
      <c r="HO1065" s="21"/>
      <c r="HP1065" s="21"/>
      <c r="HQ1065" s="21"/>
      <c r="HR1065" s="21"/>
      <c r="HS1065" s="21"/>
      <c r="HT1065" s="21"/>
      <c r="HU1065" s="21"/>
      <c r="HV1065" s="21"/>
      <c r="HW1065" s="21"/>
      <c r="HX1065" s="21"/>
      <c r="HY1065" s="21"/>
      <c r="HZ1065" s="21"/>
      <c r="IA1065" s="21"/>
      <c r="IB1065" s="21"/>
      <c r="IC1065" s="21"/>
      <c r="ID1065" s="21"/>
      <c r="IE1065" s="21"/>
      <c r="IF1065" s="21"/>
      <c r="IG1065" s="21"/>
      <c r="IH1065" s="21"/>
      <c r="II1065" s="21"/>
      <c r="IJ1065" s="21"/>
      <c r="IK1065" s="21"/>
      <c r="IL1065" s="21"/>
      <c r="IM1065" s="21"/>
      <c r="IN1065" s="21"/>
      <c r="IO1065" s="21"/>
      <c r="IP1065" s="21"/>
      <c r="IQ1065" s="21"/>
      <c r="IR1065" s="21"/>
      <c r="IS1065" s="21"/>
    </row>
    <row r="1066" spans="1:253" s="22" customFormat="1">
      <c r="A1066" s="42"/>
      <c r="B1066" s="36"/>
      <c r="C1066" s="6"/>
      <c r="D1066" s="76"/>
      <c r="E1066" s="6"/>
      <c r="F1066" s="6"/>
      <c r="G1066" s="129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  <c r="HV1066" s="21"/>
      <c r="HW1066" s="21"/>
      <c r="HX1066" s="21"/>
      <c r="HY1066" s="21"/>
      <c r="HZ1066" s="21"/>
      <c r="IA1066" s="21"/>
      <c r="IB1066" s="21"/>
      <c r="IC1066" s="21"/>
      <c r="ID1066" s="21"/>
      <c r="IE1066" s="21"/>
      <c r="IF1066" s="21"/>
      <c r="IG1066" s="21"/>
      <c r="IH1066" s="21"/>
      <c r="II1066" s="21"/>
      <c r="IJ1066" s="21"/>
      <c r="IK1066" s="21"/>
      <c r="IL1066" s="21"/>
      <c r="IM1066" s="21"/>
      <c r="IN1066" s="21"/>
      <c r="IO1066" s="21"/>
      <c r="IP1066" s="21"/>
      <c r="IQ1066" s="21"/>
      <c r="IR1066" s="21"/>
      <c r="IS1066" s="21"/>
    </row>
    <row r="1067" spans="1:253" s="22" customFormat="1">
      <c r="A1067" s="42"/>
      <c r="B1067" s="36"/>
      <c r="C1067" s="6"/>
      <c r="D1067" s="76"/>
      <c r="E1067" s="6"/>
      <c r="F1067" s="6"/>
      <c r="G1067" s="129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  <c r="HV1067" s="21"/>
      <c r="HW1067" s="21"/>
      <c r="HX1067" s="21"/>
      <c r="HY1067" s="21"/>
      <c r="HZ1067" s="21"/>
      <c r="IA1067" s="21"/>
      <c r="IB1067" s="21"/>
      <c r="IC1067" s="21"/>
      <c r="ID1067" s="21"/>
      <c r="IE1067" s="21"/>
      <c r="IF1067" s="21"/>
      <c r="IG1067" s="21"/>
      <c r="IH1067" s="21"/>
      <c r="II1067" s="21"/>
      <c r="IJ1067" s="21"/>
      <c r="IK1067" s="21"/>
      <c r="IL1067" s="21"/>
      <c r="IM1067" s="21"/>
      <c r="IN1067" s="21"/>
      <c r="IO1067" s="21"/>
      <c r="IP1067" s="21"/>
      <c r="IQ1067" s="21"/>
      <c r="IR1067" s="21"/>
      <c r="IS1067" s="21"/>
    </row>
    <row r="1068" spans="1:253" s="22" customFormat="1">
      <c r="A1068" s="42"/>
      <c r="B1068" s="36"/>
      <c r="C1068" s="6"/>
      <c r="D1068" s="76"/>
      <c r="E1068" s="6"/>
      <c r="F1068" s="6"/>
      <c r="G1068" s="129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  <c r="HV1068" s="21"/>
      <c r="HW1068" s="21"/>
      <c r="HX1068" s="21"/>
      <c r="HY1068" s="21"/>
      <c r="HZ1068" s="21"/>
      <c r="IA1068" s="21"/>
      <c r="IB1068" s="21"/>
      <c r="IC1068" s="21"/>
      <c r="ID1068" s="21"/>
      <c r="IE1068" s="21"/>
      <c r="IF1068" s="21"/>
      <c r="IG1068" s="21"/>
      <c r="IH1068" s="21"/>
      <c r="II1068" s="21"/>
      <c r="IJ1068" s="21"/>
      <c r="IK1068" s="21"/>
      <c r="IL1068" s="21"/>
      <c r="IM1068" s="21"/>
      <c r="IN1068" s="21"/>
      <c r="IO1068" s="21"/>
      <c r="IP1068" s="21"/>
      <c r="IQ1068" s="21"/>
      <c r="IR1068" s="21"/>
      <c r="IS1068" s="21"/>
    </row>
    <row r="1069" spans="1:253" s="22" customFormat="1">
      <c r="A1069" s="42"/>
      <c r="B1069" s="36"/>
      <c r="C1069" s="6"/>
      <c r="D1069" s="76"/>
      <c r="E1069" s="6"/>
      <c r="F1069" s="6"/>
      <c r="G1069" s="129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  <c r="HV1069" s="21"/>
      <c r="HW1069" s="21"/>
      <c r="HX1069" s="21"/>
      <c r="HY1069" s="21"/>
      <c r="HZ1069" s="21"/>
      <c r="IA1069" s="21"/>
      <c r="IB1069" s="21"/>
      <c r="IC1069" s="21"/>
      <c r="ID1069" s="21"/>
      <c r="IE1069" s="21"/>
      <c r="IF1069" s="21"/>
      <c r="IG1069" s="21"/>
      <c r="IH1069" s="21"/>
      <c r="II1069" s="21"/>
      <c r="IJ1069" s="21"/>
      <c r="IK1069" s="21"/>
      <c r="IL1069" s="21"/>
      <c r="IM1069" s="21"/>
      <c r="IN1069" s="21"/>
      <c r="IO1069" s="21"/>
      <c r="IP1069" s="21"/>
      <c r="IQ1069" s="21"/>
      <c r="IR1069" s="21"/>
      <c r="IS1069" s="21"/>
    </row>
    <row r="1070" spans="1:253" s="22" customFormat="1">
      <c r="A1070" s="42"/>
      <c r="B1070" s="36"/>
      <c r="C1070" s="6"/>
      <c r="D1070" s="76"/>
      <c r="E1070" s="6"/>
      <c r="F1070" s="6"/>
      <c r="G1070" s="129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  <c r="FQ1070" s="21"/>
      <c r="FR1070" s="21"/>
      <c r="FS1070" s="21"/>
      <c r="FT1070" s="21"/>
      <c r="FU1070" s="21"/>
      <c r="FV1070" s="21"/>
      <c r="FW1070" s="21"/>
      <c r="FX1070" s="21"/>
      <c r="FY1070" s="21"/>
      <c r="FZ1070" s="21"/>
      <c r="GA1070" s="21"/>
      <c r="GB1070" s="21"/>
      <c r="GC1070" s="21"/>
      <c r="GD1070" s="21"/>
      <c r="GE1070" s="21"/>
      <c r="GF1070" s="21"/>
      <c r="GG1070" s="21"/>
      <c r="GH1070" s="21"/>
      <c r="GI1070" s="21"/>
      <c r="GJ1070" s="21"/>
      <c r="GK1070" s="21"/>
      <c r="GL1070" s="21"/>
      <c r="GM1070" s="21"/>
      <c r="GN1070" s="21"/>
      <c r="GO1070" s="21"/>
      <c r="GP1070" s="21"/>
      <c r="GQ1070" s="21"/>
      <c r="GR1070" s="21"/>
      <c r="GS1070" s="21"/>
      <c r="GT1070" s="21"/>
      <c r="GU1070" s="21"/>
      <c r="GV1070" s="21"/>
      <c r="GW1070" s="21"/>
      <c r="GX1070" s="21"/>
      <c r="GY1070" s="21"/>
      <c r="GZ1070" s="21"/>
      <c r="HA1070" s="21"/>
      <c r="HB1070" s="21"/>
      <c r="HC1070" s="21"/>
      <c r="HD1070" s="21"/>
      <c r="HE1070" s="21"/>
      <c r="HF1070" s="21"/>
      <c r="HG1070" s="21"/>
      <c r="HH1070" s="21"/>
      <c r="HI1070" s="21"/>
      <c r="HJ1070" s="21"/>
      <c r="HK1070" s="21"/>
      <c r="HL1070" s="21"/>
      <c r="HM1070" s="21"/>
      <c r="HN1070" s="21"/>
      <c r="HO1070" s="21"/>
      <c r="HP1070" s="21"/>
      <c r="HQ1070" s="21"/>
      <c r="HR1070" s="21"/>
      <c r="HS1070" s="21"/>
      <c r="HT1070" s="21"/>
      <c r="HU1070" s="21"/>
      <c r="HV1070" s="21"/>
      <c r="HW1070" s="21"/>
      <c r="HX1070" s="21"/>
      <c r="HY1070" s="21"/>
      <c r="HZ1070" s="21"/>
      <c r="IA1070" s="21"/>
      <c r="IB1070" s="21"/>
      <c r="IC1070" s="21"/>
      <c r="ID1070" s="21"/>
      <c r="IE1070" s="21"/>
      <c r="IF1070" s="21"/>
      <c r="IG1070" s="21"/>
      <c r="IH1070" s="21"/>
      <c r="II1070" s="21"/>
      <c r="IJ1070" s="21"/>
      <c r="IK1070" s="21"/>
      <c r="IL1070" s="21"/>
      <c r="IM1070" s="21"/>
      <c r="IN1070" s="21"/>
      <c r="IO1070" s="21"/>
      <c r="IP1070" s="21"/>
      <c r="IQ1070" s="21"/>
      <c r="IR1070" s="21"/>
      <c r="IS1070" s="21"/>
    </row>
    <row r="1071" spans="1:253" s="22" customFormat="1">
      <c r="A1071" s="42"/>
      <c r="B1071" s="36"/>
      <c r="C1071" s="6"/>
      <c r="D1071" s="76"/>
      <c r="E1071" s="6"/>
      <c r="F1071" s="6"/>
      <c r="G1071" s="129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  <c r="FQ1071" s="21"/>
      <c r="FR1071" s="21"/>
      <c r="FS1071" s="21"/>
      <c r="FT1071" s="21"/>
      <c r="FU1071" s="21"/>
      <c r="FV1071" s="21"/>
      <c r="FW1071" s="21"/>
      <c r="FX1071" s="21"/>
      <c r="FY1071" s="21"/>
      <c r="FZ1071" s="21"/>
      <c r="GA1071" s="21"/>
      <c r="GB1071" s="21"/>
      <c r="GC1071" s="21"/>
      <c r="GD1071" s="21"/>
      <c r="GE1071" s="21"/>
      <c r="GF1071" s="21"/>
      <c r="GG1071" s="21"/>
      <c r="GH1071" s="21"/>
      <c r="GI1071" s="21"/>
      <c r="GJ1071" s="21"/>
      <c r="GK1071" s="21"/>
      <c r="GL1071" s="21"/>
      <c r="GM1071" s="21"/>
      <c r="GN1071" s="21"/>
      <c r="GO1071" s="21"/>
      <c r="GP1071" s="21"/>
      <c r="GQ1071" s="21"/>
      <c r="GR1071" s="21"/>
      <c r="GS1071" s="21"/>
      <c r="GT1071" s="21"/>
      <c r="GU1071" s="21"/>
      <c r="GV1071" s="21"/>
      <c r="GW1071" s="21"/>
      <c r="GX1071" s="21"/>
      <c r="GY1071" s="21"/>
      <c r="GZ1071" s="21"/>
      <c r="HA1071" s="21"/>
      <c r="HB1071" s="21"/>
      <c r="HC1071" s="21"/>
      <c r="HD1071" s="21"/>
      <c r="HE1071" s="21"/>
      <c r="HF1071" s="21"/>
      <c r="HG1071" s="21"/>
      <c r="HH1071" s="21"/>
      <c r="HI1071" s="21"/>
      <c r="HJ1071" s="21"/>
      <c r="HK1071" s="21"/>
      <c r="HL1071" s="21"/>
      <c r="HM1071" s="21"/>
      <c r="HN1071" s="21"/>
      <c r="HO1071" s="21"/>
      <c r="HP1071" s="21"/>
      <c r="HQ1071" s="21"/>
      <c r="HR1071" s="21"/>
      <c r="HS1071" s="21"/>
      <c r="HT1071" s="21"/>
      <c r="HU1071" s="21"/>
      <c r="HV1071" s="21"/>
      <c r="HW1071" s="21"/>
      <c r="HX1071" s="21"/>
      <c r="HY1071" s="21"/>
      <c r="HZ1071" s="21"/>
      <c r="IA1071" s="21"/>
      <c r="IB1071" s="21"/>
      <c r="IC1071" s="21"/>
      <c r="ID1071" s="21"/>
      <c r="IE1071" s="21"/>
      <c r="IF1071" s="21"/>
      <c r="IG1071" s="21"/>
      <c r="IH1071" s="21"/>
      <c r="II1071" s="21"/>
      <c r="IJ1071" s="21"/>
      <c r="IK1071" s="21"/>
      <c r="IL1071" s="21"/>
      <c r="IM1071" s="21"/>
      <c r="IN1071" s="21"/>
      <c r="IO1071" s="21"/>
      <c r="IP1071" s="21"/>
      <c r="IQ1071" s="21"/>
      <c r="IR1071" s="21"/>
      <c r="IS1071" s="21"/>
    </row>
    <row r="1072" spans="1:253" s="22" customFormat="1">
      <c r="A1072" s="42"/>
      <c r="B1072" s="36"/>
      <c r="C1072" s="6"/>
      <c r="D1072" s="76"/>
      <c r="E1072" s="6"/>
      <c r="F1072" s="6"/>
      <c r="G1072" s="129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  <c r="GH1072" s="21"/>
      <c r="GI1072" s="21"/>
      <c r="GJ1072" s="21"/>
      <c r="GK1072" s="21"/>
      <c r="GL1072" s="21"/>
      <c r="GM1072" s="21"/>
      <c r="GN1072" s="21"/>
      <c r="GO1072" s="21"/>
      <c r="GP1072" s="21"/>
      <c r="GQ1072" s="21"/>
      <c r="GR1072" s="21"/>
      <c r="GS1072" s="21"/>
      <c r="GT1072" s="21"/>
      <c r="GU1072" s="21"/>
      <c r="GV1072" s="21"/>
      <c r="GW1072" s="21"/>
      <c r="GX1072" s="21"/>
      <c r="GY1072" s="21"/>
      <c r="GZ1072" s="21"/>
      <c r="HA1072" s="21"/>
      <c r="HB1072" s="21"/>
      <c r="HC1072" s="21"/>
      <c r="HD1072" s="21"/>
      <c r="HE1072" s="21"/>
      <c r="HF1072" s="21"/>
      <c r="HG1072" s="21"/>
      <c r="HH1072" s="21"/>
      <c r="HI1072" s="21"/>
      <c r="HJ1072" s="21"/>
      <c r="HK1072" s="21"/>
      <c r="HL1072" s="21"/>
      <c r="HM1072" s="21"/>
      <c r="HN1072" s="21"/>
      <c r="HO1072" s="21"/>
      <c r="HP1072" s="21"/>
      <c r="HQ1072" s="21"/>
      <c r="HR1072" s="21"/>
      <c r="HS1072" s="21"/>
      <c r="HT1072" s="21"/>
      <c r="HU1072" s="21"/>
      <c r="HV1072" s="21"/>
      <c r="HW1072" s="21"/>
      <c r="HX1072" s="21"/>
      <c r="HY1072" s="21"/>
      <c r="HZ1072" s="21"/>
      <c r="IA1072" s="21"/>
      <c r="IB1072" s="21"/>
      <c r="IC1072" s="21"/>
      <c r="ID1072" s="21"/>
      <c r="IE1072" s="21"/>
      <c r="IF1072" s="21"/>
      <c r="IG1072" s="21"/>
      <c r="IH1072" s="21"/>
      <c r="II1072" s="21"/>
      <c r="IJ1072" s="21"/>
      <c r="IK1072" s="21"/>
      <c r="IL1072" s="21"/>
      <c r="IM1072" s="21"/>
      <c r="IN1072" s="21"/>
      <c r="IO1072" s="21"/>
      <c r="IP1072" s="21"/>
      <c r="IQ1072" s="21"/>
      <c r="IR1072" s="21"/>
      <c r="IS1072" s="21"/>
    </row>
    <row r="1073" spans="1:253" s="22" customFormat="1">
      <c r="A1073" s="42"/>
      <c r="B1073" s="36"/>
      <c r="C1073" s="6"/>
      <c r="D1073" s="76"/>
      <c r="E1073" s="6"/>
      <c r="F1073" s="6"/>
      <c r="G1073" s="129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  <c r="FQ1073" s="21"/>
      <c r="FR1073" s="21"/>
      <c r="FS1073" s="21"/>
      <c r="FT1073" s="21"/>
      <c r="FU1073" s="21"/>
      <c r="FV1073" s="21"/>
      <c r="FW1073" s="21"/>
      <c r="FX1073" s="21"/>
      <c r="FY1073" s="21"/>
      <c r="FZ1073" s="21"/>
      <c r="GA1073" s="21"/>
      <c r="GB1073" s="21"/>
      <c r="GC1073" s="21"/>
      <c r="GD1073" s="21"/>
      <c r="GE1073" s="21"/>
      <c r="GF1073" s="21"/>
      <c r="GG1073" s="21"/>
      <c r="GH1073" s="21"/>
      <c r="GI1073" s="21"/>
      <c r="GJ1073" s="21"/>
      <c r="GK1073" s="21"/>
      <c r="GL1073" s="21"/>
      <c r="GM1073" s="21"/>
      <c r="GN1073" s="21"/>
      <c r="GO1073" s="21"/>
      <c r="GP1073" s="21"/>
      <c r="GQ1073" s="21"/>
      <c r="GR1073" s="21"/>
      <c r="GS1073" s="21"/>
      <c r="GT1073" s="21"/>
      <c r="GU1073" s="21"/>
      <c r="GV1073" s="21"/>
      <c r="GW1073" s="21"/>
      <c r="GX1073" s="21"/>
      <c r="GY1073" s="21"/>
      <c r="GZ1073" s="21"/>
      <c r="HA1073" s="21"/>
      <c r="HB1073" s="21"/>
      <c r="HC1073" s="21"/>
      <c r="HD1073" s="21"/>
      <c r="HE1073" s="21"/>
      <c r="HF1073" s="21"/>
      <c r="HG1073" s="21"/>
      <c r="HH1073" s="21"/>
      <c r="HI1073" s="21"/>
      <c r="HJ1073" s="21"/>
      <c r="HK1073" s="21"/>
      <c r="HL1073" s="21"/>
      <c r="HM1073" s="21"/>
      <c r="HN1073" s="21"/>
      <c r="HO1073" s="21"/>
      <c r="HP1073" s="21"/>
      <c r="HQ1073" s="21"/>
      <c r="HR1073" s="21"/>
      <c r="HS1073" s="21"/>
      <c r="HT1073" s="21"/>
      <c r="HU1073" s="21"/>
      <c r="HV1073" s="21"/>
      <c r="HW1073" s="21"/>
      <c r="HX1073" s="21"/>
      <c r="HY1073" s="21"/>
      <c r="HZ1073" s="21"/>
      <c r="IA1073" s="21"/>
      <c r="IB1073" s="21"/>
      <c r="IC1073" s="21"/>
      <c r="ID1073" s="21"/>
      <c r="IE1073" s="21"/>
      <c r="IF1073" s="21"/>
      <c r="IG1073" s="21"/>
      <c r="IH1073" s="21"/>
      <c r="II1073" s="21"/>
      <c r="IJ1073" s="21"/>
      <c r="IK1073" s="21"/>
      <c r="IL1073" s="21"/>
      <c r="IM1073" s="21"/>
      <c r="IN1073" s="21"/>
      <c r="IO1073" s="21"/>
      <c r="IP1073" s="21"/>
      <c r="IQ1073" s="21"/>
      <c r="IR1073" s="21"/>
      <c r="IS1073" s="21"/>
    </row>
    <row r="1074" spans="1:253" s="22" customFormat="1">
      <c r="A1074" s="42"/>
      <c r="B1074" s="36"/>
      <c r="C1074" s="6"/>
      <c r="D1074" s="76"/>
      <c r="E1074" s="6"/>
      <c r="F1074" s="6"/>
      <c r="G1074" s="129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/>
      <c r="FS1074" s="21"/>
      <c r="FT1074" s="21"/>
      <c r="FU1074" s="21"/>
      <c r="FV1074" s="21"/>
      <c r="FW1074" s="21"/>
      <c r="FX1074" s="21"/>
      <c r="FY1074" s="21"/>
      <c r="FZ1074" s="21"/>
      <c r="GA1074" s="21"/>
      <c r="GB1074" s="21"/>
      <c r="GC1074" s="21"/>
      <c r="GD1074" s="21"/>
      <c r="GE1074" s="21"/>
      <c r="GF1074" s="21"/>
      <c r="GG1074" s="21"/>
      <c r="GH1074" s="21"/>
      <c r="GI1074" s="21"/>
      <c r="GJ1074" s="21"/>
      <c r="GK1074" s="21"/>
      <c r="GL1074" s="21"/>
      <c r="GM1074" s="21"/>
      <c r="GN1074" s="21"/>
      <c r="GO1074" s="21"/>
      <c r="GP1074" s="21"/>
      <c r="GQ1074" s="21"/>
      <c r="GR1074" s="21"/>
      <c r="GS1074" s="21"/>
      <c r="GT1074" s="21"/>
      <c r="GU1074" s="21"/>
      <c r="GV1074" s="21"/>
      <c r="GW1074" s="21"/>
      <c r="GX1074" s="21"/>
      <c r="GY1074" s="21"/>
      <c r="GZ1074" s="21"/>
      <c r="HA1074" s="21"/>
      <c r="HB1074" s="21"/>
      <c r="HC1074" s="21"/>
      <c r="HD1074" s="21"/>
      <c r="HE1074" s="21"/>
      <c r="HF1074" s="21"/>
      <c r="HG1074" s="21"/>
      <c r="HH1074" s="21"/>
      <c r="HI1074" s="21"/>
      <c r="HJ1074" s="21"/>
      <c r="HK1074" s="21"/>
      <c r="HL1074" s="21"/>
      <c r="HM1074" s="21"/>
      <c r="HN1074" s="21"/>
      <c r="HO1074" s="21"/>
      <c r="HP1074" s="21"/>
      <c r="HQ1074" s="21"/>
      <c r="HR1074" s="21"/>
      <c r="HS1074" s="21"/>
      <c r="HT1074" s="21"/>
      <c r="HU1074" s="21"/>
      <c r="HV1074" s="21"/>
      <c r="HW1074" s="21"/>
      <c r="HX1074" s="21"/>
      <c r="HY1074" s="21"/>
      <c r="HZ1074" s="21"/>
      <c r="IA1074" s="21"/>
      <c r="IB1074" s="21"/>
      <c r="IC1074" s="21"/>
      <c r="ID1074" s="21"/>
      <c r="IE1074" s="21"/>
      <c r="IF1074" s="21"/>
      <c r="IG1074" s="21"/>
      <c r="IH1074" s="21"/>
      <c r="II1074" s="21"/>
      <c r="IJ1074" s="21"/>
      <c r="IK1074" s="21"/>
      <c r="IL1074" s="21"/>
      <c r="IM1074" s="21"/>
      <c r="IN1074" s="21"/>
      <c r="IO1074" s="21"/>
      <c r="IP1074" s="21"/>
      <c r="IQ1074" s="21"/>
      <c r="IR1074" s="21"/>
      <c r="IS1074" s="21"/>
    </row>
    <row r="1075" spans="1:253" s="22" customFormat="1">
      <c r="A1075" s="42"/>
      <c r="B1075" s="36"/>
      <c r="C1075" s="6"/>
      <c r="D1075" s="76"/>
      <c r="E1075" s="6"/>
      <c r="F1075" s="6"/>
      <c r="G1075" s="129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  <c r="FQ1075" s="21"/>
      <c r="FR1075" s="21"/>
      <c r="FS1075" s="21"/>
      <c r="FT1075" s="21"/>
      <c r="FU1075" s="21"/>
      <c r="FV1075" s="21"/>
      <c r="FW1075" s="21"/>
      <c r="FX1075" s="21"/>
      <c r="FY1075" s="21"/>
      <c r="FZ1075" s="21"/>
      <c r="GA1075" s="21"/>
      <c r="GB1075" s="21"/>
      <c r="GC1075" s="21"/>
      <c r="GD1075" s="21"/>
      <c r="GE1075" s="21"/>
      <c r="GF1075" s="21"/>
      <c r="GG1075" s="21"/>
      <c r="GH1075" s="21"/>
      <c r="GI1075" s="21"/>
      <c r="GJ1075" s="21"/>
      <c r="GK1075" s="21"/>
      <c r="GL1075" s="21"/>
      <c r="GM1075" s="21"/>
      <c r="GN1075" s="21"/>
      <c r="GO1075" s="21"/>
      <c r="GP1075" s="21"/>
      <c r="GQ1075" s="21"/>
      <c r="GR1075" s="21"/>
      <c r="GS1075" s="21"/>
      <c r="GT1075" s="21"/>
      <c r="GU1075" s="21"/>
      <c r="GV1075" s="21"/>
      <c r="GW1075" s="21"/>
      <c r="GX1075" s="21"/>
      <c r="GY1075" s="21"/>
      <c r="GZ1075" s="21"/>
      <c r="HA1075" s="21"/>
      <c r="HB1075" s="21"/>
      <c r="HC1075" s="21"/>
      <c r="HD1075" s="21"/>
      <c r="HE1075" s="21"/>
      <c r="HF1075" s="21"/>
      <c r="HG1075" s="21"/>
      <c r="HH1075" s="21"/>
      <c r="HI1075" s="21"/>
      <c r="HJ1075" s="21"/>
      <c r="HK1075" s="21"/>
      <c r="HL1075" s="21"/>
      <c r="HM1075" s="21"/>
      <c r="HN1075" s="21"/>
      <c r="HO1075" s="21"/>
      <c r="HP1075" s="21"/>
      <c r="HQ1075" s="21"/>
      <c r="HR1075" s="21"/>
      <c r="HS1075" s="21"/>
      <c r="HT1075" s="21"/>
      <c r="HU1075" s="21"/>
      <c r="HV1075" s="21"/>
      <c r="HW1075" s="21"/>
      <c r="HX1075" s="21"/>
      <c r="HY1075" s="21"/>
      <c r="HZ1075" s="21"/>
      <c r="IA1075" s="21"/>
      <c r="IB1075" s="21"/>
      <c r="IC1075" s="21"/>
      <c r="ID1075" s="21"/>
      <c r="IE1075" s="21"/>
      <c r="IF1075" s="21"/>
      <c r="IG1075" s="21"/>
      <c r="IH1075" s="21"/>
      <c r="II1075" s="21"/>
      <c r="IJ1075" s="21"/>
      <c r="IK1075" s="21"/>
      <c r="IL1075" s="21"/>
      <c r="IM1075" s="21"/>
      <c r="IN1075" s="21"/>
      <c r="IO1075" s="21"/>
      <c r="IP1075" s="21"/>
      <c r="IQ1075" s="21"/>
      <c r="IR1075" s="21"/>
      <c r="IS1075" s="21"/>
    </row>
    <row r="1076" spans="1:253" s="22" customFormat="1">
      <c r="A1076" s="42"/>
      <c r="B1076" s="36"/>
      <c r="C1076" s="6"/>
      <c r="D1076" s="76"/>
      <c r="E1076" s="6"/>
      <c r="F1076" s="6"/>
      <c r="G1076" s="129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/>
      <c r="FS1076" s="21"/>
      <c r="FT1076" s="21"/>
      <c r="FU1076" s="21"/>
      <c r="FV1076" s="21"/>
      <c r="FW1076" s="21"/>
      <c r="FX1076" s="21"/>
      <c r="FY1076" s="21"/>
      <c r="FZ1076" s="21"/>
      <c r="GA1076" s="21"/>
      <c r="GB1076" s="21"/>
      <c r="GC1076" s="21"/>
      <c r="GD1076" s="21"/>
      <c r="GE1076" s="21"/>
      <c r="GF1076" s="21"/>
      <c r="GG1076" s="21"/>
      <c r="GH1076" s="21"/>
      <c r="GI1076" s="21"/>
      <c r="GJ1076" s="21"/>
      <c r="GK1076" s="21"/>
      <c r="GL1076" s="21"/>
      <c r="GM1076" s="21"/>
      <c r="GN1076" s="21"/>
      <c r="GO1076" s="21"/>
      <c r="GP1076" s="21"/>
      <c r="GQ1076" s="21"/>
      <c r="GR1076" s="21"/>
      <c r="GS1076" s="21"/>
      <c r="GT1076" s="21"/>
      <c r="GU1076" s="21"/>
      <c r="GV1076" s="21"/>
      <c r="GW1076" s="21"/>
      <c r="GX1076" s="21"/>
      <c r="GY1076" s="21"/>
      <c r="GZ1076" s="21"/>
      <c r="HA1076" s="21"/>
      <c r="HB1076" s="21"/>
      <c r="HC1076" s="21"/>
      <c r="HD1076" s="21"/>
      <c r="HE1076" s="21"/>
      <c r="HF1076" s="21"/>
      <c r="HG1076" s="21"/>
      <c r="HH1076" s="21"/>
      <c r="HI1076" s="21"/>
      <c r="HJ1076" s="21"/>
      <c r="HK1076" s="21"/>
      <c r="HL1076" s="21"/>
      <c r="HM1076" s="21"/>
      <c r="HN1076" s="21"/>
      <c r="HO1076" s="21"/>
      <c r="HP1076" s="21"/>
      <c r="HQ1076" s="21"/>
      <c r="HR1076" s="21"/>
      <c r="HS1076" s="21"/>
      <c r="HT1076" s="21"/>
      <c r="HU1076" s="21"/>
      <c r="HV1076" s="21"/>
      <c r="HW1076" s="21"/>
      <c r="HX1076" s="21"/>
      <c r="HY1076" s="21"/>
      <c r="HZ1076" s="21"/>
      <c r="IA1076" s="21"/>
      <c r="IB1076" s="21"/>
      <c r="IC1076" s="21"/>
      <c r="ID1076" s="21"/>
      <c r="IE1076" s="21"/>
      <c r="IF1076" s="21"/>
      <c r="IG1076" s="21"/>
      <c r="IH1076" s="21"/>
      <c r="II1076" s="21"/>
      <c r="IJ1076" s="21"/>
      <c r="IK1076" s="21"/>
      <c r="IL1076" s="21"/>
      <c r="IM1076" s="21"/>
      <c r="IN1076" s="21"/>
      <c r="IO1076" s="21"/>
      <c r="IP1076" s="21"/>
      <c r="IQ1076" s="21"/>
      <c r="IR1076" s="21"/>
      <c r="IS1076" s="21"/>
    </row>
    <row r="1077" spans="1:253" s="22" customFormat="1">
      <c r="A1077" s="42"/>
      <c r="B1077" s="36"/>
      <c r="C1077" s="6"/>
      <c r="D1077" s="76"/>
      <c r="E1077" s="6"/>
      <c r="F1077" s="6"/>
      <c r="G1077" s="129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  <c r="HV1077" s="21"/>
      <c r="HW1077" s="21"/>
      <c r="HX1077" s="21"/>
      <c r="HY1077" s="21"/>
      <c r="HZ1077" s="21"/>
      <c r="IA1077" s="21"/>
      <c r="IB1077" s="21"/>
      <c r="IC1077" s="21"/>
      <c r="ID1077" s="21"/>
      <c r="IE1077" s="21"/>
      <c r="IF1077" s="21"/>
      <c r="IG1077" s="21"/>
      <c r="IH1077" s="21"/>
      <c r="II1077" s="21"/>
      <c r="IJ1077" s="21"/>
      <c r="IK1077" s="21"/>
      <c r="IL1077" s="21"/>
      <c r="IM1077" s="21"/>
      <c r="IN1077" s="21"/>
      <c r="IO1077" s="21"/>
      <c r="IP1077" s="21"/>
      <c r="IQ1077" s="21"/>
      <c r="IR1077" s="21"/>
      <c r="IS1077" s="21"/>
    </row>
    <row r="1078" spans="1:253" s="22" customFormat="1">
      <c r="A1078" s="42"/>
      <c r="B1078" s="36"/>
      <c r="C1078" s="6"/>
      <c r="D1078" s="76"/>
      <c r="E1078" s="6"/>
      <c r="F1078" s="6"/>
      <c r="G1078" s="129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  <c r="HV1078" s="21"/>
      <c r="HW1078" s="21"/>
      <c r="HX1078" s="21"/>
      <c r="HY1078" s="21"/>
      <c r="HZ1078" s="21"/>
      <c r="IA1078" s="21"/>
      <c r="IB1078" s="21"/>
      <c r="IC1078" s="21"/>
      <c r="ID1078" s="21"/>
      <c r="IE1078" s="21"/>
      <c r="IF1078" s="21"/>
      <c r="IG1078" s="21"/>
      <c r="IH1078" s="21"/>
      <c r="II1078" s="21"/>
      <c r="IJ1078" s="21"/>
      <c r="IK1078" s="21"/>
      <c r="IL1078" s="21"/>
      <c r="IM1078" s="21"/>
      <c r="IN1078" s="21"/>
      <c r="IO1078" s="21"/>
      <c r="IP1078" s="21"/>
      <c r="IQ1078" s="21"/>
      <c r="IR1078" s="21"/>
      <c r="IS1078" s="21"/>
    </row>
    <row r="1079" spans="1:253" s="22" customFormat="1">
      <c r="A1079" s="42"/>
      <c r="B1079" s="36"/>
      <c r="C1079" s="6"/>
      <c r="D1079" s="76"/>
      <c r="E1079" s="6"/>
      <c r="F1079" s="6"/>
      <c r="G1079" s="129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  <c r="HV1079" s="21"/>
      <c r="HW1079" s="21"/>
      <c r="HX1079" s="21"/>
      <c r="HY1079" s="21"/>
      <c r="HZ1079" s="21"/>
      <c r="IA1079" s="21"/>
      <c r="IB1079" s="21"/>
      <c r="IC1079" s="21"/>
      <c r="ID1079" s="21"/>
      <c r="IE1079" s="21"/>
      <c r="IF1079" s="21"/>
      <c r="IG1079" s="21"/>
      <c r="IH1079" s="21"/>
      <c r="II1079" s="21"/>
      <c r="IJ1079" s="21"/>
      <c r="IK1079" s="21"/>
      <c r="IL1079" s="21"/>
      <c r="IM1079" s="21"/>
      <c r="IN1079" s="21"/>
      <c r="IO1079" s="21"/>
      <c r="IP1079" s="21"/>
      <c r="IQ1079" s="21"/>
      <c r="IR1079" s="21"/>
      <c r="IS1079" s="21"/>
    </row>
    <row r="1080" spans="1:253" s="22" customFormat="1">
      <c r="A1080" s="42"/>
      <c r="B1080" s="36"/>
      <c r="C1080" s="6"/>
      <c r="D1080" s="76"/>
      <c r="E1080" s="6"/>
      <c r="F1080" s="6"/>
      <c r="G1080" s="129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  <c r="HV1080" s="21"/>
      <c r="HW1080" s="21"/>
      <c r="HX1080" s="21"/>
      <c r="HY1080" s="21"/>
      <c r="HZ1080" s="21"/>
      <c r="IA1080" s="21"/>
      <c r="IB1080" s="21"/>
      <c r="IC1080" s="21"/>
      <c r="ID1080" s="21"/>
      <c r="IE1080" s="21"/>
      <c r="IF1080" s="21"/>
      <c r="IG1080" s="21"/>
      <c r="IH1080" s="21"/>
      <c r="II1080" s="21"/>
      <c r="IJ1080" s="21"/>
      <c r="IK1080" s="21"/>
      <c r="IL1080" s="21"/>
      <c r="IM1080" s="21"/>
      <c r="IN1080" s="21"/>
      <c r="IO1080" s="21"/>
      <c r="IP1080" s="21"/>
      <c r="IQ1080" s="21"/>
      <c r="IR1080" s="21"/>
      <c r="IS1080" s="21"/>
    </row>
    <row r="1081" spans="1:253" s="22" customFormat="1">
      <c r="A1081" s="42"/>
      <c r="B1081" s="36"/>
      <c r="C1081" s="6"/>
      <c r="D1081" s="76"/>
      <c r="E1081" s="6"/>
      <c r="F1081" s="6"/>
      <c r="G1081" s="129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  <c r="FQ1081" s="21"/>
      <c r="FR1081" s="21"/>
      <c r="FS1081" s="21"/>
      <c r="FT1081" s="21"/>
      <c r="FU1081" s="21"/>
      <c r="FV1081" s="21"/>
      <c r="FW1081" s="21"/>
      <c r="FX1081" s="21"/>
      <c r="FY1081" s="21"/>
      <c r="FZ1081" s="21"/>
      <c r="GA1081" s="21"/>
      <c r="GB1081" s="21"/>
      <c r="GC1081" s="21"/>
      <c r="GD1081" s="21"/>
      <c r="GE1081" s="21"/>
      <c r="GF1081" s="21"/>
      <c r="GG1081" s="21"/>
      <c r="GH1081" s="21"/>
      <c r="GI1081" s="21"/>
      <c r="GJ1081" s="21"/>
      <c r="GK1081" s="21"/>
      <c r="GL1081" s="21"/>
      <c r="GM1081" s="21"/>
      <c r="GN1081" s="21"/>
      <c r="GO1081" s="21"/>
      <c r="GP1081" s="21"/>
      <c r="GQ1081" s="21"/>
      <c r="GR1081" s="21"/>
      <c r="GS1081" s="21"/>
      <c r="GT1081" s="21"/>
      <c r="GU1081" s="21"/>
      <c r="GV1081" s="21"/>
      <c r="GW1081" s="21"/>
      <c r="GX1081" s="21"/>
      <c r="GY1081" s="21"/>
      <c r="GZ1081" s="21"/>
      <c r="HA1081" s="21"/>
      <c r="HB1081" s="21"/>
      <c r="HC1081" s="21"/>
      <c r="HD1081" s="21"/>
      <c r="HE1081" s="21"/>
      <c r="HF1081" s="21"/>
      <c r="HG1081" s="21"/>
      <c r="HH1081" s="21"/>
      <c r="HI1081" s="21"/>
      <c r="HJ1081" s="21"/>
      <c r="HK1081" s="21"/>
      <c r="HL1081" s="21"/>
      <c r="HM1081" s="21"/>
      <c r="HN1081" s="21"/>
      <c r="HO1081" s="21"/>
      <c r="HP1081" s="21"/>
      <c r="HQ1081" s="21"/>
      <c r="HR1081" s="21"/>
      <c r="HS1081" s="21"/>
      <c r="HT1081" s="21"/>
      <c r="HU1081" s="21"/>
      <c r="HV1081" s="21"/>
      <c r="HW1081" s="21"/>
      <c r="HX1081" s="21"/>
      <c r="HY1081" s="21"/>
      <c r="HZ1081" s="21"/>
      <c r="IA1081" s="21"/>
      <c r="IB1081" s="21"/>
      <c r="IC1081" s="21"/>
      <c r="ID1081" s="21"/>
      <c r="IE1081" s="21"/>
      <c r="IF1081" s="21"/>
      <c r="IG1081" s="21"/>
      <c r="IH1081" s="21"/>
      <c r="II1081" s="21"/>
      <c r="IJ1081" s="21"/>
      <c r="IK1081" s="21"/>
      <c r="IL1081" s="21"/>
      <c r="IM1081" s="21"/>
      <c r="IN1081" s="21"/>
      <c r="IO1081" s="21"/>
      <c r="IP1081" s="21"/>
      <c r="IQ1081" s="21"/>
      <c r="IR1081" s="21"/>
      <c r="IS1081" s="21"/>
    </row>
    <row r="1082" spans="1:253" s="22" customFormat="1">
      <c r="A1082" s="42"/>
      <c r="B1082" s="36"/>
      <c r="C1082" s="6"/>
      <c r="D1082" s="76"/>
      <c r="E1082" s="6"/>
      <c r="F1082" s="6"/>
      <c r="G1082" s="129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/>
      <c r="FS1082" s="21"/>
      <c r="FT1082" s="21"/>
      <c r="FU1082" s="21"/>
      <c r="FV1082" s="21"/>
      <c r="FW1082" s="21"/>
      <c r="FX1082" s="21"/>
      <c r="FY1082" s="21"/>
      <c r="FZ1082" s="21"/>
      <c r="GA1082" s="21"/>
      <c r="GB1082" s="21"/>
      <c r="GC1082" s="21"/>
      <c r="GD1082" s="21"/>
      <c r="GE1082" s="21"/>
      <c r="GF1082" s="21"/>
      <c r="GG1082" s="21"/>
      <c r="GH1082" s="21"/>
      <c r="GI1082" s="21"/>
      <c r="GJ1082" s="21"/>
      <c r="GK1082" s="21"/>
      <c r="GL1082" s="21"/>
      <c r="GM1082" s="21"/>
      <c r="GN1082" s="21"/>
      <c r="GO1082" s="21"/>
      <c r="GP1082" s="21"/>
      <c r="GQ1082" s="21"/>
      <c r="GR1082" s="21"/>
      <c r="GS1082" s="21"/>
      <c r="GT1082" s="21"/>
      <c r="GU1082" s="21"/>
      <c r="GV1082" s="21"/>
      <c r="GW1082" s="21"/>
      <c r="GX1082" s="21"/>
      <c r="GY1082" s="21"/>
      <c r="GZ1082" s="21"/>
      <c r="HA1082" s="21"/>
      <c r="HB1082" s="21"/>
      <c r="HC1082" s="21"/>
      <c r="HD1082" s="21"/>
      <c r="HE1082" s="21"/>
      <c r="HF1082" s="21"/>
      <c r="HG1082" s="21"/>
      <c r="HH1082" s="21"/>
      <c r="HI1082" s="21"/>
      <c r="HJ1082" s="21"/>
      <c r="HK1082" s="21"/>
      <c r="HL1082" s="21"/>
      <c r="HM1082" s="21"/>
      <c r="HN1082" s="21"/>
      <c r="HO1082" s="21"/>
      <c r="HP1082" s="21"/>
      <c r="HQ1082" s="21"/>
      <c r="HR1082" s="21"/>
      <c r="HS1082" s="21"/>
      <c r="HT1082" s="21"/>
      <c r="HU1082" s="21"/>
      <c r="HV1082" s="21"/>
      <c r="HW1082" s="21"/>
      <c r="HX1082" s="21"/>
      <c r="HY1082" s="21"/>
      <c r="HZ1082" s="21"/>
      <c r="IA1082" s="21"/>
      <c r="IB1082" s="21"/>
      <c r="IC1082" s="21"/>
      <c r="ID1082" s="21"/>
      <c r="IE1082" s="21"/>
      <c r="IF1082" s="21"/>
      <c r="IG1082" s="21"/>
      <c r="IH1082" s="21"/>
      <c r="II1082" s="21"/>
      <c r="IJ1082" s="21"/>
      <c r="IK1082" s="21"/>
      <c r="IL1082" s="21"/>
      <c r="IM1082" s="21"/>
      <c r="IN1082" s="21"/>
      <c r="IO1082" s="21"/>
      <c r="IP1082" s="21"/>
      <c r="IQ1082" s="21"/>
      <c r="IR1082" s="21"/>
      <c r="IS1082" s="21"/>
    </row>
    <row r="1083" spans="1:253" s="22" customFormat="1">
      <c r="A1083" s="42"/>
      <c r="B1083" s="36"/>
      <c r="C1083" s="6"/>
      <c r="D1083" s="76"/>
      <c r="E1083" s="6"/>
      <c r="F1083" s="6"/>
      <c r="G1083" s="129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  <c r="FQ1083" s="21"/>
      <c r="FR1083" s="21"/>
      <c r="FS1083" s="21"/>
      <c r="FT1083" s="21"/>
      <c r="FU1083" s="21"/>
      <c r="FV1083" s="21"/>
      <c r="FW1083" s="21"/>
      <c r="FX1083" s="21"/>
      <c r="FY1083" s="21"/>
      <c r="FZ1083" s="21"/>
      <c r="GA1083" s="21"/>
      <c r="GB1083" s="21"/>
      <c r="GC1083" s="21"/>
      <c r="GD1083" s="21"/>
      <c r="GE1083" s="21"/>
      <c r="GF1083" s="21"/>
      <c r="GG1083" s="21"/>
      <c r="GH1083" s="21"/>
      <c r="GI1083" s="21"/>
      <c r="GJ1083" s="21"/>
      <c r="GK1083" s="21"/>
      <c r="GL1083" s="21"/>
      <c r="GM1083" s="21"/>
      <c r="GN1083" s="21"/>
      <c r="GO1083" s="21"/>
      <c r="GP1083" s="21"/>
      <c r="GQ1083" s="21"/>
      <c r="GR1083" s="21"/>
      <c r="GS1083" s="21"/>
      <c r="GT1083" s="21"/>
      <c r="GU1083" s="21"/>
      <c r="GV1083" s="21"/>
      <c r="GW1083" s="21"/>
      <c r="GX1083" s="21"/>
      <c r="GY1083" s="21"/>
      <c r="GZ1083" s="21"/>
      <c r="HA1083" s="21"/>
      <c r="HB1083" s="21"/>
      <c r="HC1083" s="21"/>
      <c r="HD1083" s="21"/>
      <c r="HE1083" s="21"/>
      <c r="HF1083" s="21"/>
      <c r="HG1083" s="21"/>
      <c r="HH1083" s="21"/>
      <c r="HI1083" s="21"/>
      <c r="HJ1083" s="21"/>
      <c r="HK1083" s="21"/>
      <c r="HL1083" s="21"/>
      <c r="HM1083" s="21"/>
      <c r="HN1083" s="21"/>
      <c r="HO1083" s="21"/>
      <c r="HP1083" s="21"/>
      <c r="HQ1083" s="21"/>
      <c r="HR1083" s="21"/>
      <c r="HS1083" s="21"/>
      <c r="HT1083" s="21"/>
      <c r="HU1083" s="21"/>
      <c r="HV1083" s="21"/>
      <c r="HW1083" s="21"/>
      <c r="HX1083" s="21"/>
      <c r="HY1083" s="21"/>
      <c r="HZ1083" s="21"/>
      <c r="IA1083" s="21"/>
      <c r="IB1083" s="21"/>
      <c r="IC1083" s="21"/>
      <c r="ID1083" s="21"/>
      <c r="IE1083" s="21"/>
      <c r="IF1083" s="21"/>
      <c r="IG1083" s="21"/>
      <c r="IH1083" s="21"/>
      <c r="II1083" s="21"/>
      <c r="IJ1083" s="21"/>
      <c r="IK1083" s="21"/>
      <c r="IL1083" s="21"/>
      <c r="IM1083" s="21"/>
      <c r="IN1083" s="21"/>
      <c r="IO1083" s="21"/>
      <c r="IP1083" s="21"/>
      <c r="IQ1083" s="21"/>
      <c r="IR1083" s="21"/>
      <c r="IS1083" s="21"/>
    </row>
    <row r="1084" spans="1:253" s="22" customFormat="1">
      <c r="A1084" s="42"/>
      <c r="B1084" s="36"/>
      <c r="C1084" s="6"/>
      <c r="D1084" s="76"/>
      <c r="E1084" s="6"/>
      <c r="F1084" s="6"/>
      <c r="G1084" s="129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  <c r="GH1084" s="21"/>
      <c r="GI1084" s="21"/>
      <c r="GJ1084" s="21"/>
      <c r="GK1084" s="21"/>
      <c r="GL1084" s="21"/>
      <c r="GM1084" s="21"/>
      <c r="GN1084" s="21"/>
      <c r="GO1084" s="21"/>
      <c r="GP1084" s="21"/>
      <c r="GQ1084" s="21"/>
      <c r="GR1084" s="21"/>
      <c r="GS1084" s="21"/>
      <c r="GT1084" s="21"/>
      <c r="GU1084" s="21"/>
      <c r="GV1084" s="21"/>
      <c r="GW1084" s="21"/>
      <c r="GX1084" s="21"/>
      <c r="GY1084" s="21"/>
      <c r="GZ1084" s="21"/>
      <c r="HA1084" s="21"/>
      <c r="HB1084" s="21"/>
      <c r="HC1084" s="21"/>
      <c r="HD1084" s="21"/>
      <c r="HE1084" s="21"/>
      <c r="HF1084" s="21"/>
      <c r="HG1084" s="21"/>
      <c r="HH1084" s="21"/>
      <c r="HI1084" s="21"/>
      <c r="HJ1084" s="21"/>
      <c r="HK1084" s="21"/>
      <c r="HL1084" s="21"/>
      <c r="HM1084" s="21"/>
      <c r="HN1084" s="21"/>
      <c r="HO1084" s="21"/>
      <c r="HP1084" s="21"/>
      <c r="HQ1084" s="21"/>
      <c r="HR1084" s="21"/>
      <c r="HS1084" s="21"/>
      <c r="HT1084" s="21"/>
      <c r="HU1084" s="21"/>
      <c r="HV1084" s="21"/>
      <c r="HW1084" s="21"/>
      <c r="HX1084" s="21"/>
      <c r="HY1084" s="21"/>
      <c r="HZ1084" s="21"/>
      <c r="IA1084" s="21"/>
      <c r="IB1084" s="21"/>
      <c r="IC1084" s="21"/>
      <c r="ID1084" s="21"/>
      <c r="IE1084" s="21"/>
      <c r="IF1084" s="21"/>
      <c r="IG1084" s="21"/>
      <c r="IH1084" s="21"/>
      <c r="II1084" s="21"/>
      <c r="IJ1084" s="21"/>
      <c r="IK1084" s="21"/>
      <c r="IL1084" s="21"/>
      <c r="IM1084" s="21"/>
      <c r="IN1084" s="21"/>
      <c r="IO1084" s="21"/>
      <c r="IP1084" s="21"/>
      <c r="IQ1084" s="21"/>
      <c r="IR1084" s="21"/>
      <c r="IS1084" s="21"/>
    </row>
    <row r="1085" spans="1:253" s="22" customFormat="1">
      <c r="A1085" s="42"/>
      <c r="B1085" s="36"/>
      <c r="C1085" s="6"/>
      <c r="D1085" s="76"/>
      <c r="E1085" s="6"/>
      <c r="F1085" s="6"/>
      <c r="G1085" s="129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  <c r="FQ1085" s="21"/>
      <c r="FR1085" s="21"/>
      <c r="FS1085" s="21"/>
      <c r="FT1085" s="21"/>
      <c r="FU1085" s="21"/>
      <c r="FV1085" s="21"/>
      <c r="FW1085" s="21"/>
      <c r="FX1085" s="21"/>
      <c r="FY1085" s="21"/>
      <c r="FZ1085" s="21"/>
      <c r="GA1085" s="21"/>
      <c r="GB1085" s="21"/>
      <c r="GC1085" s="21"/>
      <c r="GD1085" s="21"/>
      <c r="GE1085" s="21"/>
      <c r="GF1085" s="21"/>
      <c r="GG1085" s="21"/>
      <c r="GH1085" s="21"/>
      <c r="GI1085" s="21"/>
      <c r="GJ1085" s="21"/>
      <c r="GK1085" s="21"/>
      <c r="GL1085" s="21"/>
      <c r="GM1085" s="21"/>
      <c r="GN1085" s="21"/>
      <c r="GO1085" s="21"/>
      <c r="GP1085" s="21"/>
      <c r="GQ1085" s="21"/>
      <c r="GR1085" s="21"/>
      <c r="GS1085" s="21"/>
      <c r="GT1085" s="21"/>
      <c r="GU1085" s="21"/>
      <c r="GV1085" s="21"/>
      <c r="GW1085" s="21"/>
      <c r="GX1085" s="21"/>
      <c r="GY1085" s="21"/>
      <c r="GZ1085" s="21"/>
      <c r="HA1085" s="21"/>
      <c r="HB1085" s="21"/>
      <c r="HC1085" s="21"/>
      <c r="HD1085" s="21"/>
      <c r="HE1085" s="21"/>
      <c r="HF1085" s="21"/>
      <c r="HG1085" s="21"/>
      <c r="HH1085" s="21"/>
      <c r="HI1085" s="21"/>
      <c r="HJ1085" s="21"/>
      <c r="HK1085" s="21"/>
      <c r="HL1085" s="21"/>
      <c r="HM1085" s="21"/>
      <c r="HN1085" s="21"/>
      <c r="HO1085" s="21"/>
      <c r="HP1085" s="21"/>
      <c r="HQ1085" s="21"/>
      <c r="HR1085" s="21"/>
      <c r="HS1085" s="21"/>
      <c r="HT1085" s="21"/>
      <c r="HU1085" s="21"/>
      <c r="HV1085" s="21"/>
      <c r="HW1085" s="21"/>
      <c r="HX1085" s="21"/>
      <c r="HY1085" s="21"/>
      <c r="HZ1085" s="21"/>
      <c r="IA1085" s="21"/>
      <c r="IB1085" s="21"/>
      <c r="IC1085" s="21"/>
      <c r="ID1085" s="21"/>
      <c r="IE1085" s="21"/>
      <c r="IF1085" s="21"/>
      <c r="IG1085" s="21"/>
      <c r="IH1085" s="21"/>
      <c r="II1085" s="21"/>
      <c r="IJ1085" s="21"/>
      <c r="IK1085" s="21"/>
      <c r="IL1085" s="21"/>
      <c r="IM1085" s="21"/>
      <c r="IN1085" s="21"/>
      <c r="IO1085" s="21"/>
      <c r="IP1085" s="21"/>
      <c r="IQ1085" s="21"/>
      <c r="IR1085" s="21"/>
      <c r="IS1085" s="21"/>
    </row>
    <row r="1086" spans="1:253" s="22" customFormat="1">
      <c r="A1086" s="42"/>
      <c r="B1086" s="36"/>
      <c r="C1086" s="6"/>
      <c r="D1086" s="76"/>
      <c r="E1086" s="6"/>
      <c r="F1086" s="6"/>
      <c r="G1086" s="129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  <c r="FQ1086" s="21"/>
      <c r="FR1086" s="21"/>
      <c r="FS1086" s="21"/>
      <c r="FT1086" s="21"/>
      <c r="FU1086" s="21"/>
      <c r="FV1086" s="21"/>
      <c r="FW1086" s="21"/>
      <c r="FX1086" s="21"/>
      <c r="FY1086" s="21"/>
      <c r="FZ1086" s="21"/>
      <c r="GA1086" s="21"/>
      <c r="GB1086" s="21"/>
      <c r="GC1086" s="21"/>
      <c r="GD1086" s="21"/>
      <c r="GE1086" s="21"/>
      <c r="GF1086" s="21"/>
      <c r="GG1086" s="21"/>
      <c r="GH1086" s="21"/>
      <c r="GI1086" s="21"/>
      <c r="GJ1086" s="21"/>
      <c r="GK1086" s="21"/>
      <c r="GL1086" s="21"/>
      <c r="GM1086" s="21"/>
      <c r="GN1086" s="21"/>
      <c r="GO1086" s="21"/>
      <c r="GP1086" s="21"/>
      <c r="GQ1086" s="21"/>
      <c r="GR1086" s="21"/>
      <c r="GS1086" s="21"/>
      <c r="GT1086" s="21"/>
      <c r="GU1086" s="21"/>
      <c r="GV1086" s="21"/>
      <c r="GW1086" s="21"/>
      <c r="GX1086" s="21"/>
      <c r="GY1086" s="21"/>
      <c r="GZ1086" s="21"/>
      <c r="HA1086" s="21"/>
      <c r="HB1086" s="21"/>
      <c r="HC1086" s="21"/>
      <c r="HD1086" s="21"/>
      <c r="HE1086" s="21"/>
      <c r="HF1086" s="21"/>
      <c r="HG1086" s="21"/>
      <c r="HH1086" s="21"/>
      <c r="HI1086" s="21"/>
      <c r="HJ1086" s="21"/>
      <c r="HK1086" s="21"/>
      <c r="HL1086" s="21"/>
      <c r="HM1086" s="21"/>
      <c r="HN1086" s="21"/>
      <c r="HO1086" s="21"/>
      <c r="HP1086" s="21"/>
      <c r="HQ1086" s="21"/>
      <c r="HR1086" s="21"/>
      <c r="HS1086" s="21"/>
      <c r="HT1086" s="21"/>
      <c r="HU1086" s="21"/>
      <c r="HV1086" s="21"/>
      <c r="HW1086" s="21"/>
      <c r="HX1086" s="21"/>
      <c r="HY1086" s="21"/>
      <c r="HZ1086" s="21"/>
      <c r="IA1086" s="21"/>
      <c r="IB1086" s="21"/>
      <c r="IC1086" s="21"/>
      <c r="ID1086" s="21"/>
      <c r="IE1086" s="21"/>
      <c r="IF1086" s="21"/>
      <c r="IG1086" s="21"/>
      <c r="IH1086" s="21"/>
      <c r="II1086" s="21"/>
      <c r="IJ1086" s="21"/>
      <c r="IK1086" s="21"/>
      <c r="IL1086" s="21"/>
      <c r="IM1086" s="21"/>
      <c r="IN1086" s="21"/>
      <c r="IO1086" s="21"/>
      <c r="IP1086" s="21"/>
      <c r="IQ1086" s="21"/>
      <c r="IR1086" s="21"/>
      <c r="IS1086" s="21"/>
    </row>
    <row r="1087" spans="1:253" s="22" customFormat="1">
      <c r="A1087" s="42"/>
      <c r="B1087" s="36"/>
      <c r="C1087" s="6"/>
      <c r="D1087" s="76"/>
      <c r="E1087" s="6"/>
      <c r="F1087" s="6"/>
      <c r="G1087" s="129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  <c r="FQ1087" s="21"/>
      <c r="FR1087" s="21"/>
      <c r="FS1087" s="21"/>
      <c r="FT1087" s="21"/>
      <c r="FU1087" s="21"/>
      <c r="FV1087" s="21"/>
      <c r="FW1087" s="21"/>
      <c r="FX1087" s="21"/>
      <c r="FY1087" s="21"/>
      <c r="FZ1087" s="21"/>
      <c r="GA1087" s="21"/>
      <c r="GB1087" s="21"/>
      <c r="GC1087" s="21"/>
      <c r="GD1087" s="21"/>
      <c r="GE1087" s="21"/>
      <c r="GF1087" s="21"/>
      <c r="GG1087" s="21"/>
      <c r="GH1087" s="21"/>
      <c r="GI1087" s="21"/>
      <c r="GJ1087" s="21"/>
      <c r="GK1087" s="21"/>
      <c r="GL1087" s="21"/>
      <c r="GM1087" s="21"/>
      <c r="GN1087" s="21"/>
      <c r="GO1087" s="21"/>
      <c r="GP1087" s="21"/>
      <c r="GQ1087" s="21"/>
      <c r="GR1087" s="21"/>
      <c r="GS1087" s="21"/>
      <c r="GT1087" s="21"/>
      <c r="GU1087" s="21"/>
      <c r="GV1087" s="21"/>
      <c r="GW1087" s="21"/>
      <c r="GX1087" s="21"/>
      <c r="GY1087" s="21"/>
      <c r="GZ1087" s="21"/>
      <c r="HA1087" s="21"/>
      <c r="HB1087" s="21"/>
      <c r="HC1087" s="21"/>
      <c r="HD1087" s="21"/>
      <c r="HE1087" s="21"/>
      <c r="HF1087" s="21"/>
      <c r="HG1087" s="21"/>
      <c r="HH1087" s="21"/>
      <c r="HI1087" s="21"/>
      <c r="HJ1087" s="21"/>
      <c r="HK1087" s="21"/>
      <c r="HL1087" s="21"/>
      <c r="HM1087" s="21"/>
      <c r="HN1087" s="21"/>
      <c r="HO1087" s="21"/>
      <c r="HP1087" s="21"/>
      <c r="HQ1087" s="21"/>
      <c r="HR1087" s="21"/>
      <c r="HS1087" s="21"/>
      <c r="HT1087" s="21"/>
      <c r="HU1087" s="21"/>
      <c r="HV1087" s="21"/>
      <c r="HW1087" s="21"/>
      <c r="HX1087" s="21"/>
      <c r="HY1087" s="21"/>
      <c r="HZ1087" s="21"/>
      <c r="IA1087" s="21"/>
      <c r="IB1087" s="21"/>
      <c r="IC1087" s="21"/>
      <c r="ID1087" s="21"/>
      <c r="IE1087" s="21"/>
      <c r="IF1087" s="21"/>
      <c r="IG1087" s="21"/>
      <c r="IH1087" s="21"/>
      <c r="II1087" s="21"/>
      <c r="IJ1087" s="21"/>
      <c r="IK1087" s="21"/>
      <c r="IL1087" s="21"/>
      <c r="IM1087" s="21"/>
      <c r="IN1087" s="21"/>
      <c r="IO1087" s="21"/>
      <c r="IP1087" s="21"/>
      <c r="IQ1087" s="21"/>
      <c r="IR1087" s="21"/>
      <c r="IS1087" s="21"/>
    </row>
    <row r="1088" spans="1:253" s="22" customFormat="1">
      <c r="A1088" s="42"/>
      <c r="B1088" s="36"/>
      <c r="C1088" s="6"/>
      <c r="D1088" s="76"/>
      <c r="E1088" s="6"/>
      <c r="F1088" s="6"/>
      <c r="G1088" s="129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  <c r="HV1088" s="21"/>
      <c r="HW1088" s="21"/>
      <c r="HX1088" s="21"/>
      <c r="HY1088" s="21"/>
      <c r="HZ1088" s="21"/>
      <c r="IA1088" s="21"/>
      <c r="IB1088" s="21"/>
      <c r="IC1088" s="21"/>
      <c r="ID1088" s="21"/>
      <c r="IE1088" s="21"/>
      <c r="IF1088" s="21"/>
      <c r="IG1088" s="21"/>
      <c r="IH1088" s="21"/>
      <c r="II1088" s="21"/>
      <c r="IJ1088" s="21"/>
      <c r="IK1088" s="21"/>
      <c r="IL1088" s="21"/>
      <c r="IM1088" s="21"/>
      <c r="IN1088" s="21"/>
      <c r="IO1088" s="21"/>
      <c r="IP1088" s="21"/>
      <c r="IQ1088" s="21"/>
      <c r="IR1088" s="21"/>
      <c r="IS1088" s="21"/>
    </row>
    <row r="1089" spans="1:253" s="22" customFormat="1">
      <c r="A1089" s="42"/>
      <c r="B1089" s="36"/>
      <c r="C1089" s="6"/>
      <c r="D1089" s="76"/>
      <c r="E1089" s="6"/>
      <c r="F1089" s="6"/>
      <c r="G1089" s="129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  <c r="HV1089" s="21"/>
      <c r="HW1089" s="21"/>
      <c r="HX1089" s="21"/>
      <c r="HY1089" s="21"/>
      <c r="HZ1089" s="21"/>
      <c r="IA1089" s="21"/>
      <c r="IB1089" s="21"/>
      <c r="IC1089" s="21"/>
      <c r="ID1089" s="21"/>
      <c r="IE1089" s="21"/>
      <c r="IF1089" s="21"/>
      <c r="IG1089" s="21"/>
      <c r="IH1089" s="21"/>
      <c r="II1089" s="21"/>
      <c r="IJ1089" s="21"/>
      <c r="IK1089" s="21"/>
      <c r="IL1089" s="21"/>
      <c r="IM1089" s="21"/>
      <c r="IN1089" s="21"/>
      <c r="IO1089" s="21"/>
      <c r="IP1089" s="21"/>
      <c r="IQ1089" s="21"/>
      <c r="IR1089" s="21"/>
      <c r="IS1089" s="21"/>
    </row>
    <row r="1090" spans="1:253" s="22" customFormat="1">
      <c r="A1090" s="42"/>
      <c r="B1090" s="36"/>
      <c r="C1090" s="6"/>
      <c r="D1090" s="76"/>
      <c r="E1090" s="6"/>
      <c r="F1090" s="6"/>
      <c r="G1090" s="129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  <c r="HV1090" s="21"/>
      <c r="HW1090" s="21"/>
      <c r="HX1090" s="21"/>
      <c r="HY1090" s="21"/>
      <c r="HZ1090" s="21"/>
      <c r="IA1090" s="21"/>
      <c r="IB1090" s="21"/>
      <c r="IC1090" s="21"/>
      <c r="ID1090" s="21"/>
      <c r="IE1090" s="21"/>
      <c r="IF1090" s="21"/>
      <c r="IG1090" s="21"/>
      <c r="IH1090" s="21"/>
      <c r="II1090" s="21"/>
      <c r="IJ1090" s="21"/>
      <c r="IK1090" s="21"/>
      <c r="IL1090" s="21"/>
      <c r="IM1090" s="21"/>
      <c r="IN1090" s="21"/>
      <c r="IO1090" s="21"/>
      <c r="IP1090" s="21"/>
      <c r="IQ1090" s="21"/>
      <c r="IR1090" s="21"/>
      <c r="IS1090" s="21"/>
    </row>
    <row r="1091" spans="1:253" s="22" customFormat="1">
      <c r="A1091" s="42"/>
      <c r="B1091" s="36"/>
      <c r="C1091" s="6"/>
      <c r="D1091" s="76"/>
      <c r="E1091" s="6"/>
      <c r="F1091" s="6"/>
      <c r="G1091" s="129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  <c r="HV1091" s="21"/>
      <c r="HW1091" s="21"/>
      <c r="HX1091" s="21"/>
      <c r="HY1091" s="21"/>
      <c r="HZ1091" s="21"/>
      <c r="IA1091" s="21"/>
      <c r="IB1091" s="21"/>
      <c r="IC1091" s="21"/>
      <c r="ID1091" s="21"/>
      <c r="IE1091" s="21"/>
      <c r="IF1091" s="21"/>
      <c r="IG1091" s="21"/>
      <c r="IH1091" s="21"/>
      <c r="II1091" s="21"/>
      <c r="IJ1091" s="21"/>
      <c r="IK1091" s="21"/>
      <c r="IL1091" s="21"/>
      <c r="IM1091" s="21"/>
      <c r="IN1091" s="21"/>
      <c r="IO1091" s="21"/>
      <c r="IP1091" s="21"/>
      <c r="IQ1091" s="21"/>
      <c r="IR1091" s="21"/>
      <c r="IS1091" s="21"/>
    </row>
    <row r="1092" spans="1:253" s="22" customFormat="1">
      <c r="A1092" s="42"/>
      <c r="B1092" s="36"/>
      <c r="C1092" s="6"/>
      <c r="D1092" s="76"/>
      <c r="E1092" s="6"/>
      <c r="F1092" s="6"/>
      <c r="G1092" s="129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/>
      <c r="FS1092" s="21"/>
      <c r="FT1092" s="21"/>
      <c r="FU1092" s="21"/>
      <c r="FV1092" s="21"/>
      <c r="FW1092" s="21"/>
      <c r="FX1092" s="21"/>
      <c r="FY1092" s="21"/>
      <c r="FZ1092" s="21"/>
      <c r="GA1092" s="21"/>
      <c r="GB1092" s="21"/>
      <c r="GC1092" s="21"/>
      <c r="GD1092" s="21"/>
      <c r="GE1092" s="21"/>
      <c r="GF1092" s="21"/>
      <c r="GG1092" s="21"/>
      <c r="GH1092" s="21"/>
      <c r="GI1092" s="21"/>
      <c r="GJ1092" s="21"/>
      <c r="GK1092" s="21"/>
      <c r="GL1092" s="21"/>
      <c r="GM1092" s="21"/>
      <c r="GN1092" s="21"/>
      <c r="GO1092" s="21"/>
      <c r="GP1092" s="21"/>
      <c r="GQ1092" s="21"/>
      <c r="GR1092" s="21"/>
      <c r="GS1092" s="21"/>
      <c r="GT1092" s="21"/>
      <c r="GU1092" s="21"/>
      <c r="GV1092" s="21"/>
      <c r="GW1092" s="21"/>
      <c r="GX1092" s="21"/>
      <c r="GY1092" s="21"/>
      <c r="GZ1092" s="21"/>
      <c r="HA1092" s="21"/>
      <c r="HB1092" s="21"/>
      <c r="HC1092" s="21"/>
      <c r="HD1092" s="21"/>
      <c r="HE1092" s="21"/>
      <c r="HF1092" s="21"/>
      <c r="HG1092" s="21"/>
      <c r="HH1092" s="21"/>
      <c r="HI1092" s="21"/>
      <c r="HJ1092" s="21"/>
      <c r="HK1092" s="21"/>
      <c r="HL1092" s="21"/>
      <c r="HM1092" s="21"/>
      <c r="HN1092" s="21"/>
      <c r="HO1092" s="21"/>
      <c r="HP1092" s="21"/>
      <c r="HQ1092" s="21"/>
      <c r="HR1092" s="21"/>
      <c r="HS1092" s="21"/>
      <c r="HT1092" s="21"/>
      <c r="HU1092" s="21"/>
      <c r="HV1092" s="21"/>
      <c r="HW1092" s="21"/>
      <c r="HX1092" s="21"/>
      <c r="HY1092" s="21"/>
      <c r="HZ1092" s="21"/>
      <c r="IA1092" s="21"/>
      <c r="IB1092" s="21"/>
      <c r="IC1092" s="21"/>
      <c r="ID1092" s="21"/>
      <c r="IE1092" s="21"/>
      <c r="IF1092" s="21"/>
      <c r="IG1092" s="21"/>
      <c r="IH1092" s="21"/>
      <c r="II1092" s="21"/>
      <c r="IJ1092" s="21"/>
      <c r="IK1092" s="21"/>
      <c r="IL1092" s="21"/>
      <c r="IM1092" s="21"/>
      <c r="IN1092" s="21"/>
      <c r="IO1092" s="21"/>
      <c r="IP1092" s="21"/>
      <c r="IQ1092" s="21"/>
      <c r="IR1092" s="21"/>
      <c r="IS1092" s="21"/>
    </row>
    <row r="1093" spans="1:253" s="22" customFormat="1">
      <c r="A1093" s="42"/>
      <c r="B1093" s="36"/>
      <c r="C1093" s="6"/>
      <c r="D1093" s="76"/>
      <c r="E1093" s="6"/>
      <c r="F1093" s="6"/>
      <c r="G1093" s="129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  <c r="FQ1093" s="21"/>
      <c r="FR1093" s="21"/>
      <c r="FS1093" s="21"/>
      <c r="FT1093" s="21"/>
      <c r="FU1093" s="21"/>
      <c r="FV1093" s="21"/>
      <c r="FW1093" s="21"/>
      <c r="FX1093" s="21"/>
      <c r="FY1093" s="21"/>
      <c r="FZ1093" s="21"/>
      <c r="GA1093" s="21"/>
      <c r="GB1093" s="21"/>
      <c r="GC1093" s="21"/>
      <c r="GD1093" s="21"/>
      <c r="GE1093" s="21"/>
      <c r="GF1093" s="21"/>
      <c r="GG1093" s="21"/>
      <c r="GH1093" s="21"/>
      <c r="GI1093" s="21"/>
      <c r="GJ1093" s="21"/>
      <c r="GK1093" s="21"/>
      <c r="GL1093" s="21"/>
      <c r="GM1093" s="21"/>
      <c r="GN1093" s="21"/>
      <c r="GO1093" s="21"/>
      <c r="GP1093" s="21"/>
      <c r="GQ1093" s="21"/>
      <c r="GR1093" s="21"/>
      <c r="GS1093" s="21"/>
      <c r="GT1093" s="21"/>
      <c r="GU1093" s="21"/>
      <c r="GV1093" s="21"/>
      <c r="GW1093" s="21"/>
      <c r="GX1093" s="21"/>
      <c r="GY1093" s="21"/>
      <c r="GZ1093" s="21"/>
      <c r="HA1093" s="21"/>
      <c r="HB1093" s="21"/>
      <c r="HC1093" s="21"/>
      <c r="HD1093" s="21"/>
      <c r="HE1093" s="21"/>
      <c r="HF1093" s="21"/>
      <c r="HG1093" s="21"/>
      <c r="HH1093" s="21"/>
      <c r="HI1093" s="21"/>
      <c r="HJ1093" s="21"/>
      <c r="HK1093" s="21"/>
      <c r="HL1093" s="21"/>
      <c r="HM1093" s="21"/>
      <c r="HN1093" s="21"/>
      <c r="HO1093" s="21"/>
      <c r="HP1093" s="21"/>
      <c r="HQ1093" s="21"/>
      <c r="HR1093" s="21"/>
      <c r="HS1093" s="21"/>
      <c r="HT1093" s="21"/>
      <c r="HU1093" s="21"/>
      <c r="HV1093" s="21"/>
      <c r="HW1093" s="21"/>
      <c r="HX1093" s="21"/>
      <c r="HY1093" s="21"/>
      <c r="HZ1093" s="21"/>
      <c r="IA1093" s="21"/>
      <c r="IB1093" s="21"/>
      <c r="IC1093" s="21"/>
      <c r="ID1093" s="21"/>
      <c r="IE1093" s="21"/>
      <c r="IF1093" s="21"/>
      <c r="IG1093" s="21"/>
      <c r="IH1093" s="21"/>
      <c r="II1093" s="21"/>
      <c r="IJ1093" s="21"/>
      <c r="IK1093" s="21"/>
      <c r="IL1093" s="21"/>
      <c r="IM1093" s="21"/>
      <c r="IN1093" s="21"/>
      <c r="IO1093" s="21"/>
      <c r="IP1093" s="21"/>
      <c r="IQ1093" s="21"/>
      <c r="IR1093" s="21"/>
      <c r="IS1093" s="21"/>
    </row>
    <row r="1094" spans="1:253" s="22" customFormat="1">
      <c r="A1094" s="42"/>
      <c r="B1094" s="36"/>
      <c r="C1094" s="6"/>
      <c r="D1094" s="76"/>
      <c r="E1094" s="6"/>
      <c r="F1094" s="6"/>
      <c r="G1094" s="129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  <c r="GH1094" s="21"/>
      <c r="GI1094" s="21"/>
      <c r="GJ1094" s="21"/>
      <c r="GK1094" s="21"/>
      <c r="GL1094" s="21"/>
      <c r="GM1094" s="21"/>
      <c r="GN1094" s="21"/>
      <c r="GO1094" s="21"/>
      <c r="GP1094" s="21"/>
      <c r="GQ1094" s="21"/>
      <c r="GR1094" s="21"/>
      <c r="GS1094" s="21"/>
      <c r="GT1094" s="21"/>
      <c r="GU1094" s="21"/>
      <c r="GV1094" s="21"/>
      <c r="GW1094" s="21"/>
      <c r="GX1094" s="21"/>
      <c r="GY1094" s="21"/>
      <c r="GZ1094" s="21"/>
      <c r="HA1094" s="21"/>
      <c r="HB1094" s="21"/>
      <c r="HC1094" s="21"/>
      <c r="HD1094" s="21"/>
      <c r="HE1094" s="21"/>
      <c r="HF1094" s="21"/>
      <c r="HG1094" s="21"/>
      <c r="HH1094" s="21"/>
      <c r="HI1094" s="21"/>
      <c r="HJ1094" s="21"/>
      <c r="HK1094" s="21"/>
      <c r="HL1094" s="21"/>
      <c r="HM1094" s="21"/>
      <c r="HN1094" s="21"/>
      <c r="HO1094" s="21"/>
      <c r="HP1094" s="21"/>
      <c r="HQ1094" s="21"/>
      <c r="HR1094" s="21"/>
      <c r="HS1094" s="21"/>
      <c r="HT1094" s="21"/>
      <c r="HU1094" s="21"/>
      <c r="HV1094" s="21"/>
      <c r="HW1094" s="21"/>
      <c r="HX1094" s="21"/>
      <c r="HY1094" s="21"/>
      <c r="HZ1094" s="21"/>
      <c r="IA1094" s="21"/>
      <c r="IB1094" s="21"/>
      <c r="IC1094" s="21"/>
      <c r="ID1094" s="21"/>
      <c r="IE1094" s="21"/>
      <c r="IF1094" s="21"/>
      <c r="IG1094" s="21"/>
      <c r="IH1094" s="21"/>
      <c r="II1094" s="21"/>
      <c r="IJ1094" s="21"/>
      <c r="IK1094" s="21"/>
      <c r="IL1094" s="21"/>
      <c r="IM1094" s="21"/>
      <c r="IN1094" s="21"/>
      <c r="IO1094" s="21"/>
      <c r="IP1094" s="21"/>
      <c r="IQ1094" s="21"/>
      <c r="IR1094" s="21"/>
      <c r="IS1094" s="21"/>
    </row>
    <row r="1095" spans="1:253" s="22" customFormat="1">
      <c r="A1095" s="42"/>
      <c r="B1095" s="36"/>
      <c r="C1095" s="6"/>
      <c r="D1095" s="76"/>
      <c r="E1095" s="6"/>
      <c r="F1095" s="6"/>
      <c r="G1095" s="129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  <c r="FQ1095" s="21"/>
      <c r="FR1095" s="21"/>
      <c r="FS1095" s="21"/>
      <c r="FT1095" s="21"/>
      <c r="FU1095" s="21"/>
      <c r="FV1095" s="21"/>
      <c r="FW1095" s="21"/>
      <c r="FX1095" s="21"/>
      <c r="FY1095" s="21"/>
      <c r="FZ1095" s="21"/>
      <c r="GA1095" s="21"/>
      <c r="GB1095" s="21"/>
      <c r="GC1095" s="21"/>
      <c r="GD1095" s="21"/>
      <c r="GE1095" s="21"/>
      <c r="GF1095" s="21"/>
      <c r="GG1095" s="21"/>
      <c r="GH1095" s="21"/>
      <c r="GI1095" s="21"/>
      <c r="GJ1095" s="21"/>
      <c r="GK1095" s="21"/>
      <c r="GL1095" s="21"/>
      <c r="GM1095" s="21"/>
      <c r="GN1095" s="21"/>
      <c r="GO1095" s="21"/>
      <c r="GP1095" s="21"/>
      <c r="GQ1095" s="21"/>
      <c r="GR1095" s="21"/>
      <c r="GS1095" s="21"/>
      <c r="GT1095" s="21"/>
      <c r="GU1095" s="21"/>
      <c r="GV1095" s="21"/>
      <c r="GW1095" s="21"/>
      <c r="GX1095" s="21"/>
      <c r="GY1095" s="21"/>
      <c r="GZ1095" s="21"/>
      <c r="HA1095" s="21"/>
      <c r="HB1095" s="21"/>
      <c r="HC1095" s="21"/>
      <c r="HD1095" s="21"/>
      <c r="HE1095" s="21"/>
      <c r="HF1095" s="21"/>
      <c r="HG1095" s="21"/>
      <c r="HH1095" s="21"/>
      <c r="HI1095" s="21"/>
      <c r="HJ1095" s="21"/>
      <c r="HK1095" s="21"/>
      <c r="HL1095" s="21"/>
      <c r="HM1095" s="21"/>
      <c r="HN1095" s="21"/>
      <c r="HO1095" s="21"/>
      <c r="HP1095" s="21"/>
      <c r="HQ1095" s="21"/>
      <c r="HR1095" s="21"/>
      <c r="HS1095" s="21"/>
      <c r="HT1095" s="21"/>
      <c r="HU1095" s="21"/>
      <c r="HV1095" s="21"/>
      <c r="HW1095" s="21"/>
      <c r="HX1095" s="21"/>
      <c r="HY1095" s="21"/>
      <c r="HZ1095" s="21"/>
      <c r="IA1095" s="21"/>
      <c r="IB1095" s="21"/>
      <c r="IC1095" s="21"/>
      <c r="ID1095" s="21"/>
      <c r="IE1095" s="21"/>
      <c r="IF1095" s="21"/>
      <c r="IG1095" s="21"/>
      <c r="IH1095" s="21"/>
      <c r="II1095" s="21"/>
      <c r="IJ1095" s="21"/>
      <c r="IK1095" s="21"/>
      <c r="IL1095" s="21"/>
      <c r="IM1095" s="21"/>
      <c r="IN1095" s="21"/>
      <c r="IO1095" s="21"/>
      <c r="IP1095" s="21"/>
      <c r="IQ1095" s="21"/>
      <c r="IR1095" s="21"/>
      <c r="IS1095" s="21"/>
    </row>
    <row r="1096" spans="1:253" s="22" customFormat="1">
      <c r="A1096" s="42"/>
      <c r="B1096" s="36"/>
      <c r="C1096" s="6"/>
      <c r="D1096" s="76"/>
      <c r="E1096" s="6"/>
      <c r="F1096" s="6"/>
      <c r="G1096" s="129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/>
      <c r="FS1096" s="21"/>
      <c r="FT1096" s="21"/>
      <c r="FU1096" s="21"/>
      <c r="FV1096" s="21"/>
      <c r="FW1096" s="21"/>
      <c r="FX1096" s="21"/>
      <c r="FY1096" s="21"/>
      <c r="FZ1096" s="21"/>
      <c r="GA1096" s="21"/>
      <c r="GB1096" s="21"/>
      <c r="GC1096" s="21"/>
      <c r="GD1096" s="21"/>
      <c r="GE1096" s="21"/>
      <c r="GF1096" s="21"/>
      <c r="GG1096" s="21"/>
      <c r="GH1096" s="21"/>
      <c r="GI1096" s="21"/>
      <c r="GJ1096" s="21"/>
      <c r="GK1096" s="21"/>
      <c r="GL1096" s="21"/>
      <c r="GM1096" s="21"/>
      <c r="GN1096" s="21"/>
      <c r="GO1096" s="21"/>
      <c r="GP1096" s="21"/>
      <c r="GQ1096" s="21"/>
      <c r="GR1096" s="21"/>
      <c r="GS1096" s="21"/>
      <c r="GT1096" s="21"/>
      <c r="GU1096" s="21"/>
      <c r="GV1096" s="21"/>
      <c r="GW1096" s="21"/>
      <c r="GX1096" s="21"/>
      <c r="GY1096" s="21"/>
      <c r="GZ1096" s="21"/>
      <c r="HA1096" s="21"/>
      <c r="HB1096" s="21"/>
      <c r="HC1096" s="21"/>
      <c r="HD1096" s="21"/>
      <c r="HE1096" s="21"/>
      <c r="HF1096" s="21"/>
      <c r="HG1096" s="21"/>
      <c r="HH1096" s="21"/>
      <c r="HI1096" s="21"/>
      <c r="HJ1096" s="21"/>
      <c r="HK1096" s="21"/>
      <c r="HL1096" s="21"/>
      <c r="HM1096" s="21"/>
      <c r="HN1096" s="21"/>
      <c r="HO1096" s="21"/>
      <c r="HP1096" s="21"/>
      <c r="HQ1096" s="21"/>
      <c r="HR1096" s="21"/>
      <c r="HS1096" s="21"/>
      <c r="HT1096" s="21"/>
      <c r="HU1096" s="21"/>
      <c r="HV1096" s="21"/>
      <c r="HW1096" s="21"/>
      <c r="HX1096" s="21"/>
      <c r="HY1096" s="21"/>
      <c r="HZ1096" s="21"/>
      <c r="IA1096" s="21"/>
      <c r="IB1096" s="21"/>
      <c r="IC1096" s="21"/>
      <c r="ID1096" s="21"/>
      <c r="IE1096" s="21"/>
      <c r="IF1096" s="21"/>
      <c r="IG1096" s="21"/>
      <c r="IH1096" s="21"/>
      <c r="II1096" s="21"/>
      <c r="IJ1096" s="21"/>
      <c r="IK1096" s="21"/>
      <c r="IL1096" s="21"/>
      <c r="IM1096" s="21"/>
      <c r="IN1096" s="21"/>
      <c r="IO1096" s="21"/>
      <c r="IP1096" s="21"/>
      <c r="IQ1096" s="21"/>
      <c r="IR1096" s="21"/>
      <c r="IS1096" s="21"/>
    </row>
    <row r="1097" spans="1:253" s="22" customFormat="1">
      <c r="A1097" s="42"/>
      <c r="B1097" s="36"/>
      <c r="C1097" s="6"/>
      <c r="D1097" s="76"/>
      <c r="E1097" s="6"/>
      <c r="F1097" s="6"/>
      <c r="G1097" s="129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  <c r="FQ1097" s="21"/>
      <c r="FR1097" s="21"/>
      <c r="FS1097" s="21"/>
      <c r="FT1097" s="21"/>
      <c r="FU1097" s="21"/>
      <c r="FV1097" s="21"/>
      <c r="FW1097" s="21"/>
      <c r="FX1097" s="21"/>
      <c r="FY1097" s="21"/>
      <c r="FZ1097" s="21"/>
      <c r="GA1097" s="21"/>
      <c r="GB1097" s="21"/>
      <c r="GC1097" s="21"/>
      <c r="GD1097" s="21"/>
      <c r="GE1097" s="21"/>
      <c r="GF1097" s="21"/>
      <c r="GG1097" s="21"/>
      <c r="GH1097" s="21"/>
      <c r="GI1097" s="21"/>
      <c r="GJ1097" s="21"/>
      <c r="GK1097" s="21"/>
      <c r="GL1097" s="21"/>
      <c r="GM1097" s="21"/>
      <c r="GN1097" s="21"/>
      <c r="GO1097" s="21"/>
      <c r="GP1097" s="21"/>
      <c r="GQ1097" s="21"/>
      <c r="GR1097" s="21"/>
      <c r="GS1097" s="21"/>
      <c r="GT1097" s="21"/>
      <c r="GU1097" s="21"/>
      <c r="GV1097" s="21"/>
      <c r="GW1097" s="21"/>
      <c r="GX1097" s="21"/>
      <c r="GY1097" s="21"/>
      <c r="GZ1097" s="21"/>
      <c r="HA1097" s="21"/>
      <c r="HB1097" s="21"/>
      <c r="HC1097" s="21"/>
      <c r="HD1097" s="21"/>
      <c r="HE1097" s="21"/>
      <c r="HF1097" s="21"/>
      <c r="HG1097" s="21"/>
      <c r="HH1097" s="21"/>
      <c r="HI1097" s="21"/>
      <c r="HJ1097" s="21"/>
      <c r="HK1097" s="21"/>
      <c r="HL1097" s="21"/>
      <c r="HM1097" s="21"/>
      <c r="HN1097" s="21"/>
      <c r="HO1097" s="21"/>
      <c r="HP1097" s="21"/>
      <c r="HQ1097" s="21"/>
      <c r="HR1097" s="21"/>
      <c r="HS1097" s="21"/>
      <c r="HT1097" s="21"/>
      <c r="HU1097" s="21"/>
      <c r="HV1097" s="21"/>
      <c r="HW1097" s="21"/>
      <c r="HX1097" s="21"/>
      <c r="HY1097" s="21"/>
      <c r="HZ1097" s="21"/>
      <c r="IA1097" s="21"/>
      <c r="IB1097" s="21"/>
      <c r="IC1097" s="21"/>
      <c r="ID1097" s="21"/>
      <c r="IE1097" s="21"/>
      <c r="IF1097" s="21"/>
      <c r="IG1097" s="21"/>
      <c r="IH1097" s="21"/>
      <c r="II1097" s="21"/>
      <c r="IJ1097" s="21"/>
      <c r="IK1097" s="21"/>
      <c r="IL1097" s="21"/>
      <c r="IM1097" s="21"/>
      <c r="IN1097" s="21"/>
      <c r="IO1097" s="21"/>
      <c r="IP1097" s="21"/>
      <c r="IQ1097" s="21"/>
      <c r="IR1097" s="21"/>
      <c r="IS1097" s="21"/>
    </row>
    <row r="1098" spans="1:253" s="22" customFormat="1">
      <c r="A1098" s="42"/>
      <c r="B1098" s="36"/>
      <c r="C1098" s="6"/>
      <c r="D1098" s="76"/>
      <c r="E1098" s="6"/>
      <c r="F1098" s="6"/>
      <c r="G1098" s="129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  <c r="FQ1098" s="21"/>
      <c r="FR1098" s="21"/>
      <c r="FS1098" s="21"/>
      <c r="FT1098" s="21"/>
      <c r="FU1098" s="21"/>
      <c r="FV1098" s="21"/>
      <c r="FW1098" s="21"/>
      <c r="FX1098" s="21"/>
      <c r="FY1098" s="21"/>
      <c r="FZ1098" s="21"/>
      <c r="GA1098" s="21"/>
      <c r="GB1098" s="21"/>
      <c r="GC1098" s="21"/>
      <c r="GD1098" s="21"/>
      <c r="GE1098" s="21"/>
      <c r="GF1098" s="21"/>
      <c r="GG1098" s="21"/>
      <c r="GH1098" s="21"/>
      <c r="GI1098" s="21"/>
      <c r="GJ1098" s="21"/>
      <c r="GK1098" s="21"/>
      <c r="GL1098" s="21"/>
      <c r="GM1098" s="21"/>
      <c r="GN1098" s="21"/>
      <c r="GO1098" s="21"/>
      <c r="GP1098" s="21"/>
      <c r="GQ1098" s="21"/>
      <c r="GR1098" s="21"/>
      <c r="GS1098" s="21"/>
      <c r="GT1098" s="21"/>
      <c r="GU1098" s="21"/>
      <c r="GV1098" s="21"/>
      <c r="GW1098" s="21"/>
      <c r="GX1098" s="21"/>
      <c r="GY1098" s="21"/>
      <c r="GZ1098" s="21"/>
      <c r="HA1098" s="21"/>
      <c r="HB1098" s="21"/>
      <c r="HC1098" s="21"/>
      <c r="HD1098" s="21"/>
      <c r="HE1098" s="21"/>
      <c r="HF1098" s="21"/>
      <c r="HG1098" s="21"/>
      <c r="HH1098" s="21"/>
      <c r="HI1098" s="21"/>
      <c r="HJ1098" s="21"/>
      <c r="HK1098" s="21"/>
      <c r="HL1098" s="21"/>
      <c r="HM1098" s="21"/>
      <c r="HN1098" s="21"/>
      <c r="HO1098" s="21"/>
      <c r="HP1098" s="21"/>
      <c r="HQ1098" s="21"/>
      <c r="HR1098" s="21"/>
      <c r="HS1098" s="21"/>
      <c r="HT1098" s="21"/>
      <c r="HU1098" s="21"/>
      <c r="HV1098" s="21"/>
      <c r="HW1098" s="21"/>
      <c r="HX1098" s="21"/>
      <c r="HY1098" s="21"/>
      <c r="HZ1098" s="21"/>
      <c r="IA1098" s="21"/>
      <c r="IB1098" s="21"/>
      <c r="IC1098" s="21"/>
      <c r="ID1098" s="21"/>
      <c r="IE1098" s="21"/>
      <c r="IF1098" s="21"/>
      <c r="IG1098" s="21"/>
      <c r="IH1098" s="21"/>
      <c r="II1098" s="21"/>
      <c r="IJ1098" s="21"/>
      <c r="IK1098" s="21"/>
      <c r="IL1098" s="21"/>
      <c r="IM1098" s="21"/>
      <c r="IN1098" s="21"/>
      <c r="IO1098" s="21"/>
      <c r="IP1098" s="21"/>
      <c r="IQ1098" s="21"/>
      <c r="IR1098" s="21"/>
      <c r="IS1098" s="21"/>
    </row>
    <row r="1099" spans="1:253" s="22" customFormat="1">
      <c r="A1099" s="42"/>
      <c r="B1099" s="36"/>
      <c r="C1099" s="6"/>
      <c r="D1099" s="76"/>
      <c r="E1099" s="6"/>
      <c r="F1099" s="6"/>
      <c r="G1099" s="129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  <c r="HV1099" s="21"/>
      <c r="HW1099" s="21"/>
      <c r="HX1099" s="21"/>
      <c r="HY1099" s="21"/>
      <c r="HZ1099" s="21"/>
      <c r="IA1099" s="21"/>
      <c r="IB1099" s="21"/>
      <c r="IC1099" s="21"/>
      <c r="ID1099" s="21"/>
      <c r="IE1099" s="21"/>
      <c r="IF1099" s="21"/>
      <c r="IG1099" s="21"/>
      <c r="IH1099" s="21"/>
      <c r="II1099" s="21"/>
      <c r="IJ1099" s="21"/>
      <c r="IK1099" s="21"/>
      <c r="IL1099" s="21"/>
      <c r="IM1099" s="21"/>
      <c r="IN1099" s="21"/>
      <c r="IO1099" s="21"/>
      <c r="IP1099" s="21"/>
      <c r="IQ1099" s="21"/>
      <c r="IR1099" s="21"/>
      <c r="IS1099" s="21"/>
    </row>
    <row r="1100" spans="1:253" s="22" customFormat="1">
      <c r="A1100" s="42"/>
      <c r="B1100" s="36"/>
      <c r="C1100" s="6"/>
      <c r="D1100" s="76"/>
      <c r="E1100" s="6"/>
      <c r="F1100" s="6"/>
      <c r="G1100" s="129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  <c r="HV1100" s="21"/>
      <c r="HW1100" s="21"/>
      <c r="HX1100" s="21"/>
      <c r="HY1100" s="21"/>
      <c r="HZ1100" s="21"/>
      <c r="IA1100" s="21"/>
      <c r="IB1100" s="21"/>
      <c r="IC1100" s="21"/>
      <c r="ID1100" s="21"/>
      <c r="IE1100" s="21"/>
      <c r="IF1100" s="21"/>
      <c r="IG1100" s="21"/>
      <c r="IH1100" s="21"/>
      <c r="II1100" s="21"/>
      <c r="IJ1100" s="21"/>
      <c r="IK1100" s="21"/>
      <c r="IL1100" s="21"/>
      <c r="IM1100" s="21"/>
      <c r="IN1100" s="21"/>
      <c r="IO1100" s="21"/>
      <c r="IP1100" s="21"/>
      <c r="IQ1100" s="21"/>
      <c r="IR1100" s="21"/>
      <c r="IS1100" s="21"/>
    </row>
    <row r="1101" spans="1:253" s="22" customFormat="1">
      <c r="A1101" s="42"/>
      <c r="B1101" s="36"/>
      <c r="C1101" s="6"/>
      <c r="D1101" s="76"/>
      <c r="E1101" s="6"/>
      <c r="F1101" s="6"/>
      <c r="G1101" s="129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  <c r="HV1101" s="21"/>
      <c r="HW1101" s="21"/>
      <c r="HX1101" s="21"/>
      <c r="HY1101" s="21"/>
      <c r="HZ1101" s="21"/>
      <c r="IA1101" s="21"/>
      <c r="IB1101" s="21"/>
      <c r="IC1101" s="21"/>
      <c r="ID1101" s="21"/>
      <c r="IE1101" s="21"/>
      <c r="IF1101" s="21"/>
      <c r="IG1101" s="21"/>
      <c r="IH1101" s="21"/>
      <c r="II1101" s="21"/>
      <c r="IJ1101" s="21"/>
      <c r="IK1101" s="21"/>
      <c r="IL1101" s="21"/>
      <c r="IM1101" s="21"/>
      <c r="IN1101" s="21"/>
      <c r="IO1101" s="21"/>
      <c r="IP1101" s="21"/>
      <c r="IQ1101" s="21"/>
      <c r="IR1101" s="21"/>
      <c r="IS1101" s="21"/>
    </row>
    <row r="1102" spans="1:253" s="22" customFormat="1">
      <c r="A1102" s="42"/>
      <c r="B1102" s="36"/>
      <c r="C1102" s="6"/>
      <c r="D1102" s="76"/>
      <c r="E1102" s="6"/>
      <c r="F1102" s="6"/>
      <c r="G1102" s="129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  <c r="HV1102" s="21"/>
      <c r="HW1102" s="21"/>
      <c r="HX1102" s="21"/>
      <c r="HY1102" s="21"/>
      <c r="HZ1102" s="21"/>
      <c r="IA1102" s="21"/>
      <c r="IB1102" s="21"/>
      <c r="IC1102" s="21"/>
      <c r="ID1102" s="21"/>
      <c r="IE1102" s="21"/>
      <c r="IF1102" s="21"/>
      <c r="IG1102" s="21"/>
      <c r="IH1102" s="21"/>
      <c r="II1102" s="21"/>
      <c r="IJ1102" s="21"/>
      <c r="IK1102" s="21"/>
      <c r="IL1102" s="21"/>
      <c r="IM1102" s="21"/>
      <c r="IN1102" s="21"/>
      <c r="IO1102" s="21"/>
      <c r="IP1102" s="21"/>
      <c r="IQ1102" s="21"/>
      <c r="IR1102" s="21"/>
      <c r="IS1102" s="21"/>
    </row>
    <row r="1103" spans="1:253" s="22" customFormat="1">
      <c r="A1103" s="42"/>
      <c r="B1103" s="36"/>
      <c r="C1103" s="6"/>
      <c r="D1103" s="76"/>
      <c r="E1103" s="6"/>
      <c r="F1103" s="6"/>
      <c r="G1103" s="129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  <c r="FQ1103" s="21"/>
      <c r="FR1103" s="21"/>
      <c r="FS1103" s="21"/>
      <c r="FT1103" s="21"/>
      <c r="FU1103" s="21"/>
      <c r="FV1103" s="21"/>
      <c r="FW1103" s="21"/>
      <c r="FX1103" s="21"/>
      <c r="FY1103" s="21"/>
      <c r="FZ1103" s="21"/>
      <c r="GA1103" s="21"/>
      <c r="GB1103" s="21"/>
      <c r="GC1103" s="21"/>
      <c r="GD1103" s="21"/>
      <c r="GE1103" s="21"/>
      <c r="GF1103" s="21"/>
      <c r="GG1103" s="21"/>
      <c r="GH1103" s="21"/>
      <c r="GI1103" s="21"/>
      <c r="GJ1103" s="21"/>
      <c r="GK1103" s="21"/>
      <c r="GL1103" s="21"/>
      <c r="GM1103" s="21"/>
      <c r="GN1103" s="21"/>
      <c r="GO1103" s="21"/>
      <c r="GP1103" s="21"/>
      <c r="GQ1103" s="21"/>
      <c r="GR1103" s="21"/>
      <c r="GS1103" s="21"/>
      <c r="GT1103" s="21"/>
      <c r="GU1103" s="21"/>
      <c r="GV1103" s="21"/>
      <c r="GW1103" s="21"/>
      <c r="GX1103" s="21"/>
      <c r="GY1103" s="21"/>
      <c r="GZ1103" s="21"/>
      <c r="HA1103" s="21"/>
      <c r="HB1103" s="21"/>
      <c r="HC1103" s="21"/>
      <c r="HD1103" s="21"/>
      <c r="HE1103" s="21"/>
      <c r="HF1103" s="21"/>
      <c r="HG1103" s="21"/>
      <c r="HH1103" s="21"/>
      <c r="HI1103" s="21"/>
      <c r="HJ1103" s="21"/>
      <c r="HK1103" s="21"/>
      <c r="HL1103" s="21"/>
      <c r="HM1103" s="21"/>
      <c r="HN1103" s="21"/>
      <c r="HO1103" s="21"/>
      <c r="HP1103" s="21"/>
      <c r="HQ1103" s="21"/>
      <c r="HR1103" s="21"/>
      <c r="HS1103" s="21"/>
      <c r="HT1103" s="21"/>
      <c r="HU1103" s="21"/>
      <c r="HV1103" s="21"/>
      <c r="HW1103" s="21"/>
      <c r="HX1103" s="21"/>
      <c r="HY1103" s="21"/>
      <c r="HZ1103" s="21"/>
      <c r="IA1103" s="21"/>
      <c r="IB1103" s="21"/>
      <c r="IC1103" s="21"/>
      <c r="ID1103" s="21"/>
      <c r="IE1103" s="21"/>
      <c r="IF1103" s="21"/>
      <c r="IG1103" s="21"/>
      <c r="IH1103" s="21"/>
      <c r="II1103" s="21"/>
      <c r="IJ1103" s="21"/>
      <c r="IK1103" s="21"/>
      <c r="IL1103" s="21"/>
      <c r="IM1103" s="21"/>
      <c r="IN1103" s="21"/>
      <c r="IO1103" s="21"/>
      <c r="IP1103" s="21"/>
      <c r="IQ1103" s="21"/>
      <c r="IR1103" s="21"/>
      <c r="IS1103" s="21"/>
    </row>
    <row r="1104" spans="1:253" s="22" customFormat="1">
      <c r="A1104" s="42"/>
      <c r="B1104" s="36"/>
      <c r="C1104" s="6"/>
      <c r="D1104" s="76"/>
      <c r="E1104" s="6"/>
      <c r="F1104" s="6"/>
      <c r="G1104" s="129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/>
      <c r="FS1104" s="21"/>
      <c r="FT1104" s="21"/>
      <c r="FU1104" s="21"/>
      <c r="FV1104" s="21"/>
      <c r="FW1104" s="21"/>
      <c r="FX1104" s="21"/>
      <c r="FY1104" s="21"/>
      <c r="FZ1104" s="21"/>
      <c r="GA1104" s="21"/>
      <c r="GB1104" s="21"/>
      <c r="GC1104" s="21"/>
      <c r="GD1104" s="21"/>
      <c r="GE1104" s="21"/>
      <c r="GF1104" s="21"/>
      <c r="GG1104" s="21"/>
      <c r="GH1104" s="21"/>
      <c r="GI1104" s="21"/>
      <c r="GJ1104" s="21"/>
      <c r="GK1104" s="21"/>
      <c r="GL1104" s="21"/>
      <c r="GM1104" s="21"/>
      <c r="GN1104" s="21"/>
      <c r="GO1104" s="21"/>
      <c r="GP1104" s="21"/>
      <c r="GQ1104" s="21"/>
      <c r="GR1104" s="21"/>
      <c r="GS1104" s="21"/>
      <c r="GT1104" s="21"/>
      <c r="GU1104" s="21"/>
      <c r="GV1104" s="21"/>
      <c r="GW1104" s="21"/>
      <c r="GX1104" s="21"/>
      <c r="GY1104" s="21"/>
      <c r="GZ1104" s="21"/>
      <c r="HA1104" s="21"/>
      <c r="HB1104" s="21"/>
      <c r="HC1104" s="21"/>
      <c r="HD1104" s="21"/>
      <c r="HE1104" s="21"/>
      <c r="HF1104" s="21"/>
      <c r="HG1104" s="21"/>
      <c r="HH1104" s="21"/>
      <c r="HI1104" s="21"/>
      <c r="HJ1104" s="21"/>
      <c r="HK1104" s="21"/>
      <c r="HL1104" s="21"/>
      <c r="HM1104" s="21"/>
      <c r="HN1104" s="21"/>
      <c r="HO1104" s="21"/>
      <c r="HP1104" s="21"/>
      <c r="HQ1104" s="21"/>
      <c r="HR1104" s="21"/>
      <c r="HS1104" s="21"/>
      <c r="HT1104" s="21"/>
      <c r="HU1104" s="21"/>
      <c r="HV1104" s="21"/>
      <c r="HW1104" s="21"/>
      <c r="HX1104" s="21"/>
      <c r="HY1104" s="21"/>
      <c r="HZ1104" s="21"/>
      <c r="IA1104" s="21"/>
      <c r="IB1104" s="21"/>
      <c r="IC1104" s="21"/>
      <c r="ID1104" s="21"/>
      <c r="IE1104" s="21"/>
      <c r="IF1104" s="21"/>
      <c r="IG1104" s="21"/>
      <c r="IH1104" s="21"/>
      <c r="II1104" s="21"/>
      <c r="IJ1104" s="21"/>
      <c r="IK1104" s="21"/>
      <c r="IL1104" s="21"/>
      <c r="IM1104" s="21"/>
      <c r="IN1104" s="21"/>
      <c r="IO1104" s="21"/>
      <c r="IP1104" s="21"/>
      <c r="IQ1104" s="21"/>
      <c r="IR1104" s="21"/>
      <c r="IS1104" s="21"/>
    </row>
    <row r="1105" spans="1:253" s="22" customFormat="1">
      <c r="A1105" s="42"/>
      <c r="B1105" s="36"/>
      <c r="C1105" s="6"/>
      <c r="D1105" s="76"/>
      <c r="E1105" s="6"/>
      <c r="F1105" s="6"/>
      <c r="G1105" s="129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  <c r="FQ1105" s="21"/>
      <c r="FR1105" s="21"/>
      <c r="FS1105" s="21"/>
      <c r="FT1105" s="21"/>
      <c r="FU1105" s="21"/>
      <c r="FV1105" s="21"/>
      <c r="FW1105" s="21"/>
      <c r="FX1105" s="21"/>
      <c r="FY1105" s="21"/>
      <c r="FZ1105" s="21"/>
      <c r="GA1105" s="21"/>
      <c r="GB1105" s="21"/>
      <c r="GC1105" s="21"/>
      <c r="GD1105" s="21"/>
      <c r="GE1105" s="21"/>
      <c r="GF1105" s="21"/>
      <c r="GG1105" s="21"/>
      <c r="GH1105" s="21"/>
      <c r="GI1105" s="21"/>
      <c r="GJ1105" s="21"/>
      <c r="GK1105" s="21"/>
      <c r="GL1105" s="21"/>
      <c r="GM1105" s="21"/>
      <c r="GN1105" s="21"/>
      <c r="GO1105" s="21"/>
      <c r="GP1105" s="21"/>
      <c r="GQ1105" s="21"/>
      <c r="GR1105" s="21"/>
      <c r="GS1105" s="21"/>
      <c r="GT1105" s="21"/>
      <c r="GU1105" s="21"/>
      <c r="GV1105" s="21"/>
      <c r="GW1105" s="21"/>
      <c r="GX1105" s="21"/>
      <c r="GY1105" s="21"/>
      <c r="GZ1105" s="21"/>
      <c r="HA1105" s="21"/>
      <c r="HB1105" s="21"/>
      <c r="HC1105" s="21"/>
      <c r="HD1105" s="21"/>
      <c r="HE1105" s="21"/>
      <c r="HF1105" s="21"/>
      <c r="HG1105" s="21"/>
      <c r="HH1105" s="21"/>
      <c r="HI1105" s="21"/>
      <c r="HJ1105" s="21"/>
      <c r="HK1105" s="21"/>
      <c r="HL1105" s="21"/>
      <c r="HM1105" s="21"/>
      <c r="HN1105" s="21"/>
      <c r="HO1105" s="21"/>
      <c r="HP1105" s="21"/>
      <c r="HQ1105" s="21"/>
      <c r="HR1105" s="21"/>
      <c r="HS1105" s="21"/>
      <c r="HT1105" s="21"/>
      <c r="HU1105" s="21"/>
      <c r="HV1105" s="21"/>
      <c r="HW1105" s="21"/>
      <c r="HX1105" s="21"/>
      <c r="HY1105" s="21"/>
      <c r="HZ1105" s="21"/>
      <c r="IA1105" s="21"/>
      <c r="IB1105" s="21"/>
      <c r="IC1105" s="21"/>
      <c r="ID1105" s="21"/>
      <c r="IE1105" s="21"/>
      <c r="IF1105" s="21"/>
      <c r="IG1105" s="21"/>
      <c r="IH1105" s="21"/>
      <c r="II1105" s="21"/>
      <c r="IJ1105" s="21"/>
      <c r="IK1105" s="21"/>
      <c r="IL1105" s="21"/>
      <c r="IM1105" s="21"/>
      <c r="IN1105" s="21"/>
      <c r="IO1105" s="21"/>
      <c r="IP1105" s="21"/>
      <c r="IQ1105" s="21"/>
      <c r="IR1105" s="21"/>
      <c r="IS1105" s="21"/>
    </row>
    <row r="1106" spans="1:253" s="22" customFormat="1">
      <c r="A1106" s="42"/>
      <c r="B1106" s="36"/>
      <c r="C1106" s="6"/>
      <c r="D1106" s="76"/>
      <c r="E1106" s="6"/>
      <c r="F1106" s="6"/>
      <c r="G1106" s="129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  <c r="GH1106" s="21"/>
      <c r="GI1106" s="21"/>
      <c r="GJ1106" s="21"/>
      <c r="GK1106" s="21"/>
      <c r="GL1106" s="21"/>
      <c r="GM1106" s="21"/>
      <c r="GN1106" s="21"/>
      <c r="GO1106" s="21"/>
      <c r="GP1106" s="21"/>
      <c r="GQ1106" s="21"/>
      <c r="GR1106" s="21"/>
      <c r="GS1106" s="21"/>
      <c r="GT1106" s="21"/>
      <c r="GU1106" s="21"/>
      <c r="GV1106" s="21"/>
      <c r="GW1106" s="21"/>
      <c r="GX1106" s="21"/>
      <c r="GY1106" s="21"/>
      <c r="GZ1106" s="21"/>
      <c r="HA1106" s="21"/>
      <c r="HB1106" s="21"/>
      <c r="HC1106" s="21"/>
      <c r="HD1106" s="21"/>
      <c r="HE1106" s="21"/>
      <c r="HF1106" s="21"/>
      <c r="HG1106" s="21"/>
      <c r="HH1106" s="21"/>
      <c r="HI1106" s="21"/>
      <c r="HJ1106" s="21"/>
      <c r="HK1106" s="21"/>
      <c r="HL1106" s="21"/>
      <c r="HM1106" s="21"/>
      <c r="HN1106" s="21"/>
      <c r="HO1106" s="21"/>
      <c r="HP1106" s="21"/>
      <c r="HQ1106" s="21"/>
      <c r="HR1106" s="21"/>
      <c r="HS1106" s="21"/>
      <c r="HT1106" s="21"/>
      <c r="HU1106" s="21"/>
      <c r="HV1106" s="21"/>
      <c r="HW1106" s="21"/>
      <c r="HX1106" s="21"/>
      <c r="HY1106" s="21"/>
      <c r="HZ1106" s="21"/>
      <c r="IA1106" s="21"/>
      <c r="IB1106" s="21"/>
      <c r="IC1106" s="21"/>
      <c r="ID1106" s="21"/>
      <c r="IE1106" s="21"/>
      <c r="IF1106" s="21"/>
      <c r="IG1106" s="21"/>
      <c r="IH1106" s="21"/>
      <c r="II1106" s="21"/>
      <c r="IJ1106" s="21"/>
      <c r="IK1106" s="21"/>
      <c r="IL1106" s="21"/>
      <c r="IM1106" s="21"/>
      <c r="IN1106" s="21"/>
      <c r="IO1106" s="21"/>
      <c r="IP1106" s="21"/>
      <c r="IQ1106" s="21"/>
      <c r="IR1106" s="21"/>
      <c r="IS1106" s="21"/>
    </row>
    <row r="1107" spans="1:253" s="22" customFormat="1">
      <c r="A1107" s="42"/>
      <c r="B1107" s="36"/>
      <c r="C1107" s="6"/>
      <c r="D1107" s="76"/>
      <c r="E1107" s="6"/>
      <c r="F1107" s="6"/>
      <c r="G1107" s="129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  <c r="FQ1107" s="21"/>
      <c r="FR1107" s="21"/>
      <c r="FS1107" s="21"/>
      <c r="FT1107" s="21"/>
      <c r="FU1107" s="21"/>
      <c r="FV1107" s="21"/>
      <c r="FW1107" s="21"/>
      <c r="FX1107" s="21"/>
      <c r="FY1107" s="21"/>
      <c r="FZ1107" s="21"/>
      <c r="GA1107" s="21"/>
      <c r="GB1107" s="21"/>
      <c r="GC1107" s="21"/>
      <c r="GD1107" s="21"/>
      <c r="GE1107" s="21"/>
      <c r="GF1107" s="21"/>
      <c r="GG1107" s="21"/>
      <c r="GH1107" s="21"/>
      <c r="GI1107" s="21"/>
      <c r="GJ1107" s="21"/>
      <c r="GK1107" s="21"/>
      <c r="GL1107" s="21"/>
      <c r="GM1107" s="21"/>
      <c r="GN1107" s="21"/>
      <c r="GO1107" s="21"/>
      <c r="GP1107" s="21"/>
      <c r="GQ1107" s="21"/>
      <c r="GR1107" s="21"/>
      <c r="GS1107" s="21"/>
      <c r="GT1107" s="21"/>
      <c r="GU1107" s="21"/>
      <c r="GV1107" s="21"/>
      <c r="GW1107" s="21"/>
      <c r="GX1107" s="21"/>
      <c r="GY1107" s="21"/>
      <c r="GZ1107" s="21"/>
      <c r="HA1107" s="21"/>
      <c r="HB1107" s="21"/>
      <c r="HC1107" s="21"/>
      <c r="HD1107" s="21"/>
      <c r="HE1107" s="21"/>
      <c r="HF1107" s="21"/>
      <c r="HG1107" s="21"/>
      <c r="HH1107" s="21"/>
      <c r="HI1107" s="21"/>
      <c r="HJ1107" s="21"/>
      <c r="HK1107" s="21"/>
      <c r="HL1107" s="21"/>
      <c r="HM1107" s="21"/>
      <c r="HN1107" s="21"/>
      <c r="HO1107" s="21"/>
      <c r="HP1107" s="21"/>
      <c r="HQ1107" s="21"/>
      <c r="HR1107" s="21"/>
      <c r="HS1107" s="21"/>
      <c r="HT1107" s="21"/>
      <c r="HU1107" s="21"/>
      <c r="HV1107" s="21"/>
      <c r="HW1107" s="21"/>
      <c r="HX1107" s="21"/>
      <c r="HY1107" s="21"/>
      <c r="HZ1107" s="21"/>
      <c r="IA1107" s="21"/>
      <c r="IB1107" s="21"/>
      <c r="IC1107" s="21"/>
      <c r="ID1107" s="21"/>
      <c r="IE1107" s="21"/>
      <c r="IF1107" s="21"/>
      <c r="IG1107" s="21"/>
      <c r="IH1107" s="21"/>
      <c r="II1107" s="21"/>
      <c r="IJ1107" s="21"/>
      <c r="IK1107" s="21"/>
      <c r="IL1107" s="21"/>
      <c r="IM1107" s="21"/>
      <c r="IN1107" s="21"/>
      <c r="IO1107" s="21"/>
      <c r="IP1107" s="21"/>
      <c r="IQ1107" s="21"/>
      <c r="IR1107" s="21"/>
      <c r="IS1107" s="21"/>
    </row>
    <row r="1108" spans="1:253" s="22" customFormat="1">
      <c r="A1108" s="42"/>
      <c r="B1108" s="36"/>
      <c r="C1108" s="6"/>
      <c r="D1108" s="76"/>
      <c r="E1108" s="6"/>
      <c r="F1108" s="6"/>
      <c r="G1108" s="129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  <c r="GC1108" s="21"/>
      <c r="GD1108" s="21"/>
      <c r="GE1108" s="21"/>
      <c r="GF1108" s="21"/>
      <c r="GG1108" s="21"/>
      <c r="GH1108" s="21"/>
      <c r="GI1108" s="21"/>
      <c r="GJ1108" s="21"/>
      <c r="GK1108" s="21"/>
      <c r="GL1108" s="21"/>
      <c r="GM1108" s="21"/>
      <c r="GN1108" s="21"/>
      <c r="GO1108" s="21"/>
      <c r="GP1108" s="21"/>
      <c r="GQ1108" s="21"/>
      <c r="GR1108" s="21"/>
      <c r="GS1108" s="21"/>
      <c r="GT1108" s="21"/>
      <c r="GU1108" s="21"/>
      <c r="GV1108" s="21"/>
      <c r="GW1108" s="21"/>
      <c r="GX1108" s="21"/>
      <c r="GY1108" s="21"/>
      <c r="GZ1108" s="21"/>
      <c r="HA1108" s="21"/>
      <c r="HB1108" s="21"/>
      <c r="HC1108" s="21"/>
      <c r="HD1108" s="21"/>
      <c r="HE1108" s="21"/>
      <c r="HF1108" s="21"/>
      <c r="HG1108" s="21"/>
      <c r="HH1108" s="21"/>
      <c r="HI1108" s="21"/>
      <c r="HJ1108" s="21"/>
      <c r="HK1108" s="21"/>
      <c r="HL1108" s="21"/>
      <c r="HM1108" s="21"/>
      <c r="HN1108" s="21"/>
      <c r="HO1108" s="21"/>
      <c r="HP1108" s="21"/>
      <c r="HQ1108" s="21"/>
      <c r="HR1108" s="21"/>
      <c r="HS1108" s="21"/>
      <c r="HT1108" s="21"/>
      <c r="HU1108" s="21"/>
      <c r="HV1108" s="21"/>
      <c r="HW1108" s="21"/>
      <c r="HX1108" s="21"/>
      <c r="HY1108" s="21"/>
      <c r="HZ1108" s="21"/>
      <c r="IA1108" s="21"/>
      <c r="IB1108" s="21"/>
      <c r="IC1108" s="21"/>
      <c r="ID1108" s="21"/>
      <c r="IE1108" s="21"/>
      <c r="IF1108" s="21"/>
      <c r="IG1108" s="21"/>
      <c r="IH1108" s="21"/>
      <c r="II1108" s="21"/>
      <c r="IJ1108" s="21"/>
      <c r="IK1108" s="21"/>
      <c r="IL1108" s="21"/>
      <c r="IM1108" s="21"/>
      <c r="IN1108" s="21"/>
      <c r="IO1108" s="21"/>
      <c r="IP1108" s="21"/>
      <c r="IQ1108" s="21"/>
      <c r="IR1108" s="21"/>
      <c r="IS1108" s="21"/>
    </row>
    <row r="1109" spans="1:253" s="22" customFormat="1">
      <c r="A1109" s="42"/>
      <c r="B1109" s="36"/>
      <c r="C1109" s="6"/>
      <c r="D1109" s="76"/>
      <c r="E1109" s="6"/>
      <c r="F1109" s="6"/>
      <c r="G1109" s="129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  <c r="FQ1109" s="21"/>
      <c r="FR1109" s="21"/>
      <c r="FS1109" s="21"/>
      <c r="FT1109" s="21"/>
      <c r="FU1109" s="21"/>
      <c r="FV1109" s="21"/>
      <c r="FW1109" s="21"/>
      <c r="FX1109" s="21"/>
      <c r="FY1109" s="21"/>
      <c r="FZ1109" s="21"/>
      <c r="GA1109" s="21"/>
      <c r="GB1109" s="21"/>
      <c r="GC1109" s="21"/>
      <c r="GD1109" s="21"/>
      <c r="GE1109" s="21"/>
      <c r="GF1109" s="21"/>
      <c r="GG1109" s="21"/>
      <c r="GH1109" s="21"/>
      <c r="GI1109" s="21"/>
      <c r="GJ1109" s="21"/>
      <c r="GK1109" s="21"/>
      <c r="GL1109" s="21"/>
      <c r="GM1109" s="21"/>
      <c r="GN1109" s="21"/>
      <c r="GO1109" s="21"/>
      <c r="GP1109" s="21"/>
      <c r="GQ1109" s="21"/>
      <c r="GR1109" s="21"/>
      <c r="GS1109" s="21"/>
      <c r="GT1109" s="21"/>
      <c r="GU1109" s="21"/>
      <c r="GV1109" s="21"/>
      <c r="GW1109" s="21"/>
      <c r="GX1109" s="21"/>
      <c r="GY1109" s="21"/>
      <c r="GZ1109" s="21"/>
      <c r="HA1109" s="21"/>
      <c r="HB1109" s="21"/>
      <c r="HC1109" s="21"/>
      <c r="HD1109" s="21"/>
      <c r="HE1109" s="21"/>
      <c r="HF1109" s="21"/>
      <c r="HG1109" s="21"/>
      <c r="HH1109" s="21"/>
      <c r="HI1109" s="21"/>
      <c r="HJ1109" s="21"/>
      <c r="HK1109" s="21"/>
      <c r="HL1109" s="21"/>
      <c r="HM1109" s="21"/>
      <c r="HN1109" s="21"/>
      <c r="HO1109" s="21"/>
      <c r="HP1109" s="21"/>
      <c r="HQ1109" s="21"/>
      <c r="HR1109" s="21"/>
      <c r="HS1109" s="21"/>
      <c r="HT1109" s="21"/>
      <c r="HU1109" s="21"/>
      <c r="HV1109" s="21"/>
      <c r="HW1109" s="21"/>
      <c r="HX1109" s="21"/>
      <c r="HY1109" s="21"/>
      <c r="HZ1109" s="21"/>
      <c r="IA1109" s="21"/>
      <c r="IB1109" s="21"/>
      <c r="IC1109" s="21"/>
      <c r="ID1109" s="21"/>
      <c r="IE1109" s="21"/>
      <c r="IF1109" s="21"/>
      <c r="IG1109" s="21"/>
      <c r="IH1109" s="21"/>
      <c r="II1109" s="21"/>
      <c r="IJ1109" s="21"/>
      <c r="IK1109" s="21"/>
      <c r="IL1109" s="21"/>
      <c r="IM1109" s="21"/>
      <c r="IN1109" s="21"/>
      <c r="IO1109" s="21"/>
      <c r="IP1109" s="21"/>
      <c r="IQ1109" s="21"/>
      <c r="IR1109" s="21"/>
      <c r="IS1109" s="21"/>
    </row>
    <row r="1110" spans="1:253" s="22" customFormat="1">
      <c r="A1110" s="42"/>
      <c r="B1110" s="36"/>
      <c r="C1110" s="6"/>
      <c r="D1110" s="76"/>
      <c r="E1110" s="6"/>
      <c r="F1110" s="6"/>
      <c r="G1110" s="129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  <c r="HV1110" s="21"/>
      <c r="HW1110" s="21"/>
      <c r="HX1110" s="21"/>
      <c r="HY1110" s="21"/>
      <c r="HZ1110" s="21"/>
      <c r="IA1110" s="21"/>
      <c r="IB1110" s="21"/>
      <c r="IC1110" s="21"/>
      <c r="ID1110" s="21"/>
      <c r="IE1110" s="21"/>
      <c r="IF1110" s="21"/>
      <c r="IG1110" s="21"/>
      <c r="IH1110" s="21"/>
      <c r="II1110" s="21"/>
      <c r="IJ1110" s="21"/>
      <c r="IK1110" s="21"/>
      <c r="IL1110" s="21"/>
      <c r="IM1110" s="21"/>
      <c r="IN1110" s="21"/>
      <c r="IO1110" s="21"/>
      <c r="IP1110" s="21"/>
      <c r="IQ1110" s="21"/>
      <c r="IR1110" s="21"/>
      <c r="IS1110" s="21"/>
    </row>
    <row r="1111" spans="1:253" s="22" customFormat="1">
      <c r="A1111" s="42"/>
      <c r="B1111" s="36"/>
      <c r="C1111" s="6"/>
      <c r="D1111" s="76"/>
      <c r="E1111" s="6"/>
      <c r="F1111" s="6"/>
      <c r="G1111" s="129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  <c r="HV1111" s="21"/>
      <c r="HW1111" s="21"/>
      <c r="HX1111" s="21"/>
      <c r="HY1111" s="21"/>
      <c r="HZ1111" s="21"/>
      <c r="IA1111" s="21"/>
      <c r="IB1111" s="21"/>
      <c r="IC1111" s="21"/>
      <c r="ID1111" s="21"/>
      <c r="IE1111" s="21"/>
      <c r="IF1111" s="21"/>
      <c r="IG1111" s="21"/>
      <c r="IH1111" s="21"/>
      <c r="II1111" s="21"/>
      <c r="IJ1111" s="21"/>
      <c r="IK1111" s="21"/>
      <c r="IL1111" s="21"/>
      <c r="IM1111" s="21"/>
      <c r="IN1111" s="21"/>
      <c r="IO1111" s="21"/>
      <c r="IP1111" s="21"/>
      <c r="IQ1111" s="21"/>
      <c r="IR1111" s="21"/>
      <c r="IS1111" s="21"/>
    </row>
    <row r="1112" spans="1:253" s="22" customFormat="1">
      <c r="A1112" s="42"/>
      <c r="B1112" s="36"/>
      <c r="C1112" s="6"/>
      <c r="D1112" s="76"/>
      <c r="E1112" s="6"/>
      <c r="F1112" s="6"/>
      <c r="G1112" s="129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  <c r="HV1112" s="21"/>
      <c r="HW1112" s="21"/>
      <c r="HX1112" s="21"/>
      <c r="HY1112" s="21"/>
      <c r="HZ1112" s="21"/>
      <c r="IA1112" s="21"/>
      <c r="IB1112" s="21"/>
      <c r="IC1112" s="21"/>
      <c r="ID1112" s="21"/>
      <c r="IE1112" s="21"/>
      <c r="IF1112" s="21"/>
      <c r="IG1112" s="21"/>
      <c r="IH1112" s="21"/>
      <c r="II1112" s="21"/>
      <c r="IJ1112" s="21"/>
      <c r="IK1112" s="21"/>
      <c r="IL1112" s="21"/>
      <c r="IM1112" s="21"/>
      <c r="IN1112" s="21"/>
      <c r="IO1112" s="21"/>
      <c r="IP1112" s="21"/>
      <c r="IQ1112" s="21"/>
      <c r="IR1112" s="21"/>
      <c r="IS1112" s="21"/>
    </row>
    <row r="1113" spans="1:253" s="22" customFormat="1">
      <c r="A1113" s="42"/>
      <c r="B1113" s="36"/>
      <c r="C1113" s="6"/>
      <c r="D1113" s="76"/>
      <c r="E1113" s="6"/>
      <c r="F1113" s="6"/>
      <c r="G1113" s="129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  <c r="HV1113" s="21"/>
      <c r="HW1113" s="21"/>
      <c r="HX1113" s="21"/>
      <c r="HY1113" s="21"/>
      <c r="HZ1113" s="21"/>
      <c r="IA1113" s="21"/>
      <c r="IB1113" s="21"/>
      <c r="IC1113" s="21"/>
      <c r="ID1113" s="21"/>
      <c r="IE1113" s="21"/>
      <c r="IF1113" s="21"/>
      <c r="IG1113" s="21"/>
      <c r="IH1113" s="21"/>
      <c r="II1113" s="21"/>
      <c r="IJ1113" s="21"/>
      <c r="IK1113" s="21"/>
      <c r="IL1113" s="21"/>
      <c r="IM1113" s="21"/>
      <c r="IN1113" s="21"/>
      <c r="IO1113" s="21"/>
      <c r="IP1113" s="21"/>
      <c r="IQ1113" s="21"/>
      <c r="IR1113" s="21"/>
      <c r="IS1113" s="21"/>
    </row>
    <row r="1114" spans="1:253" s="22" customFormat="1">
      <c r="A1114" s="42"/>
      <c r="B1114" s="36"/>
      <c r="C1114" s="6"/>
      <c r="D1114" s="76"/>
      <c r="E1114" s="6"/>
      <c r="F1114" s="6"/>
      <c r="G1114" s="129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  <c r="GH1114" s="21"/>
      <c r="GI1114" s="21"/>
      <c r="GJ1114" s="21"/>
      <c r="GK1114" s="21"/>
      <c r="GL1114" s="21"/>
      <c r="GM1114" s="21"/>
      <c r="GN1114" s="21"/>
      <c r="GO1114" s="21"/>
      <c r="GP1114" s="21"/>
      <c r="GQ1114" s="21"/>
      <c r="GR1114" s="21"/>
      <c r="GS1114" s="21"/>
      <c r="GT1114" s="21"/>
      <c r="GU1114" s="21"/>
      <c r="GV1114" s="21"/>
      <c r="GW1114" s="21"/>
      <c r="GX1114" s="21"/>
      <c r="GY1114" s="21"/>
      <c r="GZ1114" s="21"/>
      <c r="HA1114" s="21"/>
      <c r="HB1114" s="21"/>
      <c r="HC1114" s="21"/>
      <c r="HD1114" s="21"/>
      <c r="HE1114" s="21"/>
      <c r="HF1114" s="21"/>
      <c r="HG1114" s="21"/>
      <c r="HH1114" s="21"/>
      <c r="HI1114" s="21"/>
      <c r="HJ1114" s="21"/>
      <c r="HK1114" s="21"/>
      <c r="HL1114" s="21"/>
      <c r="HM1114" s="21"/>
      <c r="HN1114" s="21"/>
      <c r="HO1114" s="21"/>
      <c r="HP1114" s="21"/>
      <c r="HQ1114" s="21"/>
      <c r="HR1114" s="21"/>
      <c r="HS1114" s="21"/>
      <c r="HT1114" s="21"/>
      <c r="HU1114" s="21"/>
      <c r="HV1114" s="21"/>
      <c r="HW1114" s="21"/>
      <c r="HX1114" s="21"/>
      <c r="HY1114" s="21"/>
      <c r="HZ1114" s="21"/>
      <c r="IA1114" s="21"/>
      <c r="IB1114" s="21"/>
      <c r="IC1114" s="21"/>
      <c r="ID1114" s="21"/>
      <c r="IE1114" s="21"/>
      <c r="IF1114" s="21"/>
      <c r="IG1114" s="21"/>
      <c r="IH1114" s="21"/>
      <c r="II1114" s="21"/>
      <c r="IJ1114" s="21"/>
      <c r="IK1114" s="21"/>
      <c r="IL1114" s="21"/>
      <c r="IM1114" s="21"/>
      <c r="IN1114" s="21"/>
      <c r="IO1114" s="21"/>
      <c r="IP1114" s="21"/>
      <c r="IQ1114" s="21"/>
      <c r="IR1114" s="21"/>
      <c r="IS1114" s="21"/>
    </row>
    <row r="1115" spans="1:253" s="22" customFormat="1">
      <c r="A1115" s="42"/>
      <c r="B1115" s="36"/>
      <c r="C1115" s="6"/>
      <c r="D1115" s="76"/>
      <c r="E1115" s="6"/>
      <c r="F1115" s="6"/>
      <c r="G1115" s="129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  <c r="FQ1115" s="21"/>
      <c r="FR1115" s="21"/>
      <c r="FS1115" s="21"/>
      <c r="FT1115" s="21"/>
      <c r="FU1115" s="21"/>
      <c r="FV1115" s="21"/>
      <c r="FW1115" s="21"/>
      <c r="FX1115" s="21"/>
      <c r="FY1115" s="21"/>
      <c r="FZ1115" s="21"/>
      <c r="GA1115" s="21"/>
      <c r="GB1115" s="21"/>
      <c r="GC1115" s="21"/>
      <c r="GD1115" s="21"/>
      <c r="GE1115" s="21"/>
      <c r="GF1115" s="21"/>
      <c r="GG1115" s="21"/>
      <c r="GH1115" s="21"/>
      <c r="GI1115" s="21"/>
      <c r="GJ1115" s="21"/>
      <c r="GK1115" s="21"/>
      <c r="GL1115" s="21"/>
      <c r="GM1115" s="21"/>
      <c r="GN1115" s="21"/>
      <c r="GO1115" s="21"/>
      <c r="GP1115" s="21"/>
      <c r="GQ1115" s="21"/>
      <c r="GR1115" s="21"/>
      <c r="GS1115" s="21"/>
      <c r="GT1115" s="21"/>
      <c r="GU1115" s="21"/>
      <c r="GV1115" s="21"/>
      <c r="GW1115" s="21"/>
      <c r="GX1115" s="21"/>
      <c r="GY1115" s="21"/>
      <c r="GZ1115" s="21"/>
      <c r="HA1115" s="21"/>
      <c r="HB1115" s="21"/>
      <c r="HC1115" s="21"/>
      <c r="HD1115" s="21"/>
      <c r="HE1115" s="21"/>
      <c r="HF1115" s="21"/>
      <c r="HG1115" s="21"/>
      <c r="HH1115" s="21"/>
      <c r="HI1115" s="21"/>
      <c r="HJ1115" s="21"/>
      <c r="HK1115" s="21"/>
      <c r="HL1115" s="21"/>
      <c r="HM1115" s="21"/>
      <c r="HN1115" s="21"/>
      <c r="HO1115" s="21"/>
      <c r="HP1115" s="21"/>
      <c r="HQ1115" s="21"/>
      <c r="HR1115" s="21"/>
      <c r="HS1115" s="21"/>
      <c r="HT1115" s="21"/>
      <c r="HU1115" s="21"/>
      <c r="HV1115" s="21"/>
      <c r="HW1115" s="21"/>
      <c r="HX1115" s="21"/>
      <c r="HY1115" s="21"/>
      <c r="HZ1115" s="21"/>
      <c r="IA1115" s="21"/>
      <c r="IB1115" s="21"/>
      <c r="IC1115" s="21"/>
      <c r="ID1115" s="21"/>
      <c r="IE1115" s="21"/>
      <c r="IF1115" s="21"/>
      <c r="IG1115" s="21"/>
      <c r="IH1115" s="21"/>
      <c r="II1115" s="21"/>
      <c r="IJ1115" s="21"/>
      <c r="IK1115" s="21"/>
      <c r="IL1115" s="21"/>
      <c r="IM1115" s="21"/>
      <c r="IN1115" s="21"/>
      <c r="IO1115" s="21"/>
      <c r="IP1115" s="21"/>
      <c r="IQ1115" s="21"/>
      <c r="IR1115" s="21"/>
      <c r="IS1115" s="21"/>
    </row>
    <row r="1116" spans="1:253" s="22" customFormat="1">
      <c r="A1116" s="42"/>
      <c r="B1116" s="36"/>
      <c r="C1116" s="6"/>
      <c r="D1116" s="76"/>
      <c r="E1116" s="6"/>
      <c r="F1116" s="6"/>
      <c r="G1116" s="129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/>
      <c r="FS1116" s="21"/>
      <c r="FT1116" s="21"/>
      <c r="FU1116" s="21"/>
      <c r="FV1116" s="21"/>
      <c r="FW1116" s="21"/>
      <c r="FX1116" s="21"/>
      <c r="FY1116" s="21"/>
      <c r="FZ1116" s="21"/>
      <c r="GA1116" s="21"/>
      <c r="GB1116" s="21"/>
      <c r="GC1116" s="21"/>
      <c r="GD1116" s="21"/>
      <c r="GE1116" s="21"/>
      <c r="GF1116" s="21"/>
      <c r="GG1116" s="21"/>
      <c r="GH1116" s="21"/>
      <c r="GI1116" s="21"/>
      <c r="GJ1116" s="21"/>
      <c r="GK1116" s="21"/>
      <c r="GL1116" s="21"/>
      <c r="GM1116" s="21"/>
      <c r="GN1116" s="21"/>
      <c r="GO1116" s="21"/>
      <c r="GP1116" s="21"/>
      <c r="GQ1116" s="21"/>
      <c r="GR1116" s="21"/>
      <c r="GS1116" s="21"/>
      <c r="GT1116" s="21"/>
      <c r="GU1116" s="21"/>
      <c r="GV1116" s="21"/>
      <c r="GW1116" s="21"/>
      <c r="GX1116" s="21"/>
      <c r="GY1116" s="21"/>
      <c r="GZ1116" s="21"/>
      <c r="HA1116" s="21"/>
      <c r="HB1116" s="21"/>
      <c r="HC1116" s="21"/>
      <c r="HD1116" s="21"/>
      <c r="HE1116" s="21"/>
      <c r="HF1116" s="21"/>
      <c r="HG1116" s="21"/>
      <c r="HH1116" s="21"/>
      <c r="HI1116" s="21"/>
      <c r="HJ1116" s="21"/>
      <c r="HK1116" s="21"/>
      <c r="HL1116" s="21"/>
      <c r="HM1116" s="21"/>
      <c r="HN1116" s="21"/>
      <c r="HO1116" s="21"/>
      <c r="HP1116" s="21"/>
      <c r="HQ1116" s="21"/>
      <c r="HR1116" s="21"/>
      <c r="HS1116" s="21"/>
      <c r="HT1116" s="21"/>
      <c r="HU1116" s="21"/>
      <c r="HV1116" s="21"/>
      <c r="HW1116" s="21"/>
      <c r="HX1116" s="21"/>
      <c r="HY1116" s="21"/>
      <c r="HZ1116" s="21"/>
      <c r="IA1116" s="21"/>
      <c r="IB1116" s="21"/>
      <c r="IC1116" s="21"/>
      <c r="ID1116" s="21"/>
      <c r="IE1116" s="21"/>
      <c r="IF1116" s="21"/>
      <c r="IG1116" s="21"/>
      <c r="IH1116" s="21"/>
      <c r="II1116" s="21"/>
      <c r="IJ1116" s="21"/>
      <c r="IK1116" s="21"/>
      <c r="IL1116" s="21"/>
      <c r="IM1116" s="21"/>
      <c r="IN1116" s="21"/>
      <c r="IO1116" s="21"/>
      <c r="IP1116" s="21"/>
      <c r="IQ1116" s="21"/>
      <c r="IR1116" s="21"/>
      <c r="IS1116" s="21"/>
    </row>
    <row r="1117" spans="1:253" s="22" customFormat="1">
      <c r="A1117" s="42"/>
      <c r="B1117" s="36"/>
      <c r="C1117" s="6"/>
      <c r="D1117" s="76"/>
      <c r="E1117" s="6"/>
      <c r="F1117" s="6"/>
      <c r="G1117" s="129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  <c r="FQ1117" s="21"/>
      <c r="FR1117" s="21"/>
      <c r="FS1117" s="21"/>
      <c r="FT1117" s="21"/>
      <c r="FU1117" s="21"/>
      <c r="FV1117" s="21"/>
      <c r="FW1117" s="21"/>
      <c r="FX1117" s="21"/>
      <c r="FY1117" s="21"/>
      <c r="FZ1117" s="21"/>
      <c r="GA1117" s="21"/>
      <c r="GB1117" s="21"/>
      <c r="GC1117" s="21"/>
      <c r="GD1117" s="21"/>
      <c r="GE1117" s="21"/>
      <c r="GF1117" s="21"/>
      <c r="GG1117" s="21"/>
      <c r="GH1117" s="21"/>
      <c r="GI1117" s="21"/>
      <c r="GJ1117" s="21"/>
      <c r="GK1117" s="21"/>
      <c r="GL1117" s="21"/>
      <c r="GM1117" s="21"/>
      <c r="GN1117" s="21"/>
      <c r="GO1117" s="21"/>
      <c r="GP1117" s="21"/>
      <c r="GQ1117" s="21"/>
      <c r="GR1117" s="21"/>
      <c r="GS1117" s="21"/>
      <c r="GT1117" s="21"/>
      <c r="GU1117" s="21"/>
      <c r="GV1117" s="21"/>
      <c r="GW1117" s="21"/>
      <c r="GX1117" s="21"/>
      <c r="GY1117" s="21"/>
      <c r="GZ1117" s="21"/>
      <c r="HA1117" s="21"/>
      <c r="HB1117" s="21"/>
      <c r="HC1117" s="21"/>
      <c r="HD1117" s="21"/>
      <c r="HE1117" s="21"/>
      <c r="HF1117" s="21"/>
      <c r="HG1117" s="21"/>
      <c r="HH1117" s="21"/>
      <c r="HI1117" s="21"/>
      <c r="HJ1117" s="21"/>
      <c r="HK1117" s="21"/>
      <c r="HL1117" s="21"/>
      <c r="HM1117" s="21"/>
      <c r="HN1117" s="21"/>
      <c r="HO1117" s="21"/>
      <c r="HP1117" s="21"/>
      <c r="HQ1117" s="21"/>
      <c r="HR1117" s="21"/>
      <c r="HS1117" s="21"/>
      <c r="HT1117" s="21"/>
      <c r="HU1117" s="21"/>
      <c r="HV1117" s="21"/>
      <c r="HW1117" s="21"/>
      <c r="HX1117" s="21"/>
      <c r="HY1117" s="21"/>
      <c r="HZ1117" s="21"/>
      <c r="IA1117" s="21"/>
      <c r="IB1117" s="21"/>
      <c r="IC1117" s="21"/>
      <c r="ID1117" s="21"/>
      <c r="IE1117" s="21"/>
      <c r="IF1117" s="21"/>
      <c r="IG1117" s="21"/>
      <c r="IH1117" s="21"/>
      <c r="II1117" s="21"/>
      <c r="IJ1117" s="21"/>
      <c r="IK1117" s="21"/>
      <c r="IL1117" s="21"/>
      <c r="IM1117" s="21"/>
      <c r="IN1117" s="21"/>
      <c r="IO1117" s="21"/>
      <c r="IP1117" s="21"/>
      <c r="IQ1117" s="21"/>
      <c r="IR1117" s="21"/>
      <c r="IS1117" s="21"/>
    </row>
    <row r="1118" spans="1:253" s="22" customFormat="1">
      <c r="A1118" s="42"/>
      <c r="B1118" s="36"/>
      <c r="C1118" s="6"/>
      <c r="D1118" s="76"/>
      <c r="E1118" s="6"/>
      <c r="F1118" s="6"/>
      <c r="G1118" s="129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/>
      <c r="FS1118" s="21"/>
      <c r="FT1118" s="21"/>
      <c r="FU1118" s="21"/>
      <c r="FV1118" s="21"/>
      <c r="FW1118" s="21"/>
      <c r="FX1118" s="21"/>
      <c r="FY1118" s="21"/>
      <c r="FZ1118" s="21"/>
      <c r="GA1118" s="21"/>
      <c r="GB1118" s="21"/>
      <c r="GC1118" s="21"/>
      <c r="GD1118" s="21"/>
      <c r="GE1118" s="21"/>
      <c r="GF1118" s="21"/>
      <c r="GG1118" s="21"/>
      <c r="GH1118" s="21"/>
      <c r="GI1118" s="21"/>
      <c r="GJ1118" s="21"/>
      <c r="GK1118" s="21"/>
      <c r="GL1118" s="21"/>
      <c r="GM1118" s="21"/>
      <c r="GN1118" s="21"/>
      <c r="GO1118" s="21"/>
      <c r="GP1118" s="21"/>
      <c r="GQ1118" s="21"/>
      <c r="GR1118" s="21"/>
      <c r="GS1118" s="21"/>
      <c r="GT1118" s="21"/>
      <c r="GU1118" s="21"/>
      <c r="GV1118" s="21"/>
      <c r="GW1118" s="21"/>
      <c r="GX1118" s="21"/>
      <c r="GY1118" s="21"/>
      <c r="GZ1118" s="21"/>
      <c r="HA1118" s="21"/>
      <c r="HB1118" s="21"/>
      <c r="HC1118" s="21"/>
      <c r="HD1118" s="21"/>
      <c r="HE1118" s="21"/>
      <c r="HF1118" s="21"/>
      <c r="HG1118" s="21"/>
      <c r="HH1118" s="21"/>
      <c r="HI1118" s="21"/>
      <c r="HJ1118" s="21"/>
      <c r="HK1118" s="21"/>
      <c r="HL1118" s="21"/>
      <c r="HM1118" s="21"/>
      <c r="HN1118" s="21"/>
      <c r="HO1118" s="21"/>
      <c r="HP1118" s="21"/>
      <c r="HQ1118" s="21"/>
      <c r="HR1118" s="21"/>
      <c r="HS1118" s="21"/>
      <c r="HT1118" s="21"/>
      <c r="HU1118" s="21"/>
      <c r="HV1118" s="21"/>
      <c r="HW1118" s="21"/>
      <c r="HX1118" s="21"/>
      <c r="HY1118" s="21"/>
      <c r="HZ1118" s="21"/>
      <c r="IA1118" s="21"/>
      <c r="IB1118" s="21"/>
      <c r="IC1118" s="21"/>
      <c r="ID1118" s="21"/>
      <c r="IE1118" s="21"/>
      <c r="IF1118" s="21"/>
      <c r="IG1118" s="21"/>
      <c r="IH1118" s="21"/>
      <c r="II1118" s="21"/>
      <c r="IJ1118" s="21"/>
      <c r="IK1118" s="21"/>
      <c r="IL1118" s="21"/>
      <c r="IM1118" s="21"/>
      <c r="IN1118" s="21"/>
      <c r="IO1118" s="21"/>
      <c r="IP1118" s="21"/>
      <c r="IQ1118" s="21"/>
      <c r="IR1118" s="21"/>
      <c r="IS1118" s="21"/>
    </row>
    <row r="1119" spans="1:253" s="22" customFormat="1">
      <c r="A1119" s="42"/>
      <c r="B1119" s="36"/>
      <c r="C1119" s="6"/>
      <c r="D1119" s="76"/>
      <c r="E1119" s="6"/>
      <c r="F1119" s="6"/>
      <c r="G1119" s="129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  <c r="FQ1119" s="21"/>
      <c r="FR1119" s="21"/>
      <c r="FS1119" s="21"/>
      <c r="FT1119" s="21"/>
      <c r="FU1119" s="21"/>
      <c r="FV1119" s="21"/>
      <c r="FW1119" s="21"/>
      <c r="FX1119" s="21"/>
      <c r="FY1119" s="21"/>
      <c r="FZ1119" s="21"/>
      <c r="GA1119" s="21"/>
      <c r="GB1119" s="21"/>
      <c r="GC1119" s="21"/>
      <c r="GD1119" s="21"/>
      <c r="GE1119" s="21"/>
      <c r="GF1119" s="21"/>
      <c r="GG1119" s="21"/>
      <c r="GH1119" s="21"/>
      <c r="GI1119" s="21"/>
      <c r="GJ1119" s="21"/>
      <c r="GK1119" s="21"/>
      <c r="GL1119" s="21"/>
      <c r="GM1119" s="21"/>
      <c r="GN1119" s="21"/>
      <c r="GO1119" s="21"/>
      <c r="GP1119" s="21"/>
      <c r="GQ1119" s="21"/>
      <c r="GR1119" s="21"/>
      <c r="GS1119" s="21"/>
      <c r="GT1119" s="21"/>
      <c r="GU1119" s="21"/>
      <c r="GV1119" s="21"/>
      <c r="GW1119" s="21"/>
      <c r="GX1119" s="21"/>
      <c r="GY1119" s="21"/>
      <c r="GZ1119" s="21"/>
      <c r="HA1119" s="21"/>
      <c r="HB1119" s="21"/>
      <c r="HC1119" s="21"/>
      <c r="HD1119" s="21"/>
      <c r="HE1119" s="21"/>
      <c r="HF1119" s="21"/>
      <c r="HG1119" s="21"/>
      <c r="HH1119" s="21"/>
      <c r="HI1119" s="21"/>
      <c r="HJ1119" s="21"/>
      <c r="HK1119" s="21"/>
      <c r="HL1119" s="21"/>
      <c r="HM1119" s="21"/>
      <c r="HN1119" s="21"/>
      <c r="HO1119" s="21"/>
      <c r="HP1119" s="21"/>
      <c r="HQ1119" s="21"/>
      <c r="HR1119" s="21"/>
      <c r="HS1119" s="21"/>
      <c r="HT1119" s="21"/>
      <c r="HU1119" s="21"/>
      <c r="HV1119" s="21"/>
      <c r="HW1119" s="21"/>
      <c r="HX1119" s="21"/>
      <c r="HY1119" s="21"/>
      <c r="HZ1119" s="21"/>
      <c r="IA1119" s="21"/>
      <c r="IB1119" s="21"/>
      <c r="IC1119" s="21"/>
      <c r="ID1119" s="21"/>
      <c r="IE1119" s="21"/>
      <c r="IF1119" s="21"/>
      <c r="IG1119" s="21"/>
      <c r="IH1119" s="21"/>
      <c r="II1119" s="21"/>
      <c r="IJ1119" s="21"/>
      <c r="IK1119" s="21"/>
      <c r="IL1119" s="21"/>
      <c r="IM1119" s="21"/>
      <c r="IN1119" s="21"/>
      <c r="IO1119" s="21"/>
      <c r="IP1119" s="21"/>
      <c r="IQ1119" s="21"/>
      <c r="IR1119" s="21"/>
      <c r="IS1119" s="21"/>
    </row>
    <row r="1120" spans="1:253" s="22" customFormat="1">
      <c r="A1120" s="42"/>
      <c r="B1120" s="36"/>
      <c r="C1120" s="6"/>
      <c r="D1120" s="76"/>
      <c r="E1120" s="6"/>
      <c r="F1120" s="6"/>
      <c r="G1120" s="129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/>
      <c r="FS1120" s="21"/>
      <c r="FT1120" s="21"/>
      <c r="FU1120" s="21"/>
      <c r="FV1120" s="21"/>
      <c r="FW1120" s="21"/>
      <c r="FX1120" s="21"/>
      <c r="FY1120" s="21"/>
      <c r="FZ1120" s="21"/>
      <c r="GA1120" s="21"/>
      <c r="GB1120" s="21"/>
      <c r="GC1120" s="21"/>
      <c r="GD1120" s="21"/>
      <c r="GE1120" s="21"/>
      <c r="GF1120" s="21"/>
      <c r="GG1120" s="21"/>
      <c r="GH1120" s="21"/>
      <c r="GI1120" s="21"/>
      <c r="GJ1120" s="21"/>
      <c r="GK1120" s="21"/>
      <c r="GL1120" s="21"/>
      <c r="GM1120" s="21"/>
      <c r="GN1120" s="21"/>
      <c r="GO1120" s="21"/>
      <c r="GP1120" s="21"/>
      <c r="GQ1120" s="21"/>
      <c r="GR1120" s="21"/>
      <c r="GS1120" s="21"/>
      <c r="GT1120" s="21"/>
      <c r="GU1120" s="21"/>
      <c r="GV1120" s="21"/>
      <c r="GW1120" s="21"/>
      <c r="GX1120" s="21"/>
      <c r="GY1120" s="21"/>
      <c r="GZ1120" s="21"/>
      <c r="HA1120" s="21"/>
      <c r="HB1120" s="21"/>
      <c r="HC1120" s="21"/>
      <c r="HD1120" s="21"/>
      <c r="HE1120" s="21"/>
      <c r="HF1120" s="21"/>
      <c r="HG1120" s="21"/>
      <c r="HH1120" s="21"/>
      <c r="HI1120" s="21"/>
      <c r="HJ1120" s="21"/>
      <c r="HK1120" s="21"/>
      <c r="HL1120" s="21"/>
      <c r="HM1120" s="21"/>
      <c r="HN1120" s="21"/>
      <c r="HO1120" s="21"/>
      <c r="HP1120" s="21"/>
      <c r="HQ1120" s="21"/>
      <c r="HR1120" s="21"/>
      <c r="HS1120" s="21"/>
      <c r="HT1120" s="21"/>
      <c r="HU1120" s="21"/>
      <c r="HV1120" s="21"/>
      <c r="HW1120" s="21"/>
      <c r="HX1120" s="21"/>
      <c r="HY1120" s="21"/>
      <c r="HZ1120" s="21"/>
      <c r="IA1120" s="21"/>
      <c r="IB1120" s="21"/>
      <c r="IC1120" s="21"/>
      <c r="ID1120" s="21"/>
      <c r="IE1120" s="21"/>
      <c r="IF1120" s="21"/>
      <c r="IG1120" s="21"/>
      <c r="IH1120" s="21"/>
      <c r="II1120" s="21"/>
      <c r="IJ1120" s="21"/>
      <c r="IK1120" s="21"/>
      <c r="IL1120" s="21"/>
      <c r="IM1120" s="21"/>
      <c r="IN1120" s="21"/>
      <c r="IO1120" s="21"/>
      <c r="IP1120" s="21"/>
      <c r="IQ1120" s="21"/>
      <c r="IR1120" s="21"/>
      <c r="IS1120" s="21"/>
    </row>
    <row r="1121" spans="1:253" s="22" customFormat="1">
      <c r="A1121" s="42"/>
      <c r="B1121" s="36"/>
      <c r="C1121" s="6"/>
      <c r="D1121" s="76"/>
      <c r="E1121" s="6"/>
      <c r="F1121" s="6"/>
      <c r="G1121" s="129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  <c r="HV1121" s="21"/>
      <c r="HW1121" s="21"/>
      <c r="HX1121" s="21"/>
      <c r="HY1121" s="21"/>
      <c r="HZ1121" s="21"/>
      <c r="IA1121" s="21"/>
      <c r="IB1121" s="21"/>
      <c r="IC1121" s="21"/>
      <c r="ID1121" s="21"/>
      <c r="IE1121" s="21"/>
      <c r="IF1121" s="21"/>
      <c r="IG1121" s="21"/>
      <c r="IH1121" s="21"/>
      <c r="II1121" s="21"/>
      <c r="IJ1121" s="21"/>
      <c r="IK1121" s="21"/>
      <c r="IL1121" s="21"/>
      <c r="IM1121" s="21"/>
      <c r="IN1121" s="21"/>
      <c r="IO1121" s="21"/>
      <c r="IP1121" s="21"/>
      <c r="IQ1121" s="21"/>
      <c r="IR1121" s="21"/>
      <c r="IS1121" s="21"/>
    </row>
    <row r="1122" spans="1:253" s="22" customFormat="1">
      <c r="A1122" s="42"/>
      <c r="B1122" s="36"/>
      <c r="C1122" s="6"/>
      <c r="D1122" s="76"/>
      <c r="E1122" s="6"/>
      <c r="F1122" s="6"/>
      <c r="G1122" s="129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  <c r="HV1122" s="21"/>
      <c r="HW1122" s="21"/>
      <c r="HX1122" s="21"/>
      <c r="HY1122" s="21"/>
      <c r="HZ1122" s="21"/>
      <c r="IA1122" s="21"/>
      <c r="IB1122" s="21"/>
      <c r="IC1122" s="21"/>
      <c r="ID1122" s="21"/>
      <c r="IE1122" s="21"/>
      <c r="IF1122" s="21"/>
      <c r="IG1122" s="21"/>
      <c r="IH1122" s="21"/>
      <c r="II1122" s="21"/>
      <c r="IJ1122" s="21"/>
      <c r="IK1122" s="21"/>
      <c r="IL1122" s="21"/>
      <c r="IM1122" s="21"/>
      <c r="IN1122" s="21"/>
      <c r="IO1122" s="21"/>
      <c r="IP1122" s="21"/>
      <c r="IQ1122" s="21"/>
      <c r="IR1122" s="21"/>
      <c r="IS1122" s="21"/>
    </row>
    <row r="1123" spans="1:253" s="22" customFormat="1">
      <c r="A1123" s="42"/>
      <c r="B1123" s="36"/>
      <c r="C1123" s="6"/>
      <c r="D1123" s="76"/>
      <c r="E1123" s="6"/>
      <c r="F1123" s="6"/>
      <c r="G1123" s="129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  <c r="HV1123" s="21"/>
      <c r="HW1123" s="21"/>
      <c r="HX1123" s="21"/>
      <c r="HY1123" s="21"/>
      <c r="HZ1123" s="21"/>
      <c r="IA1123" s="21"/>
      <c r="IB1123" s="21"/>
      <c r="IC1123" s="21"/>
      <c r="ID1123" s="21"/>
      <c r="IE1123" s="21"/>
      <c r="IF1123" s="21"/>
      <c r="IG1123" s="21"/>
      <c r="IH1123" s="21"/>
      <c r="II1123" s="21"/>
      <c r="IJ1123" s="21"/>
      <c r="IK1123" s="21"/>
      <c r="IL1123" s="21"/>
      <c r="IM1123" s="21"/>
      <c r="IN1123" s="21"/>
      <c r="IO1123" s="21"/>
      <c r="IP1123" s="21"/>
      <c r="IQ1123" s="21"/>
      <c r="IR1123" s="21"/>
      <c r="IS1123" s="21"/>
    </row>
    <row r="1124" spans="1:253" s="22" customFormat="1">
      <c r="A1124" s="42"/>
      <c r="B1124" s="36"/>
      <c r="C1124" s="6"/>
      <c r="D1124" s="76"/>
      <c r="E1124" s="6"/>
      <c r="F1124" s="6"/>
      <c r="G1124" s="129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  <c r="HV1124" s="21"/>
      <c r="HW1124" s="21"/>
      <c r="HX1124" s="21"/>
      <c r="HY1124" s="21"/>
      <c r="HZ1124" s="21"/>
      <c r="IA1124" s="21"/>
      <c r="IB1124" s="21"/>
      <c r="IC1124" s="21"/>
      <c r="ID1124" s="21"/>
      <c r="IE1124" s="21"/>
      <c r="IF1124" s="21"/>
      <c r="IG1124" s="21"/>
      <c r="IH1124" s="21"/>
      <c r="II1124" s="21"/>
      <c r="IJ1124" s="21"/>
      <c r="IK1124" s="21"/>
      <c r="IL1124" s="21"/>
      <c r="IM1124" s="21"/>
      <c r="IN1124" s="21"/>
      <c r="IO1124" s="21"/>
      <c r="IP1124" s="21"/>
      <c r="IQ1124" s="21"/>
      <c r="IR1124" s="21"/>
      <c r="IS1124" s="21"/>
    </row>
    <row r="1125" spans="1:253" s="22" customFormat="1">
      <c r="A1125" s="42"/>
      <c r="B1125" s="36"/>
      <c r="C1125" s="6"/>
      <c r="D1125" s="76"/>
      <c r="E1125" s="6"/>
      <c r="F1125" s="6"/>
      <c r="G1125" s="129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  <c r="FQ1125" s="21"/>
      <c r="FR1125" s="21"/>
      <c r="FS1125" s="21"/>
      <c r="FT1125" s="21"/>
      <c r="FU1125" s="21"/>
      <c r="FV1125" s="21"/>
      <c r="FW1125" s="21"/>
      <c r="FX1125" s="21"/>
      <c r="FY1125" s="21"/>
      <c r="FZ1125" s="21"/>
      <c r="GA1125" s="21"/>
      <c r="GB1125" s="21"/>
      <c r="GC1125" s="21"/>
      <c r="GD1125" s="21"/>
      <c r="GE1125" s="21"/>
      <c r="GF1125" s="21"/>
      <c r="GG1125" s="21"/>
      <c r="GH1125" s="21"/>
      <c r="GI1125" s="21"/>
      <c r="GJ1125" s="21"/>
      <c r="GK1125" s="21"/>
      <c r="GL1125" s="21"/>
      <c r="GM1125" s="21"/>
      <c r="GN1125" s="21"/>
      <c r="GO1125" s="21"/>
      <c r="GP1125" s="21"/>
      <c r="GQ1125" s="21"/>
      <c r="GR1125" s="21"/>
      <c r="GS1125" s="21"/>
      <c r="GT1125" s="21"/>
      <c r="GU1125" s="21"/>
      <c r="GV1125" s="21"/>
      <c r="GW1125" s="21"/>
      <c r="GX1125" s="21"/>
      <c r="GY1125" s="21"/>
      <c r="GZ1125" s="21"/>
      <c r="HA1125" s="21"/>
      <c r="HB1125" s="21"/>
      <c r="HC1125" s="21"/>
      <c r="HD1125" s="21"/>
      <c r="HE1125" s="21"/>
      <c r="HF1125" s="21"/>
      <c r="HG1125" s="21"/>
      <c r="HH1125" s="21"/>
      <c r="HI1125" s="21"/>
      <c r="HJ1125" s="21"/>
      <c r="HK1125" s="21"/>
      <c r="HL1125" s="21"/>
      <c r="HM1125" s="21"/>
      <c r="HN1125" s="21"/>
      <c r="HO1125" s="21"/>
      <c r="HP1125" s="21"/>
      <c r="HQ1125" s="21"/>
      <c r="HR1125" s="21"/>
      <c r="HS1125" s="21"/>
      <c r="HT1125" s="21"/>
      <c r="HU1125" s="21"/>
      <c r="HV1125" s="21"/>
      <c r="HW1125" s="21"/>
      <c r="HX1125" s="21"/>
      <c r="HY1125" s="21"/>
      <c r="HZ1125" s="21"/>
      <c r="IA1125" s="21"/>
      <c r="IB1125" s="21"/>
      <c r="IC1125" s="21"/>
      <c r="ID1125" s="21"/>
      <c r="IE1125" s="21"/>
      <c r="IF1125" s="21"/>
      <c r="IG1125" s="21"/>
      <c r="IH1125" s="21"/>
      <c r="II1125" s="21"/>
      <c r="IJ1125" s="21"/>
      <c r="IK1125" s="21"/>
      <c r="IL1125" s="21"/>
      <c r="IM1125" s="21"/>
      <c r="IN1125" s="21"/>
      <c r="IO1125" s="21"/>
      <c r="IP1125" s="21"/>
      <c r="IQ1125" s="21"/>
      <c r="IR1125" s="21"/>
      <c r="IS1125" s="21"/>
    </row>
    <row r="1126" spans="1:253" s="22" customFormat="1">
      <c r="A1126" s="42"/>
      <c r="B1126" s="36"/>
      <c r="C1126" s="6"/>
      <c r="D1126" s="76"/>
      <c r="E1126" s="6"/>
      <c r="F1126" s="6"/>
      <c r="G1126" s="129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/>
      <c r="FS1126" s="21"/>
      <c r="FT1126" s="21"/>
      <c r="FU1126" s="21"/>
      <c r="FV1126" s="21"/>
      <c r="FW1126" s="21"/>
      <c r="FX1126" s="21"/>
      <c r="FY1126" s="21"/>
      <c r="FZ1126" s="21"/>
      <c r="GA1126" s="21"/>
      <c r="GB1126" s="21"/>
      <c r="GC1126" s="21"/>
      <c r="GD1126" s="21"/>
      <c r="GE1126" s="21"/>
      <c r="GF1126" s="21"/>
      <c r="GG1126" s="21"/>
      <c r="GH1126" s="21"/>
      <c r="GI1126" s="21"/>
      <c r="GJ1126" s="21"/>
      <c r="GK1126" s="21"/>
      <c r="GL1126" s="21"/>
      <c r="GM1126" s="21"/>
      <c r="GN1126" s="21"/>
      <c r="GO1126" s="21"/>
      <c r="GP1126" s="21"/>
      <c r="GQ1126" s="21"/>
      <c r="GR1126" s="21"/>
      <c r="GS1126" s="21"/>
      <c r="GT1126" s="21"/>
      <c r="GU1126" s="21"/>
      <c r="GV1126" s="21"/>
      <c r="GW1126" s="21"/>
      <c r="GX1126" s="21"/>
      <c r="GY1126" s="21"/>
      <c r="GZ1126" s="21"/>
      <c r="HA1126" s="21"/>
      <c r="HB1126" s="21"/>
      <c r="HC1126" s="21"/>
      <c r="HD1126" s="21"/>
      <c r="HE1126" s="21"/>
      <c r="HF1126" s="21"/>
      <c r="HG1126" s="21"/>
      <c r="HH1126" s="21"/>
      <c r="HI1126" s="21"/>
      <c r="HJ1126" s="21"/>
      <c r="HK1126" s="21"/>
      <c r="HL1126" s="21"/>
      <c r="HM1126" s="21"/>
      <c r="HN1126" s="21"/>
      <c r="HO1126" s="21"/>
      <c r="HP1126" s="21"/>
      <c r="HQ1126" s="21"/>
      <c r="HR1126" s="21"/>
      <c r="HS1126" s="21"/>
      <c r="HT1126" s="21"/>
      <c r="HU1126" s="21"/>
      <c r="HV1126" s="21"/>
      <c r="HW1126" s="21"/>
      <c r="HX1126" s="21"/>
      <c r="HY1126" s="21"/>
      <c r="HZ1126" s="21"/>
      <c r="IA1126" s="21"/>
      <c r="IB1126" s="21"/>
      <c r="IC1126" s="21"/>
      <c r="ID1126" s="21"/>
      <c r="IE1126" s="21"/>
      <c r="IF1126" s="21"/>
      <c r="IG1126" s="21"/>
      <c r="IH1126" s="21"/>
      <c r="II1126" s="21"/>
      <c r="IJ1126" s="21"/>
      <c r="IK1126" s="21"/>
      <c r="IL1126" s="21"/>
      <c r="IM1126" s="21"/>
      <c r="IN1126" s="21"/>
      <c r="IO1126" s="21"/>
      <c r="IP1126" s="21"/>
      <c r="IQ1126" s="21"/>
      <c r="IR1126" s="21"/>
      <c r="IS1126" s="21"/>
    </row>
    <row r="1127" spans="1:253" s="22" customFormat="1">
      <c r="A1127" s="42"/>
      <c r="B1127" s="36"/>
      <c r="C1127" s="6"/>
      <c r="D1127" s="76"/>
      <c r="E1127" s="6"/>
      <c r="F1127" s="6"/>
      <c r="G1127" s="129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  <c r="FQ1127" s="21"/>
      <c r="FR1127" s="21"/>
      <c r="FS1127" s="21"/>
      <c r="FT1127" s="21"/>
      <c r="FU1127" s="21"/>
      <c r="FV1127" s="21"/>
      <c r="FW1127" s="21"/>
      <c r="FX1127" s="21"/>
      <c r="FY1127" s="21"/>
      <c r="FZ1127" s="21"/>
      <c r="GA1127" s="21"/>
      <c r="GB1127" s="21"/>
      <c r="GC1127" s="21"/>
      <c r="GD1127" s="21"/>
      <c r="GE1127" s="21"/>
      <c r="GF1127" s="21"/>
      <c r="GG1127" s="21"/>
      <c r="GH1127" s="21"/>
      <c r="GI1127" s="21"/>
      <c r="GJ1127" s="21"/>
      <c r="GK1127" s="21"/>
      <c r="GL1127" s="21"/>
      <c r="GM1127" s="21"/>
      <c r="GN1127" s="21"/>
      <c r="GO1127" s="21"/>
      <c r="GP1127" s="21"/>
      <c r="GQ1127" s="21"/>
      <c r="GR1127" s="21"/>
      <c r="GS1127" s="21"/>
      <c r="GT1127" s="21"/>
      <c r="GU1127" s="21"/>
      <c r="GV1127" s="21"/>
      <c r="GW1127" s="21"/>
      <c r="GX1127" s="21"/>
      <c r="GY1127" s="21"/>
      <c r="GZ1127" s="21"/>
      <c r="HA1127" s="21"/>
      <c r="HB1127" s="21"/>
      <c r="HC1127" s="21"/>
      <c r="HD1127" s="21"/>
      <c r="HE1127" s="21"/>
      <c r="HF1127" s="21"/>
      <c r="HG1127" s="21"/>
      <c r="HH1127" s="21"/>
      <c r="HI1127" s="21"/>
      <c r="HJ1127" s="21"/>
      <c r="HK1127" s="21"/>
      <c r="HL1127" s="21"/>
      <c r="HM1127" s="21"/>
      <c r="HN1127" s="21"/>
      <c r="HO1127" s="21"/>
      <c r="HP1127" s="21"/>
      <c r="HQ1127" s="21"/>
      <c r="HR1127" s="21"/>
      <c r="HS1127" s="21"/>
      <c r="HT1127" s="21"/>
      <c r="HU1127" s="21"/>
      <c r="HV1127" s="21"/>
      <c r="HW1127" s="21"/>
      <c r="HX1127" s="21"/>
      <c r="HY1127" s="21"/>
      <c r="HZ1127" s="21"/>
      <c r="IA1127" s="21"/>
      <c r="IB1127" s="21"/>
      <c r="IC1127" s="21"/>
      <c r="ID1127" s="21"/>
      <c r="IE1127" s="21"/>
      <c r="IF1127" s="21"/>
      <c r="IG1127" s="21"/>
      <c r="IH1127" s="21"/>
      <c r="II1127" s="21"/>
      <c r="IJ1127" s="21"/>
      <c r="IK1127" s="21"/>
      <c r="IL1127" s="21"/>
      <c r="IM1127" s="21"/>
      <c r="IN1127" s="21"/>
      <c r="IO1127" s="21"/>
      <c r="IP1127" s="21"/>
      <c r="IQ1127" s="21"/>
      <c r="IR1127" s="21"/>
      <c r="IS1127" s="21"/>
    </row>
    <row r="1128" spans="1:253" s="22" customFormat="1">
      <c r="A1128" s="42"/>
      <c r="B1128" s="36"/>
      <c r="C1128" s="6"/>
      <c r="D1128" s="76"/>
      <c r="E1128" s="6"/>
      <c r="F1128" s="6"/>
      <c r="G1128" s="129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/>
      <c r="FS1128" s="21"/>
      <c r="FT1128" s="21"/>
      <c r="FU1128" s="21"/>
      <c r="FV1128" s="21"/>
      <c r="FW1128" s="21"/>
      <c r="FX1128" s="21"/>
      <c r="FY1128" s="21"/>
      <c r="FZ1128" s="21"/>
      <c r="GA1128" s="21"/>
      <c r="GB1128" s="21"/>
      <c r="GC1128" s="21"/>
      <c r="GD1128" s="21"/>
      <c r="GE1128" s="21"/>
      <c r="GF1128" s="21"/>
      <c r="GG1128" s="21"/>
      <c r="GH1128" s="21"/>
      <c r="GI1128" s="21"/>
      <c r="GJ1128" s="21"/>
      <c r="GK1128" s="21"/>
      <c r="GL1128" s="21"/>
      <c r="GM1128" s="21"/>
      <c r="GN1128" s="21"/>
      <c r="GO1128" s="21"/>
      <c r="GP1128" s="21"/>
      <c r="GQ1128" s="21"/>
      <c r="GR1128" s="21"/>
      <c r="GS1128" s="21"/>
      <c r="GT1128" s="21"/>
      <c r="GU1128" s="21"/>
      <c r="GV1128" s="21"/>
      <c r="GW1128" s="21"/>
      <c r="GX1128" s="21"/>
      <c r="GY1128" s="21"/>
      <c r="GZ1128" s="21"/>
      <c r="HA1128" s="21"/>
      <c r="HB1128" s="21"/>
      <c r="HC1128" s="21"/>
      <c r="HD1128" s="21"/>
      <c r="HE1128" s="21"/>
      <c r="HF1128" s="21"/>
      <c r="HG1128" s="21"/>
      <c r="HH1128" s="21"/>
      <c r="HI1128" s="21"/>
      <c r="HJ1128" s="21"/>
      <c r="HK1128" s="21"/>
      <c r="HL1128" s="21"/>
      <c r="HM1128" s="21"/>
      <c r="HN1128" s="21"/>
      <c r="HO1128" s="21"/>
      <c r="HP1128" s="21"/>
      <c r="HQ1128" s="21"/>
      <c r="HR1128" s="21"/>
      <c r="HS1128" s="21"/>
      <c r="HT1128" s="21"/>
      <c r="HU1128" s="21"/>
      <c r="HV1128" s="21"/>
      <c r="HW1128" s="21"/>
      <c r="HX1128" s="21"/>
      <c r="HY1128" s="21"/>
      <c r="HZ1128" s="21"/>
      <c r="IA1128" s="21"/>
      <c r="IB1128" s="21"/>
      <c r="IC1128" s="21"/>
      <c r="ID1128" s="21"/>
      <c r="IE1128" s="21"/>
      <c r="IF1128" s="21"/>
      <c r="IG1128" s="21"/>
      <c r="IH1128" s="21"/>
      <c r="II1128" s="21"/>
      <c r="IJ1128" s="21"/>
      <c r="IK1128" s="21"/>
      <c r="IL1128" s="21"/>
      <c r="IM1128" s="21"/>
      <c r="IN1128" s="21"/>
      <c r="IO1128" s="21"/>
      <c r="IP1128" s="21"/>
      <c r="IQ1128" s="21"/>
      <c r="IR1128" s="21"/>
      <c r="IS1128" s="21"/>
    </row>
    <row r="1129" spans="1:253" s="22" customFormat="1">
      <c r="A1129" s="42"/>
      <c r="B1129" s="36"/>
      <c r="C1129" s="6"/>
      <c r="D1129" s="76"/>
      <c r="E1129" s="6"/>
      <c r="F1129" s="6"/>
      <c r="G1129" s="129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  <c r="GN1129" s="21"/>
      <c r="GO1129" s="21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  <c r="HJ1129" s="21"/>
      <c r="HK1129" s="21"/>
      <c r="HL1129" s="21"/>
      <c r="HM1129" s="21"/>
      <c r="HN1129" s="21"/>
      <c r="HO1129" s="21"/>
      <c r="HP1129" s="21"/>
      <c r="HQ1129" s="21"/>
      <c r="HR1129" s="21"/>
      <c r="HS1129" s="21"/>
      <c r="HT1129" s="21"/>
      <c r="HU1129" s="21"/>
      <c r="HV1129" s="21"/>
      <c r="HW1129" s="21"/>
      <c r="HX1129" s="21"/>
      <c r="HY1129" s="21"/>
      <c r="HZ1129" s="21"/>
      <c r="IA1129" s="21"/>
      <c r="IB1129" s="21"/>
      <c r="IC1129" s="21"/>
      <c r="ID1129" s="21"/>
      <c r="IE1129" s="21"/>
      <c r="IF1129" s="21"/>
      <c r="IG1129" s="21"/>
      <c r="IH1129" s="21"/>
      <c r="II1129" s="21"/>
      <c r="IJ1129" s="21"/>
      <c r="IK1129" s="21"/>
      <c r="IL1129" s="21"/>
      <c r="IM1129" s="21"/>
      <c r="IN1129" s="21"/>
      <c r="IO1129" s="21"/>
      <c r="IP1129" s="21"/>
      <c r="IQ1129" s="21"/>
      <c r="IR1129" s="21"/>
      <c r="IS1129" s="21"/>
    </row>
    <row r="1130" spans="1:253" s="22" customFormat="1">
      <c r="A1130" s="42"/>
      <c r="B1130" s="36"/>
      <c r="C1130" s="6"/>
      <c r="D1130" s="76"/>
      <c r="E1130" s="6"/>
      <c r="F1130" s="6"/>
      <c r="G1130" s="129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/>
      <c r="FS1130" s="21"/>
      <c r="FT1130" s="21"/>
      <c r="FU1130" s="21"/>
      <c r="FV1130" s="21"/>
      <c r="FW1130" s="21"/>
      <c r="FX1130" s="21"/>
      <c r="FY1130" s="21"/>
      <c r="FZ1130" s="21"/>
      <c r="GA1130" s="21"/>
      <c r="GB1130" s="21"/>
      <c r="GC1130" s="21"/>
      <c r="GD1130" s="21"/>
      <c r="GE1130" s="21"/>
      <c r="GF1130" s="21"/>
      <c r="GG1130" s="21"/>
      <c r="GH1130" s="21"/>
      <c r="GI1130" s="21"/>
      <c r="GJ1130" s="21"/>
      <c r="GK1130" s="21"/>
      <c r="GL1130" s="21"/>
      <c r="GM1130" s="21"/>
      <c r="GN1130" s="21"/>
      <c r="GO1130" s="21"/>
      <c r="GP1130" s="21"/>
      <c r="GQ1130" s="21"/>
      <c r="GR1130" s="21"/>
      <c r="GS1130" s="21"/>
      <c r="GT1130" s="21"/>
      <c r="GU1130" s="21"/>
      <c r="GV1130" s="21"/>
      <c r="GW1130" s="21"/>
      <c r="GX1130" s="21"/>
      <c r="GY1130" s="21"/>
      <c r="GZ1130" s="21"/>
      <c r="HA1130" s="21"/>
      <c r="HB1130" s="21"/>
      <c r="HC1130" s="21"/>
      <c r="HD1130" s="21"/>
      <c r="HE1130" s="21"/>
      <c r="HF1130" s="21"/>
      <c r="HG1130" s="21"/>
      <c r="HH1130" s="21"/>
      <c r="HI1130" s="21"/>
      <c r="HJ1130" s="21"/>
      <c r="HK1130" s="21"/>
      <c r="HL1130" s="21"/>
      <c r="HM1130" s="21"/>
      <c r="HN1130" s="21"/>
      <c r="HO1130" s="21"/>
      <c r="HP1130" s="21"/>
      <c r="HQ1130" s="21"/>
      <c r="HR1130" s="21"/>
      <c r="HS1130" s="21"/>
      <c r="HT1130" s="21"/>
      <c r="HU1130" s="21"/>
      <c r="HV1130" s="21"/>
      <c r="HW1130" s="21"/>
      <c r="HX1130" s="21"/>
      <c r="HY1130" s="21"/>
      <c r="HZ1130" s="21"/>
      <c r="IA1130" s="21"/>
      <c r="IB1130" s="21"/>
      <c r="IC1130" s="21"/>
      <c r="ID1130" s="21"/>
      <c r="IE1130" s="21"/>
      <c r="IF1130" s="21"/>
      <c r="IG1130" s="21"/>
      <c r="IH1130" s="21"/>
      <c r="II1130" s="21"/>
      <c r="IJ1130" s="21"/>
      <c r="IK1130" s="21"/>
      <c r="IL1130" s="21"/>
      <c r="IM1130" s="21"/>
      <c r="IN1130" s="21"/>
      <c r="IO1130" s="21"/>
      <c r="IP1130" s="21"/>
      <c r="IQ1130" s="21"/>
      <c r="IR1130" s="21"/>
      <c r="IS1130" s="21"/>
    </row>
    <row r="1131" spans="1:253" s="22" customFormat="1">
      <c r="A1131" s="42"/>
      <c r="B1131" s="36"/>
      <c r="C1131" s="6"/>
      <c r="D1131" s="76"/>
      <c r="E1131" s="6"/>
      <c r="F1131" s="6"/>
      <c r="G1131" s="129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  <c r="GG1131" s="21"/>
      <c r="GH1131" s="21"/>
      <c r="GI1131" s="21"/>
      <c r="GJ1131" s="21"/>
      <c r="GK1131" s="21"/>
      <c r="GL1131" s="21"/>
      <c r="GM1131" s="21"/>
      <c r="GN1131" s="21"/>
      <c r="GO1131" s="21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  <c r="HJ1131" s="21"/>
      <c r="HK1131" s="21"/>
      <c r="HL1131" s="21"/>
      <c r="HM1131" s="21"/>
      <c r="HN1131" s="21"/>
      <c r="HO1131" s="21"/>
      <c r="HP1131" s="21"/>
      <c r="HQ1131" s="21"/>
      <c r="HR1131" s="21"/>
      <c r="HS1131" s="21"/>
      <c r="HT1131" s="21"/>
      <c r="HU1131" s="21"/>
      <c r="HV1131" s="21"/>
      <c r="HW1131" s="21"/>
      <c r="HX1131" s="21"/>
      <c r="HY1131" s="21"/>
      <c r="HZ1131" s="21"/>
      <c r="IA1131" s="21"/>
      <c r="IB1131" s="21"/>
      <c r="IC1131" s="21"/>
      <c r="ID1131" s="21"/>
      <c r="IE1131" s="21"/>
      <c r="IF1131" s="21"/>
      <c r="IG1131" s="21"/>
      <c r="IH1131" s="21"/>
      <c r="II1131" s="21"/>
      <c r="IJ1131" s="21"/>
      <c r="IK1131" s="21"/>
      <c r="IL1131" s="21"/>
      <c r="IM1131" s="21"/>
      <c r="IN1131" s="21"/>
      <c r="IO1131" s="21"/>
      <c r="IP1131" s="21"/>
      <c r="IQ1131" s="21"/>
      <c r="IR1131" s="21"/>
      <c r="IS1131" s="21"/>
    </row>
    <row r="1132" spans="1:253" s="22" customFormat="1">
      <c r="A1132" s="42"/>
      <c r="B1132" s="36"/>
      <c r="C1132" s="6"/>
      <c r="D1132" s="76"/>
      <c r="E1132" s="6"/>
      <c r="F1132" s="6"/>
      <c r="G1132" s="129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  <c r="HV1132" s="21"/>
      <c r="HW1132" s="21"/>
      <c r="HX1132" s="21"/>
      <c r="HY1132" s="21"/>
      <c r="HZ1132" s="21"/>
      <c r="IA1132" s="21"/>
      <c r="IB1132" s="21"/>
      <c r="IC1132" s="21"/>
      <c r="ID1132" s="21"/>
      <c r="IE1132" s="21"/>
      <c r="IF1132" s="21"/>
      <c r="IG1132" s="21"/>
      <c r="IH1132" s="21"/>
      <c r="II1132" s="21"/>
      <c r="IJ1132" s="21"/>
      <c r="IK1132" s="21"/>
      <c r="IL1132" s="21"/>
      <c r="IM1132" s="21"/>
      <c r="IN1132" s="21"/>
      <c r="IO1132" s="21"/>
      <c r="IP1132" s="21"/>
      <c r="IQ1132" s="21"/>
      <c r="IR1132" s="21"/>
      <c r="IS1132" s="21"/>
    </row>
    <row r="1133" spans="1:253" s="22" customFormat="1">
      <c r="A1133" s="42"/>
      <c r="B1133" s="36"/>
      <c r="C1133" s="6"/>
      <c r="D1133" s="76"/>
      <c r="E1133" s="6"/>
      <c r="F1133" s="6"/>
      <c r="G1133" s="129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  <c r="HV1133" s="21"/>
      <c r="HW1133" s="21"/>
      <c r="HX1133" s="21"/>
      <c r="HY1133" s="21"/>
      <c r="HZ1133" s="21"/>
      <c r="IA1133" s="21"/>
      <c r="IB1133" s="21"/>
      <c r="IC1133" s="21"/>
      <c r="ID1133" s="21"/>
      <c r="IE1133" s="21"/>
      <c r="IF1133" s="21"/>
      <c r="IG1133" s="21"/>
      <c r="IH1133" s="21"/>
      <c r="II1133" s="21"/>
      <c r="IJ1133" s="21"/>
      <c r="IK1133" s="21"/>
      <c r="IL1133" s="21"/>
      <c r="IM1133" s="21"/>
      <c r="IN1133" s="21"/>
      <c r="IO1133" s="21"/>
      <c r="IP1133" s="21"/>
      <c r="IQ1133" s="21"/>
      <c r="IR1133" s="21"/>
      <c r="IS1133" s="21"/>
    </row>
    <row r="1134" spans="1:253" s="22" customFormat="1">
      <c r="A1134" s="42"/>
      <c r="B1134" s="36"/>
      <c r="C1134" s="6"/>
      <c r="D1134" s="76"/>
      <c r="E1134" s="6"/>
      <c r="F1134" s="6"/>
      <c r="G1134" s="129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  <c r="HV1134" s="21"/>
      <c r="HW1134" s="21"/>
      <c r="HX1134" s="21"/>
      <c r="HY1134" s="21"/>
      <c r="HZ1134" s="21"/>
      <c r="IA1134" s="21"/>
      <c r="IB1134" s="21"/>
      <c r="IC1134" s="21"/>
      <c r="ID1134" s="21"/>
      <c r="IE1134" s="21"/>
      <c r="IF1134" s="21"/>
      <c r="IG1134" s="21"/>
      <c r="IH1134" s="21"/>
      <c r="II1134" s="21"/>
      <c r="IJ1134" s="21"/>
      <c r="IK1134" s="21"/>
      <c r="IL1134" s="21"/>
      <c r="IM1134" s="21"/>
      <c r="IN1134" s="21"/>
      <c r="IO1134" s="21"/>
      <c r="IP1134" s="21"/>
      <c r="IQ1134" s="21"/>
      <c r="IR1134" s="21"/>
      <c r="IS1134" s="21"/>
    </row>
    <row r="1135" spans="1:253" s="22" customFormat="1">
      <c r="A1135" s="42"/>
      <c r="B1135" s="36"/>
      <c r="C1135" s="6"/>
      <c r="D1135" s="76"/>
      <c r="E1135" s="6"/>
      <c r="F1135" s="6"/>
      <c r="G1135" s="129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  <c r="HV1135" s="21"/>
      <c r="HW1135" s="21"/>
      <c r="HX1135" s="21"/>
      <c r="HY1135" s="21"/>
      <c r="HZ1135" s="21"/>
      <c r="IA1135" s="21"/>
      <c r="IB1135" s="21"/>
      <c r="IC1135" s="21"/>
      <c r="ID1135" s="21"/>
      <c r="IE1135" s="21"/>
      <c r="IF1135" s="21"/>
      <c r="IG1135" s="21"/>
      <c r="IH1135" s="21"/>
      <c r="II1135" s="21"/>
      <c r="IJ1135" s="21"/>
      <c r="IK1135" s="21"/>
      <c r="IL1135" s="21"/>
      <c r="IM1135" s="21"/>
      <c r="IN1135" s="21"/>
      <c r="IO1135" s="21"/>
      <c r="IP1135" s="21"/>
      <c r="IQ1135" s="21"/>
      <c r="IR1135" s="21"/>
      <c r="IS1135" s="21"/>
    </row>
    <row r="1136" spans="1:253" s="22" customFormat="1">
      <c r="A1136" s="42"/>
      <c r="B1136" s="36"/>
      <c r="C1136" s="6"/>
      <c r="D1136" s="76"/>
      <c r="E1136" s="6"/>
      <c r="F1136" s="6"/>
      <c r="G1136" s="129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  <c r="GH1136" s="21"/>
      <c r="GI1136" s="21"/>
      <c r="GJ1136" s="21"/>
      <c r="GK1136" s="21"/>
      <c r="GL1136" s="21"/>
      <c r="GM1136" s="21"/>
      <c r="GN1136" s="21"/>
      <c r="GO1136" s="21"/>
      <c r="GP1136" s="21"/>
      <c r="GQ1136" s="21"/>
      <c r="GR1136" s="21"/>
      <c r="GS1136" s="21"/>
      <c r="GT1136" s="21"/>
      <c r="GU1136" s="21"/>
      <c r="GV1136" s="21"/>
      <c r="GW1136" s="21"/>
      <c r="GX1136" s="21"/>
      <c r="GY1136" s="21"/>
      <c r="GZ1136" s="21"/>
      <c r="HA1136" s="21"/>
      <c r="HB1136" s="21"/>
      <c r="HC1136" s="21"/>
      <c r="HD1136" s="21"/>
      <c r="HE1136" s="21"/>
      <c r="HF1136" s="21"/>
      <c r="HG1136" s="21"/>
      <c r="HH1136" s="21"/>
      <c r="HI1136" s="21"/>
      <c r="HJ1136" s="21"/>
      <c r="HK1136" s="21"/>
      <c r="HL1136" s="21"/>
      <c r="HM1136" s="21"/>
      <c r="HN1136" s="21"/>
      <c r="HO1136" s="21"/>
      <c r="HP1136" s="21"/>
      <c r="HQ1136" s="21"/>
      <c r="HR1136" s="21"/>
      <c r="HS1136" s="21"/>
      <c r="HT1136" s="21"/>
      <c r="HU1136" s="21"/>
      <c r="HV1136" s="21"/>
      <c r="HW1136" s="21"/>
      <c r="HX1136" s="21"/>
      <c r="HY1136" s="21"/>
      <c r="HZ1136" s="21"/>
      <c r="IA1136" s="21"/>
      <c r="IB1136" s="21"/>
      <c r="IC1136" s="21"/>
      <c r="ID1136" s="21"/>
      <c r="IE1136" s="21"/>
      <c r="IF1136" s="21"/>
      <c r="IG1136" s="21"/>
      <c r="IH1136" s="21"/>
      <c r="II1136" s="21"/>
      <c r="IJ1136" s="21"/>
      <c r="IK1136" s="21"/>
      <c r="IL1136" s="21"/>
      <c r="IM1136" s="21"/>
      <c r="IN1136" s="21"/>
      <c r="IO1136" s="21"/>
      <c r="IP1136" s="21"/>
      <c r="IQ1136" s="21"/>
      <c r="IR1136" s="21"/>
      <c r="IS1136" s="21"/>
    </row>
    <row r="1137" spans="1:253" s="22" customFormat="1">
      <c r="A1137" s="42"/>
      <c r="B1137" s="36"/>
      <c r="C1137" s="6"/>
      <c r="D1137" s="76"/>
      <c r="E1137" s="6"/>
      <c r="F1137" s="6"/>
      <c r="G1137" s="129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  <c r="GC1137" s="21"/>
      <c r="GD1137" s="21"/>
      <c r="GE1137" s="21"/>
      <c r="GF1137" s="21"/>
      <c r="GG1137" s="21"/>
      <c r="GH1137" s="21"/>
      <c r="GI1137" s="21"/>
      <c r="GJ1137" s="21"/>
      <c r="GK1137" s="21"/>
      <c r="GL1137" s="21"/>
      <c r="GM1137" s="21"/>
      <c r="GN1137" s="21"/>
      <c r="GO1137" s="21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  <c r="HJ1137" s="21"/>
      <c r="HK1137" s="21"/>
      <c r="HL1137" s="21"/>
      <c r="HM1137" s="21"/>
      <c r="HN1137" s="21"/>
      <c r="HO1137" s="21"/>
      <c r="HP1137" s="21"/>
      <c r="HQ1137" s="21"/>
      <c r="HR1137" s="21"/>
      <c r="HS1137" s="21"/>
      <c r="HT1137" s="21"/>
      <c r="HU1137" s="21"/>
      <c r="HV1137" s="21"/>
      <c r="HW1137" s="21"/>
      <c r="HX1137" s="21"/>
      <c r="HY1137" s="21"/>
      <c r="HZ1137" s="21"/>
      <c r="IA1137" s="21"/>
      <c r="IB1137" s="21"/>
      <c r="IC1137" s="21"/>
      <c r="ID1137" s="21"/>
      <c r="IE1137" s="21"/>
      <c r="IF1137" s="21"/>
      <c r="IG1137" s="21"/>
      <c r="IH1137" s="21"/>
      <c r="II1137" s="21"/>
      <c r="IJ1137" s="21"/>
      <c r="IK1137" s="21"/>
      <c r="IL1137" s="21"/>
      <c r="IM1137" s="21"/>
      <c r="IN1137" s="21"/>
      <c r="IO1137" s="21"/>
      <c r="IP1137" s="21"/>
      <c r="IQ1137" s="21"/>
      <c r="IR1137" s="21"/>
      <c r="IS1137" s="21"/>
    </row>
    <row r="1138" spans="1:253" s="22" customFormat="1">
      <c r="A1138" s="42"/>
      <c r="B1138" s="36"/>
      <c r="C1138" s="6"/>
      <c r="D1138" s="76"/>
      <c r="E1138" s="6"/>
      <c r="F1138" s="6"/>
      <c r="G1138" s="129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/>
      <c r="FS1138" s="21"/>
      <c r="FT1138" s="21"/>
      <c r="FU1138" s="21"/>
      <c r="FV1138" s="21"/>
      <c r="FW1138" s="21"/>
      <c r="FX1138" s="21"/>
      <c r="FY1138" s="21"/>
      <c r="FZ1138" s="21"/>
      <c r="GA1138" s="21"/>
      <c r="GB1138" s="21"/>
      <c r="GC1138" s="21"/>
      <c r="GD1138" s="21"/>
      <c r="GE1138" s="21"/>
      <c r="GF1138" s="21"/>
      <c r="GG1138" s="21"/>
      <c r="GH1138" s="21"/>
      <c r="GI1138" s="21"/>
      <c r="GJ1138" s="21"/>
      <c r="GK1138" s="21"/>
      <c r="GL1138" s="21"/>
      <c r="GM1138" s="21"/>
      <c r="GN1138" s="21"/>
      <c r="GO1138" s="21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  <c r="HJ1138" s="21"/>
      <c r="HK1138" s="21"/>
      <c r="HL1138" s="21"/>
      <c r="HM1138" s="21"/>
      <c r="HN1138" s="21"/>
      <c r="HO1138" s="21"/>
      <c r="HP1138" s="21"/>
      <c r="HQ1138" s="21"/>
      <c r="HR1138" s="21"/>
      <c r="HS1138" s="21"/>
      <c r="HT1138" s="21"/>
      <c r="HU1138" s="21"/>
      <c r="HV1138" s="21"/>
      <c r="HW1138" s="21"/>
      <c r="HX1138" s="21"/>
      <c r="HY1138" s="21"/>
      <c r="HZ1138" s="21"/>
      <c r="IA1138" s="21"/>
      <c r="IB1138" s="21"/>
      <c r="IC1138" s="21"/>
      <c r="ID1138" s="21"/>
      <c r="IE1138" s="21"/>
      <c r="IF1138" s="21"/>
      <c r="IG1138" s="21"/>
      <c r="IH1138" s="21"/>
      <c r="II1138" s="21"/>
      <c r="IJ1138" s="21"/>
      <c r="IK1138" s="21"/>
      <c r="IL1138" s="21"/>
      <c r="IM1138" s="21"/>
      <c r="IN1138" s="21"/>
      <c r="IO1138" s="21"/>
      <c r="IP1138" s="21"/>
      <c r="IQ1138" s="21"/>
      <c r="IR1138" s="21"/>
      <c r="IS1138" s="21"/>
    </row>
    <row r="1139" spans="1:253" s="22" customFormat="1">
      <c r="A1139" s="42"/>
      <c r="B1139" s="36"/>
      <c r="C1139" s="6"/>
      <c r="D1139" s="76"/>
      <c r="E1139" s="6"/>
      <c r="F1139" s="6"/>
      <c r="G1139" s="129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  <c r="FQ1139" s="21"/>
      <c r="FR1139" s="21"/>
      <c r="FS1139" s="21"/>
      <c r="FT1139" s="21"/>
      <c r="FU1139" s="21"/>
      <c r="FV1139" s="21"/>
      <c r="FW1139" s="21"/>
      <c r="FX1139" s="21"/>
      <c r="FY1139" s="21"/>
      <c r="FZ1139" s="21"/>
      <c r="GA1139" s="21"/>
      <c r="GB1139" s="21"/>
      <c r="GC1139" s="21"/>
      <c r="GD1139" s="21"/>
      <c r="GE1139" s="21"/>
      <c r="GF1139" s="21"/>
      <c r="GG1139" s="21"/>
      <c r="GH1139" s="21"/>
      <c r="GI1139" s="21"/>
      <c r="GJ1139" s="21"/>
      <c r="GK1139" s="21"/>
      <c r="GL1139" s="21"/>
      <c r="GM1139" s="21"/>
      <c r="GN1139" s="21"/>
      <c r="GO1139" s="21"/>
      <c r="GP1139" s="21"/>
      <c r="GQ1139" s="21"/>
      <c r="GR1139" s="21"/>
      <c r="GS1139" s="21"/>
      <c r="GT1139" s="21"/>
      <c r="GU1139" s="21"/>
      <c r="GV1139" s="21"/>
      <c r="GW1139" s="21"/>
      <c r="GX1139" s="21"/>
      <c r="GY1139" s="21"/>
      <c r="GZ1139" s="21"/>
      <c r="HA1139" s="21"/>
      <c r="HB1139" s="21"/>
      <c r="HC1139" s="21"/>
      <c r="HD1139" s="21"/>
      <c r="HE1139" s="21"/>
      <c r="HF1139" s="21"/>
      <c r="HG1139" s="21"/>
      <c r="HH1139" s="21"/>
      <c r="HI1139" s="21"/>
      <c r="HJ1139" s="21"/>
      <c r="HK1139" s="21"/>
      <c r="HL1139" s="21"/>
      <c r="HM1139" s="21"/>
      <c r="HN1139" s="21"/>
      <c r="HO1139" s="21"/>
      <c r="HP1139" s="21"/>
      <c r="HQ1139" s="21"/>
      <c r="HR1139" s="21"/>
      <c r="HS1139" s="21"/>
      <c r="HT1139" s="21"/>
      <c r="HU1139" s="21"/>
      <c r="HV1139" s="21"/>
      <c r="HW1139" s="21"/>
      <c r="HX1139" s="21"/>
      <c r="HY1139" s="21"/>
      <c r="HZ1139" s="21"/>
      <c r="IA1139" s="21"/>
      <c r="IB1139" s="21"/>
      <c r="IC1139" s="21"/>
      <c r="ID1139" s="21"/>
      <c r="IE1139" s="21"/>
      <c r="IF1139" s="21"/>
      <c r="IG1139" s="21"/>
      <c r="IH1139" s="21"/>
      <c r="II1139" s="21"/>
      <c r="IJ1139" s="21"/>
      <c r="IK1139" s="21"/>
      <c r="IL1139" s="21"/>
      <c r="IM1139" s="21"/>
      <c r="IN1139" s="21"/>
      <c r="IO1139" s="21"/>
      <c r="IP1139" s="21"/>
      <c r="IQ1139" s="21"/>
      <c r="IR1139" s="21"/>
      <c r="IS1139" s="21"/>
    </row>
    <row r="1140" spans="1:253" s="22" customFormat="1">
      <c r="A1140" s="42"/>
      <c r="B1140" s="36"/>
      <c r="C1140" s="6"/>
      <c r="D1140" s="76"/>
      <c r="E1140" s="6"/>
      <c r="F1140" s="6"/>
      <c r="G1140" s="129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  <c r="GH1140" s="21"/>
      <c r="GI1140" s="21"/>
      <c r="GJ1140" s="21"/>
      <c r="GK1140" s="21"/>
      <c r="GL1140" s="21"/>
      <c r="GM1140" s="21"/>
      <c r="GN1140" s="21"/>
      <c r="GO1140" s="21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  <c r="HJ1140" s="21"/>
      <c r="HK1140" s="21"/>
      <c r="HL1140" s="21"/>
      <c r="HM1140" s="21"/>
      <c r="HN1140" s="21"/>
      <c r="HO1140" s="21"/>
      <c r="HP1140" s="21"/>
      <c r="HQ1140" s="21"/>
      <c r="HR1140" s="21"/>
      <c r="HS1140" s="21"/>
      <c r="HT1140" s="21"/>
      <c r="HU1140" s="21"/>
      <c r="HV1140" s="21"/>
      <c r="HW1140" s="21"/>
      <c r="HX1140" s="21"/>
      <c r="HY1140" s="21"/>
      <c r="HZ1140" s="21"/>
      <c r="IA1140" s="21"/>
      <c r="IB1140" s="21"/>
      <c r="IC1140" s="21"/>
      <c r="ID1140" s="21"/>
      <c r="IE1140" s="21"/>
      <c r="IF1140" s="21"/>
      <c r="IG1140" s="21"/>
      <c r="IH1140" s="21"/>
      <c r="II1140" s="21"/>
      <c r="IJ1140" s="21"/>
      <c r="IK1140" s="21"/>
      <c r="IL1140" s="21"/>
      <c r="IM1140" s="21"/>
      <c r="IN1140" s="21"/>
      <c r="IO1140" s="21"/>
      <c r="IP1140" s="21"/>
      <c r="IQ1140" s="21"/>
      <c r="IR1140" s="21"/>
      <c r="IS1140" s="21"/>
    </row>
    <row r="1141" spans="1:253" s="22" customFormat="1">
      <c r="A1141" s="42"/>
      <c r="B1141" s="36"/>
      <c r="C1141" s="6"/>
      <c r="D1141" s="76"/>
      <c r="E1141" s="6"/>
      <c r="F1141" s="6"/>
      <c r="G1141" s="129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  <c r="FQ1141" s="21"/>
      <c r="FR1141" s="21"/>
      <c r="FS1141" s="21"/>
      <c r="FT1141" s="21"/>
      <c r="FU1141" s="21"/>
      <c r="FV1141" s="21"/>
      <c r="FW1141" s="21"/>
      <c r="FX1141" s="21"/>
      <c r="FY1141" s="21"/>
      <c r="FZ1141" s="21"/>
      <c r="GA1141" s="21"/>
      <c r="GB1141" s="21"/>
      <c r="GC1141" s="21"/>
      <c r="GD1141" s="21"/>
      <c r="GE1141" s="21"/>
      <c r="GF1141" s="21"/>
      <c r="GG1141" s="21"/>
      <c r="GH1141" s="21"/>
      <c r="GI1141" s="21"/>
      <c r="GJ1141" s="21"/>
      <c r="GK1141" s="21"/>
      <c r="GL1141" s="21"/>
      <c r="GM1141" s="21"/>
      <c r="GN1141" s="21"/>
      <c r="GO1141" s="21"/>
      <c r="GP1141" s="21"/>
      <c r="GQ1141" s="21"/>
      <c r="GR1141" s="21"/>
      <c r="GS1141" s="21"/>
      <c r="GT1141" s="21"/>
      <c r="GU1141" s="21"/>
      <c r="GV1141" s="21"/>
      <c r="GW1141" s="21"/>
      <c r="GX1141" s="21"/>
      <c r="GY1141" s="21"/>
      <c r="GZ1141" s="21"/>
      <c r="HA1141" s="21"/>
      <c r="HB1141" s="21"/>
      <c r="HC1141" s="21"/>
      <c r="HD1141" s="21"/>
      <c r="HE1141" s="21"/>
      <c r="HF1141" s="21"/>
      <c r="HG1141" s="21"/>
      <c r="HH1141" s="21"/>
      <c r="HI1141" s="21"/>
      <c r="HJ1141" s="21"/>
      <c r="HK1141" s="21"/>
      <c r="HL1141" s="21"/>
      <c r="HM1141" s="21"/>
      <c r="HN1141" s="21"/>
      <c r="HO1141" s="21"/>
      <c r="HP1141" s="21"/>
      <c r="HQ1141" s="21"/>
      <c r="HR1141" s="21"/>
      <c r="HS1141" s="21"/>
      <c r="HT1141" s="21"/>
      <c r="HU1141" s="21"/>
      <c r="HV1141" s="21"/>
      <c r="HW1141" s="21"/>
      <c r="HX1141" s="21"/>
      <c r="HY1141" s="21"/>
      <c r="HZ1141" s="21"/>
      <c r="IA1141" s="21"/>
      <c r="IB1141" s="21"/>
      <c r="IC1141" s="21"/>
      <c r="ID1141" s="21"/>
      <c r="IE1141" s="21"/>
      <c r="IF1141" s="21"/>
      <c r="IG1141" s="21"/>
      <c r="IH1141" s="21"/>
      <c r="II1141" s="21"/>
      <c r="IJ1141" s="21"/>
      <c r="IK1141" s="21"/>
      <c r="IL1141" s="21"/>
      <c r="IM1141" s="21"/>
      <c r="IN1141" s="21"/>
      <c r="IO1141" s="21"/>
      <c r="IP1141" s="21"/>
      <c r="IQ1141" s="21"/>
      <c r="IR1141" s="21"/>
      <c r="IS1141" s="21"/>
    </row>
    <row r="1142" spans="1:253" s="22" customFormat="1">
      <c r="A1142" s="42"/>
      <c r="B1142" s="36"/>
      <c r="C1142" s="6"/>
      <c r="D1142" s="76"/>
      <c r="E1142" s="6"/>
      <c r="F1142" s="6"/>
      <c r="G1142" s="129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  <c r="FQ1142" s="21"/>
      <c r="FR1142" s="21"/>
      <c r="FS1142" s="21"/>
      <c r="FT1142" s="21"/>
      <c r="FU1142" s="21"/>
      <c r="FV1142" s="21"/>
      <c r="FW1142" s="21"/>
      <c r="FX1142" s="21"/>
      <c r="FY1142" s="21"/>
      <c r="FZ1142" s="21"/>
      <c r="GA1142" s="21"/>
      <c r="GB1142" s="21"/>
      <c r="GC1142" s="21"/>
      <c r="GD1142" s="21"/>
      <c r="GE1142" s="21"/>
      <c r="GF1142" s="21"/>
      <c r="GG1142" s="21"/>
      <c r="GH1142" s="21"/>
      <c r="GI1142" s="21"/>
      <c r="GJ1142" s="21"/>
      <c r="GK1142" s="21"/>
      <c r="GL1142" s="21"/>
      <c r="GM1142" s="21"/>
      <c r="GN1142" s="21"/>
      <c r="GO1142" s="21"/>
      <c r="GP1142" s="21"/>
      <c r="GQ1142" s="21"/>
      <c r="GR1142" s="21"/>
      <c r="GS1142" s="21"/>
      <c r="GT1142" s="21"/>
      <c r="GU1142" s="21"/>
      <c r="GV1142" s="21"/>
      <c r="GW1142" s="21"/>
      <c r="GX1142" s="21"/>
      <c r="GY1142" s="21"/>
      <c r="GZ1142" s="21"/>
      <c r="HA1142" s="21"/>
      <c r="HB1142" s="21"/>
      <c r="HC1142" s="21"/>
      <c r="HD1142" s="21"/>
      <c r="HE1142" s="21"/>
      <c r="HF1142" s="21"/>
      <c r="HG1142" s="21"/>
      <c r="HH1142" s="21"/>
      <c r="HI1142" s="21"/>
      <c r="HJ1142" s="21"/>
      <c r="HK1142" s="21"/>
      <c r="HL1142" s="21"/>
      <c r="HM1142" s="21"/>
      <c r="HN1142" s="21"/>
      <c r="HO1142" s="21"/>
      <c r="HP1142" s="21"/>
      <c r="HQ1142" s="21"/>
      <c r="HR1142" s="21"/>
      <c r="HS1142" s="21"/>
      <c r="HT1142" s="21"/>
      <c r="HU1142" s="21"/>
      <c r="HV1142" s="21"/>
      <c r="HW1142" s="21"/>
      <c r="HX1142" s="21"/>
      <c r="HY1142" s="21"/>
      <c r="HZ1142" s="21"/>
      <c r="IA1142" s="21"/>
      <c r="IB1142" s="21"/>
      <c r="IC1142" s="21"/>
      <c r="ID1142" s="21"/>
      <c r="IE1142" s="21"/>
      <c r="IF1142" s="21"/>
      <c r="IG1142" s="21"/>
      <c r="IH1142" s="21"/>
      <c r="II1142" s="21"/>
      <c r="IJ1142" s="21"/>
      <c r="IK1142" s="21"/>
      <c r="IL1142" s="21"/>
      <c r="IM1142" s="21"/>
      <c r="IN1142" s="21"/>
      <c r="IO1142" s="21"/>
      <c r="IP1142" s="21"/>
      <c r="IQ1142" s="21"/>
      <c r="IR1142" s="21"/>
      <c r="IS1142" s="21"/>
    </row>
    <row r="1143" spans="1:253" s="22" customFormat="1">
      <c r="A1143" s="42"/>
      <c r="B1143" s="36"/>
      <c r="C1143" s="6"/>
      <c r="D1143" s="76"/>
      <c r="E1143" s="6"/>
      <c r="F1143" s="6"/>
      <c r="G1143" s="129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  <c r="HV1143" s="21"/>
      <c r="HW1143" s="21"/>
      <c r="HX1143" s="21"/>
      <c r="HY1143" s="21"/>
      <c r="HZ1143" s="21"/>
      <c r="IA1143" s="21"/>
      <c r="IB1143" s="21"/>
      <c r="IC1143" s="21"/>
      <c r="ID1143" s="21"/>
      <c r="IE1143" s="21"/>
      <c r="IF1143" s="21"/>
      <c r="IG1143" s="21"/>
      <c r="IH1143" s="21"/>
      <c r="II1143" s="21"/>
      <c r="IJ1143" s="21"/>
      <c r="IK1143" s="21"/>
      <c r="IL1143" s="21"/>
      <c r="IM1143" s="21"/>
      <c r="IN1143" s="21"/>
      <c r="IO1143" s="21"/>
      <c r="IP1143" s="21"/>
      <c r="IQ1143" s="21"/>
      <c r="IR1143" s="21"/>
      <c r="IS1143" s="21"/>
    </row>
    <row r="1144" spans="1:253" s="22" customFormat="1">
      <c r="A1144" s="42"/>
      <c r="B1144" s="36"/>
      <c r="C1144" s="6"/>
      <c r="D1144" s="76"/>
      <c r="E1144" s="6"/>
      <c r="F1144" s="6"/>
      <c r="G1144" s="129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  <c r="HV1144" s="21"/>
      <c r="HW1144" s="21"/>
      <c r="HX1144" s="21"/>
      <c r="HY1144" s="21"/>
      <c r="HZ1144" s="21"/>
      <c r="IA1144" s="21"/>
      <c r="IB1144" s="21"/>
      <c r="IC1144" s="21"/>
      <c r="ID1144" s="21"/>
      <c r="IE1144" s="21"/>
      <c r="IF1144" s="21"/>
      <c r="IG1144" s="21"/>
      <c r="IH1144" s="21"/>
      <c r="II1144" s="21"/>
      <c r="IJ1144" s="21"/>
      <c r="IK1144" s="21"/>
      <c r="IL1144" s="21"/>
      <c r="IM1144" s="21"/>
      <c r="IN1144" s="21"/>
      <c r="IO1144" s="21"/>
      <c r="IP1144" s="21"/>
      <c r="IQ1144" s="21"/>
      <c r="IR1144" s="21"/>
      <c r="IS1144" s="21"/>
    </row>
    <row r="1145" spans="1:253" s="22" customFormat="1">
      <c r="A1145" s="42"/>
      <c r="B1145" s="36"/>
      <c r="C1145" s="6"/>
      <c r="D1145" s="76"/>
      <c r="E1145" s="6"/>
      <c r="F1145" s="6"/>
      <c r="G1145" s="129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  <c r="HV1145" s="21"/>
      <c r="HW1145" s="21"/>
      <c r="HX1145" s="21"/>
      <c r="HY1145" s="21"/>
      <c r="HZ1145" s="21"/>
      <c r="IA1145" s="21"/>
      <c r="IB1145" s="21"/>
      <c r="IC1145" s="21"/>
      <c r="ID1145" s="21"/>
      <c r="IE1145" s="21"/>
      <c r="IF1145" s="21"/>
      <c r="IG1145" s="21"/>
      <c r="IH1145" s="21"/>
      <c r="II1145" s="21"/>
      <c r="IJ1145" s="21"/>
      <c r="IK1145" s="21"/>
      <c r="IL1145" s="21"/>
      <c r="IM1145" s="21"/>
      <c r="IN1145" s="21"/>
      <c r="IO1145" s="21"/>
      <c r="IP1145" s="21"/>
      <c r="IQ1145" s="21"/>
      <c r="IR1145" s="21"/>
      <c r="IS1145" s="21"/>
    </row>
    <row r="1146" spans="1:253" s="22" customFormat="1">
      <c r="A1146" s="42"/>
      <c r="B1146" s="36"/>
      <c r="C1146" s="6"/>
      <c r="D1146" s="76"/>
      <c r="E1146" s="6"/>
      <c r="F1146" s="6"/>
      <c r="G1146" s="129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  <c r="HV1146" s="21"/>
      <c r="HW1146" s="21"/>
      <c r="HX1146" s="21"/>
      <c r="HY1146" s="21"/>
      <c r="HZ1146" s="21"/>
      <c r="IA1146" s="21"/>
      <c r="IB1146" s="21"/>
      <c r="IC1146" s="21"/>
      <c r="ID1146" s="21"/>
      <c r="IE1146" s="21"/>
      <c r="IF1146" s="21"/>
      <c r="IG1146" s="21"/>
      <c r="IH1146" s="21"/>
      <c r="II1146" s="21"/>
      <c r="IJ1146" s="21"/>
      <c r="IK1146" s="21"/>
      <c r="IL1146" s="21"/>
      <c r="IM1146" s="21"/>
      <c r="IN1146" s="21"/>
      <c r="IO1146" s="21"/>
      <c r="IP1146" s="21"/>
      <c r="IQ1146" s="21"/>
      <c r="IR1146" s="21"/>
      <c r="IS1146" s="21"/>
    </row>
    <row r="1147" spans="1:253" s="22" customFormat="1">
      <c r="A1147" s="42"/>
      <c r="B1147" s="36"/>
      <c r="C1147" s="6"/>
      <c r="D1147" s="76"/>
      <c r="E1147" s="6"/>
      <c r="F1147" s="6"/>
      <c r="G1147" s="129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  <c r="FQ1147" s="21"/>
      <c r="FR1147" s="21"/>
      <c r="FS1147" s="21"/>
      <c r="FT1147" s="21"/>
      <c r="FU1147" s="21"/>
      <c r="FV1147" s="21"/>
      <c r="FW1147" s="21"/>
      <c r="FX1147" s="21"/>
      <c r="FY1147" s="21"/>
      <c r="FZ1147" s="21"/>
      <c r="GA1147" s="21"/>
      <c r="GB1147" s="21"/>
      <c r="GC1147" s="21"/>
      <c r="GD1147" s="21"/>
      <c r="GE1147" s="21"/>
      <c r="GF1147" s="21"/>
      <c r="GG1147" s="21"/>
      <c r="GH1147" s="21"/>
      <c r="GI1147" s="21"/>
      <c r="GJ1147" s="21"/>
      <c r="GK1147" s="21"/>
      <c r="GL1147" s="21"/>
      <c r="GM1147" s="21"/>
      <c r="GN1147" s="21"/>
      <c r="GO1147" s="21"/>
      <c r="GP1147" s="21"/>
      <c r="GQ1147" s="21"/>
      <c r="GR1147" s="21"/>
      <c r="GS1147" s="21"/>
      <c r="GT1147" s="21"/>
      <c r="GU1147" s="21"/>
      <c r="GV1147" s="21"/>
      <c r="GW1147" s="21"/>
      <c r="GX1147" s="21"/>
      <c r="GY1147" s="21"/>
      <c r="GZ1147" s="21"/>
      <c r="HA1147" s="21"/>
      <c r="HB1147" s="21"/>
      <c r="HC1147" s="21"/>
      <c r="HD1147" s="21"/>
      <c r="HE1147" s="21"/>
      <c r="HF1147" s="21"/>
      <c r="HG1147" s="21"/>
      <c r="HH1147" s="21"/>
      <c r="HI1147" s="21"/>
      <c r="HJ1147" s="21"/>
      <c r="HK1147" s="21"/>
      <c r="HL1147" s="21"/>
      <c r="HM1147" s="21"/>
      <c r="HN1147" s="21"/>
      <c r="HO1147" s="21"/>
      <c r="HP1147" s="21"/>
      <c r="HQ1147" s="21"/>
      <c r="HR1147" s="21"/>
      <c r="HS1147" s="21"/>
      <c r="HT1147" s="21"/>
      <c r="HU1147" s="21"/>
      <c r="HV1147" s="21"/>
      <c r="HW1147" s="21"/>
      <c r="HX1147" s="21"/>
      <c r="HY1147" s="21"/>
      <c r="HZ1147" s="21"/>
      <c r="IA1147" s="21"/>
      <c r="IB1147" s="21"/>
      <c r="IC1147" s="21"/>
      <c r="ID1147" s="21"/>
      <c r="IE1147" s="21"/>
      <c r="IF1147" s="21"/>
      <c r="IG1147" s="21"/>
      <c r="IH1147" s="21"/>
      <c r="II1147" s="21"/>
      <c r="IJ1147" s="21"/>
      <c r="IK1147" s="21"/>
      <c r="IL1147" s="21"/>
      <c r="IM1147" s="21"/>
      <c r="IN1147" s="21"/>
      <c r="IO1147" s="21"/>
      <c r="IP1147" s="21"/>
      <c r="IQ1147" s="21"/>
      <c r="IR1147" s="21"/>
      <c r="IS1147" s="21"/>
    </row>
    <row r="1148" spans="1:253" s="22" customFormat="1">
      <c r="A1148" s="42"/>
      <c r="B1148" s="36"/>
      <c r="C1148" s="6"/>
      <c r="D1148" s="76"/>
      <c r="E1148" s="6"/>
      <c r="F1148" s="6"/>
      <c r="G1148" s="129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/>
      <c r="FS1148" s="21"/>
      <c r="FT1148" s="21"/>
      <c r="FU1148" s="21"/>
      <c r="FV1148" s="21"/>
      <c r="FW1148" s="21"/>
      <c r="FX1148" s="21"/>
      <c r="FY1148" s="21"/>
      <c r="FZ1148" s="21"/>
      <c r="GA1148" s="21"/>
      <c r="GB1148" s="21"/>
      <c r="GC1148" s="21"/>
      <c r="GD1148" s="21"/>
      <c r="GE1148" s="21"/>
      <c r="GF1148" s="21"/>
      <c r="GG1148" s="21"/>
      <c r="GH1148" s="21"/>
      <c r="GI1148" s="21"/>
      <c r="GJ1148" s="21"/>
      <c r="GK1148" s="21"/>
      <c r="GL1148" s="21"/>
      <c r="GM1148" s="21"/>
      <c r="GN1148" s="21"/>
      <c r="GO1148" s="21"/>
      <c r="GP1148" s="21"/>
      <c r="GQ1148" s="21"/>
      <c r="GR1148" s="21"/>
      <c r="GS1148" s="21"/>
      <c r="GT1148" s="21"/>
      <c r="GU1148" s="21"/>
      <c r="GV1148" s="21"/>
      <c r="GW1148" s="21"/>
      <c r="GX1148" s="21"/>
      <c r="GY1148" s="21"/>
      <c r="GZ1148" s="21"/>
      <c r="HA1148" s="21"/>
      <c r="HB1148" s="21"/>
      <c r="HC1148" s="21"/>
      <c r="HD1148" s="21"/>
      <c r="HE1148" s="21"/>
      <c r="HF1148" s="21"/>
      <c r="HG1148" s="21"/>
      <c r="HH1148" s="21"/>
      <c r="HI1148" s="21"/>
      <c r="HJ1148" s="21"/>
      <c r="HK1148" s="21"/>
      <c r="HL1148" s="21"/>
      <c r="HM1148" s="21"/>
      <c r="HN1148" s="21"/>
      <c r="HO1148" s="21"/>
      <c r="HP1148" s="21"/>
      <c r="HQ1148" s="21"/>
      <c r="HR1148" s="21"/>
      <c r="HS1148" s="21"/>
      <c r="HT1148" s="21"/>
      <c r="HU1148" s="21"/>
      <c r="HV1148" s="21"/>
      <c r="HW1148" s="21"/>
      <c r="HX1148" s="21"/>
      <c r="HY1148" s="21"/>
      <c r="HZ1148" s="21"/>
      <c r="IA1148" s="21"/>
      <c r="IB1148" s="21"/>
      <c r="IC1148" s="21"/>
      <c r="ID1148" s="21"/>
      <c r="IE1148" s="21"/>
      <c r="IF1148" s="21"/>
      <c r="IG1148" s="21"/>
      <c r="IH1148" s="21"/>
      <c r="II1148" s="21"/>
      <c r="IJ1148" s="21"/>
      <c r="IK1148" s="21"/>
      <c r="IL1148" s="21"/>
      <c r="IM1148" s="21"/>
      <c r="IN1148" s="21"/>
      <c r="IO1148" s="21"/>
      <c r="IP1148" s="21"/>
      <c r="IQ1148" s="21"/>
      <c r="IR1148" s="21"/>
      <c r="IS1148" s="21"/>
    </row>
    <row r="1149" spans="1:253" s="22" customFormat="1">
      <c r="A1149" s="42"/>
      <c r="B1149" s="36"/>
      <c r="C1149" s="6"/>
      <c r="D1149" s="76"/>
      <c r="E1149" s="6"/>
      <c r="F1149" s="6"/>
      <c r="G1149" s="129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  <c r="FQ1149" s="21"/>
      <c r="FR1149" s="21"/>
      <c r="FS1149" s="21"/>
      <c r="FT1149" s="21"/>
      <c r="FU1149" s="21"/>
      <c r="FV1149" s="21"/>
      <c r="FW1149" s="21"/>
      <c r="FX1149" s="21"/>
      <c r="FY1149" s="21"/>
      <c r="FZ1149" s="21"/>
      <c r="GA1149" s="21"/>
      <c r="GB1149" s="21"/>
      <c r="GC1149" s="21"/>
      <c r="GD1149" s="21"/>
      <c r="GE1149" s="21"/>
      <c r="GF1149" s="21"/>
      <c r="GG1149" s="21"/>
      <c r="GH1149" s="21"/>
      <c r="GI1149" s="21"/>
      <c r="GJ1149" s="21"/>
      <c r="GK1149" s="21"/>
      <c r="GL1149" s="21"/>
      <c r="GM1149" s="21"/>
      <c r="GN1149" s="21"/>
      <c r="GO1149" s="21"/>
      <c r="GP1149" s="21"/>
      <c r="GQ1149" s="21"/>
      <c r="GR1149" s="21"/>
      <c r="GS1149" s="21"/>
      <c r="GT1149" s="21"/>
      <c r="GU1149" s="21"/>
      <c r="GV1149" s="21"/>
      <c r="GW1149" s="21"/>
      <c r="GX1149" s="21"/>
      <c r="GY1149" s="21"/>
      <c r="GZ1149" s="21"/>
      <c r="HA1149" s="21"/>
      <c r="HB1149" s="21"/>
      <c r="HC1149" s="21"/>
      <c r="HD1149" s="21"/>
      <c r="HE1149" s="21"/>
      <c r="HF1149" s="21"/>
      <c r="HG1149" s="21"/>
      <c r="HH1149" s="21"/>
      <c r="HI1149" s="21"/>
      <c r="HJ1149" s="21"/>
      <c r="HK1149" s="21"/>
      <c r="HL1149" s="21"/>
      <c r="HM1149" s="21"/>
      <c r="HN1149" s="21"/>
      <c r="HO1149" s="21"/>
      <c r="HP1149" s="21"/>
      <c r="HQ1149" s="21"/>
      <c r="HR1149" s="21"/>
      <c r="HS1149" s="21"/>
      <c r="HT1149" s="21"/>
      <c r="HU1149" s="21"/>
      <c r="HV1149" s="21"/>
      <c r="HW1149" s="21"/>
      <c r="HX1149" s="21"/>
      <c r="HY1149" s="21"/>
      <c r="HZ1149" s="21"/>
      <c r="IA1149" s="21"/>
      <c r="IB1149" s="21"/>
      <c r="IC1149" s="21"/>
      <c r="ID1149" s="21"/>
      <c r="IE1149" s="21"/>
      <c r="IF1149" s="21"/>
      <c r="IG1149" s="21"/>
      <c r="IH1149" s="21"/>
      <c r="II1149" s="21"/>
      <c r="IJ1149" s="21"/>
      <c r="IK1149" s="21"/>
      <c r="IL1149" s="21"/>
      <c r="IM1149" s="21"/>
      <c r="IN1149" s="21"/>
      <c r="IO1149" s="21"/>
      <c r="IP1149" s="21"/>
      <c r="IQ1149" s="21"/>
      <c r="IR1149" s="21"/>
      <c r="IS1149" s="21"/>
    </row>
    <row r="1150" spans="1:253" s="22" customFormat="1">
      <c r="A1150" s="42"/>
      <c r="B1150" s="36"/>
      <c r="C1150" s="6"/>
      <c r="D1150" s="76"/>
      <c r="E1150" s="6"/>
      <c r="F1150" s="6"/>
      <c r="G1150" s="129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/>
      <c r="FS1150" s="21"/>
      <c r="FT1150" s="21"/>
      <c r="FU1150" s="21"/>
      <c r="FV1150" s="21"/>
      <c r="FW1150" s="21"/>
      <c r="FX1150" s="21"/>
      <c r="FY1150" s="21"/>
      <c r="FZ1150" s="21"/>
      <c r="GA1150" s="21"/>
      <c r="GB1150" s="21"/>
      <c r="GC1150" s="21"/>
      <c r="GD1150" s="21"/>
      <c r="GE1150" s="21"/>
      <c r="GF1150" s="21"/>
      <c r="GG1150" s="21"/>
      <c r="GH1150" s="21"/>
      <c r="GI1150" s="21"/>
      <c r="GJ1150" s="21"/>
      <c r="GK1150" s="21"/>
      <c r="GL1150" s="21"/>
      <c r="GM1150" s="21"/>
      <c r="GN1150" s="21"/>
      <c r="GO1150" s="21"/>
      <c r="GP1150" s="21"/>
      <c r="GQ1150" s="21"/>
      <c r="GR1150" s="21"/>
      <c r="GS1150" s="21"/>
      <c r="GT1150" s="21"/>
      <c r="GU1150" s="21"/>
      <c r="GV1150" s="21"/>
      <c r="GW1150" s="21"/>
      <c r="GX1150" s="21"/>
      <c r="GY1150" s="21"/>
      <c r="GZ1150" s="21"/>
      <c r="HA1150" s="21"/>
      <c r="HB1150" s="21"/>
      <c r="HC1150" s="21"/>
      <c r="HD1150" s="21"/>
      <c r="HE1150" s="21"/>
      <c r="HF1150" s="21"/>
      <c r="HG1150" s="21"/>
      <c r="HH1150" s="21"/>
      <c r="HI1150" s="21"/>
      <c r="HJ1150" s="21"/>
      <c r="HK1150" s="21"/>
      <c r="HL1150" s="21"/>
      <c r="HM1150" s="21"/>
      <c r="HN1150" s="21"/>
      <c r="HO1150" s="21"/>
      <c r="HP1150" s="21"/>
      <c r="HQ1150" s="21"/>
      <c r="HR1150" s="21"/>
      <c r="HS1150" s="21"/>
      <c r="HT1150" s="21"/>
      <c r="HU1150" s="21"/>
      <c r="HV1150" s="21"/>
      <c r="HW1150" s="21"/>
      <c r="HX1150" s="21"/>
      <c r="HY1150" s="21"/>
      <c r="HZ1150" s="21"/>
      <c r="IA1150" s="21"/>
      <c r="IB1150" s="21"/>
      <c r="IC1150" s="21"/>
      <c r="ID1150" s="21"/>
      <c r="IE1150" s="21"/>
      <c r="IF1150" s="21"/>
      <c r="IG1150" s="21"/>
      <c r="IH1150" s="21"/>
      <c r="II1150" s="21"/>
      <c r="IJ1150" s="21"/>
      <c r="IK1150" s="21"/>
      <c r="IL1150" s="21"/>
      <c r="IM1150" s="21"/>
      <c r="IN1150" s="21"/>
      <c r="IO1150" s="21"/>
      <c r="IP1150" s="21"/>
      <c r="IQ1150" s="21"/>
      <c r="IR1150" s="21"/>
      <c r="IS1150" s="21"/>
    </row>
    <row r="1151" spans="1:253" s="22" customFormat="1">
      <c r="A1151" s="42"/>
      <c r="B1151" s="36"/>
      <c r="C1151" s="6"/>
      <c r="D1151" s="76"/>
      <c r="E1151" s="6"/>
      <c r="F1151" s="6"/>
      <c r="G1151" s="129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  <c r="FQ1151" s="21"/>
      <c r="FR1151" s="21"/>
      <c r="FS1151" s="21"/>
      <c r="FT1151" s="21"/>
      <c r="FU1151" s="21"/>
      <c r="FV1151" s="21"/>
      <c r="FW1151" s="21"/>
      <c r="FX1151" s="21"/>
      <c r="FY1151" s="21"/>
      <c r="FZ1151" s="21"/>
      <c r="GA1151" s="21"/>
      <c r="GB1151" s="21"/>
      <c r="GC1151" s="21"/>
      <c r="GD1151" s="21"/>
      <c r="GE1151" s="21"/>
      <c r="GF1151" s="21"/>
      <c r="GG1151" s="21"/>
      <c r="GH1151" s="21"/>
      <c r="GI1151" s="21"/>
      <c r="GJ1151" s="21"/>
      <c r="GK1151" s="21"/>
      <c r="GL1151" s="21"/>
      <c r="GM1151" s="21"/>
      <c r="GN1151" s="21"/>
      <c r="GO1151" s="21"/>
      <c r="GP1151" s="21"/>
      <c r="GQ1151" s="21"/>
      <c r="GR1151" s="21"/>
      <c r="GS1151" s="21"/>
      <c r="GT1151" s="21"/>
      <c r="GU1151" s="21"/>
      <c r="GV1151" s="21"/>
      <c r="GW1151" s="21"/>
      <c r="GX1151" s="21"/>
      <c r="GY1151" s="21"/>
      <c r="GZ1151" s="21"/>
      <c r="HA1151" s="21"/>
      <c r="HB1151" s="21"/>
      <c r="HC1151" s="21"/>
      <c r="HD1151" s="21"/>
      <c r="HE1151" s="21"/>
      <c r="HF1151" s="21"/>
      <c r="HG1151" s="21"/>
      <c r="HH1151" s="21"/>
      <c r="HI1151" s="21"/>
      <c r="HJ1151" s="21"/>
      <c r="HK1151" s="21"/>
      <c r="HL1151" s="21"/>
      <c r="HM1151" s="21"/>
      <c r="HN1151" s="21"/>
      <c r="HO1151" s="21"/>
      <c r="HP1151" s="21"/>
      <c r="HQ1151" s="21"/>
      <c r="HR1151" s="21"/>
      <c r="HS1151" s="21"/>
      <c r="HT1151" s="21"/>
      <c r="HU1151" s="21"/>
      <c r="HV1151" s="21"/>
      <c r="HW1151" s="21"/>
      <c r="HX1151" s="21"/>
      <c r="HY1151" s="21"/>
      <c r="HZ1151" s="21"/>
      <c r="IA1151" s="21"/>
      <c r="IB1151" s="21"/>
      <c r="IC1151" s="21"/>
      <c r="ID1151" s="21"/>
      <c r="IE1151" s="21"/>
      <c r="IF1151" s="21"/>
      <c r="IG1151" s="21"/>
      <c r="IH1151" s="21"/>
      <c r="II1151" s="21"/>
      <c r="IJ1151" s="21"/>
      <c r="IK1151" s="21"/>
      <c r="IL1151" s="21"/>
      <c r="IM1151" s="21"/>
      <c r="IN1151" s="21"/>
      <c r="IO1151" s="21"/>
      <c r="IP1151" s="21"/>
      <c r="IQ1151" s="21"/>
      <c r="IR1151" s="21"/>
      <c r="IS1151" s="21"/>
    </row>
    <row r="1152" spans="1:253" s="22" customFormat="1">
      <c r="A1152" s="42"/>
      <c r="B1152" s="36"/>
      <c r="C1152" s="6"/>
      <c r="D1152" s="76"/>
      <c r="E1152" s="6"/>
      <c r="F1152" s="6"/>
      <c r="G1152" s="129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  <c r="GH1152" s="21"/>
      <c r="GI1152" s="21"/>
      <c r="GJ1152" s="21"/>
      <c r="GK1152" s="21"/>
      <c r="GL1152" s="21"/>
      <c r="GM1152" s="21"/>
      <c r="GN1152" s="21"/>
      <c r="GO1152" s="21"/>
      <c r="GP1152" s="21"/>
      <c r="GQ1152" s="21"/>
      <c r="GR1152" s="21"/>
      <c r="GS1152" s="21"/>
      <c r="GT1152" s="21"/>
      <c r="GU1152" s="21"/>
      <c r="GV1152" s="21"/>
      <c r="GW1152" s="21"/>
      <c r="GX1152" s="21"/>
      <c r="GY1152" s="21"/>
      <c r="GZ1152" s="21"/>
      <c r="HA1152" s="21"/>
      <c r="HB1152" s="21"/>
      <c r="HC1152" s="21"/>
      <c r="HD1152" s="21"/>
      <c r="HE1152" s="21"/>
      <c r="HF1152" s="21"/>
      <c r="HG1152" s="21"/>
      <c r="HH1152" s="21"/>
      <c r="HI1152" s="21"/>
      <c r="HJ1152" s="21"/>
      <c r="HK1152" s="21"/>
      <c r="HL1152" s="21"/>
      <c r="HM1152" s="21"/>
      <c r="HN1152" s="21"/>
      <c r="HO1152" s="21"/>
      <c r="HP1152" s="21"/>
      <c r="HQ1152" s="21"/>
      <c r="HR1152" s="21"/>
      <c r="HS1152" s="21"/>
      <c r="HT1152" s="21"/>
      <c r="HU1152" s="21"/>
      <c r="HV1152" s="21"/>
      <c r="HW1152" s="21"/>
      <c r="HX1152" s="21"/>
      <c r="HY1152" s="21"/>
      <c r="HZ1152" s="21"/>
      <c r="IA1152" s="21"/>
      <c r="IB1152" s="21"/>
      <c r="IC1152" s="21"/>
      <c r="ID1152" s="21"/>
      <c r="IE1152" s="21"/>
      <c r="IF1152" s="21"/>
      <c r="IG1152" s="21"/>
      <c r="IH1152" s="21"/>
      <c r="II1152" s="21"/>
      <c r="IJ1152" s="21"/>
      <c r="IK1152" s="21"/>
      <c r="IL1152" s="21"/>
      <c r="IM1152" s="21"/>
      <c r="IN1152" s="21"/>
      <c r="IO1152" s="21"/>
      <c r="IP1152" s="21"/>
      <c r="IQ1152" s="21"/>
      <c r="IR1152" s="21"/>
      <c r="IS1152" s="21"/>
    </row>
    <row r="1153" spans="1:253" s="22" customFormat="1">
      <c r="A1153" s="42"/>
      <c r="B1153" s="36"/>
      <c r="C1153" s="6"/>
      <c r="D1153" s="76"/>
      <c r="E1153" s="6"/>
      <c r="F1153" s="6"/>
      <c r="G1153" s="129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  <c r="FQ1153" s="21"/>
      <c r="FR1153" s="21"/>
      <c r="FS1153" s="21"/>
      <c r="FT1153" s="21"/>
      <c r="FU1153" s="21"/>
      <c r="FV1153" s="21"/>
      <c r="FW1153" s="21"/>
      <c r="FX1153" s="21"/>
      <c r="FY1153" s="21"/>
      <c r="FZ1153" s="21"/>
      <c r="GA1153" s="21"/>
      <c r="GB1153" s="21"/>
      <c r="GC1153" s="21"/>
      <c r="GD1153" s="21"/>
      <c r="GE1153" s="21"/>
      <c r="GF1153" s="21"/>
      <c r="GG1153" s="21"/>
      <c r="GH1153" s="21"/>
      <c r="GI1153" s="21"/>
      <c r="GJ1153" s="21"/>
      <c r="GK1153" s="21"/>
      <c r="GL1153" s="21"/>
      <c r="GM1153" s="21"/>
      <c r="GN1153" s="21"/>
      <c r="GO1153" s="21"/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  <c r="HJ1153" s="21"/>
      <c r="HK1153" s="21"/>
      <c r="HL1153" s="21"/>
      <c r="HM1153" s="21"/>
      <c r="HN1153" s="21"/>
      <c r="HO1153" s="21"/>
      <c r="HP1153" s="21"/>
      <c r="HQ1153" s="21"/>
      <c r="HR1153" s="21"/>
      <c r="HS1153" s="21"/>
      <c r="HT1153" s="21"/>
      <c r="HU1153" s="21"/>
      <c r="HV1153" s="21"/>
      <c r="HW1153" s="21"/>
      <c r="HX1153" s="21"/>
      <c r="HY1153" s="21"/>
      <c r="HZ1153" s="21"/>
      <c r="IA1153" s="21"/>
      <c r="IB1153" s="21"/>
      <c r="IC1153" s="21"/>
      <c r="ID1153" s="21"/>
      <c r="IE1153" s="21"/>
      <c r="IF1153" s="21"/>
      <c r="IG1153" s="21"/>
      <c r="IH1153" s="21"/>
      <c r="II1153" s="21"/>
      <c r="IJ1153" s="21"/>
      <c r="IK1153" s="21"/>
      <c r="IL1153" s="21"/>
      <c r="IM1153" s="21"/>
      <c r="IN1153" s="21"/>
      <c r="IO1153" s="21"/>
      <c r="IP1153" s="21"/>
      <c r="IQ1153" s="21"/>
      <c r="IR1153" s="21"/>
      <c r="IS1153" s="21"/>
    </row>
    <row r="1154" spans="1:253" s="22" customFormat="1">
      <c r="A1154" s="42"/>
      <c r="B1154" s="36"/>
      <c r="C1154" s="6"/>
      <c r="D1154" s="76"/>
      <c r="E1154" s="6"/>
      <c r="F1154" s="6"/>
      <c r="G1154" s="129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  <c r="HV1154" s="21"/>
      <c r="HW1154" s="21"/>
      <c r="HX1154" s="21"/>
      <c r="HY1154" s="21"/>
      <c r="HZ1154" s="21"/>
      <c r="IA1154" s="21"/>
      <c r="IB1154" s="21"/>
      <c r="IC1154" s="21"/>
      <c r="ID1154" s="21"/>
      <c r="IE1154" s="21"/>
      <c r="IF1154" s="21"/>
      <c r="IG1154" s="21"/>
      <c r="IH1154" s="21"/>
      <c r="II1154" s="21"/>
      <c r="IJ1154" s="21"/>
      <c r="IK1154" s="21"/>
      <c r="IL1154" s="21"/>
      <c r="IM1154" s="21"/>
      <c r="IN1154" s="21"/>
      <c r="IO1154" s="21"/>
      <c r="IP1154" s="21"/>
      <c r="IQ1154" s="21"/>
      <c r="IR1154" s="21"/>
      <c r="IS1154" s="21"/>
    </row>
    <row r="1155" spans="1:253" s="22" customFormat="1">
      <c r="A1155" s="42"/>
      <c r="B1155" s="36"/>
      <c r="C1155" s="6"/>
      <c r="D1155" s="76"/>
      <c r="E1155" s="6"/>
      <c r="F1155" s="6"/>
      <c r="G1155" s="129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  <c r="HV1155" s="21"/>
      <c r="HW1155" s="21"/>
      <c r="HX1155" s="21"/>
      <c r="HY1155" s="21"/>
      <c r="HZ1155" s="21"/>
      <c r="IA1155" s="21"/>
      <c r="IB1155" s="21"/>
      <c r="IC1155" s="21"/>
      <c r="ID1155" s="21"/>
      <c r="IE1155" s="21"/>
      <c r="IF1155" s="21"/>
      <c r="IG1155" s="21"/>
      <c r="IH1155" s="21"/>
      <c r="II1155" s="21"/>
      <c r="IJ1155" s="21"/>
      <c r="IK1155" s="21"/>
      <c r="IL1155" s="21"/>
      <c r="IM1155" s="21"/>
      <c r="IN1155" s="21"/>
      <c r="IO1155" s="21"/>
      <c r="IP1155" s="21"/>
      <c r="IQ1155" s="21"/>
      <c r="IR1155" s="21"/>
      <c r="IS1155" s="21"/>
    </row>
    <row r="1156" spans="1:253" s="22" customFormat="1">
      <c r="A1156" s="42"/>
      <c r="B1156" s="36"/>
      <c r="C1156" s="6"/>
      <c r="D1156" s="76"/>
      <c r="E1156" s="6"/>
      <c r="F1156" s="6"/>
      <c r="G1156" s="129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  <c r="HV1156" s="21"/>
      <c r="HW1156" s="21"/>
      <c r="HX1156" s="21"/>
      <c r="HY1156" s="21"/>
      <c r="HZ1156" s="21"/>
      <c r="IA1156" s="21"/>
      <c r="IB1156" s="21"/>
      <c r="IC1156" s="21"/>
      <c r="ID1156" s="21"/>
      <c r="IE1156" s="21"/>
      <c r="IF1156" s="21"/>
      <c r="IG1156" s="21"/>
      <c r="IH1156" s="21"/>
      <c r="II1156" s="21"/>
      <c r="IJ1156" s="21"/>
      <c r="IK1156" s="21"/>
      <c r="IL1156" s="21"/>
      <c r="IM1156" s="21"/>
      <c r="IN1156" s="21"/>
      <c r="IO1156" s="21"/>
      <c r="IP1156" s="21"/>
      <c r="IQ1156" s="21"/>
      <c r="IR1156" s="21"/>
      <c r="IS1156" s="21"/>
    </row>
    <row r="1157" spans="1:253" s="22" customFormat="1">
      <c r="A1157" s="42"/>
      <c r="B1157" s="36"/>
      <c r="C1157" s="6"/>
      <c r="D1157" s="76"/>
      <c r="E1157" s="6"/>
      <c r="F1157" s="6"/>
      <c r="G1157" s="129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  <c r="HV1157" s="21"/>
      <c r="HW1157" s="21"/>
      <c r="HX1157" s="21"/>
      <c r="HY1157" s="21"/>
      <c r="HZ1157" s="21"/>
      <c r="IA1157" s="21"/>
      <c r="IB1157" s="21"/>
      <c r="IC1157" s="21"/>
      <c r="ID1157" s="21"/>
      <c r="IE1157" s="21"/>
      <c r="IF1157" s="21"/>
      <c r="IG1157" s="21"/>
      <c r="IH1157" s="21"/>
      <c r="II1157" s="21"/>
      <c r="IJ1157" s="21"/>
      <c r="IK1157" s="21"/>
      <c r="IL1157" s="21"/>
      <c r="IM1157" s="21"/>
      <c r="IN1157" s="21"/>
      <c r="IO1157" s="21"/>
      <c r="IP1157" s="21"/>
      <c r="IQ1157" s="21"/>
      <c r="IR1157" s="21"/>
      <c r="IS1157" s="21"/>
    </row>
    <row r="1158" spans="1:253" s="22" customFormat="1">
      <c r="A1158" s="42"/>
      <c r="B1158" s="36"/>
      <c r="C1158" s="6"/>
      <c r="D1158" s="76"/>
      <c r="E1158" s="6"/>
      <c r="F1158" s="6"/>
      <c r="G1158" s="129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/>
      <c r="FS1158" s="21"/>
      <c r="FT1158" s="21"/>
      <c r="FU1158" s="21"/>
      <c r="FV1158" s="21"/>
      <c r="FW1158" s="21"/>
      <c r="FX1158" s="21"/>
      <c r="FY1158" s="21"/>
      <c r="FZ1158" s="21"/>
      <c r="GA1158" s="21"/>
      <c r="GB1158" s="21"/>
      <c r="GC1158" s="21"/>
      <c r="GD1158" s="21"/>
      <c r="GE1158" s="21"/>
      <c r="GF1158" s="21"/>
      <c r="GG1158" s="21"/>
      <c r="GH1158" s="21"/>
      <c r="GI1158" s="21"/>
      <c r="GJ1158" s="21"/>
      <c r="GK1158" s="21"/>
      <c r="GL1158" s="21"/>
      <c r="GM1158" s="21"/>
      <c r="GN1158" s="21"/>
      <c r="GO1158" s="21"/>
      <c r="GP1158" s="21"/>
      <c r="GQ1158" s="21"/>
      <c r="GR1158" s="21"/>
      <c r="GS1158" s="21"/>
      <c r="GT1158" s="21"/>
      <c r="GU1158" s="21"/>
      <c r="GV1158" s="21"/>
      <c r="GW1158" s="21"/>
      <c r="GX1158" s="21"/>
      <c r="GY1158" s="21"/>
      <c r="GZ1158" s="21"/>
      <c r="HA1158" s="21"/>
      <c r="HB1158" s="21"/>
      <c r="HC1158" s="21"/>
      <c r="HD1158" s="21"/>
      <c r="HE1158" s="21"/>
      <c r="HF1158" s="21"/>
      <c r="HG1158" s="21"/>
      <c r="HH1158" s="21"/>
      <c r="HI1158" s="21"/>
      <c r="HJ1158" s="21"/>
      <c r="HK1158" s="21"/>
      <c r="HL1158" s="21"/>
      <c r="HM1158" s="21"/>
      <c r="HN1158" s="21"/>
      <c r="HO1158" s="21"/>
      <c r="HP1158" s="21"/>
      <c r="HQ1158" s="21"/>
      <c r="HR1158" s="21"/>
      <c r="HS1158" s="21"/>
      <c r="HT1158" s="21"/>
      <c r="HU1158" s="21"/>
      <c r="HV1158" s="21"/>
      <c r="HW1158" s="21"/>
      <c r="HX1158" s="21"/>
      <c r="HY1158" s="21"/>
      <c r="HZ1158" s="21"/>
      <c r="IA1158" s="21"/>
      <c r="IB1158" s="21"/>
      <c r="IC1158" s="21"/>
      <c r="ID1158" s="21"/>
      <c r="IE1158" s="21"/>
      <c r="IF1158" s="21"/>
      <c r="IG1158" s="21"/>
      <c r="IH1158" s="21"/>
      <c r="II1158" s="21"/>
      <c r="IJ1158" s="21"/>
      <c r="IK1158" s="21"/>
      <c r="IL1158" s="21"/>
      <c r="IM1158" s="21"/>
      <c r="IN1158" s="21"/>
      <c r="IO1158" s="21"/>
      <c r="IP1158" s="21"/>
      <c r="IQ1158" s="21"/>
      <c r="IR1158" s="21"/>
      <c r="IS1158" s="21"/>
    </row>
    <row r="1159" spans="1:253" s="22" customFormat="1">
      <c r="A1159" s="42"/>
      <c r="B1159" s="36"/>
      <c r="C1159" s="6"/>
      <c r="D1159" s="76"/>
      <c r="E1159" s="6"/>
      <c r="F1159" s="6"/>
      <c r="G1159" s="129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  <c r="GC1159" s="21"/>
      <c r="GD1159" s="21"/>
      <c r="GE1159" s="21"/>
      <c r="GF1159" s="21"/>
      <c r="GG1159" s="21"/>
      <c r="GH1159" s="21"/>
      <c r="GI1159" s="21"/>
      <c r="GJ1159" s="21"/>
      <c r="GK1159" s="21"/>
      <c r="GL1159" s="21"/>
      <c r="GM1159" s="21"/>
      <c r="GN1159" s="21"/>
      <c r="GO1159" s="21"/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  <c r="HJ1159" s="21"/>
      <c r="HK1159" s="21"/>
      <c r="HL1159" s="21"/>
      <c r="HM1159" s="21"/>
      <c r="HN1159" s="21"/>
      <c r="HO1159" s="21"/>
      <c r="HP1159" s="21"/>
      <c r="HQ1159" s="21"/>
      <c r="HR1159" s="21"/>
      <c r="HS1159" s="21"/>
      <c r="HT1159" s="21"/>
      <c r="HU1159" s="21"/>
      <c r="HV1159" s="21"/>
      <c r="HW1159" s="21"/>
      <c r="HX1159" s="21"/>
      <c r="HY1159" s="21"/>
      <c r="HZ1159" s="21"/>
      <c r="IA1159" s="21"/>
      <c r="IB1159" s="21"/>
      <c r="IC1159" s="21"/>
      <c r="ID1159" s="21"/>
      <c r="IE1159" s="21"/>
      <c r="IF1159" s="21"/>
      <c r="IG1159" s="21"/>
      <c r="IH1159" s="21"/>
      <c r="II1159" s="21"/>
      <c r="IJ1159" s="21"/>
      <c r="IK1159" s="21"/>
      <c r="IL1159" s="21"/>
      <c r="IM1159" s="21"/>
      <c r="IN1159" s="21"/>
      <c r="IO1159" s="21"/>
      <c r="IP1159" s="21"/>
      <c r="IQ1159" s="21"/>
      <c r="IR1159" s="21"/>
      <c r="IS1159" s="21"/>
    </row>
    <row r="1160" spans="1:253" s="22" customFormat="1">
      <c r="A1160" s="42"/>
      <c r="B1160" s="36"/>
      <c r="C1160" s="6"/>
      <c r="D1160" s="76"/>
      <c r="E1160" s="6"/>
      <c r="F1160" s="6"/>
      <c r="G1160" s="129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  <c r="GD1160" s="21"/>
      <c r="GE1160" s="21"/>
      <c r="GF1160" s="21"/>
      <c r="GG1160" s="21"/>
      <c r="GH1160" s="21"/>
      <c r="GI1160" s="21"/>
      <c r="GJ1160" s="21"/>
      <c r="GK1160" s="21"/>
      <c r="GL1160" s="21"/>
      <c r="GM1160" s="21"/>
      <c r="GN1160" s="21"/>
      <c r="GO1160" s="21"/>
      <c r="GP1160" s="21"/>
      <c r="GQ1160" s="21"/>
      <c r="GR1160" s="21"/>
      <c r="GS1160" s="21"/>
      <c r="GT1160" s="21"/>
      <c r="GU1160" s="21"/>
      <c r="GV1160" s="21"/>
      <c r="GW1160" s="21"/>
      <c r="GX1160" s="21"/>
      <c r="GY1160" s="21"/>
      <c r="GZ1160" s="21"/>
      <c r="HA1160" s="21"/>
      <c r="HB1160" s="21"/>
      <c r="HC1160" s="21"/>
      <c r="HD1160" s="21"/>
      <c r="HE1160" s="21"/>
      <c r="HF1160" s="21"/>
      <c r="HG1160" s="21"/>
      <c r="HH1160" s="21"/>
      <c r="HI1160" s="21"/>
      <c r="HJ1160" s="21"/>
      <c r="HK1160" s="21"/>
      <c r="HL1160" s="21"/>
      <c r="HM1160" s="21"/>
      <c r="HN1160" s="21"/>
      <c r="HO1160" s="21"/>
      <c r="HP1160" s="21"/>
      <c r="HQ1160" s="21"/>
      <c r="HR1160" s="21"/>
      <c r="HS1160" s="21"/>
      <c r="HT1160" s="21"/>
      <c r="HU1160" s="21"/>
      <c r="HV1160" s="21"/>
      <c r="HW1160" s="21"/>
      <c r="HX1160" s="21"/>
      <c r="HY1160" s="21"/>
      <c r="HZ1160" s="21"/>
      <c r="IA1160" s="21"/>
      <c r="IB1160" s="21"/>
      <c r="IC1160" s="21"/>
      <c r="ID1160" s="21"/>
      <c r="IE1160" s="21"/>
      <c r="IF1160" s="21"/>
      <c r="IG1160" s="21"/>
      <c r="IH1160" s="21"/>
      <c r="II1160" s="21"/>
      <c r="IJ1160" s="21"/>
      <c r="IK1160" s="21"/>
      <c r="IL1160" s="21"/>
      <c r="IM1160" s="21"/>
      <c r="IN1160" s="21"/>
      <c r="IO1160" s="21"/>
      <c r="IP1160" s="21"/>
      <c r="IQ1160" s="21"/>
      <c r="IR1160" s="21"/>
      <c r="IS1160" s="21"/>
    </row>
    <row r="1161" spans="1:253" s="22" customFormat="1">
      <c r="A1161" s="42"/>
      <c r="B1161" s="36"/>
      <c r="C1161" s="6"/>
      <c r="D1161" s="76"/>
      <c r="E1161" s="6"/>
      <c r="F1161" s="6"/>
      <c r="G1161" s="129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21"/>
      <c r="GQ1161" s="21"/>
      <c r="GR1161" s="21"/>
      <c r="GS1161" s="21"/>
      <c r="GT1161" s="21"/>
      <c r="GU1161" s="21"/>
      <c r="GV1161" s="21"/>
      <c r="GW1161" s="21"/>
      <c r="GX1161" s="21"/>
      <c r="GY1161" s="21"/>
      <c r="GZ1161" s="21"/>
      <c r="HA1161" s="21"/>
      <c r="HB1161" s="21"/>
      <c r="HC1161" s="21"/>
      <c r="HD1161" s="21"/>
      <c r="HE1161" s="21"/>
      <c r="HF1161" s="21"/>
      <c r="HG1161" s="21"/>
      <c r="HH1161" s="21"/>
      <c r="HI1161" s="21"/>
      <c r="HJ1161" s="21"/>
      <c r="HK1161" s="21"/>
      <c r="HL1161" s="21"/>
      <c r="HM1161" s="21"/>
      <c r="HN1161" s="21"/>
      <c r="HO1161" s="21"/>
      <c r="HP1161" s="21"/>
      <c r="HQ1161" s="21"/>
      <c r="HR1161" s="21"/>
      <c r="HS1161" s="21"/>
      <c r="HT1161" s="21"/>
      <c r="HU1161" s="21"/>
      <c r="HV1161" s="21"/>
      <c r="HW1161" s="21"/>
      <c r="HX1161" s="21"/>
      <c r="HY1161" s="21"/>
      <c r="HZ1161" s="21"/>
      <c r="IA1161" s="21"/>
      <c r="IB1161" s="21"/>
      <c r="IC1161" s="21"/>
      <c r="ID1161" s="21"/>
      <c r="IE1161" s="21"/>
      <c r="IF1161" s="21"/>
      <c r="IG1161" s="21"/>
      <c r="IH1161" s="21"/>
      <c r="II1161" s="21"/>
      <c r="IJ1161" s="21"/>
      <c r="IK1161" s="21"/>
      <c r="IL1161" s="21"/>
      <c r="IM1161" s="21"/>
      <c r="IN1161" s="21"/>
      <c r="IO1161" s="21"/>
      <c r="IP1161" s="21"/>
      <c r="IQ1161" s="21"/>
      <c r="IR1161" s="21"/>
      <c r="IS1161" s="21"/>
    </row>
    <row r="1162" spans="1:253" s="22" customFormat="1">
      <c r="A1162" s="42"/>
      <c r="B1162" s="36"/>
      <c r="C1162" s="6"/>
      <c r="D1162" s="76"/>
      <c r="E1162" s="6"/>
      <c r="F1162" s="6"/>
      <c r="G1162" s="129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  <c r="FQ1162" s="21"/>
      <c r="FR1162" s="21"/>
      <c r="FS1162" s="21"/>
      <c r="FT1162" s="21"/>
      <c r="FU1162" s="21"/>
      <c r="FV1162" s="21"/>
      <c r="FW1162" s="21"/>
      <c r="FX1162" s="21"/>
      <c r="FY1162" s="21"/>
      <c r="FZ1162" s="21"/>
      <c r="GA1162" s="21"/>
      <c r="GB1162" s="21"/>
      <c r="GC1162" s="21"/>
      <c r="GD1162" s="21"/>
      <c r="GE1162" s="21"/>
      <c r="GF1162" s="21"/>
      <c r="GG1162" s="21"/>
      <c r="GH1162" s="21"/>
      <c r="GI1162" s="21"/>
      <c r="GJ1162" s="21"/>
      <c r="GK1162" s="21"/>
      <c r="GL1162" s="21"/>
      <c r="GM1162" s="21"/>
      <c r="GN1162" s="21"/>
      <c r="GO1162" s="21"/>
      <c r="GP1162" s="21"/>
      <c r="GQ1162" s="21"/>
      <c r="GR1162" s="21"/>
      <c r="GS1162" s="21"/>
      <c r="GT1162" s="21"/>
      <c r="GU1162" s="21"/>
      <c r="GV1162" s="21"/>
      <c r="GW1162" s="21"/>
      <c r="GX1162" s="21"/>
      <c r="GY1162" s="21"/>
      <c r="GZ1162" s="21"/>
      <c r="HA1162" s="21"/>
      <c r="HB1162" s="21"/>
      <c r="HC1162" s="21"/>
      <c r="HD1162" s="21"/>
      <c r="HE1162" s="21"/>
      <c r="HF1162" s="21"/>
      <c r="HG1162" s="21"/>
      <c r="HH1162" s="21"/>
      <c r="HI1162" s="21"/>
      <c r="HJ1162" s="21"/>
      <c r="HK1162" s="21"/>
      <c r="HL1162" s="21"/>
      <c r="HM1162" s="21"/>
      <c r="HN1162" s="21"/>
      <c r="HO1162" s="21"/>
      <c r="HP1162" s="21"/>
      <c r="HQ1162" s="21"/>
      <c r="HR1162" s="21"/>
      <c r="HS1162" s="21"/>
      <c r="HT1162" s="21"/>
      <c r="HU1162" s="21"/>
      <c r="HV1162" s="21"/>
      <c r="HW1162" s="21"/>
      <c r="HX1162" s="21"/>
      <c r="HY1162" s="21"/>
      <c r="HZ1162" s="21"/>
      <c r="IA1162" s="21"/>
      <c r="IB1162" s="21"/>
      <c r="IC1162" s="21"/>
      <c r="ID1162" s="21"/>
      <c r="IE1162" s="21"/>
      <c r="IF1162" s="21"/>
      <c r="IG1162" s="21"/>
      <c r="IH1162" s="21"/>
      <c r="II1162" s="21"/>
      <c r="IJ1162" s="21"/>
      <c r="IK1162" s="21"/>
      <c r="IL1162" s="21"/>
      <c r="IM1162" s="21"/>
      <c r="IN1162" s="21"/>
      <c r="IO1162" s="21"/>
      <c r="IP1162" s="21"/>
      <c r="IQ1162" s="21"/>
      <c r="IR1162" s="21"/>
      <c r="IS1162" s="21"/>
    </row>
    <row r="1163" spans="1:253" s="22" customFormat="1">
      <c r="A1163" s="42"/>
      <c r="B1163" s="36"/>
      <c r="C1163" s="6"/>
      <c r="D1163" s="76"/>
      <c r="E1163" s="6"/>
      <c r="F1163" s="6"/>
      <c r="G1163" s="129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  <c r="FQ1163" s="21"/>
      <c r="FR1163" s="21"/>
      <c r="FS1163" s="21"/>
      <c r="FT1163" s="21"/>
      <c r="FU1163" s="21"/>
      <c r="FV1163" s="21"/>
      <c r="FW1163" s="21"/>
      <c r="FX1163" s="21"/>
      <c r="FY1163" s="21"/>
      <c r="FZ1163" s="21"/>
      <c r="GA1163" s="21"/>
      <c r="GB1163" s="21"/>
      <c r="GC1163" s="21"/>
      <c r="GD1163" s="21"/>
      <c r="GE1163" s="21"/>
      <c r="GF1163" s="21"/>
      <c r="GG1163" s="21"/>
      <c r="GH1163" s="21"/>
      <c r="GI1163" s="21"/>
      <c r="GJ1163" s="21"/>
      <c r="GK1163" s="21"/>
      <c r="GL1163" s="21"/>
      <c r="GM1163" s="21"/>
      <c r="GN1163" s="21"/>
      <c r="GO1163" s="21"/>
      <c r="GP1163" s="21"/>
      <c r="GQ1163" s="21"/>
      <c r="GR1163" s="21"/>
      <c r="GS1163" s="21"/>
      <c r="GT1163" s="21"/>
      <c r="GU1163" s="21"/>
      <c r="GV1163" s="21"/>
      <c r="GW1163" s="21"/>
      <c r="GX1163" s="21"/>
      <c r="GY1163" s="21"/>
      <c r="GZ1163" s="21"/>
      <c r="HA1163" s="21"/>
      <c r="HB1163" s="21"/>
      <c r="HC1163" s="21"/>
      <c r="HD1163" s="21"/>
      <c r="HE1163" s="21"/>
      <c r="HF1163" s="21"/>
      <c r="HG1163" s="21"/>
      <c r="HH1163" s="21"/>
      <c r="HI1163" s="21"/>
      <c r="HJ1163" s="21"/>
      <c r="HK1163" s="21"/>
      <c r="HL1163" s="21"/>
      <c r="HM1163" s="21"/>
      <c r="HN1163" s="21"/>
      <c r="HO1163" s="21"/>
      <c r="HP1163" s="21"/>
      <c r="HQ1163" s="21"/>
      <c r="HR1163" s="21"/>
      <c r="HS1163" s="21"/>
      <c r="HT1163" s="21"/>
      <c r="HU1163" s="21"/>
      <c r="HV1163" s="21"/>
      <c r="HW1163" s="21"/>
      <c r="HX1163" s="21"/>
      <c r="HY1163" s="21"/>
      <c r="HZ1163" s="21"/>
      <c r="IA1163" s="21"/>
      <c r="IB1163" s="21"/>
      <c r="IC1163" s="21"/>
      <c r="ID1163" s="21"/>
      <c r="IE1163" s="21"/>
      <c r="IF1163" s="21"/>
      <c r="IG1163" s="21"/>
      <c r="IH1163" s="21"/>
      <c r="II1163" s="21"/>
      <c r="IJ1163" s="21"/>
      <c r="IK1163" s="21"/>
      <c r="IL1163" s="21"/>
      <c r="IM1163" s="21"/>
      <c r="IN1163" s="21"/>
      <c r="IO1163" s="21"/>
      <c r="IP1163" s="21"/>
      <c r="IQ1163" s="21"/>
      <c r="IR1163" s="21"/>
      <c r="IS1163" s="21"/>
    </row>
    <row r="1164" spans="1:253" s="22" customFormat="1">
      <c r="A1164" s="42"/>
      <c r="B1164" s="36"/>
      <c r="C1164" s="6"/>
      <c r="D1164" s="76"/>
      <c r="E1164" s="6"/>
      <c r="F1164" s="6"/>
      <c r="G1164" s="129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  <c r="GH1164" s="21"/>
      <c r="GI1164" s="21"/>
      <c r="GJ1164" s="21"/>
      <c r="GK1164" s="21"/>
      <c r="GL1164" s="21"/>
      <c r="GM1164" s="21"/>
      <c r="GN1164" s="21"/>
      <c r="GO1164" s="21"/>
      <c r="GP1164" s="21"/>
      <c r="GQ1164" s="21"/>
      <c r="GR1164" s="21"/>
      <c r="GS1164" s="21"/>
      <c r="GT1164" s="21"/>
      <c r="GU1164" s="21"/>
      <c r="GV1164" s="21"/>
      <c r="GW1164" s="21"/>
      <c r="GX1164" s="21"/>
      <c r="GY1164" s="21"/>
      <c r="GZ1164" s="21"/>
      <c r="HA1164" s="21"/>
      <c r="HB1164" s="21"/>
      <c r="HC1164" s="21"/>
      <c r="HD1164" s="21"/>
      <c r="HE1164" s="21"/>
      <c r="HF1164" s="21"/>
      <c r="HG1164" s="21"/>
      <c r="HH1164" s="21"/>
      <c r="HI1164" s="21"/>
      <c r="HJ1164" s="21"/>
      <c r="HK1164" s="21"/>
      <c r="HL1164" s="21"/>
      <c r="HM1164" s="21"/>
      <c r="HN1164" s="21"/>
      <c r="HO1164" s="21"/>
      <c r="HP1164" s="21"/>
      <c r="HQ1164" s="21"/>
      <c r="HR1164" s="21"/>
      <c r="HS1164" s="21"/>
      <c r="HT1164" s="21"/>
      <c r="HU1164" s="21"/>
      <c r="HV1164" s="21"/>
      <c r="HW1164" s="21"/>
      <c r="HX1164" s="21"/>
      <c r="HY1164" s="21"/>
      <c r="HZ1164" s="21"/>
      <c r="IA1164" s="21"/>
      <c r="IB1164" s="21"/>
      <c r="IC1164" s="21"/>
      <c r="ID1164" s="21"/>
      <c r="IE1164" s="21"/>
      <c r="IF1164" s="21"/>
      <c r="IG1164" s="21"/>
      <c r="IH1164" s="21"/>
      <c r="II1164" s="21"/>
      <c r="IJ1164" s="21"/>
      <c r="IK1164" s="21"/>
      <c r="IL1164" s="21"/>
      <c r="IM1164" s="21"/>
      <c r="IN1164" s="21"/>
      <c r="IO1164" s="21"/>
      <c r="IP1164" s="21"/>
      <c r="IQ1164" s="21"/>
      <c r="IR1164" s="21"/>
      <c r="IS1164" s="21"/>
    </row>
    <row r="1165" spans="1:253" s="22" customFormat="1">
      <c r="A1165" s="42"/>
      <c r="B1165" s="36"/>
      <c r="C1165" s="6"/>
      <c r="D1165" s="76"/>
      <c r="E1165" s="6"/>
      <c r="F1165" s="6"/>
      <c r="G1165" s="129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  <c r="HV1165" s="21"/>
      <c r="HW1165" s="21"/>
      <c r="HX1165" s="21"/>
      <c r="HY1165" s="21"/>
      <c r="HZ1165" s="21"/>
      <c r="IA1165" s="21"/>
      <c r="IB1165" s="21"/>
      <c r="IC1165" s="21"/>
      <c r="ID1165" s="21"/>
      <c r="IE1165" s="21"/>
      <c r="IF1165" s="21"/>
      <c r="IG1165" s="21"/>
      <c r="IH1165" s="21"/>
      <c r="II1165" s="21"/>
      <c r="IJ1165" s="21"/>
      <c r="IK1165" s="21"/>
      <c r="IL1165" s="21"/>
      <c r="IM1165" s="21"/>
      <c r="IN1165" s="21"/>
      <c r="IO1165" s="21"/>
      <c r="IP1165" s="21"/>
      <c r="IQ1165" s="21"/>
      <c r="IR1165" s="21"/>
      <c r="IS1165" s="21"/>
    </row>
    <row r="1166" spans="1:253" s="22" customFormat="1">
      <c r="A1166" s="42"/>
      <c r="B1166" s="36"/>
      <c r="C1166" s="6"/>
      <c r="D1166" s="76"/>
      <c r="E1166" s="6"/>
      <c r="F1166" s="6"/>
      <c r="G1166" s="129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  <c r="HV1166" s="21"/>
      <c r="HW1166" s="21"/>
      <c r="HX1166" s="21"/>
      <c r="HY1166" s="21"/>
      <c r="HZ1166" s="21"/>
      <c r="IA1166" s="21"/>
      <c r="IB1166" s="21"/>
      <c r="IC1166" s="21"/>
      <c r="ID1166" s="21"/>
      <c r="IE1166" s="21"/>
      <c r="IF1166" s="21"/>
      <c r="IG1166" s="21"/>
      <c r="IH1166" s="21"/>
      <c r="II1166" s="21"/>
      <c r="IJ1166" s="21"/>
      <c r="IK1166" s="21"/>
      <c r="IL1166" s="21"/>
      <c r="IM1166" s="21"/>
      <c r="IN1166" s="21"/>
      <c r="IO1166" s="21"/>
      <c r="IP1166" s="21"/>
      <c r="IQ1166" s="21"/>
      <c r="IR1166" s="21"/>
      <c r="IS1166" s="21"/>
    </row>
    <row r="1167" spans="1:253" s="22" customFormat="1">
      <c r="A1167" s="42"/>
      <c r="B1167" s="36"/>
      <c r="C1167" s="6"/>
      <c r="D1167" s="76"/>
      <c r="E1167" s="6"/>
      <c r="F1167" s="6"/>
      <c r="G1167" s="129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  <c r="HV1167" s="21"/>
      <c r="HW1167" s="21"/>
      <c r="HX1167" s="21"/>
      <c r="HY1167" s="21"/>
      <c r="HZ1167" s="21"/>
      <c r="IA1167" s="21"/>
      <c r="IB1167" s="21"/>
      <c r="IC1167" s="21"/>
      <c r="ID1167" s="21"/>
      <c r="IE1167" s="21"/>
      <c r="IF1167" s="21"/>
      <c r="IG1167" s="21"/>
      <c r="IH1167" s="21"/>
      <c r="II1167" s="21"/>
      <c r="IJ1167" s="21"/>
      <c r="IK1167" s="21"/>
      <c r="IL1167" s="21"/>
      <c r="IM1167" s="21"/>
      <c r="IN1167" s="21"/>
      <c r="IO1167" s="21"/>
      <c r="IP1167" s="21"/>
      <c r="IQ1167" s="21"/>
      <c r="IR1167" s="21"/>
      <c r="IS1167" s="21"/>
    </row>
    <row r="1168" spans="1:253" s="22" customFormat="1">
      <c r="A1168" s="42"/>
      <c r="B1168" s="36"/>
      <c r="C1168" s="6"/>
      <c r="D1168" s="76"/>
      <c r="E1168" s="6"/>
      <c r="F1168" s="6"/>
      <c r="G1168" s="129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  <c r="HV1168" s="21"/>
      <c r="HW1168" s="21"/>
      <c r="HX1168" s="21"/>
      <c r="HY1168" s="21"/>
      <c r="HZ1168" s="21"/>
      <c r="IA1168" s="21"/>
      <c r="IB1168" s="21"/>
      <c r="IC1168" s="21"/>
      <c r="ID1168" s="21"/>
      <c r="IE1168" s="21"/>
      <c r="IF1168" s="21"/>
      <c r="IG1168" s="21"/>
      <c r="IH1168" s="21"/>
      <c r="II1168" s="21"/>
      <c r="IJ1168" s="21"/>
      <c r="IK1168" s="21"/>
      <c r="IL1168" s="21"/>
      <c r="IM1168" s="21"/>
      <c r="IN1168" s="21"/>
      <c r="IO1168" s="21"/>
      <c r="IP1168" s="21"/>
      <c r="IQ1168" s="21"/>
      <c r="IR1168" s="21"/>
      <c r="IS1168" s="21"/>
    </row>
    <row r="1169" spans="1:253" s="22" customFormat="1">
      <c r="A1169" s="42"/>
      <c r="B1169" s="36"/>
      <c r="C1169" s="6"/>
      <c r="D1169" s="76"/>
      <c r="E1169" s="6"/>
      <c r="F1169" s="6"/>
      <c r="G1169" s="129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  <c r="GC1169" s="21"/>
      <c r="GD1169" s="21"/>
      <c r="GE1169" s="21"/>
      <c r="GF1169" s="21"/>
      <c r="GG1169" s="21"/>
      <c r="GH1169" s="21"/>
      <c r="GI1169" s="21"/>
      <c r="GJ1169" s="21"/>
      <c r="GK1169" s="21"/>
      <c r="GL1169" s="21"/>
      <c r="GM1169" s="21"/>
      <c r="GN1169" s="21"/>
      <c r="GO1169" s="21"/>
      <c r="GP1169" s="21"/>
      <c r="GQ1169" s="21"/>
      <c r="GR1169" s="21"/>
      <c r="GS1169" s="21"/>
      <c r="GT1169" s="21"/>
      <c r="GU1169" s="21"/>
      <c r="GV1169" s="21"/>
      <c r="GW1169" s="21"/>
      <c r="GX1169" s="21"/>
      <c r="GY1169" s="21"/>
      <c r="GZ1169" s="21"/>
      <c r="HA1169" s="21"/>
      <c r="HB1169" s="21"/>
      <c r="HC1169" s="21"/>
      <c r="HD1169" s="21"/>
      <c r="HE1169" s="21"/>
      <c r="HF1169" s="21"/>
      <c r="HG1169" s="21"/>
      <c r="HH1169" s="21"/>
      <c r="HI1169" s="21"/>
      <c r="HJ1169" s="21"/>
      <c r="HK1169" s="21"/>
      <c r="HL1169" s="21"/>
      <c r="HM1169" s="21"/>
      <c r="HN1169" s="21"/>
      <c r="HO1169" s="21"/>
      <c r="HP1169" s="21"/>
      <c r="HQ1169" s="21"/>
      <c r="HR1169" s="21"/>
      <c r="HS1169" s="21"/>
      <c r="HT1169" s="21"/>
      <c r="HU1169" s="21"/>
      <c r="HV1169" s="21"/>
      <c r="HW1169" s="21"/>
      <c r="HX1169" s="21"/>
      <c r="HY1169" s="21"/>
      <c r="HZ1169" s="21"/>
      <c r="IA1169" s="21"/>
      <c r="IB1169" s="21"/>
      <c r="IC1169" s="21"/>
      <c r="ID1169" s="21"/>
      <c r="IE1169" s="21"/>
      <c r="IF1169" s="21"/>
      <c r="IG1169" s="21"/>
      <c r="IH1169" s="21"/>
      <c r="II1169" s="21"/>
      <c r="IJ1169" s="21"/>
      <c r="IK1169" s="21"/>
      <c r="IL1169" s="21"/>
      <c r="IM1169" s="21"/>
      <c r="IN1169" s="21"/>
      <c r="IO1169" s="21"/>
      <c r="IP1169" s="21"/>
      <c r="IQ1169" s="21"/>
      <c r="IR1169" s="21"/>
      <c r="IS1169" s="21"/>
    </row>
    <row r="1170" spans="1:253" s="22" customFormat="1">
      <c r="A1170" s="42"/>
      <c r="B1170" s="36"/>
      <c r="C1170" s="6"/>
      <c r="D1170" s="76"/>
      <c r="E1170" s="6"/>
      <c r="F1170" s="6"/>
      <c r="G1170" s="129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  <c r="FQ1170" s="21"/>
      <c r="FR1170" s="21"/>
      <c r="FS1170" s="21"/>
      <c r="FT1170" s="21"/>
      <c r="FU1170" s="21"/>
      <c r="FV1170" s="21"/>
      <c r="FW1170" s="21"/>
      <c r="FX1170" s="21"/>
      <c r="FY1170" s="21"/>
      <c r="FZ1170" s="21"/>
      <c r="GA1170" s="21"/>
      <c r="GB1170" s="21"/>
      <c r="GC1170" s="21"/>
      <c r="GD1170" s="21"/>
      <c r="GE1170" s="21"/>
      <c r="GF1170" s="21"/>
      <c r="GG1170" s="21"/>
      <c r="GH1170" s="21"/>
      <c r="GI1170" s="21"/>
      <c r="GJ1170" s="21"/>
      <c r="GK1170" s="21"/>
      <c r="GL1170" s="21"/>
      <c r="GM1170" s="21"/>
      <c r="GN1170" s="21"/>
      <c r="GO1170" s="21"/>
      <c r="GP1170" s="21"/>
      <c r="GQ1170" s="21"/>
      <c r="GR1170" s="21"/>
      <c r="GS1170" s="21"/>
      <c r="GT1170" s="21"/>
      <c r="GU1170" s="21"/>
      <c r="GV1170" s="21"/>
      <c r="GW1170" s="21"/>
      <c r="GX1170" s="21"/>
      <c r="GY1170" s="21"/>
      <c r="GZ1170" s="21"/>
      <c r="HA1170" s="21"/>
      <c r="HB1170" s="21"/>
      <c r="HC1170" s="21"/>
      <c r="HD1170" s="21"/>
      <c r="HE1170" s="21"/>
      <c r="HF1170" s="21"/>
      <c r="HG1170" s="21"/>
      <c r="HH1170" s="21"/>
      <c r="HI1170" s="21"/>
      <c r="HJ1170" s="21"/>
      <c r="HK1170" s="21"/>
      <c r="HL1170" s="21"/>
      <c r="HM1170" s="21"/>
      <c r="HN1170" s="21"/>
      <c r="HO1170" s="21"/>
      <c r="HP1170" s="21"/>
      <c r="HQ1170" s="21"/>
      <c r="HR1170" s="21"/>
      <c r="HS1170" s="21"/>
      <c r="HT1170" s="21"/>
      <c r="HU1170" s="21"/>
      <c r="HV1170" s="21"/>
      <c r="HW1170" s="21"/>
      <c r="HX1170" s="21"/>
      <c r="HY1170" s="21"/>
      <c r="HZ1170" s="21"/>
      <c r="IA1170" s="21"/>
      <c r="IB1170" s="21"/>
      <c r="IC1170" s="21"/>
      <c r="ID1170" s="21"/>
      <c r="IE1170" s="21"/>
      <c r="IF1170" s="21"/>
      <c r="IG1170" s="21"/>
      <c r="IH1170" s="21"/>
      <c r="II1170" s="21"/>
      <c r="IJ1170" s="21"/>
      <c r="IK1170" s="21"/>
      <c r="IL1170" s="21"/>
      <c r="IM1170" s="21"/>
      <c r="IN1170" s="21"/>
      <c r="IO1170" s="21"/>
      <c r="IP1170" s="21"/>
      <c r="IQ1170" s="21"/>
      <c r="IR1170" s="21"/>
      <c r="IS1170" s="21"/>
    </row>
    <row r="1171" spans="1:253" s="22" customFormat="1">
      <c r="A1171" s="42"/>
      <c r="B1171" s="36"/>
      <c r="C1171" s="6"/>
      <c r="D1171" s="76"/>
      <c r="E1171" s="6"/>
      <c r="F1171" s="6"/>
      <c r="G1171" s="129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21"/>
      <c r="GQ1171" s="21"/>
      <c r="GR1171" s="21"/>
      <c r="GS1171" s="21"/>
      <c r="GT1171" s="21"/>
      <c r="GU1171" s="21"/>
      <c r="GV1171" s="21"/>
      <c r="GW1171" s="21"/>
      <c r="GX1171" s="21"/>
      <c r="GY1171" s="21"/>
      <c r="GZ1171" s="21"/>
      <c r="HA1171" s="21"/>
      <c r="HB1171" s="21"/>
      <c r="HC1171" s="21"/>
      <c r="HD1171" s="21"/>
      <c r="HE1171" s="21"/>
      <c r="HF1171" s="21"/>
      <c r="HG1171" s="21"/>
      <c r="HH1171" s="21"/>
      <c r="HI1171" s="21"/>
      <c r="HJ1171" s="21"/>
      <c r="HK1171" s="21"/>
      <c r="HL1171" s="21"/>
      <c r="HM1171" s="21"/>
      <c r="HN1171" s="21"/>
      <c r="HO1171" s="21"/>
      <c r="HP1171" s="21"/>
      <c r="HQ1171" s="21"/>
      <c r="HR1171" s="21"/>
      <c r="HS1171" s="21"/>
      <c r="HT1171" s="21"/>
      <c r="HU1171" s="21"/>
      <c r="HV1171" s="21"/>
      <c r="HW1171" s="21"/>
      <c r="HX1171" s="21"/>
      <c r="HY1171" s="21"/>
      <c r="HZ1171" s="21"/>
      <c r="IA1171" s="21"/>
      <c r="IB1171" s="21"/>
      <c r="IC1171" s="21"/>
      <c r="ID1171" s="21"/>
      <c r="IE1171" s="21"/>
      <c r="IF1171" s="21"/>
      <c r="IG1171" s="21"/>
      <c r="IH1171" s="21"/>
      <c r="II1171" s="21"/>
      <c r="IJ1171" s="21"/>
      <c r="IK1171" s="21"/>
      <c r="IL1171" s="21"/>
      <c r="IM1171" s="21"/>
      <c r="IN1171" s="21"/>
      <c r="IO1171" s="21"/>
      <c r="IP1171" s="21"/>
      <c r="IQ1171" s="21"/>
      <c r="IR1171" s="21"/>
      <c r="IS1171" s="21"/>
    </row>
    <row r="1172" spans="1:253" s="22" customFormat="1">
      <c r="A1172" s="42"/>
      <c r="B1172" s="36"/>
      <c r="C1172" s="6"/>
      <c r="D1172" s="76"/>
      <c r="E1172" s="6"/>
      <c r="F1172" s="6"/>
      <c r="G1172" s="129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  <c r="FQ1172" s="21"/>
      <c r="FR1172" s="21"/>
      <c r="FS1172" s="21"/>
      <c r="FT1172" s="21"/>
      <c r="FU1172" s="21"/>
      <c r="FV1172" s="21"/>
      <c r="FW1172" s="21"/>
      <c r="FX1172" s="21"/>
      <c r="FY1172" s="21"/>
      <c r="FZ1172" s="21"/>
      <c r="GA1172" s="21"/>
      <c r="GB1172" s="21"/>
      <c r="GC1172" s="21"/>
      <c r="GD1172" s="21"/>
      <c r="GE1172" s="21"/>
      <c r="GF1172" s="21"/>
      <c r="GG1172" s="21"/>
      <c r="GH1172" s="21"/>
      <c r="GI1172" s="21"/>
      <c r="GJ1172" s="21"/>
      <c r="GK1172" s="21"/>
      <c r="GL1172" s="21"/>
      <c r="GM1172" s="21"/>
      <c r="GN1172" s="21"/>
      <c r="GO1172" s="21"/>
      <c r="GP1172" s="21"/>
      <c r="GQ1172" s="21"/>
      <c r="GR1172" s="21"/>
      <c r="GS1172" s="21"/>
      <c r="GT1172" s="21"/>
      <c r="GU1172" s="21"/>
      <c r="GV1172" s="21"/>
      <c r="GW1172" s="21"/>
      <c r="GX1172" s="21"/>
      <c r="GY1172" s="21"/>
      <c r="GZ1172" s="21"/>
      <c r="HA1172" s="21"/>
      <c r="HB1172" s="21"/>
      <c r="HC1172" s="21"/>
      <c r="HD1172" s="21"/>
      <c r="HE1172" s="21"/>
      <c r="HF1172" s="21"/>
      <c r="HG1172" s="21"/>
      <c r="HH1172" s="21"/>
      <c r="HI1172" s="21"/>
      <c r="HJ1172" s="21"/>
      <c r="HK1172" s="21"/>
      <c r="HL1172" s="21"/>
      <c r="HM1172" s="21"/>
      <c r="HN1172" s="21"/>
      <c r="HO1172" s="21"/>
      <c r="HP1172" s="21"/>
      <c r="HQ1172" s="21"/>
      <c r="HR1172" s="21"/>
      <c r="HS1172" s="21"/>
      <c r="HT1172" s="21"/>
      <c r="HU1172" s="21"/>
      <c r="HV1172" s="21"/>
      <c r="HW1172" s="21"/>
      <c r="HX1172" s="21"/>
      <c r="HY1172" s="21"/>
      <c r="HZ1172" s="21"/>
      <c r="IA1172" s="21"/>
      <c r="IB1172" s="21"/>
      <c r="IC1172" s="21"/>
      <c r="ID1172" s="21"/>
      <c r="IE1172" s="21"/>
      <c r="IF1172" s="21"/>
      <c r="IG1172" s="21"/>
      <c r="IH1172" s="21"/>
      <c r="II1172" s="21"/>
      <c r="IJ1172" s="21"/>
      <c r="IK1172" s="21"/>
      <c r="IL1172" s="21"/>
      <c r="IM1172" s="21"/>
      <c r="IN1172" s="21"/>
      <c r="IO1172" s="21"/>
      <c r="IP1172" s="21"/>
      <c r="IQ1172" s="21"/>
      <c r="IR1172" s="21"/>
      <c r="IS1172" s="21"/>
    </row>
    <row r="1173" spans="1:253" s="22" customFormat="1">
      <c r="A1173" s="42"/>
      <c r="B1173" s="36"/>
      <c r="C1173" s="6"/>
      <c r="D1173" s="76"/>
      <c r="E1173" s="6"/>
      <c r="F1173" s="6"/>
      <c r="G1173" s="129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  <c r="GP1173" s="21"/>
      <c r="GQ1173" s="21"/>
      <c r="GR1173" s="21"/>
      <c r="GS1173" s="21"/>
      <c r="GT1173" s="21"/>
      <c r="GU1173" s="21"/>
      <c r="GV1173" s="21"/>
      <c r="GW1173" s="21"/>
      <c r="GX1173" s="21"/>
      <c r="GY1173" s="21"/>
      <c r="GZ1173" s="21"/>
      <c r="HA1173" s="21"/>
      <c r="HB1173" s="21"/>
      <c r="HC1173" s="21"/>
      <c r="HD1173" s="21"/>
      <c r="HE1173" s="21"/>
      <c r="HF1173" s="21"/>
      <c r="HG1173" s="21"/>
      <c r="HH1173" s="21"/>
      <c r="HI1173" s="21"/>
      <c r="HJ1173" s="21"/>
      <c r="HK1173" s="21"/>
      <c r="HL1173" s="21"/>
      <c r="HM1173" s="21"/>
      <c r="HN1173" s="21"/>
      <c r="HO1173" s="21"/>
      <c r="HP1173" s="21"/>
      <c r="HQ1173" s="21"/>
      <c r="HR1173" s="21"/>
      <c r="HS1173" s="21"/>
      <c r="HT1173" s="21"/>
      <c r="HU1173" s="21"/>
      <c r="HV1173" s="21"/>
      <c r="HW1173" s="21"/>
      <c r="HX1173" s="21"/>
      <c r="HY1173" s="21"/>
      <c r="HZ1173" s="21"/>
      <c r="IA1173" s="21"/>
      <c r="IB1173" s="21"/>
      <c r="IC1173" s="21"/>
      <c r="ID1173" s="21"/>
      <c r="IE1173" s="21"/>
      <c r="IF1173" s="21"/>
      <c r="IG1173" s="21"/>
      <c r="IH1173" s="21"/>
      <c r="II1173" s="21"/>
      <c r="IJ1173" s="21"/>
      <c r="IK1173" s="21"/>
      <c r="IL1173" s="21"/>
      <c r="IM1173" s="21"/>
      <c r="IN1173" s="21"/>
      <c r="IO1173" s="21"/>
      <c r="IP1173" s="21"/>
      <c r="IQ1173" s="21"/>
      <c r="IR1173" s="21"/>
      <c r="IS1173" s="21"/>
    </row>
    <row r="1174" spans="1:253" s="22" customFormat="1">
      <c r="A1174" s="42"/>
      <c r="B1174" s="36"/>
      <c r="C1174" s="6"/>
      <c r="D1174" s="76"/>
      <c r="E1174" s="6"/>
      <c r="F1174" s="6"/>
      <c r="G1174" s="129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  <c r="GH1174" s="21"/>
      <c r="GI1174" s="21"/>
      <c r="GJ1174" s="21"/>
      <c r="GK1174" s="21"/>
      <c r="GL1174" s="21"/>
      <c r="GM1174" s="21"/>
      <c r="GN1174" s="21"/>
      <c r="GO1174" s="21"/>
      <c r="GP1174" s="21"/>
      <c r="GQ1174" s="21"/>
      <c r="GR1174" s="21"/>
      <c r="GS1174" s="21"/>
      <c r="GT1174" s="21"/>
      <c r="GU1174" s="21"/>
      <c r="GV1174" s="21"/>
      <c r="GW1174" s="21"/>
      <c r="GX1174" s="21"/>
      <c r="GY1174" s="21"/>
      <c r="GZ1174" s="21"/>
      <c r="HA1174" s="21"/>
      <c r="HB1174" s="21"/>
      <c r="HC1174" s="21"/>
      <c r="HD1174" s="21"/>
      <c r="HE1174" s="21"/>
      <c r="HF1174" s="21"/>
      <c r="HG1174" s="21"/>
      <c r="HH1174" s="21"/>
      <c r="HI1174" s="21"/>
      <c r="HJ1174" s="21"/>
      <c r="HK1174" s="21"/>
      <c r="HL1174" s="21"/>
      <c r="HM1174" s="21"/>
      <c r="HN1174" s="21"/>
      <c r="HO1174" s="21"/>
      <c r="HP1174" s="21"/>
      <c r="HQ1174" s="21"/>
      <c r="HR1174" s="21"/>
      <c r="HS1174" s="21"/>
      <c r="HT1174" s="21"/>
      <c r="HU1174" s="21"/>
      <c r="HV1174" s="21"/>
      <c r="HW1174" s="21"/>
      <c r="HX1174" s="21"/>
      <c r="HY1174" s="21"/>
      <c r="HZ1174" s="21"/>
      <c r="IA1174" s="21"/>
      <c r="IB1174" s="21"/>
      <c r="IC1174" s="21"/>
      <c r="ID1174" s="21"/>
      <c r="IE1174" s="21"/>
      <c r="IF1174" s="21"/>
      <c r="IG1174" s="21"/>
      <c r="IH1174" s="21"/>
      <c r="II1174" s="21"/>
      <c r="IJ1174" s="21"/>
      <c r="IK1174" s="21"/>
      <c r="IL1174" s="21"/>
      <c r="IM1174" s="21"/>
      <c r="IN1174" s="21"/>
      <c r="IO1174" s="21"/>
      <c r="IP1174" s="21"/>
      <c r="IQ1174" s="21"/>
      <c r="IR1174" s="21"/>
      <c r="IS1174" s="21"/>
    </row>
    <row r="1175" spans="1:253" s="22" customFormat="1">
      <c r="A1175" s="42"/>
      <c r="B1175" s="36"/>
      <c r="C1175" s="6"/>
      <c r="D1175" s="76"/>
      <c r="E1175" s="6"/>
      <c r="F1175" s="6"/>
      <c r="G1175" s="129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21"/>
      <c r="GQ1175" s="21"/>
      <c r="GR1175" s="21"/>
      <c r="GS1175" s="21"/>
      <c r="GT1175" s="21"/>
      <c r="GU1175" s="21"/>
      <c r="GV1175" s="21"/>
      <c r="GW1175" s="21"/>
      <c r="GX1175" s="21"/>
      <c r="GY1175" s="21"/>
      <c r="GZ1175" s="21"/>
      <c r="HA1175" s="21"/>
      <c r="HB1175" s="21"/>
      <c r="HC1175" s="21"/>
      <c r="HD1175" s="21"/>
      <c r="HE1175" s="21"/>
      <c r="HF1175" s="21"/>
      <c r="HG1175" s="21"/>
      <c r="HH1175" s="21"/>
      <c r="HI1175" s="21"/>
      <c r="HJ1175" s="21"/>
      <c r="HK1175" s="21"/>
      <c r="HL1175" s="21"/>
      <c r="HM1175" s="21"/>
      <c r="HN1175" s="21"/>
      <c r="HO1175" s="21"/>
      <c r="HP1175" s="21"/>
      <c r="HQ1175" s="21"/>
      <c r="HR1175" s="21"/>
      <c r="HS1175" s="21"/>
      <c r="HT1175" s="21"/>
      <c r="HU1175" s="21"/>
      <c r="HV1175" s="21"/>
      <c r="HW1175" s="21"/>
      <c r="HX1175" s="21"/>
      <c r="HY1175" s="21"/>
      <c r="HZ1175" s="21"/>
      <c r="IA1175" s="21"/>
      <c r="IB1175" s="21"/>
      <c r="IC1175" s="21"/>
      <c r="ID1175" s="21"/>
      <c r="IE1175" s="21"/>
      <c r="IF1175" s="21"/>
      <c r="IG1175" s="21"/>
      <c r="IH1175" s="21"/>
      <c r="II1175" s="21"/>
      <c r="IJ1175" s="21"/>
      <c r="IK1175" s="21"/>
      <c r="IL1175" s="21"/>
      <c r="IM1175" s="21"/>
      <c r="IN1175" s="21"/>
      <c r="IO1175" s="21"/>
      <c r="IP1175" s="21"/>
      <c r="IQ1175" s="21"/>
      <c r="IR1175" s="21"/>
      <c r="IS1175" s="21"/>
    </row>
    <row r="1176" spans="1:253" s="22" customFormat="1">
      <c r="A1176" s="42"/>
      <c r="B1176" s="36"/>
      <c r="C1176" s="6"/>
      <c r="D1176" s="76"/>
      <c r="E1176" s="6"/>
      <c r="F1176" s="6"/>
      <c r="G1176" s="129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  <c r="HV1176" s="21"/>
      <c r="HW1176" s="21"/>
      <c r="HX1176" s="21"/>
      <c r="HY1176" s="21"/>
      <c r="HZ1176" s="21"/>
      <c r="IA1176" s="21"/>
      <c r="IB1176" s="21"/>
      <c r="IC1176" s="21"/>
      <c r="ID1176" s="21"/>
      <c r="IE1176" s="21"/>
      <c r="IF1176" s="21"/>
      <c r="IG1176" s="21"/>
      <c r="IH1176" s="21"/>
      <c r="II1176" s="21"/>
      <c r="IJ1176" s="21"/>
      <c r="IK1176" s="21"/>
      <c r="IL1176" s="21"/>
      <c r="IM1176" s="21"/>
      <c r="IN1176" s="21"/>
      <c r="IO1176" s="21"/>
      <c r="IP1176" s="21"/>
      <c r="IQ1176" s="21"/>
      <c r="IR1176" s="21"/>
      <c r="IS1176" s="21"/>
    </row>
    <row r="1177" spans="1:253" s="22" customFormat="1">
      <c r="A1177" s="42"/>
      <c r="B1177" s="36"/>
      <c r="C1177" s="6"/>
      <c r="D1177" s="76"/>
      <c r="E1177" s="6"/>
      <c r="F1177" s="6"/>
      <c r="G1177" s="129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  <c r="HV1177" s="21"/>
      <c r="HW1177" s="21"/>
      <c r="HX1177" s="21"/>
      <c r="HY1177" s="21"/>
      <c r="HZ1177" s="21"/>
      <c r="IA1177" s="21"/>
      <c r="IB1177" s="21"/>
      <c r="IC1177" s="21"/>
      <c r="ID1177" s="21"/>
      <c r="IE1177" s="21"/>
      <c r="IF1177" s="21"/>
      <c r="IG1177" s="21"/>
      <c r="IH1177" s="21"/>
      <c r="II1177" s="21"/>
      <c r="IJ1177" s="21"/>
      <c r="IK1177" s="21"/>
      <c r="IL1177" s="21"/>
      <c r="IM1177" s="21"/>
      <c r="IN1177" s="21"/>
      <c r="IO1177" s="21"/>
      <c r="IP1177" s="21"/>
      <c r="IQ1177" s="21"/>
      <c r="IR1177" s="21"/>
      <c r="IS1177" s="21"/>
    </row>
    <row r="1178" spans="1:253" s="22" customFormat="1">
      <c r="A1178" s="42"/>
      <c r="B1178" s="36"/>
      <c r="C1178" s="6"/>
      <c r="D1178" s="76"/>
      <c r="E1178" s="6"/>
      <c r="F1178" s="6"/>
      <c r="G1178" s="129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  <c r="HV1178" s="21"/>
      <c r="HW1178" s="21"/>
      <c r="HX1178" s="21"/>
      <c r="HY1178" s="21"/>
      <c r="HZ1178" s="21"/>
      <c r="IA1178" s="21"/>
      <c r="IB1178" s="21"/>
      <c r="IC1178" s="21"/>
      <c r="ID1178" s="21"/>
      <c r="IE1178" s="21"/>
      <c r="IF1178" s="21"/>
      <c r="IG1178" s="21"/>
      <c r="IH1178" s="21"/>
      <c r="II1178" s="21"/>
      <c r="IJ1178" s="21"/>
      <c r="IK1178" s="21"/>
      <c r="IL1178" s="21"/>
      <c r="IM1178" s="21"/>
      <c r="IN1178" s="21"/>
      <c r="IO1178" s="21"/>
      <c r="IP1178" s="21"/>
      <c r="IQ1178" s="21"/>
      <c r="IR1178" s="21"/>
      <c r="IS1178" s="21"/>
    </row>
    <row r="1179" spans="1:253" s="22" customFormat="1">
      <c r="A1179" s="42"/>
      <c r="B1179" s="36"/>
      <c r="C1179" s="6"/>
      <c r="D1179" s="76"/>
      <c r="E1179" s="6"/>
      <c r="F1179" s="6"/>
      <c r="G1179" s="129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  <c r="HV1179" s="21"/>
      <c r="HW1179" s="21"/>
      <c r="HX1179" s="21"/>
      <c r="HY1179" s="21"/>
      <c r="HZ1179" s="21"/>
      <c r="IA1179" s="21"/>
      <c r="IB1179" s="21"/>
      <c r="IC1179" s="21"/>
      <c r="ID1179" s="21"/>
      <c r="IE1179" s="21"/>
      <c r="IF1179" s="21"/>
      <c r="IG1179" s="21"/>
      <c r="IH1179" s="21"/>
      <c r="II1179" s="21"/>
      <c r="IJ1179" s="21"/>
      <c r="IK1179" s="21"/>
      <c r="IL1179" s="21"/>
      <c r="IM1179" s="21"/>
      <c r="IN1179" s="21"/>
      <c r="IO1179" s="21"/>
      <c r="IP1179" s="21"/>
      <c r="IQ1179" s="21"/>
      <c r="IR1179" s="21"/>
      <c r="IS1179" s="21"/>
    </row>
    <row r="1180" spans="1:253" s="22" customFormat="1">
      <c r="A1180" s="42"/>
      <c r="B1180" s="36"/>
      <c r="C1180" s="6"/>
      <c r="D1180" s="76"/>
      <c r="E1180" s="6"/>
      <c r="F1180" s="6"/>
      <c r="G1180" s="129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/>
      <c r="FS1180" s="21"/>
      <c r="FT1180" s="21"/>
      <c r="FU1180" s="21"/>
      <c r="FV1180" s="21"/>
      <c r="FW1180" s="21"/>
      <c r="FX1180" s="21"/>
      <c r="FY1180" s="21"/>
      <c r="FZ1180" s="21"/>
      <c r="GA1180" s="21"/>
      <c r="GB1180" s="21"/>
      <c r="GC1180" s="21"/>
      <c r="GD1180" s="21"/>
      <c r="GE1180" s="21"/>
      <c r="GF1180" s="21"/>
      <c r="GG1180" s="21"/>
      <c r="GH1180" s="21"/>
      <c r="GI1180" s="21"/>
      <c r="GJ1180" s="21"/>
      <c r="GK1180" s="21"/>
      <c r="GL1180" s="21"/>
      <c r="GM1180" s="21"/>
      <c r="GN1180" s="21"/>
      <c r="GO1180" s="21"/>
      <c r="GP1180" s="21"/>
      <c r="GQ1180" s="21"/>
      <c r="GR1180" s="21"/>
      <c r="GS1180" s="21"/>
      <c r="GT1180" s="21"/>
      <c r="GU1180" s="21"/>
      <c r="GV1180" s="21"/>
      <c r="GW1180" s="21"/>
      <c r="GX1180" s="21"/>
      <c r="GY1180" s="21"/>
      <c r="GZ1180" s="21"/>
      <c r="HA1180" s="21"/>
      <c r="HB1180" s="21"/>
      <c r="HC1180" s="21"/>
      <c r="HD1180" s="21"/>
      <c r="HE1180" s="21"/>
      <c r="HF1180" s="21"/>
      <c r="HG1180" s="21"/>
      <c r="HH1180" s="21"/>
      <c r="HI1180" s="21"/>
      <c r="HJ1180" s="21"/>
      <c r="HK1180" s="21"/>
      <c r="HL1180" s="21"/>
      <c r="HM1180" s="21"/>
      <c r="HN1180" s="21"/>
      <c r="HO1180" s="21"/>
      <c r="HP1180" s="21"/>
      <c r="HQ1180" s="21"/>
      <c r="HR1180" s="21"/>
      <c r="HS1180" s="21"/>
      <c r="HT1180" s="21"/>
      <c r="HU1180" s="21"/>
      <c r="HV1180" s="21"/>
      <c r="HW1180" s="21"/>
      <c r="HX1180" s="21"/>
      <c r="HY1180" s="21"/>
      <c r="HZ1180" s="21"/>
      <c r="IA1180" s="21"/>
      <c r="IB1180" s="21"/>
      <c r="IC1180" s="21"/>
      <c r="ID1180" s="21"/>
      <c r="IE1180" s="21"/>
      <c r="IF1180" s="21"/>
      <c r="IG1180" s="21"/>
      <c r="IH1180" s="21"/>
      <c r="II1180" s="21"/>
      <c r="IJ1180" s="21"/>
      <c r="IK1180" s="21"/>
      <c r="IL1180" s="21"/>
      <c r="IM1180" s="21"/>
      <c r="IN1180" s="21"/>
      <c r="IO1180" s="21"/>
      <c r="IP1180" s="21"/>
      <c r="IQ1180" s="21"/>
      <c r="IR1180" s="21"/>
      <c r="IS1180" s="21"/>
    </row>
    <row r="1181" spans="1:253" s="22" customFormat="1">
      <c r="A1181" s="42"/>
      <c r="B1181" s="36"/>
      <c r="C1181" s="6"/>
      <c r="D1181" s="76"/>
      <c r="E1181" s="6"/>
      <c r="F1181" s="6"/>
      <c r="G1181" s="129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  <c r="FQ1181" s="21"/>
      <c r="FR1181" s="21"/>
      <c r="FS1181" s="21"/>
      <c r="FT1181" s="21"/>
      <c r="FU1181" s="21"/>
      <c r="FV1181" s="21"/>
      <c r="FW1181" s="21"/>
      <c r="FX1181" s="21"/>
      <c r="FY1181" s="21"/>
      <c r="FZ1181" s="21"/>
      <c r="GA1181" s="21"/>
      <c r="GB1181" s="21"/>
      <c r="GC1181" s="21"/>
      <c r="GD1181" s="21"/>
      <c r="GE1181" s="21"/>
      <c r="GF1181" s="21"/>
      <c r="GG1181" s="21"/>
      <c r="GH1181" s="21"/>
      <c r="GI1181" s="21"/>
      <c r="GJ1181" s="21"/>
      <c r="GK1181" s="21"/>
      <c r="GL1181" s="21"/>
      <c r="GM1181" s="21"/>
      <c r="GN1181" s="21"/>
      <c r="GO1181" s="21"/>
      <c r="GP1181" s="21"/>
      <c r="GQ1181" s="21"/>
      <c r="GR1181" s="21"/>
      <c r="GS1181" s="21"/>
      <c r="GT1181" s="21"/>
      <c r="GU1181" s="21"/>
      <c r="GV1181" s="21"/>
      <c r="GW1181" s="21"/>
      <c r="GX1181" s="21"/>
      <c r="GY1181" s="21"/>
      <c r="GZ1181" s="21"/>
      <c r="HA1181" s="21"/>
      <c r="HB1181" s="21"/>
      <c r="HC1181" s="21"/>
      <c r="HD1181" s="21"/>
      <c r="HE1181" s="21"/>
      <c r="HF1181" s="21"/>
      <c r="HG1181" s="21"/>
      <c r="HH1181" s="21"/>
      <c r="HI1181" s="21"/>
      <c r="HJ1181" s="21"/>
      <c r="HK1181" s="21"/>
      <c r="HL1181" s="21"/>
      <c r="HM1181" s="21"/>
      <c r="HN1181" s="21"/>
      <c r="HO1181" s="21"/>
      <c r="HP1181" s="21"/>
      <c r="HQ1181" s="21"/>
      <c r="HR1181" s="21"/>
      <c r="HS1181" s="21"/>
      <c r="HT1181" s="21"/>
      <c r="HU1181" s="21"/>
      <c r="HV1181" s="21"/>
      <c r="HW1181" s="21"/>
      <c r="HX1181" s="21"/>
      <c r="HY1181" s="21"/>
      <c r="HZ1181" s="21"/>
      <c r="IA1181" s="21"/>
      <c r="IB1181" s="21"/>
      <c r="IC1181" s="21"/>
      <c r="ID1181" s="21"/>
      <c r="IE1181" s="21"/>
      <c r="IF1181" s="21"/>
      <c r="IG1181" s="21"/>
      <c r="IH1181" s="21"/>
      <c r="II1181" s="21"/>
      <c r="IJ1181" s="21"/>
      <c r="IK1181" s="21"/>
      <c r="IL1181" s="21"/>
      <c r="IM1181" s="21"/>
      <c r="IN1181" s="21"/>
      <c r="IO1181" s="21"/>
      <c r="IP1181" s="21"/>
      <c r="IQ1181" s="21"/>
      <c r="IR1181" s="21"/>
      <c r="IS1181" s="21"/>
    </row>
    <row r="1182" spans="1:253" s="22" customFormat="1">
      <c r="A1182" s="42"/>
      <c r="B1182" s="36"/>
      <c r="C1182" s="6"/>
      <c r="D1182" s="76"/>
      <c r="E1182" s="6"/>
      <c r="F1182" s="6"/>
      <c r="G1182" s="129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/>
      <c r="FS1182" s="21"/>
      <c r="FT1182" s="21"/>
      <c r="FU1182" s="21"/>
      <c r="FV1182" s="21"/>
      <c r="FW1182" s="21"/>
      <c r="FX1182" s="21"/>
      <c r="FY1182" s="21"/>
      <c r="FZ1182" s="21"/>
      <c r="GA1182" s="21"/>
      <c r="GB1182" s="21"/>
      <c r="GC1182" s="21"/>
      <c r="GD1182" s="21"/>
      <c r="GE1182" s="21"/>
      <c r="GF1182" s="21"/>
      <c r="GG1182" s="21"/>
      <c r="GH1182" s="21"/>
      <c r="GI1182" s="21"/>
      <c r="GJ1182" s="21"/>
      <c r="GK1182" s="21"/>
      <c r="GL1182" s="21"/>
      <c r="GM1182" s="21"/>
      <c r="GN1182" s="21"/>
      <c r="GO1182" s="21"/>
      <c r="GP1182" s="21"/>
      <c r="GQ1182" s="21"/>
      <c r="GR1182" s="21"/>
      <c r="GS1182" s="21"/>
      <c r="GT1182" s="21"/>
      <c r="GU1182" s="21"/>
      <c r="GV1182" s="21"/>
      <c r="GW1182" s="21"/>
      <c r="GX1182" s="21"/>
      <c r="GY1182" s="21"/>
      <c r="GZ1182" s="21"/>
      <c r="HA1182" s="21"/>
      <c r="HB1182" s="21"/>
      <c r="HC1182" s="21"/>
      <c r="HD1182" s="21"/>
      <c r="HE1182" s="21"/>
      <c r="HF1182" s="21"/>
      <c r="HG1182" s="21"/>
      <c r="HH1182" s="21"/>
      <c r="HI1182" s="21"/>
      <c r="HJ1182" s="21"/>
      <c r="HK1182" s="21"/>
      <c r="HL1182" s="21"/>
      <c r="HM1182" s="21"/>
      <c r="HN1182" s="21"/>
      <c r="HO1182" s="21"/>
      <c r="HP1182" s="21"/>
      <c r="HQ1182" s="21"/>
      <c r="HR1182" s="21"/>
      <c r="HS1182" s="21"/>
      <c r="HT1182" s="21"/>
      <c r="HU1182" s="21"/>
      <c r="HV1182" s="21"/>
      <c r="HW1182" s="21"/>
      <c r="HX1182" s="21"/>
      <c r="HY1182" s="21"/>
      <c r="HZ1182" s="21"/>
      <c r="IA1182" s="21"/>
      <c r="IB1182" s="21"/>
      <c r="IC1182" s="21"/>
      <c r="ID1182" s="21"/>
      <c r="IE1182" s="21"/>
      <c r="IF1182" s="21"/>
      <c r="IG1182" s="21"/>
      <c r="IH1182" s="21"/>
      <c r="II1182" s="21"/>
      <c r="IJ1182" s="21"/>
      <c r="IK1182" s="21"/>
      <c r="IL1182" s="21"/>
      <c r="IM1182" s="21"/>
      <c r="IN1182" s="21"/>
      <c r="IO1182" s="21"/>
      <c r="IP1182" s="21"/>
      <c r="IQ1182" s="21"/>
      <c r="IR1182" s="21"/>
      <c r="IS1182" s="21"/>
    </row>
    <row r="1183" spans="1:253" s="22" customFormat="1">
      <c r="A1183" s="42"/>
      <c r="B1183" s="36"/>
      <c r="C1183" s="6"/>
      <c r="D1183" s="76"/>
      <c r="E1183" s="6"/>
      <c r="F1183" s="6"/>
      <c r="G1183" s="129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21"/>
      <c r="GQ1183" s="21"/>
      <c r="GR1183" s="21"/>
      <c r="GS1183" s="21"/>
      <c r="GT1183" s="21"/>
      <c r="GU1183" s="21"/>
      <c r="GV1183" s="21"/>
      <c r="GW1183" s="21"/>
      <c r="GX1183" s="21"/>
      <c r="GY1183" s="21"/>
      <c r="GZ1183" s="21"/>
      <c r="HA1183" s="21"/>
      <c r="HB1183" s="21"/>
      <c r="HC1183" s="21"/>
      <c r="HD1183" s="21"/>
      <c r="HE1183" s="21"/>
      <c r="HF1183" s="21"/>
      <c r="HG1183" s="21"/>
      <c r="HH1183" s="21"/>
      <c r="HI1183" s="21"/>
      <c r="HJ1183" s="21"/>
      <c r="HK1183" s="21"/>
      <c r="HL1183" s="21"/>
      <c r="HM1183" s="21"/>
      <c r="HN1183" s="21"/>
      <c r="HO1183" s="21"/>
      <c r="HP1183" s="21"/>
      <c r="HQ1183" s="21"/>
      <c r="HR1183" s="21"/>
      <c r="HS1183" s="21"/>
      <c r="HT1183" s="21"/>
      <c r="HU1183" s="21"/>
      <c r="HV1183" s="21"/>
      <c r="HW1183" s="21"/>
      <c r="HX1183" s="21"/>
      <c r="HY1183" s="21"/>
      <c r="HZ1183" s="21"/>
      <c r="IA1183" s="21"/>
      <c r="IB1183" s="21"/>
      <c r="IC1183" s="21"/>
      <c r="ID1183" s="21"/>
      <c r="IE1183" s="21"/>
      <c r="IF1183" s="21"/>
      <c r="IG1183" s="21"/>
      <c r="IH1183" s="21"/>
      <c r="II1183" s="21"/>
      <c r="IJ1183" s="21"/>
      <c r="IK1183" s="21"/>
      <c r="IL1183" s="21"/>
      <c r="IM1183" s="21"/>
      <c r="IN1183" s="21"/>
      <c r="IO1183" s="21"/>
      <c r="IP1183" s="21"/>
      <c r="IQ1183" s="21"/>
      <c r="IR1183" s="21"/>
      <c r="IS1183" s="21"/>
    </row>
    <row r="1184" spans="1:253" s="22" customFormat="1">
      <c r="A1184" s="42"/>
      <c r="B1184" s="36"/>
      <c r="C1184" s="6"/>
      <c r="D1184" s="76"/>
      <c r="E1184" s="6"/>
      <c r="F1184" s="6"/>
      <c r="G1184" s="129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  <c r="GH1184" s="21"/>
      <c r="GI1184" s="21"/>
      <c r="GJ1184" s="21"/>
      <c r="GK1184" s="21"/>
      <c r="GL1184" s="21"/>
      <c r="GM1184" s="21"/>
      <c r="GN1184" s="21"/>
      <c r="GO1184" s="21"/>
      <c r="GP1184" s="21"/>
      <c r="GQ1184" s="21"/>
      <c r="GR1184" s="21"/>
      <c r="GS1184" s="21"/>
      <c r="GT1184" s="21"/>
      <c r="GU1184" s="21"/>
      <c r="GV1184" s="21"/>
      <c r="GW1184" s="21"/>
      <c r="GX1184" s="21"/>
      <c r="GY1184" s="21"/>
      <c r="GZ1184" s="21"/>
      <c r="HA1184" s="21"/>
      <c r="HB1184" s="21"/>
      <c r="HC1184" s="21"/>
      <c r="HD1184" s="21"/>
      <c r="HE1184" s="21"/>
      <c r="HF1184" s="21"/>
      <c r="HG1184" s="21"/>
      <c r="HH1184" s="21"/>
      <c r="HI1184" s="21"/>
      <c r="HJ1184" s="21"/>
      <c r="HK1184" s="21"/>
      <c r="HL1184" s="21"/>
      <c r="HM1184" s="21"/>
      <c r="HN1184" s="21"/>
      <c r="HO1184" s="21"/>
      <c r="HP1184" s="21"/>
      <c r="HQ1184" s="21"/>
      <c r="HR1184" s="21"/>
      <c r="HS1184" s="21"/>
      <c r="HT1184" s="21"/>
      <c r="HU1184" s="21"/>
      <c r="HV1184" s="21"/>
      <c r="HW1184" s="21"/>
      <c r="HX1184" s="21"/>
      <c r="HY1184" s="21"/>
      <c r="HZ1184" s="21"/>
      <c r="IA1184" s="21"/>
      <c r="IB1184" s="21"/>
      <c r="IC1184" s="21"/>
      <c r="ID1184" s="21"/>
      <c r="IE1184" s="21"/>
      <c r="IF1184" s="21"/>
      <c r="IG1184" s="21"/>
      <c r="IH1184" s="21"/>
      <c r="II1184" s="21"/>
      <c r="IJ1184" s="21"/>
      <c r="IK1184" s="21"/>
      <c r="IL1184" s="21"/>
      <c r="IM1184" s="21"/>
      <c r="IN1184" s="21"/>
      <c r="IO1184" s="21"/>
      <c r="IP1184" s="21"/>
      <c r="IQ1184" s="21"/>
      <c r="IR1184" s="21"/>
      <c r="IS1184" s="21"/>
    </row>
    <row r="1185" spans="1:253" s="22" customFormat="1">
      <c r="A1185" s="42"/>
      <c r="B1185" s="36"/>
      <c r="C1185" s="6"/>
      <c r="D1185" s="76"/>
      <c r="E1185" s="6"/>
      <c r="F1185" s="6"/>
      <c r="G1185" s="129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  <c r="FQ1185" s="21"/>
      <c r="FR1185" s="21"/>
      <c r="FS1185" s="21"/>
      <c r="FT1185" s="21"/>
      <c r="FU1185" s="21"/>
      <c r="FV1185" s="21"/>
      <c r="FW1185" s="21"/>
      <c r="FX1185" s="21"/>
      <c r="FY1185" s="21"/>
      <c r="FZ1185" s="21"/>
      <c r="GA1185" s="21"/>
      <c r="GB1185" s="21"/>
      <c r="GC1185" s="21"/>
      <c r="GD1185" s="21"/>
      <c r="GE1185" s="21"/>
      <c r="GF1185" s="21"/>
      <c r="GG1185" s="21"/>
      <c r="GH1185" s="21"/>
      <c r="GI1185" s="21"/>
      <c r="GJ1185" s="21"/>
      <c r="GK1185" s="21"/>
      <c r="GL1185" s="21"/>
      <c r="GM1185" s="21"/>
      <c r="GN1185" s="21"/>
      <c r="GO1185" s="21"/>
      <c r="GP1185" s="21"/>
      <c r="GQ1185" s="21"/>
      <c r="GR1185" s="21"/>
      <c r="GS1185" s="21"/>
      <c r="GT1185" s="21"/>
      <c r="GU1185" s="21"/>
      <c r="GV1185" s="21"/>
      <c r="GW1185" s="21"/>
      <c r="GX1185" s="21"/>
      <c r="GY1185" s="21"/>
      <c r="GZ1185" s="21"/>
      <c r="HA1185" s="21"/>
      <c r="HB1185" s="21"/>
      <c r="HC1185" s="21"/>
      <c r="HD1185" s="21"/>
      <c r="HE1185" s="21"/>
      <c r="HF1185" s="21"/>
      <c r="HG1185" s="21"/>
      <c r="HH1185" s="21"/>
      <c r="HI1185" s="21"/>
      <c r="HJ1185" s="21"/>
      <c r="HK1185" s="21"/>
      <c r="HL1185" s="21"/>
      <c r="HM1185" s="21"/>
      <c r="HN1185" s="21"/>
      <c r="HO1185" s="21"/>
      <c r="HP1185" s="21"/>
      <c r="HQ1185" s="21"/>
      <c r="HR1185" s="21"/>
      <c r="HS1185" s="21"/>
      <c r="HT1185" s="21"/>
      <c r="HU1185" s="21"/>
      <c r="HV1185" s="21"/>
      <c r="HW1185" s="21"/>
      <c r="HX1185" s="21"/>
      <c r="HY1185" s="21"/>
      <c r="HZ1185" s="21"/>
      <c r="IA1185" s="21"/>
      <c r="IB1185" s="21"/>
      <c r="IC1185" s="21"/>
      <c r="ID1185" s="21"/>
      <c r="IE1185" s="21"/>
      <c r="IF1185" s="21"/>
      <c r="IG1185" s="21"/>
      <c r="IH1185" s="21"/>
      <c r="II1185" s="21"/>
      <c r="IJ1185" s="21"/>
      <c r="IK1185" s="21"/>
      <c r="IL1185" s="21"/>
      <c r="IM1185" s="21"/>
      <c r="IN1185" s="21"/>
      <c r="IO1185" s="21"/>
      <c r="IP1185" s="21"/>
      <c r="IQ1185" s="21"/>
      <c r="IR1185" s="21"/>
      <c r="IS1185" s="21"/>
    </row>
    <row r="1186" spans="1:253" s="22" customFormat="1">
      <c r="A1186" s="42"/>
      <c r="B1186" s="36"/>
      <c r="C1186" s="6"/>
      <c r="D1186" s="76"/>
      <c r="E1186" s="6"/>
      <c r="F1186" s="6"/>
      <c r="G1186" s="129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  <c r="FQ1186" s="21"/>
      <c r="FR1186" s="21"/>
      <c r="FS1186" s="21"/>
      <c r="FT1186" s="21"/>
      <c r="FU1186" s="21"/>
      <c r="FV1186" s="21"/>
      <c r="FW1186" s="21"/>
      <c r="FX1186" s="21"/>
      <c r="FY1186" s="21"/>
      <c r="FZ1186" s="21"/>
      <c r="GA1186" s="21"/>
      <c r="GB1186" s="21"/>
      <c r="GC1186" s="21"/>
      <c r="GD1186" s="21"/>
      <c r="GE1186" s="21"/>
      <c r="GF1186" s="21"/>
      <c r="GG1186" s="21"/>
      <c r="GH1186" s="21"/>
      <c r="GI1186" s="21"/>
      <c r="GJ1186" s="21"/>
      <c r="GK1186" s="21"/>
      <c r="GL1186" s="21"/>
      <c r="GM1186" s="21"/>
      <c r="GN1186" s="21"/>
      <c r="GO1186" s="21"/>
      <c r="GP1186" s="21"/>
      <c r="GQ1186" s="21"/>
      <c r="GR1186" s="21"/>
      <c r="GS1186" s="21"/>
      <c r="GT1186" s="21"/>
      <c r="GU1186" s="21"/>
      <c r="GV1186" s="21"/>
      <c r="GW1186" s="21"/>
      <c r="GX1186" s="21"/>
      <c r="GY1186" s="21"/>
      <c r="GZ1186" s="21"/>
      <c r="HA1186" s="21"/>
      <c r="HB1186" s="21"/>
      <c r="HC1186" s="21"/>
      <c r="HD1186" s="21"/>
      <c r="HE1186" s="21"/>
      <c r="HF1186" s="21"/>
      <c r="HG1186" s="21"/>
      <c r="HH1186" s="21"/>
      <c r="HI1186" s="21"/>
      <c r="HJ1186" s="21"/>
      <c r="HK1186" s="21"/>
      <c r="HL1186" s="21"/>
      <c r="HM1186" s="21"/>
      <c r="HN1186" s="21"/>
      <c r="HO1186" s="21"/>
      <c r="HP1186" s="21"/>
      <c r="HQ1186" s="21"/>
      <c r="HR1186" s="21"/>
      <c r="HS1186" s="21"/>
      <c r="HT1186" s="21"/>
      <c r="HU1186" s="21"/>
      <c r="HV1186" s="21"/>
      <c r="HW1186" s="21"/>
      <c r="HX1186" s="21"/>
      <c r="HY1186" s="21"/>
      <c r="HZ1186" s="21"/>
      <c r="IA1186" s="21"/>
      <c r="IB1186" s="21"/>
      <c r="IC1186" s="21"/>
      <c r="ID1186" s="21"/>
      <c r="IE1186" s="21"/>
      <c r="IF1186" s="21"/>
      <c r="IG1186" s="21"/>
      <c r="IH1186" s="21"/>
      <c r="II1186" s="21"/>
      <c r="IJ1186" s="21"/>
      <c r="IK1186" s="21"/>
      <c r="IL1186" s="21"/>
      <c r="IM1186" s="21"/>
      <c r="IN1186" s="21"/>
      <c r="IO1186" s="21"/>
      <c r="IP1186" s="21"/>
      <c r="IQ1186" s="21"/>
      <c r="IR1186" s="21"/>
      <c r="IS1186" s="21"/>
    </row>
    <row r="1187" spans="1:253" s="22" customFormat="1">
      <c r="A1187" s="42"/>
      <c r="B1187" s="36"/>
      <c r="C1187" s="6"/>
      <c r="D1187" s="76"/>
      <c r="E1187" s="6"/>
      <c r="F1187" s="6"/>
      <c r="G1187" s="129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  <c r="HV1187" s="21"/>
      <c r="HW1187" s="21"/>
      <c r="HX1187" s="21"/>
      <c r="HY1187" s="21"/>
      <c r="HZ1187" s="21"/>
      <c r="IA1187" s="21"/>
      <c r="IB1187" s="21"/>
      <c r="IC1187" s="21"/>
      <c r="ID1187" s="21"/>
      <c r="IE1187" s="21"/>
      <c r="IF1187" s="21"/>
      <c r="IG1187" s="21"/>
      <c r="IH1187" s="21"/>
      <c r="II1187" s="21"/>
      <c r="IJ1187" s="21"/>
      <c r="IK1187" s="21"/>
      <c r="IL1187" s="21"/>
      <c r="IM1187" s="21"/>
      <c r="IN1187" s="21"/>
      <c r="IO1187" s="21"/>
      <c r="IP1187" s="21"/>
      <c r="IQ1187" s="21"/>
      <c r="IR1187" s="21"/>
      <c r="IS1187" s="21"/>
    </row>
    <row r="1188" spans="1:253" s="22" customFormat="1">
      <c r="A1188" s="42"/>
      <c r="B1188" s="36"/>
      <c r="C1188" s="6"/>
      <c r="D1188" s="76"/>
      <c r="E1188" s="6"/>
      <c r="F1188" s="6"/>
      <c r="G1188" s="129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  <c r="HV1188" s="21"/>
      <c r="HW1188" s="21"/>
      <c r="HX1188" s="21"/>
      <c r="HY1188" s="21"/>
      <c r="HZ1188" s="21"/>
      <c r="IA1188" s="21"/>
      <c r="IB1188" s="21"/>
      <c r="IC1188" s="21"/>
      <c r="ID1188" s="21"/>
      <c r="IE1188" s="21"/>
      <c r="IF1188" s="21"/>
      <c r="IG1188" s="21"/>
      <c r="IH1188" s="21"/>
      <c r="II1188" s="21"/>
      <c r="IJ1188" s="21"/>
      <c r="IK1188" s="21"/>
      <c r="IL1188" s="21"/>
      <c r="IM1188" s="21"/>
      <c r="IN1188" s="21"/>
      <c r="IO1188" s="21"/>
      <c r="IP1188" s="21"/>
      <c r="IQ1188" s="21"/>
      <c r="IR1188" s="21"/>
      <c r="IS1188" s="21"/>
    </row>
    <row r="1189" spans="1:253" s="22" customFormat="1">
      <c r="A1189" s="42"/>
      <c r="B1189" s="36"/>
      <c r="C1189" s="6"/>
      <c r="D1189" s="76"/>
      <c r="E1189" s="6"/>
      <c r="F1189" s="6"/>
      <c r="G1189" s="129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  <c r="HV1189" s="21"/>
      <c r="HW1189" s="21"/>
      <c r="HX1189" s="21"/>
      <c r="HY1189" s="21"/>
      <c r="HZ1189" s="21"/>
      <c r="IA1189" s="21"/>
      <c r="IB1189" s="21"/>
      <c r="IC1189" s="21"/>
      <c r="ID1189" s="21"/>
      <c r="IE1189" s="21"/>
      <c r="IF1189" s="21"/>
      <c r="IG1189" s="21"/>
      <c r="IH1189" s="21"/>
      <c r="II1189" s="21"/>
      <c r="IJ1189" s="21"/>
      <c r="IK1189" s="21"/>
      <c r="IL1189" s="21"/>
      <c r="IM1189" s="21"/>
      <c r="IN1189" s="21"/>
      <c r="IO1189" s="21"/>
      <c r="IP1189" s="21"/>
      <c r="IQ1189" s="21"/>
      <c r="IR1189" s="21"/>
      <c r="IS1189" s="21"/>
    </row>
    <row r="1190" spans="1:253" s="22" customFormat="1">
      <c r="A1190" s="42"/>
      <c r="B1190" s="36"/>
      <c r="C1190" s="6"/>
      <c r="D1190" s="76"/>
      <c r="E1190" s="6"/>
      <c r="F1190" s="6"/>
      <c r="G1190" s="129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  <c r="HV1190" s="21"/>
      <c r="HW1190" s="21"/>
      <c r="HX1190" s="21"/>
      <c r="HY1190" s="21"/>
      <c r="HZ1190" s="21"/>
      <c r="IA1190" s="21"/>
      <c r="IB1190" s="21"/>
      <c r="IC1190" s="21"/>
      <c r="ID1190" s="21"/>
      <c r="IE1190" s="21"/>
      <c r="IF1190" s="21"/>
      <c r="IG1190" s="21"/>
      <c r="IH1190" s="21"/>
      <c r="II1190" s="21"/>
      <c r="IJ1190" s="21"/>
      <c r="IK1190" s="21"/>
      <c r="IL1190" s="21"/>
      <c r="IM1190" s="21"/>
      <c r="IN1190" s="21"/>
      <c r="IO1190" s="21"/>
      <c r="IP1190" s="21"/>
      <c r="IQ1190" s="21"/>
      <c r="IR1190" s="21"/>
      <c r="IS1190" s="21"/>
    </row>
    <row r="1191" spans="1:253" s="22" customFormat="1">
      <c r="A1191" s="42"/>
      <c r="B1191" s="36"/>
      <c r="C1191" s="6"/>
      <c r="D1191" s="76"/>
      <c r="E1191" s="6"/>
      <c r="F1191" s="6"/>
      <c r="G1191" s="129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  <c r="FQ1191" s="21"/>
      <c r="FR1191" s="21"/>
      <c r="FS1191" s="21"/>
      <c r="FT1191" s="21"/>
      <c r="FU1191" s="21"/>
      <c r="FV1191" s="21"/>
      <c r="FW1191" s="21"/>
      <c r="FX1191" s="21"/>
      <c r="FY1191" s="21"/>
      <c r="FZ1191" s="21"/>
      <c r="GA1191" s="21"/>
      <c r="GB1191" s="21"/>
      <c r="GC1191" s="21"/>
      <c r="GD1191" s="21"/>
      <c r="GE1191" s="21"/>
      <c r="GF1191" s="21"/>
      <c r="GG1191" s="21"/>
      <c r="GH1191" s="21"/>
      <c r="GI1191" s="21"/>
      <c r="GJ1191" s="21"/>
      <c r="GK1191" s="21"/>
      <c r="GL1191" s="21"/>
      <c r="GM1191" s="21"/>
      <c r="GN1191" s="21"/>
      <c r="GO1191" s="21"/>
      <c r="GP1191" s="21"/>
      <c r="GQ1191" s="21"/>
      <c r="GR1191" s="21"/>
      <c r="GS1191" s="21"/>
      <c r="GT1191" s="21"/>
      <c r="GU1191" s="21"/>
      <c r="GV1191" s="21"/>
      <c r="GW1191" s="21"/>
      <c r="GX1191" s="21"/>
      <c r="GY1191" s="21"/>
      <c r="GZ1191" s="21"/>
      <c r="HA1191" s="21"/>
      <c r="HB1191" s="21"/>
      <c r="HC1191" s="21"/>
      <c r="HD1191" s="21"/>
      <c r="HE1191" s="21"/>
      <c r="HF1191" s="21"/>
      <c r="HG1191" s="21"/>
      <c r="HH1191" s="21"/>
      <c r="HI1191" s="21"/>
      <c r="HJ1191" s="21"/>
      <c r="HK1191" s="21"/>
      <c r="HL1191" s="21"/>
      <c r="HM1191" s="21"/>
      <c r="HN1191" s="21"/>
      <c r="HO1191" s="21"/>
      <c r="HP1191" s="21"/>
      <c r="HQ1191" s="21"/>
      <c r="HR1191" s="21"/>
      <c r="HS1191" s="21"/>
      <c r="HT1191" s="21"/>
      <c r="HU1191" s="21"/>
      <c r="HV1191" s="21"/>
      <c r="HW1191" s="21"/>
      <c r="HX1191" s="21"/>
      <c r="HY1191" s="21"/>
      <c r="HZ1191" s="21"/>
      <c r="IA1191" s="21"/>
      <c r="IB1191" s="21"/>
      <c r="IC1191" s="21"/>
      <c r="ID1191" s="21"/>
      <c r="IE1191" s="21"/>
      <c r="IF1191" s="21"/>
      <c r="IG1191" s="21"/>
      <c r="IH1191" s="21"/>
      <c r="II1191" s="21"/>
      <c r="IJ1191" s="21"/>
      <c r="IK1191" s="21"/>
      <c r="IL1191" s="21"/>
      <c r="IM1191" s="21"/>
      <c r="IN1191" s="21"/>
      <c r="IO1191" s="21"/>
      <c r="IP1191" s="21"/>
      <c r="IQ1191" s="21"/>
      <c r="IR1191" s="21"/>
      <c r="IS1191" s="21"/>
    </row>
    <row r="1192" spans="1:253" s="22" customFormat="1">
      <c r="A1192" s="42"/>
      <c r="B1192" s="36"/>
      <c r="C1192" s="6"/>
      <c r="D1192" s="76"/>
      <c r="E1192" s="6"/>
      <c r="F1192" s="6"/>
      <c r="G1192" s="129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/>
      <c r="FS1192" s="21"/>
      <c r="FT1192" s="21"/>
      <c r="FU1192" s="21"/>
      <c r="FV1192" s="21"/>
      <c r="FW1192" s="21"/>
      <c r="FX1192" s="21"/>
      <c r="FY1192" s="21"/>
      <c r="FZ1192" s="21"/>
      <c r="GA1192" s="21"/>
      <c r="GB1192" s="21"/>
      <c r="GC1192" s="21"/>
      <c r="GD1192" s="21"/>
      <c r="GE1192" s="21"/>
      <c r="GF1192" s="21"/>
      <c r="GG1192" s="21"/>
      <c r="GH1192" s="21"/>
      <c r="GI1192" s="21"/>
      <c r="GJ1192" s="21"/>
      <c r="GK1192" s="21"/>
      <c r="GL1192" s="21"/>
      <c r="GM1192" s="21"/>
      <c r="GN1192" s="21"/>
      <c r="GO1192" s="21"/>
      <c r="GP1192" s="21"/>
      <c r="GQ1192" s="21"/>
      <c r="GR1192" s="21"/>
      <c r="GS1192" s="21"/>
      <c r="GT1192" s="21"/>
      <c r="GU1192" s="21"/>
      <c r="GV1192" s="21"/>
      <c r="GW1192" s="21"/>
      <c r="GX1192" s="21"/>
      <c r="GY1192" s="21"/>
      <c r="GZ1192" s="21"/>
      <c r="HA1192" s="21"/>
      <c r="HB1192" s="21"/>
      <c r="HC1192" s="21"/>
      <c r="HD1192" s="21"/>
      <c r="HE1192" s="21"/>
      <c r="HF1192" s="21"/>
      <c r="HG1192" s="21"/>
      <c r="HH1192" s="21"/>
      <c r="HI1192" s="21"/>
      <c r="HJ1192" s="21"/>
      <c r="HK1192" s="21"/>
      <c r="HL1192" s="21"/>
      <c r="HM1192" s="21"/>
      <c r="HN1192" s="21"/>
      <c r="HO1192" s="21"/>
      <c r="HP1192" s="21"/>
      <c r="HQ1192" s="21"/>
      <c r="HR1192" s="21"/>
      <c r="HS1192" s="21"/>
      <c r="HT1192" s="21"/>
      <c r="HU1192" s="21"/>
      <c r="HV1192" s="21"/>
      <c r="HW1192" s="21"/>
      <c r="HX1192" s="21"/>
      <c r="HY1192" s="21"/>
      <c r="HZ1192" s="21"/>
      <c r="IA1192" s="21"/>
      <c r="IB1192" s="21"/>
      <c r="IC1192" s="21"/>
      <c r="ID1192" s="21"/>
      <c r="IE1192" s="21"/>
      <c r="IF1192" s="21"/>
      <c r="IG1192" s="21"/>
      <c r="IH1192" s="21"/>
      <c r="II1192" s="21"/>
      <c r="IJ1192" s="21"/>
      <c r="IK1192" s="21"/>
      <c r="IL1192" s="21"/>
      <c r="IM1192" s="21"/>
      <c r="IN1192" s="21"/>
      <c r="IO1192" s="21"/>
      <c r="IP1192" s="21"/>
      <c r="IQ1192" s="21"/>
      <c r="IR1192" s="21"/>
      <c r="IS1192" s="21"/>
    </row>
    <row r="1193" spans="1:253" s="22" customFormat="1">
      <c r="A1193" s="42"/>
      <c r="B1193" s="36"/>
      <c r="C1193" s="6"/>
      <c r="D1193" s="76"/>
      <c r="E1193" s="6"/>
      <c r="F1193" s="6"/>
      <c r="G1193" s="129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  <c r="FQ1193" s="21"/>
      <c r="FR1193" s="21"/>
      <c r="FS1193" s="21"/>
      <c r="FT1193" s="21"/>
      <c r="FU1193" s="21"/>
      <c r="FV1193" s="21"/>
      <c r="FW1193" s="21"/>
      <c r="FX1193" s="21"/>
      <c r="FY1193" s="21"/>
      <c r="FZ1193" s="21"/>
      <c r="GA1193" s="21"/>
      <c r="GB1193" s="21"/>
      <c r="GC1193" s="21"/>
      <c r="GD1193" s="21"/>
      <c r="GE1193" s="21"/>
      <c r="GF1193" s="21"/>
      <c r="GG1193" s="21"/>
      <c r="GH1193" s="21"/>
      <c r="GI1193" s="21"/>
      <c r="GJ1193" s="21"/>
      <c r="GK1193" s="21"/>
      <c r="GL1193" s="21"/>
      <c r="GM1193" s="21"/>
      <c r="GN1193" s="21"/>
      <c r="GO1193" s="21"/>
      <c r="GP1193" s="21"/>
      <c r="GQ1193" s="21"/>
      <c r="GR1193" s="21"/>
      <c r="GS1193" s="21"/>
      <c r="GT1193" s="21"/>
      <c r="GU1193" s="21"/>
      <c r="GV1193" s="21"/>
      <c r="GW1193" s="21"/>
      <c r="GX1193" s="21"/>
      <c r="GY1193" s="21"/>
      <c r="GZ1193" s="21"/>
      <c r="HA1193" s="21"/>
      <c r="HB1193" s="21"/>
      <c r="HC1193" s="21"/>
      <c r="HD1193" s="21"/>
      <c r="HE1193" s="21"/>
      <c r="HF1193" s="21"/>
      <c r="HG1193" s="21"/>
      <c r="HH1193" s="21"/>
      <c r="HI1193" s="21"/>
      <c r="HJ1193" s="21"/>
      <c r="HK1193" s="21"/>
      <c r="HL1193" s="21"/>
      <c r="HM1193" s="21"/>
      <c r="HN1193" s="21"/>
      <c r="HO1193" s="21"/>
      <c r="HP1193" s="21"/>
      <c r="HQ1193" s="21"/>
      <c r="HR1193" s="21"/>
      <c r="HS1193" s="21"/>
      <c r="HT1193" s="21"/>
      <c r="HU1193" s="21"/>
      <c r="HV1193" s="21"/>
      <c r="HW1193" s="21"/>
      <c r="HX1193" s="21"/>
      <c r="HY1193" s="21"/>
      <c r="HZ1193" s="21"/>
      <c r="IA1193" s="21"/>
      <c r="IB1193" s="21"/>
      <c r="IC1193" s="21"/>
      <c r="ID1193" s="21"/>
      <c r="IE1193" s="21"/>
      <c r="IF1193" s="21"/>
      <c r="IG1193" s="21"/>
      <c r="IH1193" s="21"/>
      <c r="II1193" s="21"/>
      <c r="IJ1193" s="21"/>
      <c r="IK1193" s="21"/>
      <c r="IL1193" s="21"/>
      <c r="IM1193" s="21"/>
      <c r="IN1193" s="21"/>
      <c r="IO1193" s="21"/>
      <c r="IP1193" s="21"/>
      <c r="IQ1193" s="21"/>
      <c r="IR1193" s="21"/>
      <c r="IS1193" s="21"/>
    </row>
    <row r="1194" spans="1:253" s="22" customFormat="1">
      <c r="A1194" s="42"/>
      <c r="B1194" s="36"/>
      <c r="C1194" s="6"/>
      <c r="D1194" s="76"/>
      <c r="E1194" s="6"/>
      <c r="F1194" s="6"/>
      <c r="G1194" s="129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/>
      <c r="FS1194" s="21"/>
      <c r="FT1194" s="21"/>
      <c r="FU1194" s="21"/>
      <c r="FV1194" s="21"/>
      <c r="FW1194" s="21"/>
      <c r="FX1194" s="21"/>
      <c r="FY1194" s="21"/>
      <c r="FZ1194" s="21"/>
      <c r="GA1194" s="21"/>
      <c r="GB1194" s="21"/>
      <c r="GC1194" s="21"/>
      <c r="GD1194" s="21"/>
      <c r="GE1194" s="21"/>
      <c r="GF1194" s="21"/>
      <c r="GG1194" s="21"/>
      <c r="GH1194" s="21"/>
      <c r="GI1194" s="21"/>
      <c r="GJ1194" s="21"/>
      <c r="GK1194" s="21"/>
      <c r="GL1194" s="21"/>
      <c r="GM1194" s="21"/>
      <c r="GN1194" s="21"/>
      <c r="GO1194" s="21"/>
      <c r="GP1194" s="21"/>
      <c r="GQ1194" s="21"/>
      <c r="GR1194" s="21"/>
      <c r="GS1194" s="21"/>
      <c r="GT1194" s="21"/>
      <c r="GU1194" s="21"/>
      <c r="GV1194" s="21"/>
      <c r="GW1194" s="21"/>
      <c r="GX1194" s="21"/>
      <c r="GY1194" s="21"/>
      <c r="GZ1194" s="21"/>
      <c r="HA1194" s="21"/>
      <c r="HB1194" s="21"/>
      <c r="HC1194" s="21"/>
      <c r="HD1194" s="21"/>
      <c r="HE1194" s="21"/>
      <c r="HF1194" s="21"/>
      <c r="HG1194" s="21"/>
      <c r="HH1194" s="21"/>
      <c r="HI1194" s="21"/>
      <c r="HJ1194" s="21"/>
      <c r="HK1194" s="21"/>
      <c r="HL1194" s="21"/>
      <c r="HM1194" s="21"/>
      <c r="HN1194" s="21"/>
      <c r="HO1194" s="21"/>
      <c r="HP1194" s="21"/>
      <c r="HQ1194" s="21"/>
      <c r="HR1194" s="21"/>
      <c r="HS1194" s="21"/>
      <c r="HT1194" s="21"/>
      <c r="HU1194" s="21"/>
      <c r="HV1194" s="21"/>
      <c r="HW1194" s="21"/>
      <c r="HX1194" s="21"/>
      <c r="HY1194" s="21"/>
      <c r="HZ1194" s="21"/>
      <c r="IA1194" s="21"/>
      <c r="IB1194" s="21"/>
      <c r="IC1194" s="21"/>
      <c r="ID1194" s="21"/>
      <c r="IE1194" s="21"/>
      <c r="IF1194" s="21"/>
      <c r="IG1194" s="21"/>
      <c r="IH1194" s="21"/>
      <c r="II1194" s="21"/>
      <c r="IJ1194" s="21"/>
      <c r="IK1194" s="21"/>
      <c r="IL1194" s="21"/>
      <c r="IM1194" s="21"/>
      <c r="IN1194" s="21"/>
      <c r="IO1194" s="21"/>
      <c r="IP1194" s="21"/>
      <c r="IQ1194" s="21"/>
      <c r="IR1194" s="21"/>
      <c r="IS1194" s="21"/>
    </row>
    <row r="1195" spans="1:253" s="22" customFormat="1">
      <c r="A1195" s="42"/>
      <c r="B1195" s="36"/>
      <c r="C1195" s="6"/>
      <c r="D1195" s="76"/>
      <c r="E1195" s="6"/>
      <c r="F1195" s="6"/>
      <c r="G1195" s="129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  <c r="FQ1195" s="21"/>
      <c r="FR1195" s="21"/>
      <c r="FS1195" s="21"/>
      <c r="FT1195" s="21"/>
      <c r="FU1195" s="21"/>
      <c r="FV1195" s="21"/>
      <c r="FW1195" s="21"/>
      <c r="FX1195" s="21"/>
      <c r="FY1195" s="21"/>
      <c r="FZ1195" s="21"/>
      <c r="GA1195" s="21"/>
      <c r="GB1195" s="21"/>
      <c r="GC1195" s="21"/>
      <c r="GD1195" s="21"/>
      <c r="GE1195" s="21"/>
      <c r="GF1195" s="21"/>
      <c r="GG1195" s="21"/>
      <c r="GH1195" s="21"/>
      <c r="GI1195" s="21"/>
      <c r="GJ1195" s="21"/>
      <c r="GK1195" s="21"/>
      <c r="GL1195" s="21"/>
      <c r="GM1195" s="21"/>
      <c r="GN1195" s="21"/>
      <c r="GO1195" s="21"/>
      <c r="GP1195" s="21"/>
      <c r="GQ1195" s="21"/>
      <c r="GR1195" s="21"/>
      <c r="GS1195" s="21"/>
      <c r="GT1195" s="21"/>
      <c r="GU1195" s="21"/>
      <c r="GV1195" s="21"/>
      <c r="GW1195" s="21"/>
      <c r="GX1195" s="21"/>
      <c r="GY1195" s="21"/>
      <c r="GZ1195" s="21"/>
      <c r="HA1195" s="21"/>
      <c r="HB1195" s="21"/>
      <c r="HC1195" s="21"/>
      <c r="HD1195" s="21"/>
      <c r="HE1195" s="21"/>
      <c r="HF1195" s="21"/>
      <c r="HG1195" s="21"/>
      <c r="HH1195" s="21"/>
      <c r="HI1195" s="21"/>
      <c r="HJ1195" s="21"/>
      <c r="HK1195" s="21"/>
      <c r="HL1195" s="21"/>
      <c r="HM1195" s="21"/>
      <c r="HN1195" s="21"/>
      <c r="HO1195" s="21"/>
      <c r="HP1195" s="21"/>
      <c r="HQ1195" s="21"/>
      <c r="HR1195" s="21"/>
      <c r="HS1195" s="21"/>
      <c r="HT1195" s="21"/>
      <c r="HU1195" s="21"/>
      <c r="HV1195" s="21"/>
      <c r="HW1195" s="21"/>
      <c r="HX1195" s="21"/>
      <c r="HY1195" s="21"/>
      <c r="HZ1195" s="21"/>
      <c r="IA1195" s="21"/>
      <c r="IB1195" s="21"/>
      <c r="IC1195" s="21"/>
      <c r="ID1195" s="21"/>
      <c r="IE1195" s="21"/>
      <c r="IF1195" s="21"/>
      <c r="IG1195" s="21"/>
      <c r="IH1195" s="21"/>
      <c r="II1195" s="21"/>
      <c r="IJ1195" s="21"/>
      <c r="IK1195" s="21"/>
      <c r="IL1195" s="21"/>
      <c r="IM1195" s="21"/>
      <c r="IN1195" s="21"/>
      <c r="IO1195" s="21"/>
      <c r="IP1195" s="21"/>
      <c r="IQ1195" s="21"/>
      <c r="IR1195" s="21"/>
      <c r="IS1195" s="21"/>
    </row>
    <row r="1196" spans="1:253" s="22" customFormat="1">
      <c r="A1196" s="42"/>
      <c r="B1196" s="36"/>
      <c r="C1196" s="6"/>
      <c r="D1196" s="76"/>
      <c r="E1196" s="6"/>
      <c r="F1196" s="6"/>
      <c r="G1196" s="129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/>
      <c r="FS1196" s="21"/>
      <c r="FT1196" s="21"/>
      <c r="FU1196" s="21"/>
      <c r="FV1196" s="21"/>
      <c r="FW1196" s="21"/>
      <c r="FX1196" s="21"/>
      <c r="FY1196" s="21"/>
      <c r="FZ1196" s="21"/>
      <c r="GA1196" s="21"/>
      <c r="GB1196" s="21"/>
      <c r="GC1196" s="21"/>
      <c r="GD1196" s="21"/>
      <c r="GE1196" s="21"/>
      <c r="GF1196" s="21"/>
      <c r="GG1196" s="21"/>
      <c r="GH1196" s="21"/>
      <c r="GI1196" s="21"/>
      <c r="GJ1196" s="21"/>
      <c r="GK1196" s="21"/>
      <c r="GL1196" s="21"/>
      <c r="GM1196" s="21"/>
      <c r="GN1196" s="21"/>
      <c r="GO1196" s="21"/>
      <c r="GP1196" s="21"/>
      <c r="GQ1196" s="21"/>
      <c r="GR1196" s="21"/>
      <c r="GS1196" s="21"/>
      <c r="GT1196" s="21"/>
      <c r="GU1196" s="21"/>
      <c r="GV1196" s="21"/>
      <c r="GW1196" s="21"/>
      <c r="GX1196" s="21"/>
      <c r="GY1196" s="21"/>
      <c r="GZ1196" s="21"/>
      <c r="HA1196" s="21"/>
      <c r="HB1196" s="21"/>
      <c r="HC1196" s="21"/>
      <c r="HD1196" s="21"/>
      <c r="HE1196" s="21"/>
      <c r="HF1196" s="21"/>
      <c r="HG1196" s="21"/>
      <c r="HH1196" s="21"/>
      <c r="HI1196" s="21"/>
      <c r="HJ1196" s="21"/>
      <c r="HK1196" s="21"/>
      <c r="HL1196" s="21"/>
      <c r="HM1196" s="21"/>
      <c r="HN1196" s="21"/>
      <c r="HO1196" s="21"/>
      <c r="HP1196" s="21"/>
      <c r="HQ1196" s="21"/>
      <c r="HR1196" s="21"/>
      <c r="HS1196" s="21"/>
      <c r="HT1196" s="21"/>
      <c r="HU1196" s="21"/>
      <c r="HV1196" s="21"/>
      <c r="HW1196" s="21"/>
      <c r="HX1196" s="21"/>
      <c r="HY1196" s="21"/>
      <c r="HZ1196" s="21"/>
      <c r="IA1196" s="21"/>
      <c r="IB1196" s="21"/>
      <c r="IC1196" s="21"/>
      <c r="ID1196" s="21"/>
      <c r="IE1196" s="21"/>
      <c r="IF1196" s="21"/>
      <c r="IG1196" s="21"/>
      <c r="IH1196" s="21"/>
      <c r="II1196" s="21"/>
      <c r="IJ1196" s="21"/>
      <c r="IK1196" s="21"/>
      <c r="IL1196" s="21"/>
      <c r="IM1196" s="21"/>
      <c r="IN1196" s="21"/>
      <c r="IO1196" s="21"/>
      <c r="IP1196" s="21"/>
      <c r="IQ1196" s="21"/>
      <c r="IR1196" s="21"/>
      <c r="IS1196" s="21"/>
    </row>
    <row r="1197" spans="1:253" s="22" customFormat="1">
      <c r="A1197" s="42"/>
      <c r="B1197" s="36"/>
      <c r="C1197" s="6"/>
      <c r="D1197" s="76"/>
      <c r="E1197" s="6"/>
      <c r="F1197" s="6"/>
      <c r="G1197" s="129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  <c r="FQ1197" s="21"/>
      <c r="FR1197" s="21"/>
      <c r="FS1197" s="21"/>
      <c r="FT1197" s="21"/>
      <c r="FU1197" s="21"/>
      <c r="FV1197" s="21"/>
      <c r="FW1197" s="21"/>
      <c r="FX1197" s="21"/>
      <c r="FY1197" s="21"/>
      <c r="FZ1197" s="21"/>
      <c r="GA1197" s="21"/>
      <c r="GB1197" s="21"/>
      <c r="GC1197" s="21"/>
      <c r="GD1197" s="21"/>
      <c r="GE1197" s="21"/>
      <c r="GF1197" s="21"/>
      <c r="GG1197" s="21"/>
      <c r="GH1197" s="21"/>
      <c r="GI1197" s="21"/>
      <c r="GJ1197" s="21"/>
      <c r="GK1197" s="21"/>
      <c r="GL1197" s="21"/>
      <c r="GM1197" s="21"/>
      <c r="GN1197" s="21"/>
      <c r="GO1197" s="21"/>
      <c r="GP1197" s="21"/>
      <c r="GQ1197" s="21"/>
      <c r="GR1197" s="21"/>
      <c r="GS1197" s="21"/>
      <c r="GT1197" s="21"/>
      <c r="GU1197" s="21"/>
      <c r="GV1197" s="21"/>
      <c r="GW1197" s="21"/>
      <c r="GX1197" s="21"/>
      <c r="GY1197" s="21"/>
      <c r="GZ1197" s="21"/>
      <c r="HA1197" s="21"/>
      <c r="HB1197" s="21"/>
      <c r="HC1197" s="21"/>
      <c r="HD1197" s="21"/>
      <c r="HE1197" s="21"/>
      <c r="HF1197" s="21"/>
      <c r="HG1197" s="21"/>
      <c r="HH1197" s="21"/>
      <c r="HI1197" s="21"/>
      <c r="HJ1197" s="21"/>
      <c r="HK1197" s="21"/>
      <c r="HL1197" s="21"/>
      <c r="HM1197" s="21"/>
      <c r="HN1197" s="21"/>
      <c r="HO1197" s="21"/>
      <c r="HP1197" s="21"/>
      <c r="HQ1197" s="21"/>
      <c r="HR1197" s="21"/>
      <c r="HS1197" s="21"/>
      <c r="HT1197" s="21"/>
      <c r="HU1197" s="21"/>
      <c r="HV1197" s="21"/>
      <c r="HW1197" s="21"/>
      <c r="HX1197" s="21"/>
      <c r="HY1197" s="21"/>
      <c r="HZ1197" s="21"/>
      <c r="IA1197" s="21"/>
      <c r="IB1197" s="21"/>
      <c r="IC1197" s="21"/>
      <c r="ID1197" s="21"/>
      <c r="IE1197" s="21"/>
      <c r="IF1197" s="21"/>
      <c r="IG1197" s="21"/>
      <c r="IH1197" s="21"/>
      <c r="II1197" s="21"/>
      <c r="IJ1197" s="21"/>
      <c r="IK1197" s="21"/>
      <c r="IL1197" s="21"/>
      <c r="IM1197" s="21"/>
      <c r="IN1197" s="21"/>
      <c r="IO1197" s="21"/>
      <c r="IP1197" s="21"/>
      <c r="IQ1197" s="21"/>
      <c r="IR1197" s="21"/>
      <c r="IS1197" s="21"/>
    </row>
    <row r="1198" spans="1:253" s="22" customFormat="1">
      <c r="A1198" s="42"/>
      <c r="B1198" s="36"/>
      <c r="C1198" s="6"/>
      <c r="D1198" s="76"/>
      <c r="E1198" s="6"/>
      <c r="F1198" s="6"/>
      <c r="G1198" s="129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  <c r="HV1198" s="21"/>
      <c r="HW1198" s="21"/>
      <c r="HX1198" s="21"/>
      <c r="HY1198" s="21"/>
      <c r="HZ1198" s="21"/>
      <c r="IA1198" s="21"/>
      <c r="IB1198" s="21"/>
      <c r="IC1198" s="21"/>
      <c r="ID1198" s="21"/>
      <c r="IE1198" s="21"/>
      <c r="IF1198" s="21"/>
      <c r="IG1198" s="21"/>
      <c r="IH1198" s="21"/>
      <c r="II1198" s="21"/>
      <c r="IJ1198" s="21"/>
      <c r="IK1198" s="21"/>
      <c r="IL1198" s="21"/>
      <c r="IM1198" s="21"/>
      <c r="IN1198" s="21"/>
      <c r="IO1198" s="21"/>
      <c r="IP1198" s="21"/>
      <c r="IQ1198" s="21"/>
      <c r="IR1198" s="21"/>
      <c r="IS1198" s="21"/>
    </row>
    <row r="1199" spans="1:253" s="22" customFormat="1">
      <c r="A1199" s="42"/>
      <c r="B1199" s="36"/>
      <c r="C1199" s="6"/>
      <c r="D1199" s="76"/>
      <c r="E1199" s="6"/>
      <c r="F1199" s="6"/>
      <c r="G1199" s="129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  <c r="HV1199" s="21"/>
      <c r="HW1199" s="21"/>
      <c r="HX1199" s="21"/>
      <c r="HY1199" s="21"/>
      <c r="HZ1199" s="21"/>
      <c r="IA1199" s="21"/>
      <c r="IB1199" s="21"/>
      <c r="IC1199" s="21"/>
      <c r="ID1199" s="21"/>
      <c r="IE1199" s="21"/>
      <c r="IF1199" s="21"/>
      <c r="IG1199" s="21"/>
      <c r="IH1199" s="21"/>
      <c r="II1199" s="21"/>
      <c r="IJ1199" s="21"/>
      <c r="IK1199" s="21"/>
      <c r="IL1199" s="21"/>
      <c r="IM1199" s="21"/>
      <c r="IN1199" s="21"/>
      <c r="IO1199" s="21"/>
      <c r="IP1199" s="21"/>
      <c r="IQ1199" s="21"/>
      <c r="IR1199" s="21"/>
      <c r="IS1199" s="21"/>
    </row>
    <row r="1200" spans="1:253" s="22" customFormat="1">
      <c r="A1200" s="42"/>
      <c r="B1200" s="36"/>
      <c r="C1200" s="6"/>
      <c r="D1200" s="76"/>
      <c r="E1200" s="6"/>
      <c r="F1200" s="6"/>
      <c r="G1200" s="129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  <c r="HV1200" s="21"/>
      <c r="HW1200" s="21"/>
      <c r="HX1200" s="21"/>
      <c r="HY1200" s="21"/>
      <c r="HZ1200" s="21"/>
      <c r="IA1200" s="21"/>
      <c r="IB1200" s="21"/>
      <c r="IC1200" s="21"/>
      <c r="ID1200" s="21"/>
      <c r="IE1200" s="21"/>
      <c r="IF1200" s="21"/>
      <c r="IG1200" s="21"/>
      <c r="IH1200" s="21"/>
      <c r="II1200" s="21"/>
      <c r="IJ1200" s="21"/>
      <c r="IK1200" s="21"/>
      <c r="IL1200" s="21"/>
      <c r="IM1200" s="21"/>
      <c r="IN1200" s="21"/>
      <c r="IO1200" s="21"/>
      <c r="IP1200" s="21"/>
      <c r="IQ1200" s="21"/>
      <c r="IR1200" s="21"/>
      <c r="IS1200" s="21"/>
    </row>
    <row r="1201" spans="1:253" s="22" customFormat="1">
      <c r="A1201" s="42"/>
      <c r="B1201" s="36"/>
      <c r="C1201" s="6"/>
      <c r="D1201" s="76"/>
      <c r="E1201" s="6"/>
      <c r="F1201" s="6"/>
      <c r="G1201" s="129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  <c r="HV1201" s="21"/>
      <c r="HW1201" s="21"/>
      <c r="HX1201" s="21"/>
      <c r="HY1201" s="21"/>
      <c r="HZ1201" s="21"/>
      <c r="IA1201" s="21"/>
      <c r="IB1201" s="21"/>
      <c r="IC1201" s="21"/>
      <c r="ID1201" s="21"/>
      <c r="IE1201" s="21"/>
      <c r="IF1201" s="21"/>
      <c r="IG1201" s="21"/>
      <c r="IH1201" s="21"/>
      <c r="II1201" s="21"/>
      <c r="IJ1201" s="21"/>
      <c r="IK1201" s="21"/>
      <c r="IL1201" s="21"/>
      <c r="IM1201" s="21"/>
      <c r="IN1201" s="21"/>
      <c r="IO1201" s="21"/>
      <c r="IP1201" s="21"/>
      <c r="IQ1201" s="21"/>
      <c r="IR1201" s="21"/>
      <c r="IS1201" s="21"/>
    </row>
    <row r="1202" spans="1:253" s="22" customFormat="1">
      <c r="A1202" s="42"/>
      <c r="B1202" s="36"/>
      <c r="C1202" s="6"/>
      <c r="D1202" s="76"/>
      <c r="E1202" s="6"/>
      <c r="F1202" s="6"/>
      <c r="G1202" s="129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  <c r="FQ1202" s="21"/>
      <c r="FR1202" s="21"/>
      <c r="FS1202" s="21"/>
      <c r="FT1202" s="21"/>
      <c r="FU1202" s="21"/>
      <c r="FV1202" s="21"/>
      <c r="FW1202" s="21"/>
      <c r="FX1202" s="21"/>
      <c r="FY1202" s="21"/>
      <c r="FZ1202" s="21"/>
      <c r="GA1202" s="21"/>
      <c r="GB1202" s="21"/>
      <c r="GC1202" s="21"/>
      <c r="GD1202" s="21"/>
      <c r="GE1202" s="21"/>
      <c r="GF1202" s="21"/>
      <c r="GG1202" s="21"/>
      <c r="GH1202" s="21"/>
      <c r="GI1202" s="21"/>
      <c r="GJ1202" s="21"/>
      <c r="GK1202" s="21"/>
      <c r="GL1202" s="21"/>
      <c r="GM1202" s="21"/>
      <c r="GN1202" s="21"/>
      <c r="GO1202" s="21"/>
      <c r="GP1202" s="21"/>
      <c r="GQ1202" s="21"/>
      <c r="GR1202" s="21"/>
      <c r="GS1202" s="21"/>
      <c r="GT1202" s="21"/>
      <c r="GU1202" s="21"/>
      <c r="GV1202" s="21"/>
      <c r="GW1202" s="21"/>
      <c r="GX1202" s="21"/>
      <c r="GY1202" s="21"/>
      <c r="GZ1202" s="21"/>
      <c r="HA1202" s="21"/>
      <c r="HB1202" s="21"/>
      <c r="HC1202" s="21"/>
      <c r="HD1202" s="21"/>
      <c r="HE1202" s="21"/>
      <c r="HF1202" s="21"/>
      <c r="HG1202" s="21"/>
      <c r="HH1202" s="21"/>
      <c r="HI1202" s="21"/>
      <c r="HJ1202" s="21"/>
      <c r="HK1202" s="21"/>
      <c r="HL1202" s="21"/>
      <c r="HM1202" s="21"/>
      <c r="HN1202" s="21"/>
      <c r="HO1202" s="21"/>
      <c r="HP1202" s="21"/>
      <c r="HQ1202" s="21"/>
      <c r="HR1202" s="21"/>
      <c r="HS1202" s="21"/>
      <c r="HT1202" s="21"/>
      <c r="HU1202" s="21"/>
      <c r="HV1202" s="21"/>
      <c r="HW1202" s="21"/>
      <c r="HX1202" s="21"/>
      <c r="HY1202" s="21"/>
      <c r="HZ1202" s="21"/>
      <c r="IA1202" s="21"/>
      <c r="IB1202" s="21"/>
      <c r="IC1202" s="21"/>
      <c r="ID1202" s="21"/>
      <c r="IE1202" s="21"/>
      <c r="IF1202" s="21"/>
      <c r="IG1202" s="21"/>
      <c r="IH1202" s="21"/>
      <c r="II1202" s="21"/>
      <c r="IJ1202" s="21"/>
      <c r="IK1202" s="21"/>
      <c r="IL1202" s="21"/>
      <c r="IM1202" s="21"/>
      <c r="IN1202" s="21"/>
      <c r="IO1202" s="21"/>
      <c r="IP1202" s="21"/>
      <c r="IQ1202" s="21"/>
      <c r="IR1202" s="21"/>
      <c r="IS1202" s="21"/>
    </row>
    <row r="1203" spans="1:253" s="22" customFormat="1">
      <c r="A1203" s="42"/>
      <c r="B1203" s="36"/>
      <c r="C1203" s="6"/>
      <c r="D1203" s="76"/>
      <c r="E1203" s="6"/>
      <c r="F1203" s="6"/>
      <c r="G1203" s="129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  <c r="FQ1203" s="21"/>
      <c r="FR1203" s="21"/>
      <c r="FS1203" s="21"/>
      <c r="FT1203" s="21"/>
      <c r="FU1203" s="21"/>
      <c r="FV1203" s="21"/>
      <c r="FW1203" s="21"/>
      <c r="FX1203" s="21"/>
      <c r="FY1203" s="21"/>
      <c r="FZ1203" s="21"/>
      <c r="GA1203" s="21"/>
      <c r="GB1203" s="21"/>
      <c r="GC1203" s="21"/>
      <c r="GD1203" s="21"/>
      <c r="GE1203" s="21"/>
      <c r="GF1203" s="21"/>
      <c r="GG1203" s="21"/>
      <c r="GH1203" s="21"/>
      <c r="GI1203" s="21"/>
      <c r="GJ1203" s="21"/>
      <c r="GK1203" s="21"/>
      <c r="GL1203" s="21"/>
      <c r="GM1203" s="21"/>
      <c r="GN1203" s="21"/>
      <c r="GO1203" s="21"/>
      <c r="GP1203" s="21"/>
      <c r="GQ1203" s="21"/>
      <c r="GR1203" s="21"/>
      <c r="GS1203" s="21"/>
      <c r="GT1203" s="21"/>
      <c r="GU1203" s="21"/>
      <c r="GV1203" s="21"/>
      <c r="GW1203" s="21"/>
      <c r="GX1203" s="21"/>
      <c r="GY1203" s="21"/>
      <c r="GZ1203" s="21"/>
      <c r="HA1203" s="21"/>
      <c r="HB1203" s="21"/>
      <c r="HC1203" s="21"/>
      <c r="HD1203" s="21"/>
      <c r="HE1203" s="21"/>
      <c r="HF1203" s="21"/>
      <c r="HG1203" s="21"/>
      <c r="HH1203" s="21"/>
      <c r="HI1203" s="21"/>
      <c r="HJ1203" s="21"/>
      <c r="HK1203" s="21"/>
      <c r="HL1203" s="21"/>
      <c r="HM1203" s="21"/>
      <c r="HN1203" s="21"/>
      <c r="HO1203" s="21"/>
      <c r="HP1203" s="21"/>
      <c r="HQ1203" s="21"/>
      <c r="HR1203" s="21"/>
      <c r="HS1203" s="21"/>
      <c r="HT1203" s="21"/>
      <c r="HU1203" s="21"/>
      <c r="HV1203" s="21"/>
      <c r="HW1203" s="21"/>
      <c r="HX1203" s="21"/>
      <c r="HY1203" s="21"/>
      <c r="HZ1203" s="21"/>
      <c r="IA1203" s="21"/>
      <c r="IB1203" s="21"/>
      <c r="IC1203" s="21"/>
      <c r="ID1203" s="21"/>
      <c r="IE1203" s="21"/>
      <c r="IF1203" s="21"/>
      <c r="IG1203" s="21"/>
      <c r="IH1203" s="21"/>
      <c r="II1203" s="21"/>
      <c r="IJ1203" s="21"/>
      <c r="IK1203" s="21"/>
      <c r="IL1203" s="21"/>
      <c r="IM1203" s="21"/>
      <c r="IN1203" s="21"/>
      <c r="IO1203" s="21"/>
      <c r="IP1203" s="21"/>
      <c r="IQ1203" s="21"/>
      <c r="IR1203" s="21"/>
      <c r="IS1203" s="21"/>
    </row>
    <row r="1204" spans="1:253" s="22" customFormat="1">
      <c r="A1204" s="42"/>
      <c r="B1204" s="36"/>
      <c r="C1204" s="6"/>
      <c r="D1204" s="76"/>
      <c r="E1204" s="6"/>
      <c r="F1204" s="6"/>
      <c r="G1204" s="129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  <c r="FQ1204" s="21"/>
      <c r="FR1204" s="21"/>
      <c r="FS1204" s="21"/>
      <c r="FT1204" s="21"/>
      <c r="FU1204" s="21"/>
      <c r="FV1204" s="21"/>
      <c r="FW1204" s="21"/>
      <c r="FX1204" s="21"/>
      <c r="FY1204" s="21"/>
      <c r="FZ1204" s="21"/>
      <c r="GA1204" s="21"/>
      <c r="GB1204" s="21"/>
      <c r="GC1204" s="21"/>
      <c r="GD1204" s="21"/>
      <c r="GE1204" s="21"/>
      <c r="GF1204" s="21"/>
      <c r="GG1204" s="21"/>
      <c r="GH1204" s="21"/>
      <c r="GI1204" s="21"/>
      <c r="GJ1204" s="21"/>
      <c r="GK1204" s="21"/>
      <c r="GL1204" s="21"/>
      <c r="GM1204" s="21"/>
      <c r="GN1204" s="21"/>
      <c r="GO1204" s="21"/>
      <c r="GP1204" s="21"/>
      <c r="GQ1204" s="21"/>
      <c r="GR1204" s="21"/>
      <c r="GS1204" s="21"/>
      <c r="GT1204" s="21"/>
      <c r="GU1204" s="21"/>
      <c r="GV1204" s="21"/>
      <c r="GW1204" s="21"/>
      <c r="GX1204" s="21"/>
      <c r="GY1204" s="21"/>
      <c r="GZ1204" s="21"/>
      <c r="HA1204" s="21"/>
      <c r="HB1204" s="21"/>
      <c r="HC1204" s="21"/>
      <c r="HD1204" s="21"/>
      <c r="HE1204" s="21"/>
      <c r="HF1204" s="21"/>
      <c r="HG1204" s="21"/>
      <c r="HH1204" s="21"/>
      <c r="HI1204" s="21"/>
      <c r="HJ1204" s="21"/>
      <c r="HK1204" s="21"/>
      <c r="HL1204" s="21"/>
      <c r="HM1204" s="21"/>
      <c r="HN1204" s="21"/>
      <c r="HO1204" s="21"/>
      <c r="HP1204" s="21"/>
      <c r="HQ1204" s="21"/>
      <c r="HR1204" s="21"/>
      <c r="HS1204" s="21"/>
      <c r="HT1204" s="21"/>
      <c r="HU1204" s="21"/>
      <c r="HV1204" s="21"/>
      <c r="HW1204" s="21"/>
      <c r="HX1204" s="21"/>
      <c r="HY1204" s="21"/>
      <c r="HZ1204" s="21"/>
      <c r="IA1204" s="21"/>
      <c r="IB1204" s="21"/>
      <c r="IC1204" s="21"/>
      <c r="ID1204" s="21"/>
      <c r="IE1204" s="21"/>
      <c r="IF1204" s="21"/>
      <c r="IG1204" s="21"/>
      <c r="IH1204" s="21"/>
      <c r="II1204" s="21"/>
      <c r="IJ1204" s="21"/>
      <c r="IK1204" s="21"/>
      <c r="IL1204" s="21"/>
      <c r="IM1204" s="21"/>
      <c r="IN1204" s="21"/>
      <c r="IO1204" s="21"/>
      <c r="IP1204" s="21"/>
      <c r="IQ1204" s="21"/>
      <c r="IR1204" s="21"/>
      <c r="IS1204" s="21"/>
    </row>
    <row r="1205" spans="1:253" s="22" customFormat="1">
      <c r="A1205" s="42"/>
      <c r="B1205" s="36"/>
      <c r="C1205" s="6"/>
      <c r="D1205" s="76"/>
      <c r="E1205" s="6"/>
      <c r="F1205" s="6"/>
      <c r="G1205" s="129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  <c r="FQ1205" s="21"/>
      <c r="FR1205" s="21"/>
      <c r="FS1205" s="21"/>
      <c r="FT1205" s="21"/>
      <c r="FU1205" s="21"/>
      <c r="FV1205" s="21"/>
      <c r="FW1205" s="21"/>
      <c r="FX1205" s="21"/>
      <c r="FY1205" s="21"/>
      <c r="FZ1205" s="21"/>
      <c r="GA1205" s="21"/>
      <c r="GB1205" s="21"/>
      <c r="GC1205" s="21"/>
      <c r="GD1205" s="21"/>
      <c r="GE1205" s="21"/>
      <c r="GF1205" s="21"/>
      <c r="GG1205" s="21"/>
      <c r="GH1205" s="21"/>
      <c r="GI1205" s="21"/>
      <c r="GJ1205" s="21"/>
      <c r="GK1205" s="21"/>
      <c r="GL1205" s="21"/>
      <c r="GM1205" s="21"/>
      <c r="GN1205" s="21"/>
      <c r="GO1205" s="21"/>
      <c r="GP1205" s="21"/>
      <c r="GQ1205" s="21"/>
      <c r="GR1205" s="21"/>
      <c r="GS1205" s="21"/>
      <c r="GT1205" s="21"/>
      <c r="GU1205" s="21"/>
      <c r="GV1205" s="21"/>
      <c r="GW1205" s="21"/>
      <c r="GX1205" s="21"/>
      <c r="GY1205" s="21"/>
      <c r="GZ1205" s="21"/>
      <c r="HA1205" s="21"/>
      <c r="HB1205" s="21"/>
      <c r="HC1205" s="21"/>
      <c r="HD1205" s="21"/>
      <c r="HE1205" s="21"/>
      <c r="HF1205" s="21"/>
      <c r="HG1205" s="21"/>
      <c r="HH1205" s="21"/>
      <c r="HI1205" s="21"/>
      <c r="HJ1205" s="21"/>
      <c r="HK1205" s="21"/>
      <c r="HL1205" s="21"/>
      <c r="HM1205" s="21"/>
      <c r="HN1205" s="21"/>
      <c r="HO1205" s="21"/>
      <c r="HP1205" s="21"/>
      <c r="HQ1205" s="21"/>
      <c r="HR1205" s="21"/>
      <c r="HS1205" s="21"/>
      <c r="HT1205" s="21"/>
      <c r="HU1205" s="21"/>
      <c r="HV1205" s="21"/>
      <c r="HW1205" s="21"/>
      <c r="HX1205" s="21"/>
      <c r="HY1205" s="21"/>
      <c r="HZ1205" s="21"/>
      <c r="IA1205" s="21"/>
      <c r="IB1205" s="21"/>
      <c r="IC1205" s="21"/>
      <c r="ID1205" s="21"/>
      <c r="IE1205" s="21"/>
      <c r="IF1205" s="21"/>
      <c r="IG1205" s="21"/>
      <c r="IH1205" s="21"/>
      <c r="II1205" s="21"/>
      <c r="IJ1205" s="21"/>
      <c r="IK1205" s="21"/>
      <c r="IL1205" s="21"/>
      <c r="IM1205" s="21"/>
      <c r="IN1205" s="21"/>
      <c r="IO1205" s="21"/>
      <c r="IP1205" s="21"/>
      <c r="IQ1205" s="21"/>
      <c r="IR1205" s="21"/>
      <c r="IS1205" s="21"/>
    </row>
    <row r="1206" spans="1:253" s="22" customFormat="1">
      <c r="A1206" s="42"/>
      <c r="B1206" s="36"/>
      <c r="C1206" s="6"/>
      <c r="D1206" s="76"/>
      <c r="E1206" s="6"/>
      <c r="F1206" s="6"/>
      <c r="G1206" s="129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  <c r="GH1206" s="21"/>
      <c r="GI1206" s="21"/>
      <c r="GJ1206" s="21"/>
      <c r="GK1206" s="21"/>
      <c r="GL1206" s="21"/>
      <c r="GM1206" s="21"/>
      <c r="GN1206" s="21"/>
      <c r="GO1206" s="21"/>
      <c r="GP1206" s="21"/>
      <c r="GQ1206" s="21"/>
      <c r="GR1206" s="21"/>
      <c r="GS1206" s="21"/>
      <c r="GT1206" s="21"/>
      <c r="GU1206" s="21"/>
      <c r="GV1206" s="21"/>
      <c r="GW1206" s="21"/>
      <c r="GX1206" s="21"/>
      <c r="GY1206" s="21"/>
      <c r="GZ1206" s="21"/>
      <c r="HA1206" s="21"/>
      <c r="HB1206" s="21"/>
      <c r="HC1206" s="21"/>
      <c r="HD1206" s="21"/>
      <c r="HE1206" s="21"/>
      <c r="HF1206" s="21"/>
      <c r="HG1206" s="21"/>
      <c r="HH1206" s="21"/>
      <c r="HI1206" s="21"/>
      <c r="HJ1206" s="21"/>
      <c r="HK1206" s="21"/>
      <c r="HL1206" s="21"/>
      <c r="HM1206" s="21"/>
      <c r="HN1206" s="21"/>
      <c r="HO1206" s="21"/>
      <c r="HP1206" s="21"/>
      <c r="HQ1206" s="21"/>
      <c r="HR1206" s="21"/>
      <c r="HS1206" s="21"/>
      <c r="HT1206" s="21"/>
      <c r="HU1206" s="21"/>
      <c r="HV1206" s="21"/>
      <c r="HW1206" s="21"/>
      <c r="HX1206" s="21"/>
      <c r="HY1206" s="21"/>
      <c r="HZ1206" s="21"/>
      <c r="IA1206" s="21"/>
      <c r="IB1206" s="21"/>
      <c r="IC1206" s="21"/>
      <c r="ID1206" s="21"/>
      <c r="IE1206" s="21"/>
      <c r="IF1206" s="21"/>
      <c r="IG1206" s="21"/>
      <c r="IH1206" s="21"/>
      <c r="II1206" s="21"/>
      <c r="IJ1206" s="21"/>
      <c r="IK1206" s="21"/>
      <c r="IL1206" s="21"/>
      <c r="IM1206" s="21"/>
      <c r="IN1206" s="21"/>
      <c r="IO1206" s="21"/>
      <c r="IP1206" s="21"/>
      <c r="IQ1206" s="21"/>
      <c r="IR1206" s="21"/>
      <c r="IS1206" s="21"/>
    </row>
    <row r="1207" spans="1:253" s="22" customFormat="1">
      <c r="A1207" s="42"/>
      <c r="B1207" s="36"/>
      <c r="C1207" s="6"/>
      <c r="D1207" s="76"/>
      <c r="E1207" s="6"/>
      <c r="F1207" s="6"/>
      <c r="G1207" s="129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  <c r="FQ1207" s="21"/>
      <c r="FR1207" s="21"/>
      <c r="FS1207" s="21"/>
      <c r="FT1207" s="21"/>
      <c r="FU1207" s="21"/>
      <c r="FV1207" s="21"/>
      <c r="FW1207" s="21"/>
      <c r="FX1207" s="21"/>
      <c r="FY1207" s="21"/>
      <c r="FZ1207" s="21"/>
      <c r="GA1207" s="21"/>
      <c r="GB1207" s="21"/>
      <c r="GC1207" s="21"/>
      <c r="GD1207" s="21"/>
      <c r="GE1207" s="21"/>
      <c r="GF1207" s="21"/>
      <c r="GG1207" s="21"/>
      <c r="GH1207" s="21"/>
      <c r="GI1207" s="21"/>
      <c r="GJ1207" s="21"/>
      <c r="GK1207" s="21"/>
      <c r="GL1207" s="21"/>
      <c r="GM1207" s="21"/>
      <c r="GN1207" s="21"/>
      <c r="GO1207" s="21"/>
      <c r="GP1207" s="21"/>
      <c r="GQ1207" s="21"/>
      <c r="GR1207" s="21"/>
      <c r="GS1207" s="21"/>
      <c r="GT1207" s="21"/>
      <c r="GU1207" s="21"/>
      <c r="GV1207" s="21"/>
      <c r="GW1207" s="21"/>
      <c r="GX1207" s="21"/>
      <c r="GY1207" s="21"/>
      <c r="GZ1207" s="21"/>
      <c r="HA1207" s="21"/>
      <c r="HB1207" s="21"/>
      <c r="HC1207" s="21"/>
      <c r="HD1207" s="21"/>
      <c r="HE1207" s="21"/>
      <c r="HF1207" s="21"/>
      <c r="HG1207" s="21"/>
      <c r="HH1207" s="21"/>
      <c r="HI1207" s="21"/>
      <c r="HJ1207" s="21"/>
      <c r="HK1207" s="21"/>
      <c r="HL1207" s="21"/>
      <c r="HM1207" s="21"/>
      <c r="HN1207" s="21"/>
      <c r="HO1207" s="21"/>
      <c r="HP1207" s="21"/>
      <c r="HQ1207" s="21"/>
      <c r="HR1207" s="21"/>
      <c r="HS1207" s="21"/>
      <c r="HT1207" s="21"/>
      <c r="HU1207" s="21"/>
      <c r="HV1207" s="21"/>
      <c r="HW1207" s="21"/>
      <c r="HX1207" s="21"/>
      <c r="HY1207" s="21"/>
      <c r="HZ1207" s="21"/>
      <c r="IA1207" s="21"/>
      <c r="IB1207" s="21"/>
      <c r="IC1207" s="21"/>
      <c r="ID1207" s="21"/>
      <c r="IE1207" s="21"/>
      <c r="IF1207" s="21"/>
      <c r="IG1207" s="21"/>
      <c r="IH1207" s="21"/>
      <c r="II1207" s="21"/>
      <c r="IJ1207" s="21"/>
      <c r="IK1207" s="21"/>
      <c r="IL1207" s="21"/>
      <c r="IM1207" s="21"/>
      <c r="IN1207" s="21"/>
      <c r="IO1207" s="21"/>
      <c r="IP1207" s="21"/>
      <c r="IQ1207" s="21"/>
      <c r="IR1207" s="21"/>
      <c r="IS1207" s="21"/>
    </row>
    <row r="1208" spans="1:253" s="22" customFormat="1">
      <c r="A1208" s="42"/>
      <c r="B1208" s="36"/>
      <c r="C1208" s="6"/>
      <c r="D1208" s="76"/>
      <c r="E1208" s="6"/>
      <c r="F1208" s="6"/>
      <c r="G1208" s="129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/>
      <c r="FS1208" s="21"/>
      <c r="FT1208" s="21"/>
      <c r="FU1208" s="21"/>
      <c r="FV1208" s="21"/>
      <c r="FW1208" s="21"/>
      <c r="FX1208" s="21"/>
      <c r="FY1208" s="21"/>
      <c r="FZ1208" s="21"/>
      <c r="GA1208" s="21"/>
      <c r="GB1208" s="21"/>
      <c r="GC1208" s="21"/>
      <c r="GD1208" s="21"/>
      <c r="GE1208" s="21"/>
      <c r="GF1208" s="21"/>
      <c r="GG1208" s="21"/>
      <c r="GH1208" s="21"/>
      <c r="GI1208" s="21"/>
      <c r="GJ1208" s="21"/>
      <c r="GK1208" s="21"/>
      <c r="GL1208" s="21"/>
      <c r="GM1208" s="21"/>
      <c r="GN1208" s="21"/>
      <c r="GO1208" s="21"/>
      <c r="GP1208" s="21"/>
      <c r="GQ1208" s="21"/>
      <c r="GR1208" s="21"/>
      <c r="GS1208" s="21"/>
      <c r="GT1208" s="21"/>
      <c r="GU1208" s="21"/>
      <c r="GV1208" s="21"/>
      <c r="GW1208" s="21"/>
      <c r="GX1208" s="21"/>
      <c r="GY1208" s="21"/>
      <c r="GZ1208" s="21"/>
      <c r="HA1208" s="21"/>
      <c r="HB1208" s="21"/>
      <c r="HC1208" s="21"/>
      <c r="HD1208" s="21"/>
      <c r="HE1208" s="21"/>
      <c r="HF1208" s="21"/>
      <c r="HG1208" s="21"/>
      <c r="HH1208" s="21"/>
      <c r="HI1208" s="21"/>
      <c r="HJ1208" s="21"/>
      <c r="HK1208" s="21"/>
      <c r="HL1208" s="21"/>
      <c r="HM1208" s="21"/>
      <c r="HN1208" s="21"/>
      <c r="HO1208" s="21"/>
      <c r="HP1208" s="21"/>
      <c r="HQ1208" s="21"/>
      <c r="HR1208" s="21"/>
      <c r="HS1208" s="21"/>
      <c r="HT1208" s="21"/>
      <c r="HU1208" s="21"/>
      <c r="HV1208" s="21"/>
      <c r="HW1208" s="21"/>
      <c r="HX1208" s="21"/>
      <c r="HY1208" s="21"/>
      <c r="HZ1208" s="21"/>
      <c r="IA1208" s="21"/>
      <c r="IB1208" s="21"/>
      <c r="IC1208" s="21"/>
      <c r="ID1208" s="21"/>
      <c r="IE1208" s="21"/>
      <c r="IF1208" s="21"/>
      <c r="IG1208" s="21"/>
      <c r="IH1208" s="21"/>
      <c r="II1208" s="21"/>
      <c r="IJ1208" s="21"/>
      <c r="IK1208" s="21"/>
      <c r="IL1208" s="21"/>
      <c r="IM1208" s="21"/>
      <c r="IN1208" s="21"/>
      <c r="IO1208" s="21"/>
      <c r="IP1208" s="21"/>
      <c r="IQ1208" s="21"/>
      <c r="IR1208" s="21"/>
      <c r="IS1208" s="21"/>
    </row>
    <row r="1209" spans="1:253" s="22" customFormat="1">
      <c r="A1209" s="42"/>
      <c r="B1209" s="36"/>
      <c r="C1209" s="6"/>
      <c r="D1209" s="76"/>
      <c r="E1209" s="6"/>
      <c r="F1209" s="6"/>
      <c r="G1209" s="129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  <c r="HV1209" s="21"/>
      <c r="HW1209" s="21"/>
      <c r="HX1209" s="21"/>
      <c r="HY1209" s="21"/>
      <c r="HZ1209" s="21"/>
      <c r="IA1209" s="21"/>
      <c r="IB1209" s="21"/>
      <c r="IC1209" s="21"/>
      <c r="ID1209" s="21"/>
      <c r="IE1209" s="21"/>
      <c r="IF1209" s="21"/>
      <c r="IG1209" s="21"/>
      <c r="IH1209" s="21"/>
      <c r="II1209" s="21"/>
      <c r="IJ1209" s="21"/>
      <c r="IK1209" s="21"/>
      <c r="IL1209" s="21"/>
      <c r="IM1209" s="21"/>
      <c r="IN1209" s="21"/>
      <c r="IO1209" s="21"/>
      <c r="IP1209" s="21"/>
      <c r="IQ1209" s="21"/>
      <c r="IR1209" s="21"/>
      <c r="IS1209" s="21"/>
    </row>
    <row r="1210" spans="1:253" s="22" customFormat="1">
      <c r="A1210" s="42"/>
      <c r="B1210" s="36"/>
      <c r="C1210" s="6"/>
      <c r="D1210" s="76"/>
      <c r="E1210" s="6"/>
      <c r="F1210" s="6"/>
      <c r="G1210" s="129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  <c r="HV1210" s="21"/>
      <c r="HW1210" s="21"/>
      <c r="HX1210" s="21"/>
      <c r="HY1210" s="21"/>
      <c r="HZ1210" s="21"/>
      <c r="IA1210" s="21"/>
      <c r="IB1210" s="21"/>
      <c r="IC1210" s="21"/>
      <c r="ID1210" s="21"/>
      <c r="IE1210" s="21"/>
      <c r="IF1210" s="21"/>
      <c r="IG1210" s="21"/>
      <c r="IH1210" s="21"/>
      <c r="II1210" s="21"/>
      <c r="IJ1210" s="21"/>
      <c r="IK1210" s="21"/>
      <c r="IL1210" s="21"/>
      <c r="IM1210" s="21"/>
      <c r="IN1210" s="21"/>
      <c r="IO1210" s="21"/>
      <c r="IP1210" s="21"/>
      <c r="IQ1210" s="21"/>
      <c r="IR1210" s="21"/>
      <c r="IS1210" s="21"/>
    </row>
    <row r="1211" spans="1:253" s="22" customFormat="1">
      <c r="A1211" s="42"/>
      <c r="B1211" s="36"/>
      <c r="C1211" s="6"/>
      <c r="D1211" s="76"/>
      <c r="E1211" s="6"/>
      <c r="F1211" s="6"/>
      <c r="G1211" s="129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  <c r="HV1211" s="21"/>
      <c r="HW1211" s="21"/>
      <c r="HX1211" s="21"/>
      <c r="HY1211" s="21"/>
      <c r="HZ1211" s="21"/>
      <c r="IA1211" s="21"/>
      <c r="IB1211" s="21"/>
      <c r="IC1211" s="21"/>
      <c r="ID1211" s="21"/>
      <c r="IE1211" s="21"/>
      <c r="IF1211" s="21"/>
      <c r="IG1211" s="21"/>
      <c r="IH1211" s="21"/>
      <c r="II1211" s="21"/>
      <c r="IJ1211" s="21"/>
      <c r="IK1211" s="21"/>
      <c r="IL1211" s="21"/>
      <c r="IM1211" s="21"/>
      <c r="IN1211" s="21"/>
      <c r="IO1211" s="21"/>
      <c r="IP1211" s="21"/>
      <c r="IQ1211" s="21"/>
      <c r="IR1211" s="21"/>
      <c r="IS1211" s="21"/>
    </row>
    <row r="1212" spans="1:253" s="22" customFormat="1">
      <c r="A1212" s="42"/>
      <c r="B1212" s="36"/>
      <c r="C1212" s="6"/>
      <c r="D1212" s="76"/>
      <c r="E1212" s="6"/>
      <c r="F1212" s="6"/>
      <c r="G1212" s="129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  <c r="HV1212" s="21"/>
      <c r="HW1212" s="21"/>
      <c r="HX1212" s="21"/>
      <c r="HY1212" s="21"/>
      <c r="HZ1212" s="21"/>
      <c r="IA1212" s="21"/>
      <c r="IB1212" s="21"/>
      <c r="IC1212" s="21"/>
      <c r="ID1212" s="21"/>
      <c r="IE1212" s="21"/>
      <c r="IF1212" s="21"/>
      <c r="IG1212" s="21"/>
      <c r="IH1212" s="21"/>
      <c r="II1212" s="21"/>
      <c r="IJ1212" s="21"/>
      <c r="IK1212" s="21"/>
      <c r="IL1212" s="21"/>
      <c r="IM1212" s="21"/>
      <c r="IN1212" s="21"/>
      <c r="IO1212" s="21"/>
      <c r="IP1212" s="21"/>
      <c r="IQ1212" s="21"/>
      <c r="IR1212" s="21"/>
      <c r="IS1212" s="21"/>
    </row>
    <row r="1213" spans="1:253" s="22" customFormat="1">
      <c r="A1213" s="42"/>
      <c r="B1213" s="36"/>
      <c r="C1213" s="6"/>
      <c r="D1213" s="76"/>
      <c r="E1213" s="6"/>
      <c r="F1213" s="6"/>
      <c r="G1213" s="129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  <c r="FQ1213" s="21"/>
      <c r="FR1213" s="21"/>
      <c r="FS1213" s="21"/>
      <c r="FT1213" s="21"/>
      <c r="FU1213" s="21"/>
      <c r="FV1213" s="21"/>
      <c r="FW1213" s="21"/>
      <c r="FX1213" s="21"/>
      <c r="FY1213" s="21"/>
      <c r="FZ1213" s="21"/>
      <c r="GA1213" s="21"/>
      <c r="GB1213" s="21"/>
      <c r="GC1213" s="21"/>
      <c r="GD1213" s="21"/>
      <c r="GE1213" s="21"/>
      <c r="GF1213" s="21"/>
      <c r="GG1213" s="21"/>
      <c r="GH1213" s="21"/>
      <c r="GI1213" s="21"/>
      <c r="GJ1213" s="21"/>
      <c r="GK1213" s="21"/>
      <c r="GL1213" s="21"/>
      <c r="GM1213" s="21"/>
      <c r="GN1213" s="21"/>
      <c r="GO1213" s="21"/>
      <c r="GP1213" s="21"/>
      <c r="GQ1213" s="21"/>
      <c r="GR1213" s="21"/>
      <c r="GS1213" s="21"/>
      <c r="GT1213" s="21"/>
      <c r="GU1213" s="21"/>
      <c r="GV1213" s="21"/>
      <c r="GW1213" s="21"/>
      <c r="GX1213" s="21"/>
      <c r="GY1213" s="21"/>
      <c r="GZ1213" s="21"/>
      <c r="HA1213" s="21"/>
      <c r="HB1213" s="21"/>
      <c r="HC1213" s="21"/>
      <c r="HD1213" s="21"/>
      <c r="HE1213" s="21"/>
      <c r="HF1213" s="21"/>
      <c r="HG1213" s="21"/>
      <c r="HH1213" s="21"/>
      <c r="HI1213" s="21"/>
      <c r="HJ1213" s="21"/>
      <c r="HK1213" s="21"/>
      <c r="HL1213" s="21"/>
      <c r="HM1213" s="21"/>
      <c r="HN1213" s="21"/>
      <c r="HO1213" s="21"/>
      <c r="HP1213" s="21"/>
      <c r="HQ1213" s="21"/>
      <c r="HR1213" s="21"/>
      <c r="HS1213" s="21"/>
      <c r="HT1213" s="21"/>
      <c r="HU1213" s="21"/>
      <c r="HV1213" s="21"/>
      <c r="HW1213" s="21"/>
      <c r="HX1213" s="21"/>
      <c r="HY1213" s="21"/>
      <c r="HZ1213" s="21"/>
      <c r="IA1213" s="21"/>
      <c r="IB1213" s="21"/>
      <c r="IC1213" s="21"/>
      <c r="ID1213" s="21"/>
      <c r="IE1213" s="21"/>
      <c r="IF1213" s="21"/>
      <c r="IG1213" s="21"/>
      <c r="IH1213" s="21"/>
      <c r="II1213" s="21"/>
      <c r="IJ1213" s="21"/>
      <c r="IK1213" s="21"/>
      <c r="IL1213" s="21"/>
      <c r="IM1213" s="21"/>
      <c r="IN1213" s="21"/>
      <c r="IO1213" s="21"/>
      <c r="IP1213" s="21"/>
      <c r="IQ1213" s="21"/>
      <c r="IR1213" s="21"/>
      <c r="IS1213" s="21"/>
    </row>
    <row r="1214" spans="1:253" s="22" customFormat="1">
      <c r="A1214" s="42"/>
      <c r="B1214" s="36"/>
      <c r="C1214" s="6"/>
      <c r="D1214" s="76"/>
      <c r="E1214" s="6"/>
      <c r="F1214" s="6"/>
      <c r="G1214" s="129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  <c r="GH1214" s="21"/>
      <c r="GI1214" s="21"/>
      <c r="GJ1214" s="21"/>
      <c r="GK1214" s="21"/>
      <c r="GL1214" s="21"/>
      <c r="GM1214" s="21"/>
      <c r="GN1214" s="21"/>
      <c r="GO1214" s="21"/>
      <c r="GP1214" s="21"/>
      <c r="GQ1214" s="21"/>
      <c r="GR1214" s="21"/>
      <c r="GS1214" s="21"/>
      <c r="GT1214" s="21"/>
      <c r="GU1214" s="21"/>
      <c r="GV1214" s="21"/>
      <c r="GW1214" s="21"/>
      <c r="GX1214" s="21"/>
      <c r="GY1214" s="21"/>
      <c r="GZ1214" s="21"/>
      <c r="HA1214" s="21"/>
      <c r="HB1214" s="21"/>
      <c r="HC1214" s="21"/>
      <c r="HD1214" s="21"/>
      <c r="HE1214" s="21"/>
      <c r="HF1214" s="21"/>
      <c r="HG1214" s="21"/>
      <c r="HH1214" s="21"/>
      <c r="HI1214" s="21"/>
      <c r="HJ1214" s="21"/>
      <c r="HK1214" s="21"/>
      <c r="HL1214" s="21"/>
      <c r="HM1214" s="21"/>
      <c r="HN1214" s="21"/>
      <c r="HO1214" s="21"/>
      <c r="HP1214" s="21"/>
      <c r="HQ1214" s="21"/>
      <c r="HR1214" s="21"/>
      <c r="HS1214" s="21"/>
      <c r="HT1214" s="21"/>
      <c r="HU1214" s="21"/>
      <c r="HV1214" s="21"/>
      <c r="HW1214" s="21"/>
      <c r="HX1214" s="21"/>
      <c r="HY1214" s="21"/>
      <c r="HZ1214" s="21"/>
      <c r="IA1214" s="21"/>
      <c r="IB1214" s="21"/>
      <c r="IC1214" s="21"/>
      <c r="ID1214" s="21"/>
      <c r="IE1214" s="21"/>
      <c r="IF1214" s="21"/>
      <c r="IG1214" s="21"/>
      <c r="IH1214" s="21"/>
      <c r="II1214" s="21"/>
      <c r="IJ1214" s="21"/>
      <c r="IK1214" s="21"/>
      <c r="IL1214" s="21"/>
      <c r="IM1214" s="21"/>
      <c r="IN1214" s="21"/>
      <c r="IO1214" s="21"/>
      <c r="IP1214" s="21"/>
      <c r="IQ1214" s="21"/>
      <c r="IR1214" s="21"/>
      <c r="IS1214" s="21"/>
    </row>
    <row r="1215" spans="1:253" s="22" customFormat="1">
      <c r="A1215" s="42"/>
      <c r="B1215" s="36"/>
      <c r="C1215" s="6"/>
      <c r="D1215" s="76"/>
      <c r="E1215" s="6"/>
      <c r="F1215" s="6"/>
      <c r="G1215" s="129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  <c r="FQ1215" s="21"/>
      <c r="FR1215" s="21"/>
      <c r="FS1215" s="21"/>
      <c r="FT1215" s="21"/>
      <c r="FU1215" s="21"/>
      <c r="FV1215" s="21"/>
      <c r="FW1215" s="21"/>
      <c r="FX1215" s="21"/>
      <c r="FY1215" s="21"/>
      <c r="FZ1215" s="21"/>
      <c r="GA1215" s="21"/>
      <c r="GB1215" s="21"/>
      <c r="GC1215" s="21"/>
      <c r="GD1215" s="21"/>
      <c r="GE1215" s="21"/>
      <c r="GF1215" s="21"/>
      <c r="GG1215" s="21"/>
      <c r="GH1215" s="21"/>
      <c r="GI1215" s="21"/>
      <c r="GJ1215" s="21"/>
      <c r="GK1215" s="21"/>
      <c r="GL1215" s="21"/>
      <c r="GM1215" s="21"/>
      <c r="GN1215" s="21"/>
      <c r="GO1215" s="21"/>
      <c r="GP1215" s="21"/>
      <c r="GQ1215" s="21"/>
      <c r="GR1215" s="21"/>
      <c r="GS1215" s="21"/>
      <c r="GT1215" s="21"/>
      <c r="GU1215" s="21"/>
      <c r="GV1215" s="21"/>
      <c r="GW1215" s="21"/>
      <c r="GX1215" s="21"/>
      <c r="GY1215" s="21"/>
      <c r="GZ1215" s="21"/>
      <c r="HA1215" s="21"/>
      <c r="HB1215" s="21"/>
      <c r="HC1215" s="21"/>
      <c r="HD1215" s="21"/>
      <c r="HE1215" s="21"/>
      <c r="HF1215" s="21"/>
      <c r="HG1215" s="21"/>
      <c r="HH1215" s="21"/>
      <c r="HI1215" s="21"/>
      <c r="HJ1215" s="21"/>
      <c r="HK1215" s="21"/>
      <c r="HL1215" s="21"/>
      <c r="HM1215" s="21"/>
      <c r="HN1215" s="21"/>
      <c r="HO1215" s="21"/>
      <c r="HP1215" s="21"/>
      <c r="HQ1215" s="21"/>
      <c r="HR1215" s="21"/>
      <c r="HS1215" s="21"/>
      <c r="HT1215" s="21"/>
      <c r="HU1215" s="21"/>
      <c r="HV1215" s="21"/>
      <c r="HW1215" s="21"/>
      <c r="HX1215" s="21"/>
      <c r="HY1215" s="21"/>
      <c r="HZ1215" s="21"/>
      <c r="IA1215" s="21"/>
      <c r="IB1215" s="21"/>
      <c r="IC1215" s="21"/>
      <c r="ID1215" s="21"/>
      <c r="IE1215" s="21"/>
      <c r="IF1215" s="21"/>
      <c r="IG1215" s="21"/>
      <c r="IH1215" s="21"/>
      <c r="II1215" s="21"/>
      <c r="IJ1215" s="21"/>
      <c r="IK1215" s="21"/>
      <c r="IL1215" s="21"/>
      <c r="IM1215" s="21"/>
      <c r="IN1215" s="21"/>
      <c r="IO1215" s="21"/>
      <c r="IP1215" s="21"/>
      <c r="IQ1215" s="21"/>
      <c r="IR1215" s="21"/>
      <c r="IS1215" s="21"/>
    </row>
    <row r="1216" spans="1:253" s="22" customFormat="1">
      <c r="A1216" s="42"/>
      <c r="B1216" s="36"/>
      <c r="C1216" s="6"/>
      <c r="D1216" s="76"/>
      <c r="E1216" s="6"/>
      <c r="F1216" s="6"/>
      <c r="G1216" s="129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  <c r="FQ1216" s="21"/>
      <c r="FR1216" s="21"/>
      <c r="FS1216" s="21"/>
      <c r="FT1216" s="21"/>
      <c r="FU1216" s="21"/>
      <c r="FV1216" s="21"/>
      <c r="FW1216" s="21"/>
      <c r="FX1216" s="21"/>
      <c r="FY1216" s="21"/>
      <c r="FZ1216" s="21"/>
      <c r="GA1216" s="21"/>
      <c r="GB1216" s="21"/>
      <c r="GC1216" s="21"/>
      <c r="GD1216" s="21"/>
      <c r="GE1216" s="21"/>
      <c r="GF1216" s="21"/>
      <c r="GG1216" s="21"/>
      <c r="GH1216" s="21"/>
      <c r="GI1216" s="21"/>
      <c r="GJ1216" s="21"/>
      <c r="GK1216" s="21"/>
      <c r="GL1216" s="21"/>
      <c r="GM1216" s="21"/>
      <c r="GN1216" s="21"/>
      <c r="GO1216" s="21"/>
      <c r="GP1216" s="21"/>
      <c r="GQ1216" s="21"/>
      <c r="GR1216" s="21"/>
      <c r="GS1216" s="21"/>
      <c r="GT1216" s="21"/>
      <c r="GU1216" s="21"/>
      <c r="GV1216" s="21"/>
      <c r="GW1216" s="21"/>
      <c r="GX1216" s="21"/>
      <c r="GY1216" s="21"/>
      <c r="GZ1216" s="21"/>
      <c r="HA1216" s="21"/>
      <c r="HB1216" s="21"/>
      <c r="HC1216" s="21"/>
      <c r="HD1216" s="21"/>
      <c r="HE1216" s="21"/>
      <c r="HF1216" s="21"/>
      <c r="HG1216" s="21"/>
      <c r="HH1216" s="21"/>
      <c r="HI1216" s="21"/>
      <c r="HJ1216" s="21"/>
      <c r="HK1216" s="21"/>
      <c r="HL1216" s="21"/>
      <c r="HM1216" s="21"/>
      <c r="HN1216" s="21"/>
      <c r="HO1216" s="21"/>
      <c r="HP1216" s="21"/>
      <c r="HQ1216" s="21"/>
      <c r="HR1216" s="21"/>
      <c r="HS1216" s="21"/>
      <c r="HT1216" s="21"/>
      <c r="HU1216" s="21"/>
      <c r="HV1216" s="21"/>
      <c r="HW1216" s="21"/>
      <c r="HX1216" s="21"/>
      <c r="HY1216" s="21"/>
      <c r="HZ1216" s="21"/>
      <c r="IA1216" s="21"/>
      <c r="IB1216" s="21"/>
      <c r="IC1216" s="21"/>
      <c r="ID1216" s="21"/>
      <c r="IE1216" s="21"/>
      <c r="IF1216" s="21"/>
      <c r="IG1216" s="21"/>
      <c r="IH1216" s="21"/>
      <c r="II1216" s="21"/>
      <c r="IJ1216" s="21"/>
      <c r="IK1216" s="21"/>
      <c r="IL1216" s="21"/>
      <c r="IM1216" s="21"/>
      <c r="IN1216" s="21"/>
      <c r="IO1216" s="21"/>
      <c r="IP1216" s="21"/>
      <c r="IQ1216" s="21"/>
      <c r="IR1216" s="21"/>
      <c r="IS1216" s="21"/>
    </row>
    <row r="1217" spans="1:253" s="22" customFormat="1">
      <c r="A1217" s="42"/>
      <c r="B1217" s="36"/>
      <c r="C1217" s="6"/>
      <c r="D1217" s="76"/>
      <c r="E1217" s="6"/>
      <c r="F1217" s="6"/>
      <c r="G1217" s="129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  <c r="FQ1217" s="21"/>
      <c r="FR1217" s="21"/>
      <c r="FS1217" s="21"/>
      <c r="FT1217" s="21"/>
      <c r="FU1217" s="21"/>
      <c r="FV1217" s="21"/>
      <c r="FW1217" s="21"/>
      <c r="FX1217" s="21"/>
      <c r="FY1217" s="21"/>
      <c r="FZ1217" s="21"/>
      <c r="GA1217" s="21"/>
      <c r="GB1217" s="21"/>
      <c r="GC1217" s="21"/>
      <c r="GD1217" s="21"/>
      <c r="GE1217" s="21"/>
      <c r="GF1217" s="21"/>
      <c r="GG1217" s="21"/>
      <c r="GH1217" s="21"/>
      <c r="GI1217" s="21"/>
      <c r="GJ1217" s="21"/>
      <c r="GK1217" s="21"/>
      <c r="GL1217" s="21"/>
      <c r="GM1217" s="21"/>
      <c r="GN1217" s="21"/>
      <c r="GO1217" s="21"/>
      <c r="GP1217" s="21"/>
      <c r="GQ1217" s="21"/>
      <c r="GR1217" s="21"/>
      <c r="GS1217" s="21"/>
      <c r="GT1217" s="21"/>
      <c r="GU1217" s="21"/>
      <c r="GV1217" s="21"/>
      <c r="GW1217" s="21"/>
      <c r="GX1217" s="21"/>
      <c r="GY1217" s="21"/>
      <c r="GZ1217" s="21"/>
      <c r="HA1217" s="21"/>
      <c r="HB1217" s="21"/>
      <c r="HC1217" s="21"/>
      <c r="HD1217" s="21"/>
      <c r="HE1217" s="21"/>
      <c r="HF1217" s="21"/>
      <c r="HG1217" s="21"/>
      <c r="HH1217" s="21"/>
      <c r="HI1217" s="21"/>
      <c r="HJ1217" s="21"/>
      <c r="HK1217" s="21"/>
      <c r="HL1217" s="21"/>
      <c r="HM1217" s="21"/>
      <c r="HN1217" s="21"/>
      <c r="HO1217" s="21"/>
      <c r="HP1217" s="21"/>
      <c r="HQ1217" s="21"/>
      <c r="HR1217" s="21"/>
      <c r="HS1217" s="21"/>
      <c r="HT1217" s="21"/>
      <c r="HU1217" s="21"/>
      <c r="HV1217" s="21"/>
      <c r="HW1217" s="21"/>
      <c r="HX1217" s="21"/>
      <c r="HY1217" s="21"/>
      <c r="HZ1217" s="21"/>
      <c r="IA1217" s="21"/>
      <c r="IB1217" s="21"/>
      <c r="IC1217" s="21"/>
      <c r="ID1217" s="21"/>
      <c r="IE1217" s="21"/>
      <c r="IF1217" s="21"/>
      <c r="IG1217" s="21"/>
      <c r="IH1217" s="21"/>
      <c r="II1217" s="21"/>
      <c r="IJ1217" s="21"/>
      <c r="IK1217" s="21"/>
      <c r="IL1217" s="21"/>
      <c r="IM1217" s="21"/>
      <c r="IN1217" s="21"/>
      <c r="IO1217" s="21"/>
      <c r="IP1217" s="21"/>
      <c r="IQ1217" s="21"/>
      <c r="IR1217" s="21"/>
      <c r="IS1217" s="21"/>
    </row>
    <row r="1218" spans="1:253" s="22" customFormat="1">
      <c r="A1218" s="42"/>
      <c r="B1218" s="36"/>
      <c r="C1218" s="6"/>
      <c r="D1218" s="76"/>
      <c r="E1218" s="6"/>
      <c r="F1218" s="6"/>
      <c r="G1218" s="129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  <c r="FQ1218" s="21"/>
      <c r="FR1218" s="21"/>
      <c r="FS1218" s="21"/>
      <c r="FT1218" s="21"/>
      <c r="FU1218" s="21"/>
      <c r="FV1218" s="21"/>
      <c r="FW1218" s="21"/>
      <c r="FX1218" s="21"/>
      <c r="FY1218" s="21"/>
      <c r="FZ1218" s="21"/>
      <c r="GA1218" s="21"/>
      <c r="GB1218" s="21"/>
      <c r="GC1218" s="21"/>
      <c r="GD1218" s="21"/>
      <c r="GE1218" s="21"/>
      <c r="GF1218" s="21"/>
      <c r="GG1218" s="21"/>
      <c r="GH1218" s="21"/>
      <c r="GI1218" s="21"/>
      <c r="GJ1218" s="21"/>
      <c r="GK1218" s="21"/>
      <c r="GL1218" s="21"/>
      <c r="GM1218" s="21"/>
      <c r="GN1218" s="21"/>
      <c r="GO1218" s="21"/>
      <c r="GP1218" s="21"/>
      <c r="GQ1218" s="21"/>
      <c r="GR1218" s="21"/>
      <c r="GS1218" s="21"/>
      <c r="GT1218" s="21"/>
      <c r="GU1218" s="21"/>
      <c r="GV1218" s="21"/>
      <c r="GW1218" s="21"/>
      <c r="GX1218" s="21"/>
      <c r="GY1218" s="21"/>
      <c r="GZ1218" s="21"/>
      <c r="HA1218" s="21"/>
      <c r="HB1218" s="21"/>
      <c r="HC1218" s="21"/>
      <c r="HD1218" s="21"/>
      <c r="HE1218" s="21"/>
      <c r="HF1218" s="21"/>
      <c r="HG1218" s="21"/>
      <c r="HH1218" s="21"/>
      <c r="HI1218" s="21"/>
      <c r="HJ1218" s="21"/>
      <c r="HK1218" s="21"/>
      <c r="HL1218" s="21"/>
      <c r="HM1218" s="21"/>
      <c r="HN1218" s="21"/>
      <c r="HO1218" s="21"/>
      <c r="HP1218" s="21"/>
      <c r="HQ1218" s="21"/>
      <c r="HR1218" s="21"/>
      <c r="HS1218" s="21"/>
      <c r="HT1218" s="21"/>
      <c r="HU1218" s="21"/>
      <c r="HV1218" s="21"/>
      <c r="HW1218" s="21"/>
      <c r="HX1218" s="21"/>
      <c r="HY1218" s="21"/>
      <c r="HZ1218" s="21"/>
      <c r="IA1218" s="21"/>
      <c r="IB1218" s="21"/>
      <c r="IC1218" s="21"/>
      <c r="ID1218" s="21"/>
      <c r="IE1218" s="21"/>
      <c r="IF1218" s="21"/>
      <c r="IG1218" s="21"/>
      <c r="IH1218" s="21"/>
      <c r="II1218" s="21"/>
      <c r="IJ1218" s="21"/>
      <c r="IK1218" s="21"/>
      <c r="IL1218" s="21"/>
      <c r="IM1218" s="21"/>
      <c r="IN1218" s="21"/>
      <c r="IO1218" s="21"/>
      <c r="IP1218" s="21"/>
      <c r="IQ1218" s="21"/>
      <c r="IR1218" s="21"/>
      <c r="IS1218" s="21"/>
    </row>
    <row r="1219" spans="1:253" s="22" customFormat="1">
      <c r="A1219" s="42"/>
      <c r="B1219" s="36"/>
      <c r="C1219" s="6"/>
      <c r="D1219" s="76"/>
      <c r="E1219" s="6"/>
      <c r="F1219" s="6"/>
      <c r="G1219" s="129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  <c r="FQ1219" s="21"/>
      <c r="FR1219" s="21"/>
      <c r="FS1219" s="21"/>
      <c r="FT1219" s="21"/>
      <c r="FU1219" s="21"/>
      <c r="FV1219" s="21"/>
      <c r="FW1219" s="21"/>
      <c r="FX1219" s="21"/>
      <c r="FY1219" s="21"/>
      <c r="FZ1219" s="21"/>
      <c r="GA1219" s="21"/>
      <c r="GB1219" s="21"/>
      <c r="GC1219" s="21"/>
      <c r="GD1219" s="21"/>
      <c r="GE1219" s="21"/>
      <c r="GF1219" s="21"/>
      <c r="GG1219" s="21"/>
      <c r="GH1219" s="21"/>
      <c r="GI1219" s="21"/>
      <c r="GJ1219" s="21"/>
      <c r="GK1219" s="21"/>
      <c r="GL1219" s="21"/>
      <c r="GM1219" s="21"/>
      <c r="GN1219" s="21"/>
      <c r="GO1219" s="21"/>
      <c r="GP1219" s="21"/>
      <c r="GQ1219" s="21"/>
      <c r="GR1219" s="21"/>
      <c r="GS1219" s="21"/>
      <c r="GT1219" s="21"/>
      <c r="GU1219" s="21"/>
      <c r="GV1219" s="21"/>
      <c r="GW1219" s="21"/>
      <c r="GX1219" s="21"/>
      <c r="GY1219" s="21"/>
      <c r="GZ1219" s="21"/>
      <c r="HA1219" s="21"/>
      <c r="HB1219" s="21"/>
      <c r="HC1219" s="21"/>
      <c r="HD1219" s="21"/>
      <c r="HE1219" s="21"/>
      <c r="HF1219" s="21"/>
      <c r="HG1219" s="21"/>
      <c r="HH1219" s="21"/>
      <c r="HI1219" s="21"/>
      <c r="HJ1219" s="21"/>
      <c r="HK1219" s="21"/>
      <c r="HL1219" s="21"/>
      <c r="HM1219" s="21"/>
      <c r="HN1219" s="21"/>
      <c r="HO1219" s="21"/>
      <c r="HP1219" s="21"/>
      <c r="HQ1219" s="21"/>
      <c r="HR1219" s="21"/>
      <c r="HS1219" s="21"/>
      <c r="HT1219" s="21"/>
      <c r="HU1219" s="21"/>
      <c r="HV1219" s="21"/>
      <c r="HW1219" s="21"/>
      <c r="HX1219" s="21"/>
      <c r="HY1219" s="21"/>
      <c r="HZ1219" s="21"/>
      <c r="IA1219" s="21"/>
      <c r="IB1219" s="21"/>
      <c r="IC1219" s="21"/>
      <c r="ID1219" s="21"/>
      <c r="IE1219" s="21"/>
      <c r="IF1219" s="21"/>
      <c r="IG1219" s="21"/>
      <c r="IH1219" s="21"/>
      <c r="II1219" s="21"/>
      <c r="IJ1219" s="21"/>
      <c r="IK1219" s="21"/>
      <c r="IL1219" s="21"/>
      <c r="IM1219" s="21"/>
      <c r="IN1219" s="21"/>
      <c r="IO1219" s="21"/>
      <c r="IP1219" s="21"/>
      <c r="IQ1219" s="21"/>
      <c r="IR1219" s="21"/>
      <c r="IS1219" s="21"/>
    </row>
    <row r="1220" spans="1:253" s="22" customFormat="1">
      <c r="A1220" s="42"/>
      <c r="B1220" s="36"/>
      <c r="C1220" s="6"/>
      <c r="D1220" s="76"/>
      <c r="E1220" s="6"/>
      <c r="F1220" s="6"/>
      <c r="G1220" s="129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  <c r="HV1220" s="21"/>
      <c r="HW1220" s="21"/>
      <c r="HX1220" s="21"/>
      <c r="HY1220" s="21"/>
      <c r="HZ1220" s="21"/>
      <c r="IA1220" s="21"/>
      <c r="IB1220" s="21"/>
      <c r="IC1220" s="21"/>
      <c r="ID1220" s="21"/>
      <c r="IE1220" s="21"/>
      <c r="IF1220" s="21"/>
      <c r="IG1220" s="21"/>
      <c r="IH1220" s="21"/>
      <c r="II1220" s="21"/>
      <c r="IJ1220" s="21"/>
      <c r="IK1220" s="21"/>
      <c r="IL1220" s="21"/>
      <c r="IM1220" s="21"/>
      <c r="IN1220" s="21"/>
      <c r="IO1220" s="21"/>
      <c r="IP1220" s="21"/>
      <c r="IQ1220" s="21"/>
      <c r="IR1220" s="21"/>
      <c r="IS1220" s="21"/>
    </row>
    <row r="1221" spans="1:253" s="22" customFormat="1">
      <c r="A1221" s="42"/>
      <c r="B1221" s="36"/>
      <c r="C1221" s="6"/>
      <c r="D1221" s="76"/>
      <c r="E1221" s="6"/>
      <c r="F1221" s="6"/>
      <c r="G1221" s="129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  <c r="HV1221" s="21"/>
      <c r="HW1221" s="21"/>
      <c r="HX1221" s="21"/>
      <c r="HY1221" s="21"/>
      <c r="HZ1221" s="21"/>
      <c r="IA1221" s="21"/>
      <c r="IB1221" s="21"/>
      <c r="IC1221" s="21"/>
      <c r="ID1221" s="21"/>
      <c r="IE1221" s="21"/>
      <c r="IF1221" s="21"/>
      <c r="IG1221" s="21"/>
      <c r="IH1221" s="21"/>
      <c r="II1221" s="21"/>
      <c r="IJ1221" s="21"/>
      <c r="IK1221" s="21"/>
      <c r="IL1221" s="21"/>
      <c r="IM1221" s="21"/>
      <c r="IN1221" s="21"/>
      <c r="IO1221" s="21"/>
      <c r="IP1221" s="21"/>
      <c r="IQ1221" s="21"/>
      <c r="IR1221" s="21"/>
      <c r="IS1221" s="21"/>
    </row>
    <row r="1222" spans="1:253" s="22" customFormat="1">
      <c r="A1222" s="42"/>
      <c r="B1222" s="36"/>
      <c r="C1222" s="6"/>
      <c r="D1222" s="76"/>
      <c r="E1222" s="6"/>
      <c r="F1222" s="6"/>
      <c r="G1222" s="129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  <c r="HV1222" s="21"/>
      <c r="HW1222" s="21"/>
      <c r="HX1222" s="21"/>
      <c r="HY1222" s="21"/>
      <c r="HZ1222" s="21"/>
      <c r="IA1222" s="21"/>
      <c r="IB1222" s="21"/>
      <c r="IC1222" s="21"/>
      <c r="ID1222" s="21"/>
      <c r="IE1222" s="21"/>
      <c r="IF1222" s="21"/>
      <c r="IG1222" s="21"/>
      <c r="IH1222" s="21"/>
      <c r="II1222" s="21"/>
      <c r="IJ1222" s="21"/>
      <c r="IK1222" s="21"/>
      <c r="IL1222" s="21"/>
      <c r="IM1222" s="21"/>
      <c r="IN1222" s="21"/>
      <c r="IO1222" s="21"/>
      <c r="IP1222" s="21"/>
      <c r="IQ1222" s="21"/>
      <c r="IR1222" s="21"/>
      <c r="IS1222" s="21"/>
    </row>
    <row r="1223" spans="1:253" s="22" customFormat="1">
      <c r="A1223" s="42"/>
      <c r="B1223" s="36"/>
      <c r="C1223" s="6"/>
      <c r="D1223" s="76"/>
      <c r="E1223" s="6"/>
      <c r="F1223" s="6"/>
      <c r="G1223" s="129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  <c r="HV1223" s="21"/>
      <c r="HW1223" s="21"/>
      <c r="HX1223" s="21"/>
      <c r="HY1223" s="21"/>
      <c r="HZ1223" s="21"/>
      <c r="IA1223" s="21"/>
      <c r="IB1223" s="21"/>
      <c r="IC1223" s="21"/>
      <c r="ID1223" s="21"/>
      <c r="IE1223" s="21"/>
      <c r="IF1223" s="21"/>
      <c r="IG1223" s="21"/>
      <c r="IH1223" s="21"/>
      <c r="II1223" s="21"/>
      <c r="IJ1223" s="21"/>
      <c r="IK1223" s="21"/>
      <c r="IL1223" s="21"/>
      <c r="IM1223" s="21"/>
      <c r="IN1223" s="21"/>
      <c r="IO1223" s="21"/>
      <c r="IP1223" s="21"/>
      <c r="IQ1223" s="21"/>
      <c r="IR1223" s="21"/>
      <c r="IS1223" s="21"/>
    </row>
    <row r="1224" spans="1:253" s="22" customFormat="1">
      <c r="A1224" s="42"/>
      <c r="B1224" s="36"/>
      <c r="C1224" s="6"/>
      <c r="D1224" s="76"/>
      <c r="E1224" s="6"/>
      <c r="F1224" s="6"/>
      <c r="G1224" s="129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  <c r="GH1224" s="21"/>
      <c r="GI1224" s="21"/>
      <c r="GJ1224" s="21"/>
      <c r="GK1224" s="21"/>
      <c r="GL1224" s="21"/>
      <c r="GM1224" s="21"/>
      <c r="GN1224" s="21"/>
      <c r="GO1224" s="21"/>
      <c r="GP1224" s="21"/>
      <c r="GQ1224" s="21"/>
      <c r="GR1224" s="21"/>
      <c r="GS1224" s="21"/>
      <c r="GT1224" s="21"/>
      <c r="GU1224" s="21"/>
      <c r="GV1224" s="21"/>
      <c r="GW1224" s="21"/>
      <c r="GX1224" s="21"/>
      <c r="GY1224" s="21"/>
      <c r="GZ1224" s="21"/>
      <c r="HA1224" s="21"/>
      <c r="HB1224" s="21"/>
      <c r="HC1224" s="21"/>
      <c r="HD1224" s="21"/>
      <c r="HE1224" s="21"/>
      <c r="HF1224" s="21"/>
      <c r="HG1224" s="21"/>
      <c r="HH1224" s="21"/>
      <c r="HI1224" s="21"/>
      <c r="HJ1224" s="21"/>
      <c r="HK1224" s="21"/>
      <c r="HL1224" s="21"/>
      <c r="HM1224" s="21"/>
      <c r="HN1224" s="21"/>
      <c r="HO1224" s="21"/>
      <c r="HP1224" s="21"/>
      <c r="HQ1224" s="21"/>
      <c r="HR1224" s="21"/>
      <c r="HS1224" s="21"/>
      <c r="HT1224" s="21"/>
      <c r="HU1224" s="21"/>
      <c r="HV1224" s="21"/>
      <c r="HW1224" s="21"/>
      <c r="HX1224" s="21"/>
      <c r="HY1224" s="21"/>
      <c r="HZ1224" s="21"/>
      <c r="IA1224" s="21"/>
      <c r="IB1224" s="21"/>
      <c r="IC1224" s="21"/>
      <c r="ID1224" s="21"/>
      <c r="IE1224" s="21"/>
      <c r="IF1224" s="21"/>
      <c r="IG1224" s="21"/>
      <c r="IH1224" s="21"/>
      <c r="II1224" s="21"/>
      <c r="IJ1224" s="21"/>
      <c r="IK1224" s="21"/>
      <c r="IL1224" s="21"/>
      <c r="IM1224" s="21"/>
      <c r="IN1224" s="21"/>
      <c r="IO1224" s="21"/>
      <c r="IP1224" s="21"/>
      <c r="IQ1224" s="21"/>
      <c r="IR1224" s="21"/>
      <c r="IS1224" s="21"/>
    </row>
    <row r="1225" spans="1:253" s="22" customFormat="1">
      <c r="A1225" s="42"/>
      <c r="B1225" s="36"/>
      <c r="C1225" s="6"/>
      <c r="D1225" s="76"/>
      <c r="E1225" s="6"/>
      <c r="F1225" s="6"/>
      <c r="G1225" s="129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  <c r="FQ1225" s="21"/>
      <c r="FR1225" s="21"/>
      <c r="FS1225" s="21"/>
      <c r="FT1225" s="21"/>
      <c r="FU1225" s="21"/>
      <c r="FV1225" s="21"/>
      <c r="FW1225" s="21"/>
      <c r="FX1225" s="21"/>
      <c r="FY1225" s="21"/>
      <c r="FZ1225" s="21"/>
      <c r="GA1225" s="21"/>
      <c r="GB1225" s="21"/>
      <c r="GC1225" s="21"/>
      <c r="GD1225" s="21"/>
      <c r="GE1225" s="21"/>
      <c r="GF1225" s="21"/>
      <c r="GG1225" s="21"/>
      <c r="GH1225" s="21"/>
      <c r="GI1225" s="21"/>
      <c r="GJ1225" s="21"/>
      <c r="GK1225" s="21"/>
      <c r="GL1225" s="21"/>
      <c r="GM1225" s="21"/>
      <c r="GN1225" s="21"/>
      <c r="GO1225" s="21"/>
      <c r="GP1225" s="21"/>
      <c r="GQ1225" s="21"/>
      <c r="GR1225" s="21"/>
      <c r="GS1225" s="21"/>
      <c r="GT1225" s="21"/>
      <c r="GU1225" s="21"/>
      <c r="GV1225" s="21"/>
      <c r="GW1225" s="21"/>
      <c r="GX1225" s="21"/>
      <c r="GY1225" s="21"/>
      <c r="GZ1225" s="21"/>
      <c r="HA1225" s="21"/>
      <c r="HB1225" s="21"/>
      <c r="HC1225" s="21"/>
      <c r="HD1225" s="21"/>
      <c r="HE1225" s="21"/>
      <c r="HF1225" s="21"/>
      <c r="HG1225" s="21"/>
      <c r="HH1225" s="21"/>
      <c r="HI1225" s="21"/>
      <c r="HJ1225" s="21"/>
      <c r="HK1225" s="21"/>
      <c r="HL1225" s="21"/>
      <c r="HM1225" s="21"/>
      <c r="HN1225" s="21"/>
      <c r="HO1225" s="21"/>
      <c r="HP1225" s="21"/>
      <c r="HQ1225" s="21"/>
      <c r="HR1225" s="21"/>
      <c r="HS1225" s="21"/>
      <c r="HT1225" s="21"/>
      <c r="HU1225" s="21"/>
      <c r="HV1225" s="21"/>
      <c r="HW1225" s="21"/>
      <c r="HX1225" s="21"/>
      <c r="HY1225" s="21"/>
      <c r="HZ1225" s="21"/>
      <c r="IA1225" s="21"/>
      <c r="IB1225" s="21"/>
      <c r="IC1225" s="21"/>
      <c r="ID1225" s="21"/>
      <c r="IE1225" s="21"/>
      <c r="IF1225" s="21"/>
      <c r="IG1225" s="21"/>
      <c r="IH1225" s="21"/>
      <c r="II1225" s="21"/>
      <c r="IJ1225" s="21"/>
      <c r="IK1225" s="21"/>
      <c r="IL1225" s="21"/>
      <c r="IM1225" s="21"/>
      <c r="IN1225" s="21"/>
      <c r="IO1225" s="21"/>
      <c r="IP1225" s="21"/>
      <c r="IQ1225" s="21"/>
      <c r="IR1225" s="21"/>
      <c r="IS1225" s="21"/>
    </row>
    <row r="1226" spans="1:253" s="22" customFormat="1">
      <c r="A1226" s="42"/>
      <c r="B1226" s="36"/>
      <c r="C1226" s="6"/>
      <c r="D1226" s="76"/>
      <c r="E1226" s="6"/>
      <c r="F1226" s="6"/>
      <c r="G1226" s="129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/>
      <c r="GA1226" s="21"/>
      <c r="GB1226" s="21"/>
      <c r="GC1226" s="21"/>
      <c r="GD1226" s="21"/>
      <c r="GE1226" s="21"/>
      <c r="GF1226" s="21"/>
      <c r="GG1226" s="21"/>
      <c r="GH1226" s="21"/>
      <c r="GI1226" s="21"/>
      <c r="GJ1226" s="21"/>
      <c r="GK1226" s="21"/>
      <c r="GL1226" s="21"/>
      <c r="GM1226" s="21"/>
      <c r="GN1226" s="21"/>
      <c r="GO1226" s="21"/>
      <c r="GP1226" s="21"/>
      <c r="GQ1226" s="21"/>
      <c r="GR1226" s="21"/>
      <c r="GS1226" s="21"/>
      <c r="GT1226" s="21"/>
      <c r="GU1226" s="21"/>
      <c r="GV1226" s="21"/>
      <c r="GW1226" s="21"/>
      <c r="GX1226" s="21"/>
      <c r="GY1226" s="21"/>
      <c r="GZ1226" s="21"/>
      <c r="HA1226" s="21"/>
      <c r="HB1226" s="21"/>
      <c r="HC1226" s="21"/>
      <c r="HD1226" s="21"/>
      <c r="HE1226" s="21"/>
      <c r="HF1226" s="21"/>
      <c r="HG1226" s="21"/>
      <c r="HH1226" s="21"/>
      <c r="HI1226" s="21"/>
      <c r="HJ1226" s="21"/>
      <c r="HK1226" s="21"/>
      <c r="HL1226" s="21"/>
      <c r="HM1226" s="21"/>
      <c r="HN1226" s="21"/>
      <c r="HO1226" s="21"/>
      <c r="HP1226" s="21"/>
      <c r="HQ1226" s="21"/>
      <c r="HR1226" s="21"/>
      <c r="HS1226" s="21"/>
      <c r="HT1226" s="21"/>
      <c r="HU1226" s="21"/>
      <c r="HV1226" s="21"/>
      <c r="HW1226" s="21"/>
      <c r="HX1226" s="21"/>
      <c r="HY1226" s="21"/>
      <c r="HZ1226" s="21"/>
      <c r="IA1226" s="21"/>
      <c r="IB1226" s="21"/>
      <c r="IC1226" s="21"/>
      <c r="ID1226" s="21"/>
      <c r="IE1226" s="21"/>
      <c r="IF1226" s="21"/>
      <c r="IG1226" s="21"/>
      <c r="IH1226" s="21"/>
      <c r="II1226" s="21"/>
      <c r="IJ1226" s="21"/>
      <c r="IK1226" s="21"/>
      <c r="IL1226" s="21"/>
      <c r="IM1226" s="21"/>
      <c r="IN1226" s="21"/>
      <c r="IO1226" s="21"/>
      <c r="IP1226" s="21"/>
      <c r="IQ1226" s="21"/>
      <c r="IR1226" s="21"/>
      <c r="IS1226" s="21"/>
    </row>
    <row r="1227" spans="1:253" s="22" customFormat="1">
      <c r="A1227" s="42"/>
      <c r="B1227" s="36"/>
      <c r="C1227" s="6"/>
      <c r="D1227" s="76"/>
      <c r="E1227" s="6"/>
      <c r="F1227" s="6"/>
      <c r="G1227" s="129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  <c r="FQ1227" s="21"/>
      <c r="FR1227" s="21"/>
      <c r="FS1227" s="21"/>
      <c r="FT1227" s="21"/>
      <c r="FU1227" s="21"/>
      <c r="FV1227" s="21"/>
      <c r="FW1227" s="21"/>
      <c r="FX1227" s="21"/>
      <c r="FY1227" s="21"/>
      <c r="FZ1227" s="21"/>
      <c r="GA1227" s="21"/>
      <c r="GB1227" s="21"/>
      <c r="GC1227" s="21"/>
      <c r="GD1227" s="21"/>
      <c r="GE1227" s="21"/>
      <c r="GF1227" s="21"/>
      <c r="GG1227" s="21"/>
      <c r="GH1227" s="21"/>
      <c r="GI1227" s="21"/>
      <c r="GJ1227" s="21"/>
      <c r="GK1227" s="21"/>
      <c r="GL1227" s="21"/>
      <c r="GM1227" s="21"/>
      <c r="GN1227" s="21"/>
      <c r="GO1227" s="21"/>
      <c r="GP1227" s="21"/>
      <c r="GQ1227" s="21"/>
      <c r="GR1227" s="21"/>
      <c r="GS1227" s="21"/>
      <c r="GT1227" s="21"/>
      <c r="GU1227" s="21"/>
      <c r="GV1227" s="21"/>
      <c r="GW1227" s="21"/>
      <c r="GX1227" s="21"/>
      <c r="GY1227" s="21"/>
      <c r="GZ1227" s="21"/>
      <c r="HA1227" s="21"/>
      <c r="HB1227" s="21"/>
      <c r="HC1227" s="21"/>
      <c r="HD1227" s="21"/>
      <c r="HE1227" s="21"/>
      <c r="HF1227" s="21"/>
      <c r="HG1227" s="21"/>
      <c r="HH1227" s="21"/>
      <c r="HI1227" s="21"/>
      <c r="HJ1227" s="21"/>
      <c r="HK1227" s="21"/>
      <c r="HL1227" s="21"/>
      <c r="HM1227" s="21"/>
      <c r="HN1227" s="21"/>
      <c r="HO1227" s="21"/>
      <c r="HP1227" s="21"/>
      <c r="HQ1227" s="21"/>
      <c r="HR1227" s="21"/>
      <c r="HS1227" s="21"/>
      <c r="HT1227" s="21"/>
      <c r="HU1227" s="21"/>
      <c r="HV1227" s="21"/>
      <c r="HW1227" s="21"/>
      <c r="HX1227" s="21"/>
      <c r="HY1227" s="21"/>
      <c r="HZ1227" s="21"/>
      <c r="IA1227" s="21"/>
      <c r="IB1227" s="21"/>
      <c r="IC1227" s="21"/>
      <c r="ID1227" s="21"/>
      <c r="IE1227" s="21"/>
      <c r="IF1227" s="21"/>
      <c r="IG1227" s="21"/>
      <c r="IH1227" s="21"/>
      <c r="II1227" s="21"/>
      <c r="IJ1227" s="21"/>
      <c r="IK1227" s="21"/>
      <c r="IL1227" s="21"/>
      <c r="IM1227" s="21"/>
      <c r="IN1227" s="21"/>
      <c r="IO1227" s="21"/>
      <c r="IP1227" s="21"/>
      <c r="IQ1227" s="21"/>
      <c r="IR1227" s="21"/>
      <c r="IS1227" s="21"/>
    </row>
    <row r="1228" spans="1:253" s="22" customFormat="1">
      <c r="A1228" s="42"/>
      <c r="B1228" s="36"/>
      <c r="C1228" s="6"/>
      <c r="D1228" s="76"/>
      <c r="E1228" s="6"/>
      <c r="F1228" s="6"/>
      <c r="G1228" s="129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/>
      <c r="FS1228" s="21"/>
      <c r="FT1228" s="21"/>
      <c r="FU1228" s="21"/>
      <c r="FV1228" s="21"/>
      <c r="FW1228" s="21"/>
      <c r="FX1228" s="21"/>
      <c r="FY1228" s="21"/>
      <c r="FZ1228" s="21"/>
      <c r="GA1228" s="21"/>
      <c r="GB1228" s="21"/>
      <c r="GC1228" s="21"/>
      <c r="GD1228" s="21"/>
      <c r="GE1228" s="21"/>
      <c r="GF1228" s="21"/>
      <c r="GG1228" s="21"/>
      <c r="GH1228" s="21"/>
      <c r="GI1228" s="21"/>
      <c r="GJ1228" s="21"/>
      <c r="GK1228" s="21"/>
      <c r="GL1228" s="21"/>
      <c r="GM1228" s="21"/>
      <c r="GN1228" s="21"/>
      <c r="GO1228" s="21"/>
      <c r="GP1228" s="21"/>
      <c r="GQ1228" s="21"/>
      <c r="GR1228" s="21"/>
      <c r="GS1228" s="21"/>
      <c r="GT1228" s="21"/>
      <c r="GU1228" s="21"/>
      <c r="GV1228" s="21"/>
      <c r="GW1228" s="21"/>
      <c r="GX1228" s="21"/>
      <c r="GY1228" s="21"/>
      <c r="GZ1228" s="21"/>
      <c r="HA1228" s="21"/>
      <c r="HB1228" s="21"/>
      <c r="HC1228" s="21"/>
      <c r="HD1228" s="21"/>
      <c r="HE1228" s="21"/>
      <c r="HF1228" s="21"/>
      <c r="HG1228" s="21"/>
      <c r="HH1228" s="21"/>
      <c r="HI1228" s="21"/>
      <c r="HJ1228" s="21"/>
      <c r="HK1228" s="21"/>
      <c r="HL1228" s="21"/>
      <c r="HM1228" s="21"/>
      <c r="HN1228" s="21"/>
      <c r="HO1228" s="21"/>
      <c r="HP1228" s="21"/>
      <c r="HQ1228" s="21"/>
      <c r="HR1228" s="21"/>
      <c r="HS1228" s="21"/>
      <c r="HT1228" s="21"/>
      <c r="HU1228" s="21"/>
      <c r="HV1228" s="21"/>
      <c r="HW1228" s="21"/>
      <c r="HX1228" s="21"/>
      <c r="HY1228" s="21"/>
      <c r="HZ1228" s="21"/>
      <c r="IA1228" s="21"/>
      <c r="IB1228" s="21"/>
      <c r="IC1228" s="21"/>
      <c r="ID1228" s="21"/>
      <c r="IE1228" s="21"/>
      <c r="IF1228" s="21"/>
      <c r="IG1228" s="21"/>
      <c r="IH1228" s="21"/>
      <c r="II1228" s="21"/>
      <c r="IJ1228" s="21"/>
      <c r="IK1228" s="21"/>
      <c r="IL1228" s="21"/>
      <c r="IM1228" s="21"/>
      <c r="IN1228" s="21"/>
      <c r="IO1228" s="21"/>
      <c r="IP1228" s="21"/>
      <c r="IQ1228" s="21"/>
      <c r="IR1228" s="21"/>
      <c r="IS1228" s="21"/>
    </row>
    <row r="1229" spans="1:253" s="22" customFormat="1">
      <c r="A1229" s="42"/>
      <c r="B1229" s="36"/>
      <c r="C1229" s="6"/>
      <c r="D1229" s="76"/>
      <c r="E1229" s="6"/>
      <c r="F1229" s="6"/>
      <c r="G1229" s="129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  <c r="GC1229" s="21"/>
      <c r="GD1229" s="21"/>
      <c r="GE1229" s="21"/>
      <c r="GF1229" s="21"/>
      <c r="GG1229" s="21"/>
      <c r="GH1229" s="21"/>
      <c r="GI1229" s="21"/>
      <c r="GJ1229" s="21"/>
      <c r="GK1229" s="21"/>
      <c r="GL1229" s="21"/>
      <c r="GM1229" s="21"/>
      <c r="GN1229" s="21"/>
      <c r="GO1229" s="21"/>
      <c r="GP1229" s="21"/>
      <c r="GQ1229" s="21"/>
      <c r="GR1229" s="21"/>
      <c r="GS1229" s="21"/>
      <c r="GT1229" s="21"/>
      <c r="GU1229" s="21"/>
      <c r="GV1229" s="21"/>
      <c r="GW1229" s="21"/>
      <c r="GX1229" s="21"/>
      <c r="GY1229" s="21"/>
      <c r="GZ1229" s="21"/>
      <c r="HA1229" s="21"/>
      <c r="HB1229" s="21"/>
      <c r="HC1229" s="21"/>
      <c r="HD1229" s="21"/>
      <c r="HE1229" s="21"/>
      <c r="HF1229" s="21"/>
      <c r="HG1229" s="21"/>
      <c r="HH1229" s="21"/>
      <c r="HI1229" s="21"/>
      <c r="HJ1229" s="21"/>
      <c r="HK1229" s="21"/>
      <c r="HL1229" s="21"/>
      <c r="HM1229" s="21"/>
      <c r="HN1229" s="21"/>
      <c r="HO1229" s="21"/>
      <c r="HP1229" s="21"/>
      <c r="HQ1229" s="21"/>
      <c r="HR1229" s="21"/>
      <c r="HS1229" s="21"/>
      <c r="HT1229" s="21"/>
      <c r="HU1229" s="21"/>
      <c r="HV1229" s="21"/>
      <c r="HW1229" s="21"/>
      <c r="HX1229" s="21"/>
      <c r="HY1229" s="21"/>
      <c r="HZ1229" s="21"/>
      <c r="IA1229" s="21"/>
      <c r="IB1229" s="21"/>
      <c r="IC1229" s="21"/>
      <c r="ID1229" s="21"/>
      <c r="IE1229" s="21"/>
      <c r="IF1229" s="21"/>
      <c r="IG1229" s="21"/>
      <c r="IH1229" s="21"/>
      <c r="II1229" s="21"/>
      <c r="IJ1229" s="21"/>
      <c r="IK1229" s="21"/>
      <c r="IL1229" s="21"/>
      <c r="IM1229" s="21"/>
      <c r="IN1229" s="21"/>
      <c r="IO1229" s="21"/>
      <c r="IP1229" s="21"/>
      <c r="IQ1229" s="21"/>
      <c r="IR1229" s="21"/>
      <c r="IS1229" s="21"/>
    </row>
    <row r="1230" spans="1:253" s="22" customFormat="1">
      <c r="A1230" s="42"/>
      <c r="B1230" s="36"/>
      <c r="C1230" s="6"/>
      <c r="D1230" s="76"/>
      <c r="E1230" s="6"/>
      <c r="F1230" s="6"/>
      <c r="G1230" s="129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  <c r="GH1230" s="21"/>
      <c r="GI1230" s="21"/>
      <c r="GJ1230" s="21"/>
      <c r="GK1230" s="21"/>
      <c r="GL1230" s="21"/>
      <c r="GM1230" s="21"/>
      <c r="GN1230" s="21"/>
      <c r="GO1230" s="21"/>
      <c r="GP1230" s="21"/>
      <c r="GQ1230" s="21"/>
      <c r="GR1230" s="21"/>
      <c r="GS1230" s="21"/>
      <c r="GT1230" s="21"/>
      <c r="GU1230" s="21"/>
      <c r="GV1230" s="21"/>
      <c r="GW1230" s="21"/>
      <c r="GX1230" s="21"/>
      <c r="GY1230" s="21"/>
      <c r="GZ1230" s="21"/>
      <c r="HA1230" s="21"/>
      <c r="HB1230" s="21"/>
      <c r="HC1230" s="21"/>
      <c r="HD1230" s="21"/>
      <c r="HE1230" s="21"/>
      <c r="HF1230" s="21"/>
      <c r="HG1230" s="21"/>
      <c r="HH1230" s="21"/>
      <c r="HI1230" s="21"/>
      <c r="HJ1230" s="21"/>
      <c r="HK1230" s="21"/>
      <c r="HL1230" s="21"/>
      <c r="HM1230" s="21"/>
      <c r="HN1230" s="21"/>
      <c r="HO1230" s="21"/>
      <c r="HP1230" s="21"/>
      <c r="HQ1230" s="21"/>
      <c r="HR1230" s="21"/>
      <c r="HS1230" s="21"/>
      <c r="HT1230" s="21"/>
      <c r="HU1230" s="21"/>
      <c r="HV1230" s="21"/>
      <c r="HW1230" s="21"/>
      <c r="HX1230" s="21"/>
      <c r="HY1230" s="21"/>
      <c r="HZ1230" s="21"/>
      <c r="IA1230" s="21"/>
      <c r="IB1230" s="21"/>
      <c r="IC1230" s="21"/>
      <c r="ID1230" s="21"/>
      <c r="IE1230" s="21"/>
      <c r="IF1230" s="21"/>
      <c r="IG1230" s="21"/>
      <c r="IH1230" s="21"/>
      <c r="II1230" s="21"/>
      <c r="IJ1230" s="21"/>
      <c r="IK1230" s="21"/>
      <c r="IL1230" s="21"/>
      <c r="IM1230" s="21"/>
      <c r="IN1230" s="21"/>
      <c r="IO1230" s="21"/>
      <c r="IP1230" s="21"/>
      <c r="IQ1230" s="21"/>
      <c r="IR1230" s="21"/>
      <c r="IS1230" s="21"/>
    </row>
    <row r="1231" spans="1:253" s="22" customFormat="1">
      <c r="A1231" s="42"/>
      <c r="B1231" s="36"/>
      <c r="C1231" s="6"/>
      <c r="D1231" s="76"/>
      <c r="E1231" s="6"/>
      <c r="F1231" s="6"/>
      <c r="G1231" s="129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  <c r="HV1231" s="21"/>
      <c r="HW1231" s="21"/>
      <c r="HX1231" s="21"/>
      <c r="HY1231" s="21"/>
      <c r="HZ1231" s="21"/>
      <c r="IA1231" s="21"/>
      <c r="IB1231" s="21"/>
      <c r="IC1231" s="21"/>
      <c r="ID1231" s="21"/>
      <c r="IE1231" s="21"/>
      <c r="IF1231" s="21"/>
      <c r="IG1231" s="21"/>
      <c r="IH1231" s="21"/>
      <c r="II1231" s="21"/>
      <c r="IJ1231" s="21"/>
      <c r="IK1231" s="21"/>
      <c r="IL1231" s="21"/>
      <c r="IM1231" s="21"/>
      <c r="IN1231" s="21"/>
      <c r="IO1231" s="21"/>
      <c r="IP1231" s="21"/>
      <c r="IQ1231" s="21"/>
      <c r="IR1231" s="21"/>
      <c r="IS1231" s="21"/>
    </row>
    <row r="1232" spans="1:253" s="22" customFormat="1">
      <c r="A1232" s="42"/>
      <c r="B1232" s="36"/>
      <c r="C1232" s="6"/>
      <c r="D1232" s="76"/>
      <c r="E1232" s="6"/>
      <c r="F1232" s="6"/>
      <c r="G1232" s="129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  <c r="HV1232" s="21"/>
      <c r="HW1232" s="21"/>
      <c r="HX1232" s="21"/>
      <c r="HY1232" s="21"/>
      <c r="HZ1232" s="21"/>
      <c r="IA1232" s="21"/>
      <c r="IB1232" s="21"/>
      <c r="IC1232" s="21"/>
      <c r="ID1232" s="21"/>
      <c r="IE1232" s="21"/>
      <c r="IF1232" s="21"/>
      <c r="IG1232" s="21"/>
      <c r="IH1232" s="21"/>
      <c r="II1232" s="21"/>
      <c r="IJ1232" s="21"/>
      <c r="IK1232" s="21"/>
      <c r="IL1232" s="21"/>
      <c r="IM1232" s="21"/>
      <c r="IN1232" s="21"/>
      <c r="IO1232" s="21"/>
      <c r="IP1232" s="21"/>
      <c r="IQ1232" s="21"/>
      <c r="IR1232" s="21"/>
      <c r="IS1232" s="21"/>
    </row>
    <row r="1233" spans="1:253" s="22" customFormat="1">
      <c r="A1233" s="42"/>
      <c r="B1233" s="36"/>
      <c r="C1233" s="6"/>
      <c r="D1233" s="76"/>
      <c r="E1233" s="6"/>
      <c r="F1233" s="6"/>
      <c r="G1233" s="129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  <c r="HV1233" s="21"/>
      <c r="HW1233" s="21"/>
      <c r="HX1233" s="21"/>
      <c r="HY1233" s="21"/>
      <c r="HZ1233" s="21"/>
      <c r="IA1233" s="21"/>
      <c r="IB1233" s="21"/>
      <c r="IC1233" s="21"/>
      <c r="ID1233" s="21"/>
      <c r="IE1233" s="21"/>
      <c r="IF1233" s="21"/>
      <c r="IG1233" s="21"/>
      <c r="IH1233" s="21"/>
      <c r="II1233" s="21"/>
      <c r="IJ1233" s="21"/>
      <c r="IK1233" s="21"/>
      <c r="IL1233" s="21"/>
      <c r="IM1233" s="21"/>
      <c r="IN1233" s="21"/>
      <c r="IO1233" s="21"/>
      <c r="IP1233" s="21"/>
      <c r="IQ1233" s="21"/>
      <c r="IR1233" s="21"/>
      <c r="IS1233" s="21"/>
    </row>
    <row r="1234" spans="1:253" s="22" customFormat="1">
      <c r="A1234" s="42"/>
      <c r="B1234" s="36"/>
      <c r="C1234" s="6"/>
      <c r="D1234" s="76"/>
      <c r="E1234" s="6"/>
      <c r="F1234" s="6"/>
      <c r="G1234" s="129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  <c r="HV1234" s="21"/>
      <c r="HW1234" s="21"/>
      <c r="HX1234" s="21"/>
      <c r="HY1234" s="21"/>
      <c r="HZ1234" s="21"/>
      <c r="IA1234" s="21"/>
      <c r="IB1234" s="21"/>
      <c r="IC1234" s="21"/>
      <c r="ID1234" s="21"/>
      <c r="IE1234" s="21"/>
      <c r="IF1234" s="21"/>
      <c r="IG1234" s="21"/>
      <c r="IH1234" s="21"/>
      <c r="II1234" s="21"/>
      <c r="IJ1234" s="21"/>
      <c r="IK1234" s="21"/>
      <c r="IL1234" s="21"/>
      <c r="IM1234" s="21"/>
      <c r="IN1234" s="21"/>
      <c r="IO1234" s="21"/>
      <c r="IP1234" s="21"/>
      <c r="IQ1234" s="21"/>
      <c r="IR1234" s="21"/>
      <c r="IS1234" s="21"/>
    </row>
    <row r="1235" spans="1:253" s="22" customFormat="1">
      <c r="A1235" s="42"/>
      <c r="B1235" s="36"/>
      <c r="C1235" s="6"/>
      <c r="D1235" s="76"/>
      <c r="E1235" s="6"/>
      <c r="F1235" s="6"/>
      <c r="G1235" s="129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  <c r="FQ1235" s="21"/>
      <c r="FR1235" s="21"/>
      <c r="FS1235" s="21"/>
      <c r="FT1235" s="21"/>
      <c r="FU1235" s="21"/>
      <c r="FV1235" s="21"/>
      <c r="FW1235" s="21"/>
      <c r="FX1235" s="21"/>
      <c r="FY1235" s="21"/>
      <c r="FZ1235" s="21"/>
      <c r="GA1235" s="21"/>
      <c r="GB1235" s="21"/>
      <c r="GC1235" s="21"/>
      <c r="GD1235" s="21"/>
      <c r="GE1235" s="21"/>
      <c r="GF1235" s="21"/>
      <c r="GG1235" s="21"/>
      <c r="GH1235" s="21"/>
      <c r="GI1235" s="21"/>
      <c r="GJ1235" s="21"/>
      <c r="GK1235" s="21"/>
      <c r="GL1235" s="21"/>
      <c r="GM1235" s="21"/>
      <c r="GN1235" s="21"/>
      <c r="GO1235" s="21"/>
      <c r="GP1235" s="21"/>
      <c r="GQ1235" s="21"/>
      <c r="GR1235" s="21"/>
      <c r="GS1235" s="21"/>
      <c r="GT1235" s="21"/>
      <c r="GU1235" s="21"/>
      <c r="GV1235" s="21"/>
      <c r="GW1235" s="21"/>
      <c r="GX1235" s="21"/>
      <c r="GY1235" s="21"/>
      <c r="GZ1235" s="21"/>
      <c r="HA1235" s="21"/>
      <c r="HB1235" s="21"/>
      <c r="HC1235" s="21"/>
      <c r="HD1235" s="21"/>
      <c r="HE1235" s="21"/>
      <c r="HF1235" s="21"/>
      <c r="HG1235" s="21"/>
      <c r="HH1235" s="21"/>
      <c r="HI1235" s="21"/>
      <c r="HJ1235" s="21"/>
      <c r="HK1235" s="21"/>
      <c r="HL1235" s="21"/>
      <c r="HM1235" s="21"/>
      <c r="HN1235" s="21"/>
      <c r="HO1235" s="21"/>
      <c r="HP1235" s="21"/>
      <c r="HQ1235" s="21"/>
      <c r="HR1235" s="21"/>
      <c r="HS1235" s="21"/>
      <c r="HT1235" s="21"/>
      <c r="HU1235" s="21"/>
      <c r="HV1235" s="21"/>
      <c r="HW1235" s="21"/>
      <c r="HX1235" s="21"/>
      <c r="HY1235" s="21"/>
      <c r="HZ1235" s="21"/>
      <c r="IA1235" s="21"/>
      <c r="IB1235" s="21"/>
      <c r="IC1235" s="21"/>
      <c r="ID1235" s="21"/>
      <c r="IE1235" s="21"/>
      <c r="IF1235" s="21"/>
      <c r="IG1235" s="21"/>
      <c r="IH1235" s="21"/>
      <c r="II1235" s="21"/>
      <c r="IJ1235" s="21"/>
      <c r="IK1235" s="21"/>
      <c r="IL1235" s="21"/>
      <c r="IM1235" s="21"/>
      <c r="IN1235" s="21"/>
      <c r="IO1235" s="21"/>
      <c r="IP1235" s="21"/>
      <c r="IQ1235" s="21"/>
      <c r="IR1235" s="21"/>
      <c r="IS1235" s="21"/>
    </row>
    <row r="1236" spans="1:253" s="22" customFormat="1">
      <c r="A1236" s="42"/>
      <c r="B1236" s="36"/>
      <c r="C1236" s="6"/>
      <c r="D1236" s="76"/>
      <c r="E1236" s="6"/>
      <c r="F1236" s="6"/>
      <c r="G1236" s="129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  <c r="FQ1236" s="21"/>
      <c r="FR1236" s="21"/>
      <c r="FS1236" s="21"/>
      <c r="FT1236" s="21"/>
      <c r="FU1236" s="21"/>
      <c r="FV1236" s="21"/>
      <c r="FW1236" s="21"/>
      <c r="FX1236" s="21"/>
      <c r="FY1236" s="21"/>
      <c r="FZ1236" s="21"/>
      <c r="GA1236" s="21"/>
      <c r="GB1236" s="21"/>
      <c r="GC1236" s="21"/>
      <c r="GD1236" s="21"/>
      <c r="GE1236" s="21"/>
      <c r="GF1236" s="21"/>
      <c r="GG1236" s="21"/>
      <c r="GH1236" s="21"/>
      <c r="GI1236" s="21"/>
      <c r="GJ1236" s="21"/>
      <c r="GK1236" s="21"/>
      <c r="GL1236" s="21"/>
      <c r="GM1236" s="21"/>
      <c r="GN1236" s="21"/>
      <c r="GO1236" s="21"/>
      <c r="GP1236" s="21"/>
      <c r="GQ1236" s="21"/>
      <c r="GR1236" s="21"/>
      <c r="GS1236" s="21"/>
      <c r="GT1236" s="21"/>
      <c r="GU1236" s="21"/>
      <c r="GV1236" s="21"/>
      <c r="GW1236" s="21"/>
      <c r="GX1236" s="21"/>
      <c r="GY1236" s="21"/>
      <c r="GZ1236" s="21"/>
      <c r="HA1236" s="21"/>
      <c r="HB1236" s="21"/>
      <c r="HC1236" s="21"/>
      <c r="HD1236" s="21"/>
      <c r="HE1236" s="21"/>
      <c r="HF1236" s="21"/>
      <c r="HG1236" s="21"/>
      <c r="HH1236" s="21"/>
      <c r="HI1236" s="21"/>
      <c r="HJ1236" s="21"/>
      <c r="HK1236" s="21"/>
      <c r="HL1236" s="21"/>
      <c r="HM1236" s="21"/>
      <c r="HN1236" s="21"/>
      <c r="HO1236" s="21"/>
      <c r="HP1236" s="21"/>
      <c r="HQ1236" s="21"/>
      <c r="HR1236" s="21"/>
      <c r="HS1236" s="21"/>
      <c r="HT1236" s="21"/>
      <c r="HU1236" s="21"/>
      <c r="HV1236" s="21"/>
      <c r="HW1236" s="21"/>
      <c r="HX1236" s="21"/>
      <c r="HY1236" s="21"/>
      <c r="HZ1236" s="21"/>
      <c r="IA1236" s="21"/>
      <c r="IB1236" s="21"/>
      <c r="IC1236" s="21"/>
      <c r="ID1236" s="21"/>
      <c r="IE1236" s="21"/>
      <c r="IF1236" s="21"/>
      <c r="IG1236" s="21"/>
      <c r="IH1236" s="21"/>
      <c r="II1236" s="21"/>
      <c r="IJ1236" s="21"/>
      <c r="IK1236" s="21"/>
      <c r="IL1236" s="21"/>
      <c r="IM1236" s="21"/>
      <c r="IN1236" s="21"/>
      <c r="IO1236" s="21"/>
      <c r="IP1236" s="21"/>
      <c r="IQ1236" s="21"/>
      <c r="IR1236" s="21"/>
      <c r="IS1236" s="21"/>
    </row>
    <row r="1237" spans="1:253" s="22" customFormat="1">
      <c r="A1237" s="42"/>
      <c r="B1237" s="36"/>
      <c r="C1237" s="6"/>
      <c r="D1237" s="76"/>
      <c r="E1237" s="6"/>
      <c r="F1237" s="6"/>
      <c r="G1237" s="129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  <c r="FQ1237" s="21"/>
      <c r="FR1237" s="21"/>
      <c r="FS1237" s="21"/>
      <c r="FT1237" s="21"/>
      <c r="FU1237" s="21"/>
      <c r="FV1237" s="21"/>
      <c r="FW1237" s="21"/>
      <c r="FX1237" s="21"/>
      <c r="FY1237" s="21"/>
      <c r="FZ1237" s="21"/>
      <c r="GA1237" s="21"/>
      <c r="GB1237" s="21"/>
      <c r="GC1237" s="21"/>
      <c r="GD1237" s="21"/>
      <c r="GE1237" s="21"/>
      <c r="GF1237" s="21"/>
      <c r="GG1237" s="21"/>
      <c r="GH1237" s="21"/>
      <c r="GI1237" s="21"/>
      <c r="GJ1237" s="21"/>
      <c r="GK1237" s="21"/>
      <c r="GL1237" s="21"/>
      <c r="GM1237" s="21"/>
      <c r="GN1237" s="21"/>
      <c r="GO1237" s="21"/>
      <c r="GP1237" s="21"/>
      <c r="GQ1237" s="21"/>
      <c r="GR1237" s="21"/>
      <c r="GS1237" s="21"/>
      <c r="GT1237" s="21"/>
      <c r="GU1237" s="21"/>
      <c r="GV1237" s="21"/>
      <c r="GW1237" s="21"/>
      <c r="GX1237" s="21"/>
      <c r="GY1237" s="21"/>
      <c r="GZ1237" s="21"/>
      <c r="HA1237" s="21"/>
      <c r="HB1237" s="21"/>
      <c r="HC1237" s="21"/>
      <c r="HD1237" s="21"/>
      <c r="HE1237" s="21"/>
      <c r="HF1237" s="21"/>
      <c r="HG1237" s="21"/>
      <c r="HH1237" s="21"/>
      <c r="HI1237" s="21"/>
      <c r="HJ1237" s="21"/>
      <c r="HK1237" s="21"/>
      <c r="HL1237" s="21"/>
      <c r="HM1237" s="21"/>
      <c r="HN1237" s="21"/>
      <c r="HO1237" s="21"/>
      <c r="HP1237" s="21"/>
      <c r="HQ1237" s="21"/>
      <c r="HR1237" s="21"/>
      <c r="HS1237" s="21"/>
      <c r="HT1237" s="21"/>
      <c r="HU1237" s="21"/>
      <c r="HV1237" s="21"/>
      <c r="HW1237" s="21"/>
      <c r="HX1237" s="21"/>
      <c r="HY1237" s="21"/>
      <c r="HZ1237" s="21"/>
      <c r="IA1237" s="21"/>
      <c r="IB1237" s="21"/>
      <c r="IC1237" s="21"/>
      <c r="ID1237" s="21"/>
      <c r="IE1237" s="21"/>
      <c r="IF1237" s="21"/>
      <c r="IG1237" s="21"/>
      <c r="IH1237" s="21"/>
      <c r="II1237" s="21"/>
      <c r="IJ1237" s="21"/>
      <c r="IK1237" s="21"/>
      <c r="IL1237" s="21"/>
      <c r="IM1237" s="21"/>
      <c r="IN1237" s="21"/>
      <c r="IO1237" s="21"/>
      <c r="IP1237" s="21"/>
      <c r="IQ1237" s="21"/>
      <c r="IR1237" s="21"/>
      <c r="IS1237" s="21"/>
    </row>
    <row r="1238" spans="1:253" s="22" customFormat="1">
      <c r="A1238" s="42"/>
      <c r="B1238" s="36"/>
      <c r="C1238" s="6"/>
      <c r="D1238" s="76"/>
      <c r="E1238" s="6"/>
      <c r="F1238" s="6"/>
      <c r="G1238" s="129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  <c r="FQ1238" s="21"/>
      <c r="FR1238" s="21"/>
      <c r="FS1238" s="21"/>
      <c r="FT1238" s="21"/>
      <c r="FU1238" s="21"/>
      <c r="FV1238" s="21"/>
      <c r="FW1238" s="21"/>
      <c r="FX1238" s="21"/>
      <c r="FY1238" s="21"/>
      <c r="FZ1238" s="21"/>
      <c r="GA1238" s="21"/>
      <c r="GB1238" s="21"/>
      <c r="GC1238" s="21"/>
      <c r="GD1238" s="21"/>
      <c r="GE1238" s="21"/>
      <c r="GF1238" s="21"/>
      <c r="GG1238" s="21"/>
      <c r="GH1238" s="21"/>
      <c r="GI1238" s="21"/>
      <c r="GJ1238" s="21"/>
      <c r="GK1238" s="21"/>
      <c r="GL1238" s="21"/>
      <c r="GM1238" s="21"/>
      <c r="GN1238" s="21"/>
      <c r="GO1238" s="21"/>
      <c r="GP1238" s="21"/>
      <c r="GQ1238" s="21"/>
      <c r="GR1238" s="21"/>
      <c r="GS1238" s="21"/>
      <c r="GT1238" s="21"/>
      <c r="GU1238" s="21"/>
      <c r="GV1238" s="21"/>
      <c r="GW1238" s="21"/>
      <c r="GX1238" s="21"/>
      <c r="GY1238" s="21"/>
      <c r="GZ1238" s="21"/>
      <c r="HA1238" s="21"/>
      <c r="HB1238" s="21"/>
      <c r="HC1238" s="21"/>
      <c r="HD1238" s="21"/>
      <c r="HE1238" s="21"/>
      <c r="HF1238" s="21"/>
      <c r="HG1238" s="21"/>
      <c r="HH1238" s="21"/>
      <c r="HI1238" s="21"/>
      <c r="HJ1238" s="21"/>
      <c r="HK1238" s="21"/>
      <c r="HL1238" s="21"/>
      <c r="HM1238" s="21"/>
      <c r="HN1238" s="21"/>
      <c r="HO1238" s="21"/>
      <c r="HP1238" s="21"/>
      <c r="HQ1238" s="21"/>
      <c r="HR1238" s="21"/>
      <c r="HS1238" s="21"/>
      <c r="HT1238" s="21"/>
      <c r="HU1238" s="21"/>
      <c r="HV1238" s="21"/>
      <c r="HW1238" s="21"/>
      <c r="HX1238" s="21"/>
      <c r="HY1238" s="21"/>
      <c r="HZ1238" s="21"/>
      <c r="IA1238" s="21"/>
      <c r="IB1238" s="21"/>
      <c r="IC1238" s="21"/>
      <c r="ID1238" s="21"/>
      <c r="IE1238" s="21"/>
      <c r="IF1238" s="21"/>
      <c r="IG1238" s="21"/>
      <c r="IH1238" s="21"/>
      <c r="II1238" s="21"/>
      <c r="IJ1238" s="21"/>
      <c r="IK1238" s="21"/>
      <c r="IL1238" s="21"/>
      <c r="IM1238" s="21"/>
      <c r="IN1238" s="21"/>
      <c r="IO1238" s="21"/>
      <c r="IP1238" s="21"/>
      <c r="IQ1238" s="21"/>
      <c r="IR1238" s="21"/>
      <c r="IS1238" s="21"/>
    </row>
    <row r="1239" spans="1:253" s="22" customFormat="1">
      <c r="A1239" s="42"/>
      <c r="B1239" s="36"/>
      <c r="C1239" s="6"/>
      <c r="D1239" s="76"/>
      <c r="E1239" s="6"/>
      <c r="F1239" s="6"/>
      <c r="G1239" s="129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  <c r="FQ1239" s="21"/>
      <c r="FR1239" s="21"/>
      <c r="FS1239" s="21"/>
      <c r="FT1239" s="21"/>
      <c r="FU1239" s="21"/>
      <c r="FV1239" s="21"/>
      <c r="FW1239" s="21"/>
      <c r="FX1239" s="21"/>
      <c r="FY1239" s="21"/>
      <c r="FZ1239" s="21"/>
      <c r="GA1239" s="21"/>
      <c r="GB1239" s="21"/>
      <c r="GC1239" s="21"/>
      <c r="GD1239" s="21"/>
      <c r="GE1239" s="21"/>
      <c r="GF1239" s="21"/>
      <c r="GG1239" s="21"/>
      <c r="GH1239" s="21"/>
      <c r="GI1239" s="21"/>
      <c r="GJ1239" s="21"/>
      <c r="GK1239" s="21"/>
      <c r="GL1239" s="21"/>
      <c r="GM1239" s="21"/>
      <c r="GN1239" s="21"/>
      <c r="GO1239" s="21"/>
      <c r="GP1239" s="21"/>
      <c r="GQ1239" s="21"/>
      <c r="GR1239" s="21"/>
      <c r="GS1239" s="21"/>
      <c r="GT1239" s="21"/>
      <c r="GU1239" s="21"/>
      <c r="GV1239" s="21"/>
      <c r="GW1239" s="21"/>
      <c r="GX1239" s="21"/>
      <c r="GY1239" s="21"/>
      <c r="GZ1239" s="21"/>
      <c r="HA1239" s="21"/>
      <c r="HB1239" s="21"/>
      <c r="HC1239" s="21"/>
      <c r="HD1239" s="21"/>
      <c r="HE1239" s="21"/>
      <c r="HF1239" s="21"/>
      <c r="HG1239" s="21"/>
      <c r="HH1239" s="21"/>
      <c r="HI1239" s="21"/>
      <c r="HJ1239" s="21"/>
      <c r="HK1239" s="21"/>
      <c r="HL1239" s="21"/>
      <c r="HM1239" s="21"/>
      <c r="HN1239" s="21"/>
      <c r="HO1239" s="21"/>
      <c r="HP1239" s="21"/>
      <c r="HQ1239" s="21"/>
      <c r="HR1239" s="21"/>
      <c r="HS1239" s="21"/>
      <c r="HT1239" s="21"/>
      <c r="HU1239" s="21"/>
      <c r="HV1239" s="21"/>
      <c r="HW1239" s="21"/>
      <c r="HX1239" s="21"/>
      <c r="HY1239" s="21"/>
      <c r="HZ1239" s="21"/>
      <c r="IA1239" s="21"/>
      <c r="IB1239" s="21"/>
      <c r="IC1239" s="21"/>
      <c r="ID1239" s="21"/>
      <c r="IE1239" s="21"/>
      <c r="IF1239" s="21"/>
      <c r="IG1239" s="21"/>
      <c r="IH1239" s="21"/>
      <c r="II1239" s="21"/>
      <c r="IJ1239" s="21"/>
      <c r="IK1239" s="21"/>
      <c r="IL1239" s="21"/>
      <c r="IM1239" s="21"/>
      <c r="IN1239" s="21"/>
      <c r="IO1239" s="21"/>
      <c r="IP1239" s="21"/>
      <c r="IQ1239" s="21"/>
      <c r="IR1239" s="21"/>
      <c r="IS1239" s="21"/>
    </row>
    <row r="1240" spans="1:253" s="22" customFormat="1">
      <c r="A1240" s="42"/>
      <c r="B1240" s="36"/>
      <c r="C1240" s="6"/>
      <c r="D1240" s="76"/>
      <c r="E1240" s="6"/>
      <c r="F1240" s="6"/>
      <c r="G1240" s="129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/>
      <c r="FS1240" s="21"/>
      <c r="FT1240" s="21"/>
      <c r="FU1240" s="21"/>
      <c r="FV1240" s="21"/>
      <c r="FW1240" s="21"/>
      <c r="FX1240" s="21"/>
      <c r="FY1240" s="21"/>
      <c r="FZ1240" s="21"/>
      <c r="GA1240" s="21"/>
      <c r="GB1240" s="21"/>
      <c r="GC1240" s="21"/>
      <c r="GD1240" s="21"/>
      <c r="GE1240" s="21"/>
      <c r="GF1240" s="21"/>
      <c r="GG1240" s="21"/>
      <c r="GH1240" s="21"/>
      <c r="GI1240" s="21"/>
      <c r="GJ1240" s="21"/>
      <c r="GK1240" s="21"/>
      <c r="GL1240" s="21"/>
      <c r="GM1240" s="21"/>
      <c r="GN1240" s="21"/>
      <c r="GO1240" s="21"/>
      <c r="GP1240" s="21"/>
      <c r="GQ1240" s="21"/>
      <c r="GR1240" s="21"/>
      <c r="GS1240" s="21"/>
      <c r="GT1240" s="21"/>
      <c r="GU1240" s="21"/>
      <c r="GV1240" s="21"/>
      <c r="GW1240" s="21"/>
      <c r="GX1240" s="21"/>
      <c r="GY1240" s="21"/>
      <c r="GZ1240" s="21"/>
      <c r="HA1240" s="21"/>
      <c r="HB1240" s="21"/>
      <c r="HC1240" s="21"/>
      <c r="HD1240" s="21"/>
      <c r="HE1240" s="21"/>
      <c r="HF1240" s="21"/>
      <c r="HG1240" s="21"/>
      <c r="HH1240" s="21"/>
      <c r="HI1240" s="21"/>
      <c r="HJ1240" s="21"/>
      <c r="HK1240" s="21"/>
      <c r="HL1240" s="21"/>
      <c r="HM1240" s="21"/>
      <c r="HN1240" s="21"/>
      <c r="HO1240" s="21"/>
      <c r="HP1240" s="21"/>
      <c r="HQ1240" s="21"/>
      <c r="HR1240" s="21"/>
      <c r="HS1240" s="21"/>
      <c r="HT1240" s="21"/>
      <c r="HU1240" s="21"/>
      <c r="HV1240" s="21"/>
      <c r="HW1240" s="21"/>
      <c r="HX1240" s="21"/>
      <c r="HY1240" s="21"/>
      <c r="HZ1240" s="21"/>
      <c r="IA1240" s="21"/>
      <c r="IB1240" s="21"/>
      <c r="IC1240" s="21"/>
      <c r="ID1240" s="21"/>
      <c r="IE1240" s="21"/>
      <c r="IF1240" s="21"/>
      <c r="IG1240" s="21"/>
      <c r="IH1240" s="21"/>
      <c r="II1240" s="21"/>
      <c r="IJ1240" s="21"/>
      <c r="IK1240" s="21"/>
      <c r="IL1240" s="21"/>
      <c r="IM1240" s="21"/>
      <c r="IN1240" s="21"/>
      <c r="IO1240" s="21"/>
      <c r="IP1240" s="21"/>
      <c r="IQ1240" s="21"/>
      <c r="IR1240" s="21"/>
      <c r="IS1240" s="21"/>
    </row>
    <row r="1241" spans="1:253" s="22" customFormat="1">
      <c r="A1241" s="42"/>
      <c r="B1241" s="36"/>
      <c r="C1241" s="6"/>
      <c r="D1241" s="76"/>
      <c r="E1241" s="6"/>
      <c r="F1241" s="6"/>
      <c r="G1241" s="129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  <c r="FQ1241" s="21"/>
      <c r="FR1241" s="21"/>
      <c r="FS1241" s="21"/>
      <c r="FT1241" s="21"/>
      <c r="FU1241" s="21"/>
      <c r="FV1241" s="21"/>
      <c r="FW1241" s="21"/>
      <c r="FX1241" s="21"/>
      <c r="FY1241" s="21"/>
      <c r="FZ1241" s="21"/>
      <c r="GA1241" s="21"/>
      <c r="GB1241" s="21"/>
      <c r="GC1241" s="21"/>
      <c r="GD1241" s="21"/>
      <c r="GE1241" s="21"/>
      <c r="GF1241" s="21"/>
      <c r="GG1241" s="21"/>
      <c r="GH1241" s="21"/>
      <c r="GI1241" s="21"/>
      <c r="GJ1241" s="21"/>
      <c r="GK1241" s="21"/>
      <c r="GL1241" s="21"/>
      <c r="GM1241" s="21"/>
      <c r="GN1241" s="21"/>
      <c r="GO1241" s="21"/>
      <c r="GP1241" s="21"/>
      <c r="GQ1241" s="21"/>
      <c r="GR1241" s="21"/>
      <c r="GS1241" s="21"/>
      <c r="GT1241" s="21"/>
      <c r="GU1241" s="21"/>
      <c r="GV1241" s="21"/>
      <c r="GW1241" s="21"/>
      <c r="GX1241" s="21"/>
      <c r="GY1241" s="21"/>
      <c r="GZ1241" s="21"/>
      <c r="HA1241" s="21"/>
      <c r="HB1241" s="21"/>
      <c r="HC1241" s="21"/>
      <c r="HD1241" s="21"/>
      <c r="HE1241" s="21"/>
      <c r="HF1241" s="21"/>
      <c r="HG1241" s="21"/>
      <c r="HH1241" s="21"/>
      <c r="HI1241" s="21"/>
      <c r="HJ1241" s="21"/>
      <c r="HK1241" s="21"/>
      <c r="HL1241" s="21"/>
      <c r="HM1241" s="21"/>
      <c r="HN1241" s="21"/>
      <c r="HO1241" s="21"/>
      <c r="HP1241" s="21"/>
      <c r="HQ1241" s="21"/>
      <c r="HR1241" s="21"/>
      <c r="HS1241" s="21"/>
      <c r="HT1241" s="21"/>
      <c r="HU1241" s="21"/>
      <c r="HV1241" s="21"/>
      <c r="HW1241" s="21"/>
      <c r="HX1241" s="21"/>
      <c r="HY1241" s="21"/>
      <c r="HZ1241" s="21"/>
      <c r="IA1241" s="21"/>
      <c r="IB1241" s="21"/>
      <c r="IC1241" s="21"/>
      <c r="ID1241" s="21"/>
      <c r="IE1241" s="21"/>
      <c r="IF1241" s="21"/>
      <c r="IG1241" s="21"/>
      <c r="IH1241" s="21"/>
      <c r="II1241" s="21"/>
      <c r="IJ1241" s="21"/>
      <c r="IK1241" s="21"/>
      <c r="IL1241" s="21"/>
      <c r="IM1241" s="21"/>
      <c r="IN1241" s="21"/>
      <c r="IO1241" s="21"/>
      <c r="IP1241" s="21"/>
      <c r="IQ1241" s="21"/>
      <c r="IR1241" s="21"/>
      <c r="IS1241" s="21"/>
    </row>
    <row r="1242" spans="1:253" s="22" customFormat="1">
      <c r="A1242" s="42"/>
      <c r="B1242" s="36"/>
      <c r="C1242" s="6"/>
      <c r="D1242" s="76"/>
      <c r="E1242" s="6"/>
      <c r="F1242" s="6"/>
      <c r="G1242" s="129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  <c r="HV1242" s="21"/>
      <c r="HW1242" s="21"/>
      <c r="HX1242" s="21"/>
      <c r="HY1242" s="21"/>
      <c r="HZ1242" s="21"/>
      <c r="IA1242" s="21"/>
      <c r="IB1242" s="21"/>
      <c r="IC1242" s="21"/>
      <c r="ID1242" s="21"/>
      <c r="IE1242" s="21"/>
      <c r="IF1242" s="21"/>
      <c r="IG1242" s="21"/>
      <c r="IH1242" s="21"/>
      <c r="II1242" s="21"/>
      <c r="IJ1242" s="21"/>
      <c r="IK1242" s="21"/>
      <c r="IL1242" s="21"/>
      <c r="IM1242" s="21"/>
      <c r="IN1242" s="21"/>
      <c r="IO1242" s="21"/>
      <c r="IP1242" s="21"/>
      <c r="IQ1242" s="21"/>
      <c r="IR1242" s="21"/>
      <c r="IS1242" s="21"/>
    </row>
    <row r="1243" spans="1:253" s="22" customFormat="1">
      <c r="A1243" s="42"/>
      <c r="B1243" s="36"/>
      <c r="C1243" s="6"/>
      <c r="D1243" s="76"/>
      <c r="E1243" s="6"/>
      <c r="F1243" s="6"/>
      <c r="G1243" s="129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  <c r="HV1243" s="21"/>
      <c r="HW1243" s="21"/>
      <c r="HX1243" s="21"/>
      <c r="HY1243" s="21"/>
      <c r="HZ1243" s="21"/>
      <c r="IA1243" s="21"/>
      <c r="IB1243" s="21"/>
      <c r="IC1243" s="21"/>
      <c r="ID1243" s="21"/>
      <c r="IE1243" s="21"/>
      <c r="IF1243" s="21"/>
      <c r="IG1243" s="21"/>
      <c r="IH1243" s="21"/>
      <c r="II1243" s="21"/>
      <c r="IJ1243" s="21"/>
      <c r="IK1243" s="21"/>
      <c r="IL1243" s="21"/>
      <c r="IM1243" s="21"/>
      <c r="IN1243" s="21"/>
      <c r="IO1243" s="21"/>
      <c r="IP1243" s="21"/>
      <c r="IQ1243" s="21"/>
      <c r="IR1243" s="21"/>
      <c r="IS1243" s="21"/>
    </row>
    <row r="1244" spans="1:253" s="22" customFormat="1">
      <c r="A1244" s="42"/>
      <c r="B1244" s="36"/>
      <c r="C1244" s="6"/>
      <c r="D1244" s="76"/>
      <c r="E1244" s="6"/>
      <c r="F1244" s="6"/>
      <c r="G1244" s="129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  <c r="HV1244" s="21"/>
      <c r="HW1244" s="21"/>
      <c r="HX1244" s="21"/>
      <c r="HY1244" s="21"/>
      <c r="HZ1244" s="21"/>
      <c r="IA1244" s="21"/>
      <c r="IB1244" s="21"/>
      <c r="IC1244" s="21"/>
      <c r="ID1244" s="21"/>
      <c r="IE1244" s="21"/>
      <c r="IF1244" s="21"/>
      <c r="IG1244" s="21"/>
      <c r="IH1244" s="21"/>
      <c r="II1244" s="21"/>
      <c r="IJ1244" s="21"/>
      <c r="IK1244" s="21"/>
      <c r="IL1244" s="21"/>
      <c r="IM1244" s="21"/>
      <c r="IN1244" s="21"/>
      <c r="IO1244" s="21"/>
      <c r="IP1244" s="21"/>
      <c r="IQ1244" s="21"/>
      <c r="IR1244" s="21"/>
      <c r="IS1244" s="21"/>
    </row>
    <row r="1245" spans="1:253" s="22" customFormat="1">
      <c r="A1245" s="42"/>
      <c r="B1245" s="36"/>
      <c r="C1245" s="6"/>
      <c r="D1245" s="76"/>
      <c r="E1245" s="6"/>
      <c r="F1245" s="6"/>
      <c r="G1245" s="129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  <c r="HV1245" s="21"/>
      <c r="HW1245" s="21"/>
      <c r="HX1245" s="21"/>
      <c r="HY1245" s="21"/>
      <c r="HZ1245" s="21"/>
      <c r="IA1245" s="21"/>
      <c r="IB1245" s="21"/>
      <c r="IC1245" s="21"/>
      <c r="ID1245" s="21"/>
      <c r="IE1245" s="21"/>
      <c r="IF1245" s="21"/>
      <c r="IG1245" s="21"/>
      <c r="IH1245" s="21"/>
      <c r="II1245" s="21"/>
      <c r="IJ1245" s="21"/>
      <c r="IK1245" s="21"/>
      <c r="IL1245" s="21"/>
      <c r="IM1245" s="21"/>
      <c r="IN1245" s="21"/>
      <c r="IO1245" s="21"/>
      <c r="IP1245" s="21"/>
      <c r="IQ1245" s="21"/>
      <c r="IR1245" s="21"/>
      <c r="IS1245" s="21"/>
    </row>
    <row r="1246" spans="1:253" s="22" customFormat="1">
      <c r="A1246" s="42"/>
      <c r="B1246" s="36"/>
      <c r="C1246" s="6"/>
      <c r="D1246" s="76"/>
      <c r="E1246" s="6"/>
      <c r="F1246" s="6"/>
      <c r="G1246" s="129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/>
      <c r="FS1246" s="21"/>
      <c r="FT1246" s="21"/>
      <c r="FU1246" s="21"/>
      <c r="FV1246" s="21"/>
      <c r="FW1246" s="21"/>
      <c r="FX1246" s="21"/>
      <c r="FY1246" s="21"/>
      <c r="FZ1246" s="21"/>
      <c r="GA1246" s="21"/>
      <c r="GB1246" s="21"/>
      <c r="GC1246" s="21"/>
      <c r="GD1246" s="21"/>
      <c r="GE1246" s="21"/>
      <c r="GF1246" s="21"/>
      <c r="GG1246" s="21"/>
      <c r="GH1246" s="21"/>
      <c r="GI1246" s="21"/>
      <c r="GJ1246" s="21"/>
      <c r="GK1246" s="21"/>
      <c r="GL1246" s="21"/>
      <c r="GM1246" s="21"/>
      <c r="GN1246" s="21"/>
      <c r="GO1246" s="21"/>
      <c r="GP1246" s="21"/>
      <c r="GQ1246" s="21"/>
      <c r="GR1246" s="21"/>
      <c r="GS1246" s="21"/>
      <c r="GT1246" s="21"/>
      <c r="GU1246" s="21"/>
      <c r="GV1246" s="21"/>
      <c r="GW1246" s="21"/>
      <c r="GX1246" s="21"/>
      <c r="GY1246" s="21"/>
      <c r="GZ1246" s="21"/>
      <c r="HA1246" s="21"/>
      <c r="HB1246" s="21"/>
      <c r="HC1246" s="21"/>
      <c r="HD1246" s="21"/>
      <c r="HE1246" s="21"/>
      <c r="HF1246" s="21"/>
      <c r="HG1246" s="21"/>
      <c r="HH1246" s="21"/>
      <c r="HI1246" s="21"/>
      <c r="HJ1246" s="21"/>
      <c r="HK1246" s="21"/>
      <c r="HL1246" s="21"/>
      <c r="HM1246" s="21"/>
      <c r="HN1246" s="21"/>
      <c r="HO1246" s="21"/>
      <c r="HP1246" s="21"/>
      <c r="HQ1246" s="21"/>
      <c r="HR1246" s="21"/>
      <c r="HS1246" s="21"/>
      <c r="HT1246" s="21"/>
      <c r="HU1246" s="21"/>
      <c r="HV1246" s="21"/>
      <c r="HW1246" s="21"/>
      <c r="HX1246" s="21"/>
      <c r="HY1246" s="21"/>
      <c r="HZ1246" s="21"/>
      <c r="IA1246" s="21"/>
      <c r="IB1246" s="21"/>
      <c r="IC1246" s="21"/>
      <c r="ID1246" s="21"/>
      <c r="IE1246" s="21"/>
      <c r="IF1246" s="21"/>
      <c r="IG1246" s="21"/>
      <c r="IH1246" s="21"/>
      <c r="II1246" s="21"/>
      <c r="IJ1246" s="21"/>
      <c r="IK1246" s="21"/>
      <c r="IL1246" s="21"/>
      <c r="IM1246" s="21"/>
      <c r="IN1246" s="21"/>
      <c r="IO1246" s="21"/>
      <c r="IP1246" s="21"/>
      <c r="IQ1246" s="21"/>
      <c r="IR1246" s="21"/>
      <c r="IS1246" s="21"/>
    </row>
    <row r="1247" spans="1:253" s="22" customFormat="1">
      <c r="A1247" s="42"/>
      <c r="B1247" s="36"/>
      <c r="C1247" s="6"/>
      <c r="D1247" s="76"/>
      <c r="E1247" s="6"/>
      <c r="F1247" s="6"/>
      <c r="G1247" s="129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  <c r="FQ1247" s="21"/>
      <c r="FR1247" s="21"/>
      <c r="FS1247" s="21"/>
      <c r="FT1247" s="21"/>
      <c r="FU1247" s="21"/>
      <c r="FV1247" s="21"/>
      <c r="FW1247" s="21"/>
      <c r="FX1247" s="21"/>
      <c r="FY1247" s="21"/>
      <c r="FZ1247" s="21"/>
      <c r="GA1247" s="21"/>
      <c r="GB1247" s="21"/>
      <c r="GC1247" s="21"/>
      <c r="GD1247" s="21"/>
      <c r="GE1247" s="21"/>
      <c r="GF1247" s="21"/>
      <c r="GG1247" s="21"/>
      <c r="GH1247" s="21"/>
      <c r="GI1247" s="21"/>
      <c r="GJ1247" s="21"/>
      <c r="GK1247" s="21"/>
      <c r="GL1247" s="21"/>
      <c r="GM1247" s="21"/>
      <c r="GN1247" s="21"/>
      <c r="GO1247" s="21"/>
      <c r="GP1247" s="21"/>
      <c r="GQ1247" s="21"/>
      <c r="GR1247" s="21"/>
      <c r="GS1247" s="21"/>
      <c r="GT1247" s="21"/>
      <c r="GU1247" s="21"/>
      <c r="GV1247" s="21"/>
      <c r="GW1247" s="21"/>
      <c r="GX1247" s="21"/>
      <c r="GY1247" s="21"/>
      <c r="GZ1247" s="21"/>
      <c r="HA1247" s="21"/>
      <c r="HB1247" s="21"/>
      <c r="HC1247" s="21"/>
      <c r="HD1247" s="21"/>
      <c r="HE1247" s="21"/>
      <c r="HF1247" s="21"/>
      <c r="HG1247" s="21"/>
      <c r="HH1247" s="21"/>
      <c r="HI1247" s="21"/>
      <c r="HJ1247" s="21"/>
      <c r="HK1247" s="21"/>
      <c r="HL1247" s="21"/>
      <c r="HM1247" s="21"/>
      <c r="HN1247" s="21"/>
      <c r="HO1247" s="21"/>
      <c r="HP1247" s="21"/>
      <c r="HQ1247" s="21"/>
      <c r="HR1247" s="21"/>
      <c r="HS1247" s="21"/>
      <c r="HT1247" s="21"/>
      <c r="HU1247" s="21"/>
      <c r="HV1247" s="21"/>
      <c r="HW1247" s="21"/>
      <c r="HX1247" s="21"/>
      <c r="HY1247" s="21"/>
      <c r="HZ1247" s="21"/>
      <c r="IA1247" s="21"/>
      <c r="IB1247" s="21"/>
      <c r="IC1247" s="21"/>
      <c r="ID1247" s="21"/>
      <c r="IE1247" s="21"/>
      <c r="IF1247" s="21"/>
      <c r="IG1247" s="21"/>
      <c r="IH1247" s="21"/>
      <c r="II1247" s="21"/>
      <c r="IJ1247" s="21"/>
      <c r="IK1247" s="21"/>
      <c r="IL1247" s="21"/>
      <c r="IM1247" s="21"/>
      <c r="IN1247" s="21"/>
      <c r="IO1247" s="21"/>
      <c r="IP1247" s="21"/>
      <c r="IQ1247" s="21"/>
      <c r="IR1247" s="21"/>
      <c r="IS1247" s="21"/>
    </row>
    <row r="1248" spans="1:253" s="22" customFormat="1">
      <c r="A1248" s="42"/>
      <c r="B1248" s="36"/>
      <c r="C1248" s="6"/>
      <c r="D1248" s="76"/>
      <c r="E1248" s="6"/>
      <c r="F1248" s="6"/>
      <c r="G1248" s="129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  <c r="HV1248" s="21"/>
      <c r="HW1248" s="21"/>
      <c r="HX1248" s="21"/>
      <c r="HY1248" s="21"/>
      <c r="HZ1248" s="21"/>
      <c r="IA1248" s="21"/>
      <c r="IB1248" s="21"/>
      <c r="IC1248" s="21"/>
      <c r="ID1248" s="21"/>
      <c r="IE1248" s="21"/>
      <c r="IF1248" s="21"/>
      <c r="IG1248" s="21"/>
      <c r="IH1248" s="21"/>
      <c r="II1248" s="21"/>
      <c r="IJ1248" s="21"/>
      <c r="IK1248" s="21"/>
      <c r="IL1248" s="21"/>
      <c r="IM1248" s="21"/>
      <c r="IN1248" s="21"/>
      <c r="IO1248" s="21"/>
      <c r="IP1248" s="21"/>
      <c r="IQ1248" s="21"/>
      <c r="IR1248" s="21"/>
      <c r="IS1248" s="21"/>
    </row>
    <row r="1249" spans="1:253" s="22" customFormat="1">
      <c r="A1249" s="42"/>
      <c r="B1249" s="36"/>
      <c r="C1249" s="6"/>
      <c r="D1249" s="76"/>
      <c r="E1249" s="6"/>
      <c r="F1249" s="6"/>
      <c r="G1249" s="129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  <c r="FQ1249" s="21"/>
      <c r="FR1249" s="21"/>
      <c r="FS1249" s="21"/>
      <c r="FT1249" s="21"/>
      <c r="FU1249" s="21"/>
      <c r="FV1249" s="21"/>
      <c r="FW1249" s="21"/>
      <c r="FX1249" s="21"/>
      <c r="FY1249" s="21"/>
      <c r="FZ1249" s="21"/>
      <c r="GA1249" s="21"/>
      <c r="GB1249" s="21"/>
      <c r="GC1249" s="21"/>
      <c r="GD1249" s="21"/>
      <c r="GE1249" s="21"/>
      <c r="GF1249" s="21"/>
      <c r="GG1249" s="21"/>
      <c r="GH1249" s="21"/>
      <c r="GI1249" s="21"/>
      <c r="GJ1249" s="21"/>
      <c r="GK1249" s="21"/>
      <c r="GL1249" s="21"/>
      <c r="GM1249" s="21"/>
      <c r="GN1249" s="21"/>
      <c r="GO1249" s="21"/>
      <c r="GP1249" s="21"/>
      <c r="GQ1249" s="21"/>
      <c r="GR1249" s="21"/>
      <c r="GS1249" s="21"/>
      <c r="GT1249" s="21"/>
      <c r="GU1249" s="21"/>
      <c r="GV1249" s="21"/>
      <c r="GW1249" s="21"/>
      <c r="GX1249" s="21"/>
      <c r="GY1249" s="21"/>
      <c r="GZ1249" s="21"/>
      <c r="HA1249" s="21"/>
      <c r="HB1249" s="21"/>
      <c r="HC1249" s="21"/>
      <c r="HD1249" s="21"/>
      <c r="HE1249" s="21"/>
      <c r="HF1249" s="21"/>
      <c r="HG1249" s="21"/>
      <c r="HH1249" s="21"/>
      <c r="HI1249" s="21"/>
      <c r="HJ1249" s="21"/>
      <c r="HK1249" s="21"/>
      <c r="HL1249" s="21"/>
      <c r="HM1249" s="21"/>
      <c r="HN1249" s="21"/>
      <c r="HO1249" s="21"/>
      <c r="HP1249" s="21"/>
      <c r="HQ1249" s="21"/>
      <c r="HR1249" s="21"/>
      <c r="HS1249" s="21"/>
      <c r="HT1249" s="21"/>
      <c r="HU1249" s="21"/>
      <c r="HV1249" s="21"/>
      <c r="HW1249" s="21"/>
      <c r="HX1249" s="21"/>
      <c r="HY1249" s="21"/>
      <c r="HZ1249" s="21"/>
      <c r="IA1249" s="21"/>
      <c r="IB1249" s="21"/>
      <c r="IC1249" s="21"/>
      <c r="ID1249" s="21"/>
      <c r="IE1249" s="21"/>
      <c r="IF1249" s="21"/>
      <c r="IG1249" s="21"/>
      <c r="IH1249" s="21"/>
      <c r="II1249" s="21"/>
      <c r="IJ1249" s="21"/>
      <c r="IK1249" s="21"/>
      <c r="IL1249" s="21"/>
      <c r="IM1249" s="21"/>
      <c r="IN1249" s="21"/>
      <c r="IO1249" s="21"/>
      <c r="IP1249" s="21"/>
      <c r="IQ1249" s="21"/>
      <c r="IR1249" s="21"/>
      <c r="IS1249" s="21"/>
    </row>
    <row r="1250" spans="1:253" s="22" customFormat="1">
      <c r="A1250" s="42"/>
      <c r="B1250" s="36"/>
      <c r="C1250" s="6"/>
      <c r="D1250" s="76"/>
      <c r="E1250" s="6"/>
      <c r="F1250" s="6"/>
      <c r="G1250" s="129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  <c r="HV1250" s="21"/>
      <c r="HW1250" s="21"/>
      <c r="HX1250" s="21"/>
      <c r="HY1250" s="21"/>
      <c r="HZ1250" s="21"/>
      <c r="IA1250" s="21"/>
      <c r="IB1250" s="21"/>
      <c r="IC1250" s="21"/>
      <c r="ID1250" s="21"/>
      <c r="IE1250" s="21"/>
      <c r="IF1250" s="21"/>
      <c r="IG1250" s="21"/>
      <c r="IH1250" s="21"/>
      <c r="II1250" s="21"/>
      <c r="IJ1250" s="21"/>
      <c r="IK1250" s="21"/>
      <c r="IL1250" s="21"/>
      <c r="IM1250" s="21"/>
      <c r="IN1250" s="21"/>
      <c r="IO1250" s="21"/>
      <c r="IP1250" s="21"/>
      <c r="IQ1250" s="21"/>
      <c r="IR1250" s="21"/>
      <c r="IS1250" s="21"/>
    </row>
    <row r="1251" spans="1:253" s="22" customFormat="1">
      <c r="A1251" s="42"/>
      <c r="B1251" s="36"/>
      <c r="C1251" s="6"/>
      <c r="D1251" s="76"/>
      <c r="E1251" s="6"/>
      <c r="F1251" s="6"/>
      <c r="G1251" s="129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  <c r="GC1251" s="21"/>
      <c r="GD1251" s="21"/>
      <c r="GE1251" s="21"/>
      <c r="GF1251" s="21"/>
      <c r="GG1251" s="21"/>
      <c r="GH1251" s="21"/>
      <c r="GI1251" s="21"/>
      <c r="GJ1251" s="21"/>
      <c r="GK1251" s="21"/>
      <c r="GL1251" s="21"/>
      <c r="GM1251" s="21"/>
      <c r="GN1251" s="21"/>
      <c r="GO1251" s="21"/>
      <c r="GP1251" s="21"/>
      <c r="GQ1251" s="21"/>
      <c r="GR1251" s="21"/>
      <c r="GS1251" s="21"/>
      <c r="GT1251" s="21"/>
      <c r="GU1251" s="21"/>
      <c r="GV1251" s="21"/>
      <c r="GW1251" s="21"/>
      <c r="GX1251" s="21"/>
      <c r="GY1251" s="21"/>
      <c r="GZ1251" s="21"/>
      <c r="HA1251" s="21"/>
      <c r="HB1251" s="21"/>
      <c r="HC1251" s="21"/>
      <c r="HD1251" s="21"/>
      <c r="HE1251" s="21"/>
      <c r="HF1251" s="21"/>
      <c r="HG1251" s="21"/>
      <c r="HH1251" s="21"/>
      <c r="HI1251" s="21"/>
      <c r="HJ1251" s="21"/>
      <c r="HK1251" s="21"/>
      <c r="HL1251" s="21"/>
      <c r="HM1251" s="21"/>
      <c r="HN1251" s="21"/>
      <c r="HO1251" s="21"/>
      <c r="HP1251" s="21"/>
      <c r="HQ1251" s="21"/>
      <c r="HR1251" s="21"/>
      <c r="HS1251" s="21"/>
      <c r="HT1251" s="21"/>
      <c r="HU1251" s="21"/>
      <c r="HV1251" s="21"/>
      <c r="HW1251" s="21"/>
      <c r="HX1251" s="21"/>
      <c r="HY1251" s="21"/>
      <c r="HZ1251" s="21"/>
      <c r="IA1251" s="21"/>
      <c r="IB1251" s="21"/>
      <c r="IC1251" s="21"/>
      <c r="ID1251" s="21"/>
      <c r="IE1251" s="21"/>
      <c r="IF1251" s="21"/>
      <c r="IG1251" s="21"/>
      <c r="IH1251" s="21"/>
      <c r="II1251" s="21"/>
      <c r="IJ1251" s="21"/>
      <c r="IK1251" s="21"/>
      <c r="IL1251" s="21"/>
      <c r="IM1251" s="21"/>
      <c r="IN1251" s="21"/>
      <c r="IO1251" s="21"/>
      <c r="IP1251" s="21"/>
      <c r="IQ1251" s="21"/>
      <c r="IR1251" s="21"/>
      <c r="IS1251" s="21"/>
    </row>
    <row r="1252" spans="1:253" s="22" customFormat="1">
      <c r="A1252" s="42"/>
      <c r="B1252" s="36"/>
      <c r="C1252" s="6"/>
      <c r="D1252" s="76"/>
      <c r="E1252" s="6"/>
      <c r="F1252" s="6"/>
      <c r="G1252" s="129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  <c r="GH1252" s="21"/>
      <c r="GI1252" s="21"/>
      <c r="GJ1252" s="21"/>
      <c r="GK1252" s="21"/>
      <c r="GL1252" s="21"/>
      <c r="GM1252" s="21"/>
      <c r="GN1252" s="21"/>
      <c r="GO1252" s="21"/>
      <c r="GP1252" s="21"/>
      <c r="GQ1252" s="21"/>
      <c r="GR1252" s="21"/>
      <c r="GS1252" s="21"/>
      <c r="GT1252" s="21"/>
      <c r="GU1252" s="21"/>
      <c r="GV1252" s="21"/>
      <c r="GW1252" s="21"/>
      <c r="GX1252" s="21"/>
      <c r="GY1252" s="21"/>
      <c r="GZ1252" s="21"/>
      <c r="HA1252" s="21"/>
      <c r="HB1252" s="21"/>
      <c r="HC1252" s="21"/>
      <c r="HD1252" s="21"/>
      <c r="HE1252" s="21"/>
      <c r="HF1252" s="21"/>
      <c r="HG1252" s="21"/>
      <c r="HH1252" s="21"/>
      <c r="HI1252" s="21"/>
      <c r="HJ1252" s="21"/>
      <c r="HK1252" s="21"/>
      <c r="HL1252" s="21"/>
      <c r="HM1252" s="21"/>
      <c r="HN1252" s="21"/>
      <c r="HO1252" s="21"/>
      <c r="HP1252" s="21"/>
      <c r="HQ1252" s="21"/>
      <c r="HR1252" s="21"/>
      <c r="HS1252" s="21"/>
      <c r="HT1252" s="21"/>
      <c r="HU1252" s="21"/>
      <c r="HV1252" s="21"/>
      <c r="HW1252" s="21"/>
      <c r="HX1252" s="21"/>
      <c r="HY1252" s="21"/>
      <c r="HZ1252" s="21"/>
      <c r="IA1252" s="21"/>
      <c r="IB1252" s="21"/>
      <c r="IC1252" s="21"/>
      <c r="ID1252" s="21"/>
      <c r="IE1252" s="21"/>
      <c r="IF1252" s="21"/>
      <c r="IG1252" s="21"/>
      <c r="IH1252" s="21"/>
      <c r="II1252" s="21"/>
      <c r="IJ1252" s="21"/>
      <c r="IK1252" s="21"/>
      <c r="IL1252" s="21"/>
      <c r="IM1252" s="21"/>
      <c r="IN1252" s="21"/>
      <c r="IO1252" s="21"/>
      <c r="IP1252" s="21"/>
      <c r="IQ1252" s="21"/>
      <c r="IR1252" s="21"/>
      <c r="IS1252" s="21"/>
    </row>
    <row r="1253" spans="1:253" s="22" customFormat="1">
      <c r="A1253" s="42"/>
      <c r="B1253" s="36"/>
      <c r="C1253" s="6"/>
      <c r="D1253" s="76"/>
      <c r="E1253" s="6"/>
      <c r="F1253" s="6"/>
      <c r="G1253" s="129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  <c r="HV1253" s="21"/>
      <c r="HW1253" s="21"/>
      <c r="HX1253" s="21"/>
      <c r="HY1253" s="21"/>
      <c r="HZ1253" s="21"/>
      <c r="IA1253" s="21"/>
      <c r="IB1253" s="21"/>
      <c r="IC1253" s="21"/>
      <c r="ID1253" s="21"/>
      <c r="IE1253" s="21"/>
      <c r="IF1253" s="21"/>
      <c r="IG1253" s="21"/>
      <c r="IH1253" s="21"/>
      <c r="II1253" s="21"/>
      <c r="IJ1253" s="21"/>
      <c r="IK1253" s="21"/>
      <c r="IL1253" s="21"/>
      <c r="IM1253" s="21"/>
      <c r="IN1253" s="21"/>
      <c r="IO1253" s="21"/>
      <c r="IP1253" s="21"/>
      <c r="IQ1253" s="21"/>
      <c r="IR1253" s="21"/>
      <c r="IS1253" s="21"/>
    </row>
    <row r="1254" spans="1:253" s="22" customFormat="1">
      <c r="A1254" s="42"/>
      <c r="B1254" s="36"/>
      <c r="C1254" s="6"/>
      <c r="D1254" s="76"/>
      <c r="E1254" s="6"/>
      <c r="F1254" s="6"/>
      <c r="G1254" s="129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  <c r="HV1254" s="21"/>
      <c r="HW1254" s="21"/>
      <c r="HX1254" s="21"/>
      <c r="HY1254" s="21"/>
      <c r="HZ1254" s="21"/>
      <c r="IA1254" s="21"/>
      <c r="IB1254" s="21"/>
      <c r="IC1254" s="21"/>
      <c r="ID1254" s="21"/>
      <c r="IE1254" s="21"/>
      <c r="IF1254" s="21"/>
      <c r="IG1254" s="21"/>
      <c r="IH1254" s="21"/>
      <c r="II1254" s="21"/>
      <c r="IJ1254" s="21"/>
      <c r="IK1254" s="21"/>
      <c r="IL1254" s="21"/>
      <c r="IM1254" s="21"/>
      <c r="IN1254" s="21"/>
      <c r="IO1254" s="21"/>
      <c r="IP1254" s="21"/>
      <c r="IQ1254" s="21"/>
      <c r="IR1254" s="21"/>
      <c r="IS1254" s="21"/>
    </row>
    <row r="1255" spans="1:253" s="22" customFormat="1">
      <c r="A1255" s="42"/>
      <c r="B1255" s="36"/>
      <c r="C1255" s="6"/>
      <c r="D1255" s="76"/>
      <c r="E1255" s="6"/>
      <c r="F1255" s="6"/>
      <c r="G1255" s="129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  <c r="HV1255" s="21"/>
      <c r="HW1255" s="21"/>
      <c r="HX1255" s="21"/>
      <c r="HY1255" s="21"/>
      <c r="HZ1255" s="21"/>
      <c r="IA1255" s="21"/>
      <c r="IB1255" s="21"/>
      <c r="IC1255" s="21"/>
      <c r="ID1255" s="21"/>
      <c r="IE1255" s="21"/>
      <c r="IF1255" s="21"/>
      <c r="IG1255" s="21"/>
      <c r="IH1255" s="21"/>
      <c r="II1255" s="21"/>
      <c r="IJ1255" s="21"/>
      <c r="IK1255" s="21"/>
      <c r="IL1255" s="21"/>
      <c r="IM1255" s="21"/>
      <c r="IN1255" s="21"/>
      <c r="IO1255" s="21"/>
      <c r="IP1255" s="21"/>
      <c r="IQ1255" s="21"/>
      <c r="IR1255" s="21"/>
      <c r="IS1255" s="21"/>
    </row>
    <row r="1256" spans="1:253" s="22" customFormat="1">
      <c r="A1256" s="42"/>
      <c r="B1256" s="36"/>
      <c r="C1256" s="6"/>
      <c r="D1256" s="76"/>
      <c r="E1256" s="6"/>
      <c r="F1256" s="6"/>
      <c r="G1256" s="129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  <c r="HV1256" s="21"/>
      <c r="HW1256" s="21"/>
      <c r="HX1256" s="21"/>
      <c r="HY1256" s="21"/>
      <c r="HZ1256" s="21"/>
      <c r="IA1256" s="21"/>
      <c r="IB1256" s="21"/>
      <c r="IC1256" s="21"/>
      <c r="ID1256" s="21"/>
      <c r="IE1256" s="21"/>
      <c r="IF1256" s="21"/>
      <c r="IG1256" s="21"/>
      <c r="IH1256" s="21"/>
      <c r="II1256" s="21"/>
      <c r="IJ1256" s="21"/>
      <c r="IK1256" s="21"/>
      <c r="IL1256" s="21"/>
      <c r="IM1256" s="21"/>
      <c r="IN1256" s="21"/>
      <c r="IO1256" s="21"/>
      <c r="IP1256" s="21"/>
      <c r="IQ1256" s="21"/>
      <c r="IR1256" s="21"/>
      <c r="IS1256" s="21"/>
    </row>
    <row r="1257" spans="1:253" s="22" customFormat="1">
      <c r="A1257" s="42"/>
      <c r="B1257" s="36"/>
      <c r="C1257" s="6"/>
      <c r="D1257" s="76"/>
      <c r="E1257" s="6"/>
      <c r="F1257" s="6"/>
      <c r="G1257" s="129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  <c r="GC1257" s="21"/>
      <c r="GD1257" s="21"/>
      <c r="GE1257" s="21"/>
      <c r="GF1257" s="21"/>
      <c r="GG1257" s="21"/>
      <c r="GH1257" s="21"/>
      <c r="GI1257" s="21"/>
      <c r="GJ1257" s="21"/>
      <c r="GK1257" s="21"/>
      <c r="GL1257" s="21"/>
      <c r="GM1257" s="21"/>
      <c r="GN1257" s="21"/>
      <c r="GO1257" s="21"/>
      <c r="GP1257" s="21"/>
      <c r="GQ1257" s="21"/>
      <c r="GR1257" s="21"/>
      <c r="GS1257" s="21"/>
      <c r="GT1257" s="21"/>
      <c r="GU1257" s="21"/>
      <c r="GV1257" s="21"/>
      <c r="GW1257" s="21"/>
      <c r="GX1257" s="21"/>
      <c r="GY1257" s="21"/>
      <c r="GZ1257" s="21"/>
      <c r="HA1257" s="21"/>
      <c r="HB1257" s="21"/>
      <c r="HC1257" s="21"/>
      <c r="HD1257" s="21"/>
      <c r="HE1257" s="21"/>
      <c r="HF1257" s="21"/>
      <c r="HG1257" s="21"/>
      <c r="HH1257" s="21"/>
      <c r="HI1257" s="21"/>
      <c r="HJ1257" s="21"/>
      <c r="HK1257" s="21"/>
      <c r="HL1257" s="21"/>
      <c r="HM1257" s="21"/>
      <c r="HN1257" s="21"/>
      <c r="HO1257" s="21"/>
      <c r="HP1257" s="21"/>
      <c r="HQ1257" s="21"/>
      <c r="HR1257" s="21"/>
      <c r="HS1257" s="21"/>
      <c r="HT1257" s="21"/>
      <c r="HU1257" s="21"/>
      <c r="HV1257" s="21"/>
      <c r="HW1257" s="21"/>
      <c r="HX1257" s="21"/>
      <c r="HY1257" s="21"/>
      <c r="HZ1257" s="21"/>
      <c r="IA1257" s="21"/>
      <c r="IB1257" s="21"/>
      <c r="IC1257" s="21"/>
      <c r="ID1257" s="21"/>
      <c r="IE1257" s="21"/>
      <c r="IF1257" s="21"/>
      <c r="IG1257" s="21"/>
      <c r="IH1257" s="21"/>
      <c r="II1257" s="21"/>
      <c r="IJ1257" s="21"/>
      <c r="IK1257" s="21"/>
      <c r="IL1257" s="21"/>
      <c r="IM1257" s="21"/>
      <c r="IN1257" s="21"/>
      <c r="IO1257" s="21"/>
      <c r="IP1257" s="21"/>
      <c r="IQ1257" s="21"/>
      <c r="IR1257" s="21"/>
      <c r="IS1257" s="21"/>
    </row>
    <row r="1258" spans="1:253" s="22" customFormat="1">
      <c r="A1258" s="42"/>
      <c r="B1258" s="36"/>
      <c r="C1258" s="6"/>
      <c r="D1258" s="76"/>
      <c r="E1258" s="6"/>
      <c r="F1258" s="6"/>
      <c r="G1258" s="129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  <c r="FQ1258" s="21"/>
      <c r="FR1258" s="21"/>
      <c r="FS1258" s="21"/>
      <c r="FT1258" s="21"/>
      <c r="FU1258" s="21"/>
      <c r="FV1258" s="21"/>
      <c r="FW1258" s="21"/>
      <c r="FX1258" s="21"/>
      <c r="FY1258" s="21"/>
      <c r="FZ1258" s="21"/>
      <c r="GA1258" s="21"/>
      <c r="GB1258" s="21"/>
      <c r="GC1258" s="21"/>
      <c r="GD1258" s="21"/>
      <c r="GE1258" s="21"/>
      <c r="GF1258" s="21"/>
      <c r="GG1258" s="21"/>
      <c r="GH1258" s="21"/>
      <c r="GI1258" s="21"/>
      <c r="GJ1258" s="21"/>
      <c r="GK1258" s="21"/>
      <c r="GL1258" s="21"/>
      <c r="GM1258" s="21"/>
      <c r="GN1258" s="21"/>
      <c r="GO1258" s="21"/>
      <c r="GP1258" s="21"/>
      <c r="GQ1258" s="21"/>
      <c r="GR1258" s="21"/>
      <c r="GS1258" s="21"/>
      <c r="GT1258" s="21"/>
      <c r="GU1258" s="21"/>
      <c r="GV1258" s="21"/>
      <c r="GW1258" s="21"/>
      <c r="GX1258" s="21"/>
      <c r="GY1258" s="21"/>
      <c r="GZ1258" s="21"/>
      <c r="HA1258" s="21"/>
      <c r="HB1258" s="21"/>
      <c r="HC1258" s="21"/>
      <c r="HD1258" s="21"/>
      <c r="HE1258" s="21"/>
      <c r="HF1258" s="21"/>
      <c r="HG1258" s="21"/>
      <c r="HH1258" s="21"/>
      <c r="HI1258" s="21"/>
      <c r="HJ1258" s="21"/>
      <c r="HK1258" s="21"/>
      <c r="HL1258" s="21"/>
      <c r="HM1258" s="21"/>
      <c r="HN1258" s="21"/>
      <c r="HO1258" s="21"/>
      <c r="HP1258" s="21"/>
      <c r="HQ1258" s="21"/>
      <c r="HR1258" s="21"/>
      <c r="HS1258" s="21"/>
      <c r="HT1258" s="21"/>
      <c r="HU1258" s="21"/>
      <c r="HV1258" s="21"/>
      <c r="HW1258" s="21"/>
      <c r="HX1258" s="21"/>
      <c r="HY1258" s="21"/>
      <c r="HZ1258" s="21"/>
      <c r="IA1258" s="21"/>
      <c r="IB1258" s="21"/>
      <c r="IC1258" s="21"/>
      <c r="ID1258" s="21"/>
      <c r="IE1258" s="21"/>
      <c r="IF1258" s="21"/>
      <c r="IG1258" s="21"/>
      <c r="IH1258" s="21"/>
      <c r="II1258" s="21"/>
      <c r="IJ1258" s="21"/>
      <c r="IK1258" s="21"/>
      <c r="IL1258" s="21"/>
      <c r="IM1258" s="21"/>
      <c r="IN1258" s="21"/>
      <c r="IO1258" s="21"/>
      <c r="IP1258" s="21"/>
      <c r="IQ1258" s="21"/>
      <c r="IR1258" s="21"/>
      <c r="IS1258" s="21"/>
    </row>
    <row r="1259" spans="1:253" s="22" customFormat="1">
      <c r="A1259" s="42"/>
      <c r="B1259" s="36"/>
      <c r="C1259" s="6"/>
      <c r="D1259" s="76"/>
      <c r="E1259" s="6"/>
      <c r="F1259" s="6"/>
      <c r="G1259" s="129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  <c r="FQ1259" s="21"/>
      <c r="FR1259" s="21"/>
      <c r="FS1259" s="21"/>
      <c r="FT1259" s="21"/>
      <c r="FU1259" s="21"/>
      <c r="FV1259" s="21"/>
      <c r="FW1259" s="21"/>
      <c r="FX1259" s="21"/>
      <c r="FY1259" s="21"/>
      <c r="FZ1259" s="21"/>
      <c r="GA1259" s="21"/>
      <c r="GB1259" s="21"/>
      <c r="GC1259" s="21"/>
      <c r="GD1259" s="21"/>
      <c r="GE1259" s="21"/>
      <c r="GF1259" s="21"/>
      <c r="GG1259" s="21"/>
      <c r="GH1259" s="21"/>
      <c r="GI1259" s="21"/>
      <c r="GJ1259" s="21"/>
      <c r="GK1259" s="21"/>
      <c r="GL1259" s="21"/>
      <c r="GM1259" s="21"/>
      <c r="GN1259" s="21"/>
      <c r="GO1259" s="21"/>
      <c r="GP1259" s="21"/>
      <c r="GQ1259" s="21"/>
      <c r="GR1259" s="21"/>
      <c r="GS1259" s="21"/>
      <c r="GT1259" s="21"/>
      <c r="GU1259" s="21"/>
      <c r="GV1259" s="21"/>
      <c r="GW1259" s="21"/>
      <c r="GX1259" s="21"/>
      <c r="GY1259" s="21"/>
      <c r="GZ1259" s="21"/>
      <c r="HA1259" s="21"/>
      <c r="HB1259" s="21"/>
      <c r="HC1259" s="21"/>
      <c r="HD1259" s="21"/>
      <c r="HE1259" s="21"/>
      <c r="HF1259" s="21"/>
      <c r="HG1259" s="21"/>
      <c r="HH1259" s="21"/>
      <c r="HI1259" s="21"/>
      <c r="HJ1259" s="21"/>
      <c r="HK1259" s="21"/>
      <c r="HL1259" s="21"/>
      <c r="HM1259" s="21"/>
      <c r="HN1259" s="21"/>
      <c r="HO1259" s="21"/>
      <c r="HP1259" s="21"/>
      <c r="HQ1259" s="21"/>
      <c r="HR1259" s="21"/>
      <c r="HS1259" s="21"/>
      <c r="HT1259" s="21"/>
      <c r="HU1259" s="21"/>
      <c r="HV1259" s="21"/>
      <c r="HW1259" s="21"/>
      <c r="HX1259" s="21"/>
      <c r="HY1259" s="21"/>
      <c r="HZ1259" s="21"/>
      <c r="IA1259" s="21"/>
      <c r="IB1259" s="21"/>
      <c r="IC1259" s="21"/>
      <c r="ID1259" s="21"/>
      <c r="IE1259" s="21"/>
      <c r="IF1259" s="21"/>
      <c r="IG1259" s="21"/>
      <c r="IH1259" s="21"/>
      <c r="II1259" s="21"/>
      <c r="IJ1259" s="21"/>
      <c r="IK1259" s="21"/>
      <c r="IL1259" s="21"/>
      <c r="IM1259" s="21"/>
      <c r="IN1259" s="21"/>
      <c r="IO1259" s="21"/>
      <c r="IP1259" s="21"/>
      <c r="IQ1259" s="21"/>
      <c r="IR1259" s="21"/>
      <c r="IS1259" s="21"/>
    </row>
    <row r="1260" spans="1:253" s="22" customFormat="1">
      <c r="A1260" s="42"/>
      <c r="B1260" s="36"/>
      <c r="C1260" s="6"/>
      <c r="D1260" s="76"/>
      <c r="E1260" s="6"/>
      <c r="F1260" s="6"/>
      <c r="G1260" s="129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  <c r="FQ1260" s="21"/>
      <c r="FR1260" s="21"/>
      <c r="FS1260" s="21"/>
      <c r="FT1260" s="21"/>
      <c r="FU1260" s="21"/>
      <c r="FV1260" s="21"/>
      <c r="FW1260" s="21"/>
      <c r="FX1260" s="21"/>
      <c r="FY1260" s="21"/>
      <c r="FZ1260" s="21"/>
      <c r="GA1260" s="21"/>
      <c r="GB1260" s="21"/>
      <c r="GC1260" s="21"/>
      <c r="GD1260" s="21"/>
      <c r="GE1260" s="21"/>
      <c r="GF1260" s="21"/>
      <c r="GG1260" s="21"/>
      <c r="GH1260" s="21"/>
      <c r="GI1260" s="21"/>
      <c r="GJ1260" s="21"/>
      <c r="GK1260" s="21"/>
      <c r="GL1260" s="21"/>
      <c r="GM1260" s="21"/>
      <c r="GN1260" s="21"/>
      <c r="GO1260" s="21"/>
      <c r="GP1260" s="21"/>
      <c r="GQ1260" s="21"/>
      <c r="GR1260" s="21"/>
      <c r="GS1260" s="21"/>
      <c r="GT1260" s="21"/>
      <c r="GU1260" s="21"/>
      <c r="GV1260" s="21"/>
      <c r="GW1260" s="21"/>
      <c r="GX1260" s="21"/>
      <c r="GY1260" s="21"/>
      <c r="GZ1260" s="21"/>
      <c r="HA1260" s="21"/>
      <c r="HB1260" s="21"/>
      <c r="HC1260" s="21"/>
      <c r="HD1260" s="21"/>
      <c r="HE1260" s="21"/>
      <c r="HF1260" s="21"/>
      <c r="HG1260" s="21"/>
      <c r="HH1260" s="21"/>
      <c r="HI1260" s="21"/>
      <c r="HJ1260" s="21"/>
      <c r="HK1260" s="21"/>
      <c r="HL1260" s="21"/>
      <c r="HM1260" s="21"/>
      <c r="HN1260" s="21"/>
      <c r="HO1260" s="21"/>
      <c r="HP1260" s="21"/>
      <c r="HQ1260" s="21"/>
      <c r="HR1260" s="21"/>
      <c r="HS1260" s="21"/>
      <c r="HT1260" s="21"/>
      <c r="HU1260" s="21"/>
      <c r="HV1260" s="21"/>
      <c r="HW1260" s="21"/>
      <c r="HX1260" s="21"/>
      <c r="HY1260" s="21"/>
      <c r="HZ1260" s="21"/>
      <c r="IA1260" s="21"/>
      <c r="IB1260" s="21"/>
      <c r="IC1260" s="21"/>
      <c r="ID1260" s="21"/>
      <c r="IE1260" s="21"/>
      <c r="IF1260" s="21"/>
      <c r="IG1260" s="21"/>
      <c r="IH1260" s="21"/>
      <c r="II1260" s="21"/>
      <c r="IJ1260" s="21"/>
      <c r="IK1260" s="21"/>
      <c r="IL1260" s="21"/>
      <c r="IM1260" s="21"/>
      <c r="IN1260" s="21"/>
      <c r="IO1260" s="21"/>
      <c r="IP1260" s="21"/>
      <c r="IQ1260" s="21"/>
      <c r="IR1260" s="21"/>
      <c r="IS1260" s="21"/>
    </row>
    <row r="1261" spans="1:253" s="22" customFormat="1">
      <c r="A1261" s="42"/>
      <c r="B1261" s="36"/>
      <c r="C1261" s="6"/>
      <c r="D1261" s="76"/>
      <c r="E1261" s="6"/>
      <c r="F1261" s="6"/>
      <c r="G1261" s="129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  <c r="FQ1261" s="21"/>
      <c r="FR1261" s="21"/>
      <c r="FS1261" s="21"/>
      <c r="FT1261" s="21"/>
      <c r="FU1261" s="21"/>
      <c r="FV1261" s="21"/>
      <c r="FW1261" s="21"/>
      <c r="FX1261" s="21"/>
      <c r="FY1261" s="21"/>
      <c r="FZ1261" s="21"/>
      <c r="GA1261" s="21"/>
      <c r="GB1261" s="21"/>
      <c r="GC1261" s="21"/>
      <c r="GD1261" s="21"/>
      <c r="GE1261" s="21"/>
      <c r="GF1261" s="21"/>
      <c r="GG1261" s="21"/>
      <c r="GH1261" s="21"/>
      <c r="GI1261" s="21"/>
      <c r="GJ1261" s="21"/>
      <c r="GK1261" s="21"/>
      <c r="GL1261" s="21"/>
      <c r="GM1261" s="21"/>
      <c r="GN1261" s="21"/>
      <c r="GO1261" s="21"/>
      <c r="GP1261" s="21"/>
      <c r="GQ1261" s="21"/>
      <c r="GR1261" s="21"/>
      <c r="GS1261" s="21"/>
      <c r="GT1261" s="21"/>
      <c r="GU1261" s="21"/>
      <c r="GV1261" s="21"/>
      <c r="GW1261" s="21"/>
      <c r="GX1261" s="21"/>
      <c r="GY1261" s="21"/>
      <c r="GZ1261" s="21"/>
      <c r="HA1261" s="21"/>
      <c r="HB1261" s="21"/>
      <c r="HC1261" s="21"/>
      <c r="HD1261" s="21"/>
      <c r="HE1261" s="21"/>
      <c r="HF1261" s="21"/>
      <c r="HG1261" s="21"/>
      <c r="HH1261" s="21"/>
      <c r="HI1261" s="21"/>
      <c r="HJ1261" s="21"/>
      <c r="HK1261" s="21"/>
      <c r="HL1261" s="21"/>
      <c r="HM1261" s="21"/>
      <c r="HN1261" s="21"/>
      <c r="HO1261" s="21"/>
      <c r="HP1261" s="21"/>
      <c r="HQ1261" s="21"/>
      <c r="HR1261" s="21"/>
      <c r="HS1261" s="21"/>
      <c r="HT1261" s="21"/>
      <c r="HU1261" s="21"/>
      <c r="HV1261" s="21"/>
      <c r="HW1261" s="21"/>
      <c r="HX1261" s="21"/>
      <c r="HY1261" s="21"/>
      <c r="HZ1261" s="21"/>
      <c r="IA1261" s="21"/>
      <c r="IB1261" s="21"/>
      <c r="IC1261" s="21"/>
      <c r="ID1261" s="21"/>
      <c r="IE1261" s="21"/>
      <c r="IF1261" s="21"/>
      <c r="IG1261" s="21"/>
      <c r="IH1261" s="21"/>
      <c r="II1261" s="21"/>
      <c r="IJ1261" s="21"/>
      <c r="IK1261" s="21"/>
      <c r="IL1261" s="21"/>
      <c r="IM1261" s="21"/>
      <c r="IN1261" s="21"/>
      <c r="IO1261" s="21"/>
      <c r="IP1261" s="21"/>
      <c r="IQ1261" s="21"/>
      <c r="IR1261" s="21"/>
      <c r="IS1261" s="21"/>
    </row>
    <row r="1262" spans="1:253" s="22" customFormat="1">
      <c r="A1262" s="42"/>
      <c r="B1262" s="36"/>
      <c r="C1262" s="6"/>
      <c r="D1262" s="76"/>
      <c r="E1262" s="6"/>
      <c r="F1262" s="6"/>
      <c r="G1262" s="129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/>
      <c r="FS1262" s="21"/>
      <c r="FT1262" s="21"/>
      <c r="FU1262" s="21"/>
      <c r="FV1262" s="21"/>
      <c r="FW1262" s="21"/>
      <c r="FX1262" s="21"/>
      <c r="FY1262" s="21"/>
      <c r="FZ1262" s="21"/>
      <c r="GA1262" s="21"/>
      <c r="GB1262" s="21"/>
      <c r="GC1262" s="21"/>
      <c r="GD1262" s="21"/>
      <c r="GE1262" s="21"/>
      <c r="GF1262" s="21"/>
      <c r="GG1262" s="21"/>
      <c r="GH1262" s="21"/>
      <c r="GI1262" s="21"/>
      <c r="GJ1262" s="21"/>
      <c r="GK1262" s="21"/>
      <c r="GL1262" s="21"/>
      <c r="GM1262" s="21"/>
      <c r="GN1262" s="21"/>
      <c r="GO1262" s="21"/>
      <c r="GP1262" s="21"/>
      <c r="GQ1262" s="21"/>
      <c r="GR1262" s="21"/>
      <c r="GS1262" s="21"/>
      <c r="GT1262" s="21"/>
      <c r="GU1262" s="21"/>
      <c r="GV1262" s="21"/>
      <c r="GW1262" s="21"/>
      <c r="GX1262" s="21"/>
      <c r="GY1262" s="21"/>
      <c r="GZ1262" s="21"/>
      <c r="HA1262" s="21"/>
      <c r="HB1262" s="21"/>
      <c r="HC1262" s="21"/>
      <c r="HD1262" s="21"/>
      <c r="HE1262" s="21"/>
      <c r="HF1262" s="21"/>
      <c r="HG1262" s="21"/>
      <c r="HH1262" s="21"/>
      <c r="HI1262" s="21"/>
      <c r="HJ1262" s="21"/>
      <c r="HK1262" s="21"/>
      <c r="HL1262" s="21"/>
      <c r="HM1262" s="21"/>
      <c r="HN1262" s="21"/>
      <c r="HO1262" s="21"/>
      <c r="HP1262" s="21"/>
      <c r="HQ1262" s="21"/>
      <c r="HR1262" s="21"/>
      <c r="HS1262" s="21"/>
      <c r="HT1262" s="21"/>
      <c r="HU1262" s="21"/>
      <c r="HV1262" s="21"/>
      <c r="HW1262" s="21"/>
      <c r="HX1262" s="21"/>
      <c r="HY1262" s="21"/>
      <c r="HZ1262" s="21"/>
      <c r="IA1262" s="21"/>
      <c r="IB1262" s="21"/>
      <c r="IC1262" s="21"/>
      <c r="ID1262" s="21"/>
      <c r="IE1262" s="21"/>
      <c r="IF1262" s="21"/>
      <c r="IG1262" s="21"/>
      <c r="IH1262" s="21"/>
      <c r="II1262" s="21"/>
      <c r="IJ1262" s="21"/>
      <c r="IK1262" s="21"/>
      <c r="IL1262" s="21"/>
      <c r="IM1262" s="21"/>
      <c r="IN1262" s="21"/>
      <c r="IO1262" s="21"/>
      <c r="IP1262" s="21"/>
      <c r="IQ1262" s="21"/>
      <c r="IR1262" s="21"/>
      <c r="IS1262" s="21"/>
    </row>
    <row r="1263" spans="1:253" s="22" customFormat="1">
      <c r="A1263" s="42"/>
      <c r="B1263" s="36"/>
      <c r="C1263" s="6"/>
      <c r="D1263" s="76"/>
      <c r="E1263" s="6"/>
      <c r="F1263" s="6"/>
      <c r="G1263" s="129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  <c r="FQ1263" s="21"/>
      <c r="FR1263" s="21"/>
      <c r="FS1263" s="21"/>
      <c r="FT1263" s="21"/>
      <c r="FU1263" s="21"/>
      <c r="FV1263" s="21"/>
      <c r="FW1263" s="21"/>
      <c r="FX1263" s="21"/>
      <c r="FY1263" s="21"/>
      <c r="FZ1263" s="21"/>
      <c r="GA1263" s="21"/>
      <c r="GB1263" s="21"/>
      <c r="GC1263" s="21"/>
      <c r="GD1263" s="21"/>
      <c r="GE1263" s="21"/>
      <c r="GF1263" s="21"/>
      <c r="GG1263" s="21"/>
      <c r="GH1263" s="21"/>
      <c r="GI1263" s="21"/>
      <c r="GJ1263" s="21"/>
      <c r="GK1263" s="21"/>
      <c r="GL1263" s="21"/>
      <c r="GM1263" s="21"/>
      <c r="GN1263" s="21"/>
      <c r="GO1263" s="21"/>
      <c r="GP1263" s="21"/>
      <c r="GQ1263" s="21"/>
      <c r="GR1263" s="21"/>
      <c r="GS1263" s="21"/>
      <c r="GT1263" s="21"/>
      <c r="GU1263" s="21"/>
      <c r="GV1263" s="21"/>
      <c r="GW1263" s="21"/>
      <c r="GX1263" s="21"/>
      <c r="GY1263" s="21"/>
      <c r="GZ1263" s="21"/>
      <c r="HA1263" s="21"/>
      <c r="HB1263" s="21"/>
      <c r="HC1263" s="21"/>
      <c r="HD1263" s="21"/>
      <c r="HE1263" s="21"/>
      <c r="HF1263" s="21"/>
      <c r="HG1263" s="21"/>
      <c r="HH1263" s="21"/>
      <c r="HI1263" s="21"/>
      <c r="HJ1263" s="21"/>
      <c r="HK1263" s="21"/>
      <c r="HL1263" s="21"/>
      <c r="HM1263" s="21"/>
      <c r="HN1263" s="21"/>
      <c r="HO1263" s="21"/>
      <c r="HP1263" s="21"/>
      <c r="HQ1263" s="21"/>
      <c r="HR1263" s="21"/>
      <c r="HS1263" s="21"/>
      <c r="HT1263" s="21"/>
      <c r="HU1263" s="21"/>
      <c r="HV1263" s="21"/>
      <c r="HW1263" s="21"/>
      <c r="HX1263" s="21"/>
      <c r="HY1263" s="21"/>
      <c r="HZ1263" s="21"/>
      <c r="IA1263" s="21"/>
      <c r="IB1263" s="21"/>
      <c r="IC1263" s="21"/>
      <c r="ID1263" s="21"/>
      <c r="IE1263" s="21"/>
      <c r="IF1263" s="21"/>
      <c r="IG1263" s="21"/>
      <c r="IH1263" s="21"/>
      <c r="II1263" s="21"/>
      <c r="IJ1263" s="21"/>
      <c r="IK1263" s="21"/>
      <c r="IL1263" s="21"/>
      <c r="IM1263" s="21"/>
      <c r="IN1263" s="21"/>
      <c r="IO1263" s="21"/>
      <c r="IP1263" s="21"/>
      <c r="IQ1263" s="21"/>
      <c r="IR1263" s="21"/>
      <c r="IS1263" s="21"/>
    </row>
    <row r="1264" spans="1:253" s="22" customFormat="1">
      <c r="A1264" s="42"/>
      <c r="B1264" s="36"/>
      <c r="C1264" s="6"/>
      <c r="D1264" s="76"/>
      <c r="E1264" s="6"/>
      <c r="F1264" s="6"/>
      <c r="G1264" s="129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/>
      <c r="FS1264" s="21"/>
      <c r="FT1264" s="21"/>
      <c r="FU1264" s="21"/>
      <c r="FV1264" s="21"/>
      <c r="FW1264" s="21"/>
      <c r="FX1264" s="21"/>
      <c r="FY1264" s="21"/>
      <c r="FZ1264" s="21"/>
      <c r="GA1264" s="21"/>
      <c r="GB1264" s="21"/>
      <c r="GC1264" s="21"/>
      <c r="GD1264" s="21"/>
      <c r="GE1264" s="21"/>
      <c r="GF1264" s="21"/>
      <c r="GG1264" s="21"/>
      <c r="GH1264" s="21"/>
      <c r="GI1264" s="21"/>
      <c r="GJ1264" s="21"/>
      <c r="GK1264" s="21"/>
      <c r="GL1264" s="21"/>
      <c r="GM1264" s="21"/>
      <c r="GN1264" s="21"/>
      <c r="GO1264" s="21"/>
      <c r="GP1264" s="21"/>
      <c r="GQ1264" s="21"/>
      <c r="GR1264" s="21"/>
      <c r="GS1264" s="21"/>
      <c r="GT1264" s="21"/>
      <c r="GU1264" s="21"/>
      <c r="GV1264" s="21"/>
      <c r="GW1264" s="21"/>
      <c r="GX1264" s="21"/>
      <c r="GY1264" s="21"/>
      <c r="GZ1264" s="21"/>
      <c r="HA1264" s="21"/>
      <c r="HB1264" s="21"/>
      <c r="HC1264" s="21"/>
      <c r="HD1264" s="21"/>
      <c r="HE1264" s="21"/>
      <c r="HF1264" s="21"/>
      <c r="HG1264" s="21"/>
      <c r="HH1264" s="21"/>
      <c r="HI1264" s="21"/>
      <c r="HJ1264" s="21"/>
      <c r="HK1264" s="21"/>
      <c r="HL1264" s="21"/>
      <c r="HM1264" s="21"/>
      <c r="HN1264" s="21"/>
      <c r="HO1264" s="21"/>
      <c r="HP1264" s="21"/>
      <c r="HQ1264" s="21"/>
      <c r="HR1264" s="21"/>
      <c r="HS1264" s="21"/>
      <c r="HT1264" s="21"/>
      <c r="HU1264" s="21"/>
      <c r="HV1264" s="21"/>
      <c r="HW1264" s="21"/>
      <c r="HX1264" s="21"/>
      <c r="HY1264" s="21"/>
      <c r="HZ1264" s="21"/>
      <c r="IA1264" s="21"/>
      <c r="IB1264" s="21"/>
      <c r="IC1264" s="21"/>
      <c r="ID1264" s="21"/>
      <c r="IE1264" s="21"/>
      <c r="IF1264" s="21"/>
      <c r="IG1264" s="21"/>
      <c r="IH1264" s="21"/>
      <c r="II1264" s="21"/>
      <c r="IJ1264" s="21"/>
      <c r="IK1264" s="21"/>
      <c r="IL1264" s="21"/>
      <c r="IM1264" s="21"/>
      <c r="IN1264" s="21"/>
      <c r="IO1264" s="21"/>
      <c r="IP1264" s="21"/>
      <c r="IQ1264" s="21"/>
      <c r="IR1264" s="21"/>
      <c r="IS1264" s="21"/>
    </row>
    <row r="1265" spans="1:253" s="22" customFormat="1">
      <c r="A1265" s="42"/>
      <c r="B1265" s="36"/>
      <c r="C1265" s="6"/>
      <c r="D1265" s="76"/>
      <c r="E1265" s="6"/>
      <c r="F1265" s="6"/>
      <c r="G1265" s="129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  <c r="FQ1265" s="21"/>
      <c r="FR1265" s="21"/>
      <c r="FS1265" s="21"/>
      <c r="FT1265" s="21"/>
      <c r="FU1265" s="21"/>
      <c r="FV1265" s="21"/>
      <c r="FW1265" s="21"/>
      <c r="FX1265" s="21"/>
      <c r="FY1265" s="21"/>
      <c r="FZ1265" s="21"/>
      <c r="GA1265" s="21"/>
      <c r="GB1265" s="21"/>
      <c r="GC1265" s="21"/>
      <c r="GD1265" s="21"/>
      <c r="GE1265" s="21"/>
      <c r="GF1265" s="21"/>
      <c r="GG1265" s="21"/>
      <c r="GH1265" s="21"/>
      <c r="GI1265" s="21"/>
      <c r="GJ1265" s="21"/>
      <c r="GK1265" s="21"/>
      <c r="GL1265" s="21"/>
      <c r="GM1265" s="21"/>
      <c r="GN1265" s="21"/>
      <c r="GO1265" s="21"/>
      <c r="GP1265" s="21"/>
      <c r="GQ1265" s="21"/>
      <c r="GR1265" s="21"/>
      <c r="GS1265" s="21"/>
      <c r="GT1265" s="21"/>
      <c r="GU1265" s="21"/>
      <c r="GV1265" s="21"/>
      <c r="GW1265" s="21"/>
      <c r="GX1265" s="21"/>
      <c r="GY1265" s="21"/>
      <c r="GZ1265" s="21"/>
      <c r="HA1265" s="21"/>
      <c r="HB1265" s="21"/>
      <c r="HC1265" s="21"/>
      <c r="HD1265" s="21"/>
      <c r="HE1265" s="21"/>
      <c r="HF1265" s="21"/>
      <c r="HG1265" s="21"/>
      <c r="HH1265" s="21"/>
      <c r="HI1265" s="21"/>
      <c r="HJ1265" s="21"/>
      <c r="HK1265" s="21"/>
      <c r="HL1265" s="21"/>
      <c r="HM1265" s="21"/>
      <c r="HN1265" s="21"/>
      <c r="HO1265" s="21"/>
      <c r="HP1265" s="21"/>
      <c r="HQ1265" s="21"/>
      <c r="HR1265" s="21"/>
      <c r="HS1265" s="21"/>
      <c r="HT1265" s="21"/>
      <c r="HU1265" s="21"/>
      <c r="HV1265" s="21"/>
      <c r="HW1265" s="21"/>
      <c r="HX1265" s="21"/>
      <c r="HY1265" s="21"/>
      <c r="HZ1265" s="21"/>
      <c r="IA1265" s="21"/>
      <c r="IB1265" s="21"/>
      <c r="IC1265" s="21"/>
      <c r="ID1265" s="21"/>
      <c r="IE1265" s="21"/>
      <c r="IF1265" s="21"/>
      <c r="IG1265" s="21"/>
      <c r="IH1265" s="21"/>
      <c r="II1265" s="21"/>
      <c r="IJ1265" s="21"/>
      <c r="IK1265" s="21"/>
      <c r="IL1265" s="21"/>
      <c r="IM1265" s="21"/>
      <c r="IN1265" s="21"/>
      <c r="IO1265" s="21"/>
      <c r="IP1265" s="21"/>
      <c r="IQ1265" s="21"/>
      <c r="IR1265" s="21"/>
      <c r="IS1265" s="21"/>
    </row>
    <row r="1266" spans="1:253" s="22" customFormat="1">
      <c r="A1266" s="42"/>
      <c r="B1266" s="36"/>
      <c r="C1266" s="6"/>
      <c r="D1266" s="76"/>
      <c r="E1266" s="6"/>
      <c r="F1266" s="6"/>
      <c r="G1266" s="129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  <c r="FQ1266" s="21"/>
      <c r="FR1266" s="21"/>
      <c r="FS1266" s="21"/>
      <c r="FT1266" s="21"/>
      <c r="FU1266" s="21"/>
      <c r="FV1266" s="21"/>
      <c r="FW1266" s="21"/>
      <c r="FX1266" s="21"/>
      <c r="FY1266" s="21"/>
      <c r="FZ1266" s="21"/>
      <c r="GA1266" s="21"/>
      <c r="GB1266" s="21"/>
      <c r="GC1266" s="21"/>
      <c r="GD1266" s="21"/>
      <c r="GE1266" s="21"/>
      <c r="GF1266" s="21"/>
      <c r="GG1266" s="21"/>
      <c r="GH1266" s="21"/>
      <c r="GI1266" s="21"/>
      <c r="GJ1266" s="21"/>
      <c r="GK1266" s="21"/>
      <c r="GL1266" s="21"/>
      <c r="GM1266" s="21"/>
      <c r="GN1266" s="21"/>
      <c r="GO1266" s="21"/>
      <c r="GP1266" s="21"/>
      <c r="GQ1266" s="21"/>
      <c r="GR1266" s="21"/>
      <c r="GS1266" s="21"/>
      <c r="GT1266" s="21"/>
      <c r="GU1266" s="21"/>
      <c r="GV1266" s="21"/>
      <c r="GW1266" s="21"/>
      <c r="GX1266" s="21"/>
      <c r="GY1266" s="21"/>
      <c r="GZ1266" s="21"/>
      <c r="HA1266" s="21"/>
      <c r="HB1266" s="21"/>
      <c r="HC1266" s="21"/>
      <c r="HD1266" s="21"/>
      <c r="HE1266" s="21"/>
      <c r="HF1266" s="21"/>
      <c r="HG1266" s="21"/>
      <c r="HH1266" s="21"/>
      <c r="HI1266" s="21"/>
      <c r="HJ1266" s="21"/>
      <c r="HK1266" s="21"/>
      <c r="HL1266" s="21"/>
      <c r="HM1266" s="21"/>
      <c r="HN1266" s="21"/>
      <c r="HO1266" s="21"/>
      <c r="HP1266" s="21"/>
      <c r="HQ1266" s="21"/>
      <c r="HR1266" s="21"/>
      <c r="HS1266" s="21"/>
      <c r="HT1266" s="21"/>
      <c r="HU1266" s="21"/>
      <c r="HV1266" s="21"/>
      <c r="HW1266" s="21"/>
      <c r="HX1266" s="21"/>
      <c r="HY1266" s="21"/>
      <c r="HZ1266" s="21"/>
      <c r="IA1266" s="21"/>
      <c r="IB1266" s="21"/>
      <c r="IC1266" s="21"/>
      <c r="ID1266" s="21"/>
      <c r="IE1266" s="21"/>
      <c r="IF1266" s="21"/>
      <c r="IG1266" s="21"/>
      <c r="IH1266" s="21"/>
      <c r="II1266" s="21"/>
      <c r="IJ1266" s="21"/>
      <c r="IK1266" s="21"/>
      <c r="IL1266" s="21"/>
      <c r="IM1266" s="21"/>
      <c r="IN1266" s="21"/>
      <c r="IO1266" s="21"/>
      <c r="IP1266" s="21"/>
      <c r="IQ1266" s="21"/>
      <c r="IR1266" s="21"/>
      <c r="IS1266" s="21"/>
    </row>
    <row r="1267" spans="1:253" s="22" customFormat="1">
      <c r="A1267" s="42"/>
      <c r="B1267" s="36"/>
      <c r="C1267" s="6"/>
      <c r="D1267" s="76"/>
      <c r="E1267" s="6"/>
      <c r="F1267" s="6"/>
      <c r="G1267" s="129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  <c r="FQ1267" s="21"/>
      <c r="FR1267" s="21"/>
      <c r="FS1267" s="21"/>
      <c r="FT1267" s="21"/>
      <c r="FU1267" s="21"/>
      <c r="FV1267" s="21"/>
      <c r="FW1267" s="21"/>
      <c r="FX1267" s="21"/>
      <c r="FY1267" s="21"/>
      <c r="FZ1267" s="21"/>
      <c r="GA1267" s="21"/>
      <c r="GB1267" s="21"/>
      <c r="GC1267" s="21"/>
      <c r="GD1267" s="21"/>
      <c r="GE1267" s="21"/>
      <c r="GF1267" s="21"/>
      <c r="GG1267" s="21"/>
      <c r="GH1267" s="21"/>
      <c r="GI1267" s="21"/>
      <c r="GJ1267" s="21"/>
      <c r="GK1267" s="21"/>
      <c r="GL1267" s="21"/>
      <c r="GM1267" s="21"/>
      <c r="GN1267" s="21"/>
      <c r="GO1267" s="21"/>
      <c r="GP1267" s="21"/>
      <c r="GQ1267" s="21"/>
      <c r="GR1267" s="21"/>
      <c r="GS1267" s="21"/>
      <c r="GT1267" s="21"/>
      <c r="GU1267" s="21"/>
      <c r="GV1267" s="21"/>
      <c r="GW1267" s="21"/>
      <c r="GX1267" s="21"/>
      <c r="GY1267" s="21"/>
      <c r="GZ1267" s="21"/>
      <c r="HA1267" s="21"/>
      <c r="HB1267" s="21"/>
      <c r="HC1267" s="21"/>
      <c r="HD1267" s="21"/>
      <c r="HE1267" s="21"/>
      <c r="HF1267" s="21"/>
      <c r="HG1267" s="21"/>
      <c r="HH1267" s="21"/>
      <c r="HI1267" s="21"/>
      <c r="HJ1267" s="21"/>
      <c r="HK1267" s="21"/>
      <c r="HL1267" s="21"/>
      <c r="HM1267" s="21"/>
      <c r="HN1267" s="21"/>
      <c r="HO1267" s="21"/>
      <c r="HP1267" s="21"/>
      <c r="HQ1267" s="21"/>
      <c r="HR1267" s="21"/>
      <c r="HS1267" s="21"/>
      <c r="HT1267" s="21"/>
      <c r="HU1267" s="21"/>
      <c r="HV1267" s="21"/>
      <c r="HW1267" s="21"/>
      <c r="HX1267" s="21"/>
      <c r="HY1267" s="21"/>
      <c r="HZ1267" s="21"/>
      <c r="IA1267" s="21"/>
      <c r="IB1267" s="21"/>
      <c r="IC1267" s="21"/>
      <c r="ID1267" s="21"/>
      <c r="IE1267" s="21"/>
      <c r="IF1267" s="21"/>
      <c r="IG1267" s="21"/>
      <c r="IH1267" s="21"/>
      <c r="II1267" s="21"/>
      <c r="IJ1267" s="21"/>
      <c r="IK1267" s="21"/>
      <c r="IL1267" s="21"/>
      <c r="IM1267" s="21"/>
      <c r="IN1267" s="21"/>
      <c r="IO1267" s="21"/>
      <c r="IP1267" s="21"/>
      <c r="IQ1267" s="21"/>
      <c r="IR1267" s="21"/>
      <c r="IS1267" s="21"/>
    </row>
    <row r="1268" spans="1:253" s="22" customFormat="1">
      <c r="A1268" s="42"/>
      <c r="B1268" s="36"/>
      <c r="C1268" s="6"/>
      <c r="D1268" s="76"/>
      <c r="E1268" s="6"/>
      <c r="F1268" s="6"/>
      <c r="G1268" s="129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  <c r="FQ1268" s="21"/>
      <c r="FR1268" s="21"/>
      <c r="FS1268" s="21"/>
      <c r="FT1268" s="21"/>
      <c r="FU1268" s="21"/>
      <c r="FV1268" s="21"/>
      <c r="FW1268" s="21"/>
      <c r="FX1268" s="21"/>
      <c r="FY1268" s="21"/>
      <c r="FZ1268" s="21"/>
      <c r="GA1268" s="21"/>
      <c r="GB1268" s="21"/>
      <c r="GC1268" s="21"/>
      <c r="GD1268" s="21"/>
      <c r="GE1268" s="21"/>
      <c r="GF1268" s="21"/>
      <c r="GG1268" s="21"/>
      <c r="GH1268" s="21"/>
      <c r="GI1268" s="21"/>
      <c r="GJ1268" s="21"/>
      <c r="GK1268" s="21"/>
      <c r="GL1268" s="21"/>
      <c r="GM1268" s="21"/>
      <c r="GN1268" s="21"/>
      <c r="GO1268" s="21"/>
      <c r="GP1268" s="21"/>
      <c r="GQ1268" s="21"/>
      <c r="GR1268" s="21"/>
      <c r="GS1268" s="21"/>
      <c r="GT1268" s="21"/>
      <c r="GU1268" s="21"/>
      <c r="GV1268" s="21"/>
      <c r="GW1268" s="21"/>
      <c r="GX1268" s="21"/>
      <c r="GY1268" s="21"/>
      <c r="GZ1268" s="21"/>
      <c r="HA1268" s="21"/>
      <c r="HB1268" s="21"/>
      <c r="HC1268" s="21"/>
      <c r="HD1268" s="21"/>
      <c r="HE1268" s="21"/>
      <c r="HF1268" s="21"/>
      <c r="HG1268" s="21"/>
      <c r="HH1268" s="21"/>
      <c r="HI1268" s="21"/>
      <c r="HJ1268" s="21"/>
      <c r="HK1268" s="21"/>
      <c r="HL1268" s="21"/>
      <c r="HM1268" s="21"/>
      <c r="HN1268" s="21"/>
      <c r="HO1268" s="21"/>
      <c r="HP1268" s="21"/>
      <c r="HQ1268" s="21"/>
      <c r="HR1268" s="21"/>
      <c r="HS1268" s="21"/>
      <c r="HT1268" s="21"/>
      <c r="HU1268" s="21"/>
      <c r="HV1268" s="21"/>
      <c r="HW1268" s="21"/>
      <c r="HX1268" s="21"/>
      <c r="HY1268" s="21"/>
      <c r="HZ1268" s="21"/>
      <c r="IA1268" s="21"/>
      <c r="IB1268" s="21"/>
      <c r="IC1268" s="21"/>
      <c r="ID1268" s="21"/>
      <c r="IE1268" s="21"/>
      <c r="IF1268" s="21"/>
      <c r="IG1268" s="21"/>
      <c r="IH1268" s="21"/>
      <c r="II1268" s="21"/>
      <c r="IJ1268" s="21"/>
      <c r="IK1268" s="21"/>
      <c r="IL1268" s="21"/>
      <c r="IM1268" s="21"/>
      <c r="IN1268" s="21"/>
      <c r="IO1268" s="21"/>
      <c r="IP1268" s="21"/>
      <c r="IQ1268" s="21"/>
      <c r="IR1268" s="21"/>
      <c r="IS1268" s="21"/>
    </row>
    <row r="1269" spans="1:253" s="22" customFormat="1">
      <c r="A1269" s="42"/>
      <c r="B1269" s="36"/>
      <c r="C1269" s="6"/>
      <c r="D1269" s="76"/>
      <c r="E1269" s="6"/>
      <c r="F1269" s="6"/>
      <c r="G1269" s="129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  <c r="FQ1269" s="21"/>
      <c r="FR1269" s="21"/>
      <c r="FS1269" s="21"/>
      <c r="FT1269" s="21"/>
      <c r="FU1269" s="21"/>
      <c r="FV1269" s="21"/>
      <c r="FW1269" s="21"/>
      <c r="FX1269" s="21"/>
      <c r="FY1269" s="21"/>
      <c r="FZ1269" s="21"/>
      <c r="GA1269" s="21"/>
      <c r="GB1269" s="21"/>
      <c r="GC1269" s="21"/>
      <c r="GD1269" s="21"/>
      <c r="GE1269" s="21"/>
      <c r="GF1269" s="21"/>
      <c r="GG1269" s="21"/>
      <c r="GH1269" s="21"/>
      <c r="GI1269" s="21"/>
      <c r="GJ1269" s="21"/>
      <c r="GK1269" s="21"/>
      <c r="GL1269" s="21"/>
      <c r="GM1269" s="21"/>
      <c r="GN1269" s="21"/>
      <c r="GO1269" s="21"/>
      <c r="GP1269" s="21"/>
      <c r="GQ1269" s="21"/>
      <c r="GR1269" s="21"/>
      <c r="GS1269" s="21"/>
      <c r="GT1269" s="21"/>
      <c r="GU1269" s="21"/>
      <c r="GV1269" s="21"/>
      <c r="GW1269" s="21"/>
      <c r="GX1269" s="21"/>
      <c r="GY1269" s="21"/>
      <c r="GZ1269" s="21"/>
      <c r="HA1269" s="21"/>
      <c r="HB1269" s="21"/>
      <c r="HC1269" s="21"/>
      <c r="HD1269" s="21"/>
      <c r="HE1269" s="21"/>
      <c r="HF1269" s="21"/>
      <c r="HG1269" s="21"/>
      <c r="HH1269" s="21"/>
      <c r="HI1269" s="21"/>
      <c r="HJ1269" s="21"/>
      <c r="HK1269" s="21"/>
      <c r="HL1269" s="21"/>
      <c r="HM1269" s="21"/>
      <c r="HN1269" s="21"/>
      <c r="HO1269" s="21"/>
      <c r="HP1269" s="21"/>
      <c r="HQ1269" s="21"/>
      <c r="HR1269" s="21"/>
      <c r="HS1269" s="21"/>
      <c r="HT1269" s="21"/>
      <c r="HU1269" s="21"/>
      <c r="HV1269" s="21"/>
      <c r="HW1269" s="21"/>
      <c r="HX1269" s="21"/>
      <c r="HY1269" s="21"/>
      <c r="HZ1269" s="21"/>
      <c r="IA1269" s="21"/>
      <c r="IB1269" s="21"/>
      <c r="IC1269" s="21"/>
      <c r="ID1269" s="21"/>
      <c r="IE1269" s="21"/>
      <c r="IF1269" s="21"/>
      <c r="IG1269" s="21"/>
      <c r="IH1269" s="21"/>
      <c r="II1269" s="21"/>
      <c r="IJ1269" s="21"/>
      <c r="IK1269" s="21"/>
      <c r="IL1269" s="21"/>
      <c r="IM1269" s="21"/>
      <c r="IN1269" s="21"/>
      <c r="IO1269" s="21"/>
      <c r="IP1269" s="21"/>
      <c r="IQ1269" s="21"/>
      <c r="IR1269" s="21"/>
      <c r="IS1269" s="21"/>
    </row>
    <row r="1270" spans="1:253" s="22" customFormat="1">
      <c r="A1270" s="42"/>
      <c r="B1270" s="36"/>
      <c r="C1270" s="6"/>
      <c r="D1270" s="76"/>
      <c r="E1270" s="6"/>
      <c r="F1270" s="6"/>
      <c r="G1270" s="129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  <c r="FQ1270" s="21"/>
      <c r="FR1270" s="21"/>
      <c r="FS1270" s="21"/>
      <c r="FT1270" s="21"/>
      <c r="FU1270" s="21"/>
      <c r="FV1270" s="21"/>
      <c r="FW1270" s="21"/>
      <c r="FX1270" s="21"/>
      <c r="FY1270" s="21"/>
      <c r="FZ1270" s="21"/>
      <c r="GA1270" s="21"/>
      <c r="GB1270" s="21"/>
      <c r="GC1270" s="21"/>
      <c r="GD1270" s="21"/>
      <c r="GE1270" s="21"/>
      <c r="GF1270" s="21"/>
      <c r="GG1270" s="21"/>
      <c r="GH1270" s="21"/>
      <c r="GI1270" s="21"/>
      <c r="GJ1270" s="21"/>
      <c r="GK1270" s="21"/>
      <c r="GL1270" s="21"/>
      <c r="GM1270" s="21"/>
      <c r="GN1270" s="21"/>
      <c r="GO1270" s="21"/>
      <c r="GP1270" s="21"/>
      <c r="GQ1270" s="21"/>
      <c r="GR1270" s="21"/>
      <c r="GS1270" s="21"/>
      <c r="GT1270" s="21"/>
      <c r="GU1270" s="21"/>
      <c r="GV1270" s="21"/>
      <c r="GW1270" s="21"/>
      <c r="GX1270" s="21"/>
      <c r="GY1270" s="21"/>
      <c r="GZ1270" s="21"/>
      <c r="HA1270" s="21"/>
      <c r="HB1270" s="21"/>
      <c r="HC1270" s="21"/>
      <c r="HD1270" s="21"/>
      <c r="HE1270" s="21"/>
      <c r="HF1270" s="21"/>
      <c r="HG1270" s="21"/>
      <c r="HH1270" s="21"/>
      <c r="HI1270" s="21"/>
      <c r="HJ1270" s="21"/>
      <c r="HK1270" s="21"/>
      <c r="HL1270" s="21"/>
      <c r="HM1270" s="21"/>
      <c r="HN1270" s="21"/>
      <c r="HO1270" s="21"/>
      <c r="HP1270" s="21"/>
      <c r="HQ1270" s="21"/>
      <c r="HR1270" s="21"/>
      <c r="HS1270" s="21"/>
      <c r="HT1270" s="21"/>
      <c r="HU1270" s="21"/>
      <c r="HV1270" s="21"/>
      <c r="HW1270" s="21"/>
      <c r="HX1270" s="21"/>
      <c r="HY1270" s="21"/>
      <c r="HZ1270" s="21"/>
      <c r="IA1270" s="21"/>
      <c r="IB1270" s="21"/>
      <c r="IC1270" s="21"/>
      <c r="ID1270" s="21"/>
      <c r="IE1270" s="21"/>
      <c r="IF1270" s="21"/>
      <c r="IG1270" s="21"/>
      <c r="IH1270" s="21"/>
      <c r="II1270" s="21"/>
      <c r="IJ1270" s="21"/>
      <c r="IK1270" s="21"/>
      <c r="IL1270" s="21"/>
      <c r="IM1270" s="21"/>
      <c r="IN1270" s="21"/>
      <c r="IO1270" s="21"/>
      <c r="IP1270" s="21"/>
      <c r="IQ1270" s="21"/>
      <c r="IR1270" s="21"/>
      <c r="IS1270" s="21"/>
    </row>
    <row r="1271" spans="1:253" s="22" customFormat="1">
      <c r="A1271" s="42"/>
      <c r="B1271" s="36"/>
      <c r="C1271" s="6"/>
      <c r="D1271" s="76"/>
      <c r="E1271" s="6"/>
      <c r="F1271" s="6"/>
      <c r="G1271" s="129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  <c r="FQ1271" s="21"/>
      <c r="FR1271" s="21"/>
      <c r="FS1271" s="21"/>
      <c r="FT1271" s="21"/>
      <c r="FU1271" s="21"/>
      <c r="FV1271" s="21"/>
      <c r="FW1271" s="21"/>
      <c r="FX1271" s="21"/>
      <c r="FY1271" s="21"/>
      <c r="FZ1271" s="21"/>
      <c r="GA1271" s="21"/>
      <c r="GB1271" s="21"/>
      <c r="GC1271" s="21"/>
      <c r="GD1271" s="21"/>
      <c r="GE1271" s="21"/>
      <c r="GF1271" s="21"/>
      <c r="GG1271" s="21"/>
      <c r="GH1271" s="21"/>
      <c r="GI1271" s="21"/>
      <c r="GJ1271" s="21"/>
      <c r="GK1271" s="21"/>
      <c r="GL1271" s="21"/>
      <c r="GM1271" s="21"/>
      <c r="GN1271" s="21"/>
      <c r="GO1271" s="21"/>
      <c r="GP1271" s="21"/>
      <c r="GQ1271" s="21"/>
      <c r="GR1271" s="21"/>
      <c r="GS1271" s="21"/>
      <c r="GT1271" s="21"/>
      <c r="GU1271" s="21"/>
      <c r="GV1271" s="21"/>
      <c r="GW1271" s="21"/>
      <c r="GX1271" s="21"/>
      <c r="GY1271" s="21"/>
      <c r="GZ1271" s="21"/>
      <c r="HA1271" s="21"/>
      <c r="HB1271" s="21"/>
      <c r="HC1271" s="21"/>
      <c r="HD1271" s="21"/>
      <c r="HE1271" s="21"/>
      <c r="HF1271" s="21"/>
      <c r="HG1271" s="21"/>
      <c r="HH1271" s="21"/>
      <c r="HI1271" s="21"/>
      <c r="HJ1271" s="21"/>
      <c r="HK1271" s="21"/>
      <c r="HL1271" s="21"/>
      <c r="HM1271" s="21"/>
      <c r="HN1271" s="21"/>
      <c r="HO1271" s="21"/>
      <c r="HP1271" s="21"/>
      <c r="HQ1271" s="21"/>
      <c r="HR1271" s="21"/>
      <c r="HS1271" s="21"/>
      <c r="HT1271" s="21"/>
      <c r="HU1271" s="21"/>
      <c r="HV1271" s="21"/>
      <c r="HW1271" s="21"/>
      <c r="HX1271" s="21"/>
      <c r="HY1271" s="21"/>
      <c r="HZ1271" s="21"/>
      <c r="IA1271" s="21"/>
      <c r="IB1271" s="21"/>
      <c r="IC1271" s="21"/>
      <c r="ID1271" s="21"/>
      <c r="IE1271" s="21"/>
      <c r="IF1271" s="21"/>
      <c r="IG1271" s="21"/>
      <c r="IH1271" s="21"/>
      <c r="II1271" s="21"/>
      <c r="IJ1271" s="21"/>
      <c r="IK1271" s="21"/>
      <c r="IL1271" s="21"/>
      <c r="IM1271" s="21"/>
      <c r="IN1271" s="21"/>
      <c r="IO1271" s="21"/>
      <c r="IP1271" s="21"/>
      <c r="IQ1271" s="21"/>
      <c r="IR1271" s="21"/>
      <c r="IS1271" s="21"/>
    </row>
    <row r="1272" spans="1:253" s="22" customFormat="1">
      <c r="A1272" s="42"/>
      <c r="B1272" s="36"/>
      <c r="C1272" s="6"/>
      <c r="D1272" s="76"/>
      <c r="E1272" s="6"/>
      <c r="F1272" s="6"/>
      <c r="G1272" s="129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  <c r="FQ1272" s="21"/>
      <c r="FR1272" s="21"/>
      <c r="FS1272" s="21"/>
      <c r="FT1272" s="21"/>
      <c r="FU1272" s="21"/>
      <c r="FV1272" s="21"/>
      <c r="FW1272" s="21"/>
      <c r="FX1272" s="21"/>
      <c r="FY1272" s="21"/>
      <c r="FZ1272" s="21"/>
      <c r="GA1272" s="21"/>
      <c r="GB1272" s="21"/>
      <c r="GC1272" s="21"/>
      <c r="GD1272" s="21"/>
      <c r="GE1272" s="21"/>
      <c r="GF1272" s="21"/>
      <c r="GG1272" s="21"/>
      <c r="GH1272" s="21"/>
      <c r="GI1272" s="21"/>
      <c r="GJ1272" s="21"/>
      <c r="GK1272" s="21"/>
      <c r="GL1272" s="21"/>
      <c r="GM1272" s="21"/>
      <c r="GN1272" s="21"/>
      <c r="GO1272" s="21"/>
      <c r="GP1272" s="21"/>
      <c r="GQ1272" s="21"/>
      <c r="GR1272" s="21"/>
      <c r="GS1272" s="21"/>
      <c r="GT1272" s="21"/>
      <c r="GU1272" s="21"/>
      <c r="GV1272" s="21"/>
      <c r="GW1272" s="21"/>
      <c r="GX1272" s="21"/>
      <c r="GY1272" s="21"/>
      <c r="GZ1272" s="21"/>
      <c r="HA1272" s="21"/>
      <c r="HB1272" s="21"/>
      <c r="HC1272" s="21"/>
      <c r="HD1272" s="21"/>
      <c r="HE1272" s="21"/>
      <c r="HF1272" s="21"/>
      <c r="HG1272" s="21"/>
      <c r="HH1272" s="21"/>
      <c r="HI1272" s="21"/>
      <c r="HJ1272" s="21"/>
      <c r="HK1272" s="21"/>
      <c r="HL1272" s="21"/>
      <c r="HM1272" s="21"/>
      <c r="HN1272" s="21"/>
      <c r="HO1272" s="21"/>
      <c r="HP1272" s="21"/>
      <c r="HQ1272" s="21"/>
      <c r="HR1272" s="21"/>
      <c r="HS1272" s="21"/>
      <c r="HT1272" s="21"/>
      <c r="HU1272" s="21"/>
      <c r="HV1272" s="21"/>
      <c r="HW1272" s="21"/>
      <c r="HX1272" s="21"/>
      <c r="HY1272" s="21"/>
      <c r="HZ1272" s="21"/>
      <c r="IA1272" s="21"/>
      <c r="IB1272" s="21"/>
      <c r="IC1272" s="21"/>
      <c r="ID1272" s="21"/>
      <c r="IE1272" s="21"/>
      <c r="IF1272" s="21"/>
      <c r="IG1272" s="21"/>
      <c r="IH1272" s="21"/>
      <c r="II1272" s="21"/>
      <c r="IJ1272" s="21"/>
      <c r="IK1272" s="21"/>
      <c r="IL1272" s="21"/>
      <c r="IM1272" s="21"/>
      <c r="IN1272" s="21"/>
      <c r="IO1272" s="21"/>
      <c r="IP1272" s="21"/>
      <c r="IQ1272" s="21"/>
      <c r="IR1272" s="21"/>
      <c r="IS1272" s="21"/>
    </row>
    <row r="1273" spans="1:253" s="22" customFormat="1">
      <c r="A1273" s="42"/>
      <c r="B1273" s="36"/>
      <c r="C1273" s="6"/>
      <c r="D1273" s="76"/>
      <c r="E1273" s="6"/>
      <c r="F1273" s="6"/>
      <c r="G1273" s="129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  <c r="FQ1273" s="21"/>
      <c r="FR1273" s="21"/>
      <c r="FS1273" s="21"/>
      <c r="FT1273" s="21"/>
      <c r="FU1273" s="21"/>
      <c r="FV1273" s="21"/>
      <c r="FW1273" s="21"/>
      <c r="FX1273" s="21"/>
      <c r="FY1273" s="21"/>
      <c r="FZ1273" s="21"/>
      <c r="GA1273" s="21"/>
      <c r="GB1273" s="21"/>
      <c r="GC1273" s="21"/>
      <c r="GD1273" s="21"/>
      <c r="GE1273" s="21"/>
      <c r="GF1273" s="21"/>
      <c r="GG1273" s="21"/>
      <c r="GH1273" s="21"/>
      <c r="GI1273" s="21"/>
      <c r="GJ1273" s="21"/>
      <c r="GK1273" s="21"/>
      <c r="GL1273" s="21"/>
      <c r="GM1273" s="21"/>
      <c r="GN1273" s="21"/>
      <c r="GO1273" s="21"/>
      <c r="GP1273" s="21"/>
      <c r="GQ1273" s="21"/>
      <c r="GR1273" s="21"/>
      <c r="GS1273" s="21"/>
      <c r="GT1273" s="21"/>
      <c r="GU1273" s="21"/>
      <c r="GV1273" s="21"/>
      <c r="GW1273" s="21"/>
      <c r="GX1273" s="21"/>
      <c r="GY1273" s="21"/>
      <c r="GZ1273" s="21"/>
      <c r="HA1273" s="21"/>
      <c r="HB1273" s="21"/>
      <c r="HC1273" s="21"/>
      <c r="HD1273" s="21"/>
      <c r="HE1273" s="21"/>
      <c r="HF1273" s="21"/>
      <c r="HG1273" s="21"/>
      <c r="HH1273" s="21"/>
      <c r="HI1273" s="21"/>
      <c r="HJ1273" s="21"/>
      <c r="HK1273" s="21"/>
      <c r="HL1273" s="21"/>
      <c r="HM1273" s="21"/>
      <c r="HN1273" s="21"/>
      <c r="HO1273" s="21"/>
      <c r="HP1273" s="21"/>
      <c r="HQ1273" s="21"/>
      <c r="HR1273" s="21"/>
      <c r="HS1273" s="21"/>
      <c r="HT1273" s="21"/>
      <c r="HU1273" s="21"/>
      <c r="HV1273" s="21"/>
      <c r="HW1273" s="21"/>
      <c r="HX1273" s="21"/>
      <c r="HY1273" s="21"/>
      <c r="HZ1273" s="21"/>
      <c r="IA1273" s="21"/>
      <c r="IB1273" s="21"/>
      <c r="IC1273" s="21"/>
      <c r="ID1273" s="21"/>
      <c r="IE1273" s="21"/>
      <c r="IF1273" s="21"/>
      <c r="IG1273" s="21"/>
      <c r="IH1273" s="21"/>
      <c r="II1273" s="21"/>
      <c r="IJ1273" s="21"/>
      <c r="IK1273" s="21"/>
      <c r="IL1273" s="21"/>
      <c r="IM1273" s="21"/>
      <c r="IN1273" s="21"/>
      <c r="IO1273" s="21"/>
      <c r="IP1273" s="21"/>
      <c r="IQ1273" s="21"/>
      <c r="IR1273" s="21"/>
      <c r="IS1273" s="21"/>
    </row>
    <row r="1274" spans="1:253" s="22" customFormat="1">
      <c r="A1274" s="42"/>
      <c r="B1274" s="36"/>
      <c r="C1274" s="6"/>
      <c r="D1274" s="76"/>
      <c r="E1274" s="6"/>
      <c r="F1274" s="6"/>
      <c r="G1274" s="129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  <c r="FQ1274" s="21"/>
      <c r="FR1274" s="21"/>
      <c r="FS1274" s="21"/>
      <c r="FT1274" s="21"/>
      <c r="FU1274" s="21"/>
      <c r="FV1274" s="21"/>
      <c r="FW1274" s="21"/>
      <c r="FX1274" s="21"/>
      <c r="FY1274" s="21"/>
      <c r="FZ1274" s="21"/>
      <c r="GA1274" s="21"/>
      <c r="GB1274" s="21"/>
      <c r="GC1274" s="21"/>
      <c r="GD1274" s="21"/>
      <c r="GE1274" s="21"/>
      <c r="GF1274" s="21"/>
      <c r="GG1274" s="21"/>
      <c r="GH1274" s="21"/>
      <c r="GI1274" s="21"/>
      <c r="GJ1274" s="21"/>
      <c r="GK1274" s="21"/>
      <c r="GL1274" s="21"/>
      <c r="GM1274" s="21"/>
      <c r="GN1274" s="21"/>
      <c r="GO1274" s="21"/>
      <c r="GP1274" s="21"/>
      <c r="GQ1274" s="21"/>
      <c r="GR1274" s="21"/>
      <c r="GS1274" s="21"/>
      <c r="GT1274" s="21"/>
      <c r="GU1274" s="21"/>
      <c r="GV1274" s="21"/>
      <c r="GW1274" s="21"/>
      <c r="GX1274" s="21"/>
      <c r="GY1274" s="21"/>
      <c r="GZ1274" s="21"/>
      <c r="HA1274" s="21"/>
      <c r="HB1274" s="21"/>
      <c r="HC1274" s="21"/>
      <c r="HD1274" s="21"/>
      <c r="HE1274" s="21"/>
      <c r="HF1274" s="21"/>
      <c r="HG1274" s="21"/>
      <c r="HH1274" s="21"/>
      <c r="HI1274" s="21"/>
      <c r="HJ1274" s="21"/>
      <c r="HK1274" s="21"/>
      <c r="HL1274" s="21"/>
      <c r="HM1274" s="21"/>
      <c r="HN1274" s="21"/>
      <c r="HO1274" s="21"/>
      <c r="HP1274" s="21"/>
      <c r="HQ1274" s="21"/>
      <c r="HR1274" s="21"/>
      <c r="HS1274" s="21"/>
      <c r="HT1274" s="21"/>
      <c r="HU1274" s="21"/>
      <c r="HV1274" s="21"/>
      <c r="HW1274" s="21"/>
      <c r="HX1274" s="21"/>
      <c r="HY1274" s="21"/>
      <c r="HZ1274" s="21"/>
      <c r="IA1274" s="21"/>
      <c r="IB1274" s="21"/>
      <c r="IC1274" s="21"/>
      <c r="ID1274" s="21"/>
      <c r="IE1274" s="21"/>
      <c r="IF1274" s="21"/>
      <c r="IG1274" s="21"/>
      <c r="IH1274" s="21"/>
      <c r="II1274" s="21"/>
      <c r="IJ1274" s="21"/>
      <c r="IK1274" s="21"/>
      <c r="IL1274" s="21"/>
      <c r="IM1274" s="21"/>
      <c r="IN1274" s="21"/>
      <c r="IO1274" s="21"/>
      <c r="IP1274" s="21"/>
      <c r="IQ1274" s="21"/>
      <c r="IR1274" s="21"/>
      <c r="IS1274" s="21"/>
    </row>
    <row r="1275" spans="1:253" s="22" customFormat="1">
      <c r="A1275" s="42"/>
      <c r="B1275" s="36"/>
      <c r="C1275" s="6"/>
      <c r="D1275" s="76"/>
      <c r="E1275" s="6"/>
      <c r="F1275" s="6"/>
      <c r="G1275" s="129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  <c r="FQ1275" s="21"/>
      <c r="FR1275" s="21"/>
      <c r="FS1275" s="21"/>
      <c r="FT1275" s="21"/>
      <c r="FU1275" s="21"/>
      <c r="FV1275" s="21"/>
      <c r="FW1275" s="21"/>
      <c r="FX1275" s="21"/>
      <c r="FY1275" s="21"/>
      <c r="FZ1275" s="21"/>
      <c r="GA1275" s="21"/>
      <c r="GB1275" s="21"/>
      <c r="GC1275" s="21"/>
      <c r="GD1275" s="21"/>
      <c r="GE1275" s="21"/>
      <c r="GF1275" s="21"/>
      <c r="GG1275" s="21"/>
      <c r="GH1275" s="21"/>
      <c r="GI1275" s="21"/>
      <c r="GJ1275" s="21"/>
      <c r="GK1275" s="21"/>
      <c r="GL1275" s="21"/>
      <c r="GM1275" s="21"/>
      <c r="GN1275" s="21"/>
      <c r="GO1275" s="21"/>
      <c r="GP1275" s="21"/>
      <c r="GQ1275" s="21"/>
      <c r="GR1275" s="21"/>
      <c r="GS1275" s="21"/>
      <c r="GT1275" s="21"/>
      <c r="GU1275" s="21"/>
      <c r="GV1275" s="21"/>
      <c r="GW1275" s="21"/>
      <c r="GX1275" s="21"/>
      <c r="GY1275" s="21"/>
      <c r="GZ1275" s="21"/>
      <c r="HA1275" s="21"/>
      <c r="HB1275" s="21"/>
      <c r="HC1275" s="21"/>
      <c r="HD1275" s="21"/>
      <c r="HE1275" s="21"/>
      <c r="HF1275" s="21"/>
      <c r="HG1275" s="21"/>
      <c r="HH1275" s="21"/>
      <c r="HI1275" s="21"/>
      <c r="HJ1275" s="21"/>
      <c r="HK1275" s="21"/>
      <c r="HL1275" s="21"/>
      <c r="HM1275" s="21"/>
      <c r="HN1275" s="21"/>
      <c r="HO1275" s="21"/>
      <c r="HP1275" s="21"/>
      <c r="HQ1275" s="21"/>
      <c r="HR1275" s="21"/>
      <c r="HS1275" s="21"/>
      <c r="HT1275" s="21"/>
      <c r="HU1275" s="21"/>
      <c r="HV1275" s="21"/>
      <c r="HW1275" s="21"/>
      <c r="HX1275" s="21"/>
      <c r="HY1275" s="21"/>
      <c r="HZ1275" s="21"/>
      <c r="IA1275" s="21"/>
      <c r="IB1275" s="21"/>
      <c r="IC1275" s="21"/>
      <c r="ID1275" s="21"/>
      <c r="IE1275" s="21"/>
      <c r="IF1275" s="21"/>
      <c r="IG1275" s="21"/>
      <c r="IH1275" s="21"/>
      <c r="II1275" s="21"/>
      <c r="IJ1275" s="21"/>
      <c r="IK1275" s="21"/>
      <c r="IL1275" s="21"/>
      <c r="IM1275" s="21"/>
      <c r="IN1275" s="21"/>
      <c r="IO1275" s="21"/>
      <c r="IP1275" s="21"/>
      <c r="IQ1275" s="21"/>
      <c r="IR1275" s="21"/>
      <c r="IS1275" s="21"/>
    </row>
    <row r="1276" spans="1:253" s="22" customFormat="1">
      <c r="A1276" s="42"/>
      <c r="B1276" s="36"/>
      <c r="C1276" s="6"/>
      <c r="D1276" s="76"/>
      <c r="E1276" s="6"/>
      <c r="F1276" s="6"/>
      <c r="G1276" s="129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  <c r="FQ1276" s="21"/>
      <c r="FR1276" s="21"/>
      <c r="FS1276" s="21"/>
      <c r="FT1276" s="21"/>
      <c r="FU1276" s="21"/>
      <c r="FV1276" s="21"/>
      <c r="FW1276" s="21"/>
      <c r="FX1276" s="21"/>
      <c r="FY1276" s="21"/>
      <c r="FZ1276" s="21"/>
      <c r="GA1276" s="21"/>
      <c r="GB1276" s="21"/>
      <c r="GC1276" s="21"/>
      <c r="GD1276" s="21"/>
      <c r="GE1276" s="21"/>
      <c r="GF1276" s="21"/>
      <c r="GG1276" s="21"/>
      <c r="GH1276" s="21"/>
      <c r="GI1276" s="21"/>
      <c r="GJ1276" s="21"/>
      <c r="GK1276" s="21"/>
      <c r="GL1276" s="21"/>
      <c r="GM1276" s="21"/>
      <c r="GN1276" s="21"/>
      <c r="GO1276" s="21"/>
      <c r="GP1276" s="21"/>
      <c r="GQ1276" s="21"/>
      <c r="GR1276" s="21"/>
      <c r="GS1276" s="21"/>
      <c r="GT1276" s="21"/>
      <c r="GU1276" s="21"/>
      <c r="GV1276" s="21"/>
      <c r="GW1276" s="21"/>
      <c r="GX1276" s="21"/>
      <c r="GY1276" s="21"/>
      <c r="GZ1276" s="21"/>
      <c r="HA1276" s="21"/>
      <c r="HB1276" s="21"/>
      <c r="HC1276" s="21"/>
      <c r="HD1276" s="21"/>
      <c r="HE1276" s="21"/>
      <c r="HF1276" s="21"/>
      <c r="HG1276" s="21"/>
      <c r="HH1276" s="21"/>
      <c r="HI1276" s="21"/>
      <c r="HJ1276" s="21"/>
      <c r="HK1276" s="21"/>
      <c r="HL1276" s="21"/>
      <c r="HM1276" s="21"/>
      <c r="HN1276" s="21"/>
      <c r="HO1276" s="21"/>
      <c r="HP1276" s="21"/>
      <c r="HQ1276" s="21"/>
      <c r="HR1276" s="21"/>
      <c r="HS1276" s="21"/>
      <c r="HT1276" s="21"/>
      <c r="HU1276" s="21"/>
      <c r="HV1276" s="21"/>
      <c r="HW1276" s="21"/>
      <c r="HX1276" s="21"/>
      <c r="HY1276" s="21"/>
      <c r="HZ1276" s="21"/>
      <c r="IA1276" s="21"/>
      <c r="IB1276" s="21"/>
      <c r="IC1276" s="21"/>
      <c r="ID1276" s="21"/>
      <c r="IE1276" s="21"/>
      <c r="IF1276" s="21"/>
      <c r="IG1276" s="21"/>
      <c r="IH1276" s="21"/>
      <c r="II1276" s="21"/>
      <c r="IJ1276" s="21"/>
      <c r="IK1276" s="21"/>
      <c r="IL1276" s="21"/>
      <c r="IM1276" s="21"/>
      <c r="IN1276" s="21"/>
      <c r="IO1276" s="21"/>
      <c r="IP1276" s="21"/>
      <c r="IQ1276" s="21"/>
      <c r="IR1276" s="21"/>
      <c r="IS1276" s="21"/>
    </row>
    <row r="1277" spans="1:253" s="22" customFormat="1">
      <c r="A1277" s="42"/>
      <c r="B1277" s="36"/>
      <c r="C1277" s="6"/>
      <c r="D1277" s="76"/>
      <c r="E1277" s="6"/>
      <c r="F1277" s="6"/>
      <c r="G1277" s="129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  <c r="FQ1277" s="21"/>
      <c r="FR1277" s="21"/>
      <c r="FS1277" s="21"/>
      <c r="FT1277" s="21"/>
      <c r="FU1277" s="21"/>
      <c r="FV1277" s="21"/>
      <c r="FW1277" s="21"/>
      <c r="FX1277" s="21"/>
      <c r="FY1277" s="21"/>
      <c r="FZ1277" s="21"/>
      <c r="GA1277" s="21"/>
      <c r="GB1277" s="21"/>
      <c r="GC1277" s="21"/>
      <c r="GD1277" s="21"/>
      <c r="GE1277" s="21"/>
      <c r="GF1277" s="21"/>
      <c r="GG1277" s="21"/>
      <c r="GH1277" s="21"/>
      <c r="GI1277" s="21"/>
      <c r="GJ1277" s="21"/>
      <c r="GK1277" s="21"/>
      <c r="GL1277" s="21"/>
      <c r="GM1277" s="21"/>
      <c r="GN1277" s="21"/>
      <c r="GO1277" s="21"/>
      <c r="GP1277" s="21"/>
      <c r="GQ1277" s="21"/>
      <c r="GR1277" s="21"/>
      <c r="GS1277" s="21"/>
      <c r="GT1277" s="21"/>
      <c r="GU1277" s="21"/>
      <c r="GV1277" s="21"/>
      <c r="GW1277" s="21"/>
      <c r="GX1277" s="21"/>
      <c r="GY1277" s="21"/>
      <c r="GZ1277" s="21"/>
      <c r="HA1277" s="21"/>
      <c r="HB1277" s="21"/>
      <c r="HC1277" s="21"/>
      <c r="HD1277" s="21"/>
      <c r="HE1277" s="21"/>
      <c r="HF1277" s="21"/>
      <c r="HG1277" s="21"/>
      <c r="HH1277" s="21"/>
      <c r="HI1277" s="21"/>
      <c r="HJ1277" s="21"/>
      <c r="HK1277" s="21"/>
      <c r="HL1277" s="21"/>
      <c r="HM1277" s="21"/>
      <c r="HN1277" s="21"/>
      <c r="HO1277" s="21"/>
      <c r="HP1277" s="21"/>
      <c r="HQ1277" s="21"/>
      <c r="HR1277" s="21"/>
      <c r="HS1277" s="21"/>
      <c r="HT1277" s="21"/>
      <c r="HU1277" s="21"/>
      <c r="HV1277" s="21"/>
      <c r="HW1277" s="21"/>
      <c r="HX1277" s="21"/>
      <c r="HY1277" s="21"/>
      <c r="HZ1277" s="21"/>
      <c r="IA1277" s="21"/>
      <c r="IB1277" s="21"/>
      <c r="IC1277" s="21"/>
      <c r="ID1277" s="21"/>
      <c r="IE1277" s="21"/>
      <c r="IF1277" s="21"/>
      <c r="IG1277" s="21"/>
      <c r="IH1277" s="21"/>
      <c r="II1277" s="21"/>
      <c r="IJ1277" s="21"/>
      <c r="IK1277" s="21"/>
      <c r="IL1277" s="21"/>
      <c r="IM1277" s="21"/>
      <c r="IN1277" s="21"/>
      <c r="IO1277" s="21"/>
      <c r="IP1277" s="21"/>
      <c r="IQ1277" s="21"/>
      <c r="IR1277" s="21"/>
      <c r="IS1277" s="21"/>
    </row>
    <row r="1278" spans="1:253" s="22" customFormat="1">
      <c r="A1278" s="42"/>
      <c r="B1278" s="36"/>
      <c r="C1278" s="6"/>
      <c r="D1278" s="76"/>
      <c r="E1278" s="6"/>
      <c r="F1278" s="6"/>
      <c r="G1278" s="129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  <c r="FQ1278" s="21"/>
      <c r="FR1278" s="21"/>
      <c r="FS1278" s="21"/>
      <c r="FT1278" s="21"/>
      <c r="FU1278" s="21"/>
      <c r="FV1278" s="21"/>
      <c r="FW1278" s="21"/>
      <c r="FX1278" s="21"/>
      <c r="FY1278" s="21"/>
      <c r="FZ1278" s="21"/>
      <c r="GA1278" s="21"/>
      <c r="GB1278" s="21"/>
      <c r="GC1278" s="21"/>
      <c r="GD1278" s="21"/>
      <c r="GE1278" s="21"/>
      <c r="GF1278" s="21"/>
      <c r="GG1278" s="21"/>
      <c r="GH1278" s="21"/>
      <c r="GI1278" s="21"/>
      <c r="GJ1278" s="21"/>
      <c r="GK1278" s="21"/>
      <c r="GL1278" s="21"/>
      <c r="GM1278" s="21"/>
      <c r="GN1278" s="21"/>
      <c r="GO1278" s="21"/>
      <c r="GP1278" s="21"/>
      <c r="GQ1278" s="21"/>
      <c r="GR1278" s="21"/>
      <c r="GS1278" s="21"/>
      <c r="GT1278" s="21"/>
      <c r="GU1278" s="21"/>
      <c r="GV1278" s="21"/>
      <c r="GW1278" s="21"/>
      <c r="GX1278" s="21"/>
      <c r="GY1278" s="21"/>
      <c r="GZ1278" s="21"/>
      <c r="HA1278" s="21"/>
      <c r="HB1278" s="21"/>
      <c r="HC1278" s="21"/>
      <c r="HD1278" s="21"/>
      <c r="HE1278" s="21"/>
      <c r="HF1278" s="21"/>
      <c r="HG1278" s="21"/>
      <c r="HH1278" s="21"/>
      <c r="HI1278" s="21"/>
      <c r="HJ1278" s="21"/>
      <c r="HK1278" s="21"/>
      <c r="HL1278" s="21"/>
      <c r="HM1278" s="21"/>
      <c r="HN1278" s="21"/>
      <c r="HO1278" s="21"/>
      <c r="HP1278" s="21"/>
      <c r="HQ1278" s="21"/>
      <c r="HR1278" s="21"/>
      <c r="HS1278" s="21"/>
      <c r="HT1278" s="21"/>
      <c r="HU1278" s="21"/>
      <c r="HV1278" s="21"/>
      <c r="HW1278" s="21"/>
      <c r="HX1278" s="21"/>
      <c r="HY1278" s="21"/>
      <c r="HZ1278" s="21"/>
      <c r="IA1278" s="21"/>
      <c r="IB1278" s="21"/>
      <c r="IC1278" s="21"/>
      <c r="ID1278" s="21"/>
      <c r="IE1278" s="21"/>
      <c r="IF1278" s="21"/>
      <c r="IG1278" s="21"/>
      <c r="IH1278" s="21"/>
      <c r="II1278" s="21"/>
      <c r="IJ1278" s="21"/>
      <c r="IK1278" s="21"/>
      <c r="IL1278" s="21"/>
      <c r="IM1278" s="21"/>
      <c r="IN1278" s="21"/>
      <c r="IO1278" s="21"/>
      <c r="IP1278" s="21"/>
      <c r="IQ1278" s="21"/>
      <c r="IR1278" s="21"/>
      <c r="IS1278" s="21"/>
    </row>
    <row r="1279" spans="1:253" s="22" customFormat="1">
      <c r="A1279" s="42"/>
      <c r="B1279" s="36"/>
      <c r="C1279" s="6"/>
      <c r="D1279" s="76"/>
      <c r="E1279" s="6"/>
      <c r="F1279" s="6"/>
      <c r="G1279" s="129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  <c r="FQ1279" s="21"/>
      <c r="FR1279" s="21"/>
      <c r="FS1279" s="21"/>
      <c r="FT1279" s="21"/>
      <c r="FU1279" s="21"/>
      <c r="FV1279" s="21"/>
      <c r="FW1279" s="21"/>
      <c r="FX1279" s="21"/>
      <c r="FY1279" s="21"/>
      <c r="FZ1279" s="21"/>
      <c r="GA1279" s="21"/>
      <c r="GB1279" s="21"/>
      <c r="GC1279" s="21"/>
      <c r="GD1279" s="21"/>
      <c r="GE1279" s="21"/>
      <c r="GF1279" s="21"/>
      <c r="GG1279" s="21"/>
      <c r="GH1279" s="21"/>
      <c r="GI1279" s="21"/>
      <c r="GJ1279" s="21"/>
      <c r="GK1279" s="21"/>
      <c r="GL1279" s="21"/>
      <c r="GM1279" s="21"/>
      <c r="GN1279" s="21"/>
      <c r="GO1279" s="21"/>
      <c r="GP1279" s="21"/>
      <c r="GQ1279" s="21"/>
      <c r="GR1279" s="21"/>
      <c r="GS1279" s="21"/>
      <c r="GT1279" s="21"/>
      <c r="GU1279" s="21"/>
      <c r="GV1279" s="21"/>
      <c r="GW1279" s="21"/>
      <c r="GX1279" s="21"/>
      <c r="GY1279" s="21"/>
      <c r="GZ1279" s="21"/>
      <c r="HA1279" s="21"/>
      <c r="HB1279" s="21"/>
      <c r="HC1279" s="21"/>
      <c r="HD1279" s="21"/>
      <c r="HE1279" s="21"/>
      <c r="HF1279" s="21"/>
      <c r="HG1279" s="21"/>
      <c r="HH1279" s="21"/>
      <c r="HI1279" s="21"/>
      <c r="HJ1279" s="21"/>
      <c r="HK1279" s="21"/>
      <c r="HL1279" s="21"/>
      <c r="HM1279" s="21"/>
      <c r="HN1279" s="21"/>
      <c r="HO1279" s="21"/>
      <c r="HP1279" s="21"/>
      <c r="HQ1279" s="21"/>
      <c r="HR1279" s="21"/>
      <c r="HS1279" s="21"/>
      <c r="HT1279" s="21"/>
      <c r="HU1279" s="21"/>
      <c r="HV1279" s="21"/>
      <c r="HW1279" s="21"/>
      <c r="HX1279" s="21"/>
      <c r="HY1279" s="21"/>
      <c r="HZ1279" s="21"/>
      <c r="IA1279" s="21"/>
      <c r="IB1279" s="21"/>
      <c r="IC1279" s="21"/>
      <c r="ID1279" s="21"/>
      <c r="IE1279" s="21"/>
      <c r="IF1279" s="21"/>
      <c r="IG1279" s="21"/>
      <c r="IH1279" s="21"/>
      <c r="II1279" s="21"/>
      <c r="IJ1279" s="21"/>
      <c r="IK1279" s="21"/>
      <c r="IL1279" s="21"/>
      <c r="IM1279" s="21"/>
      <c r="IN1279" s="21"/>
      <c r="IO1279" s="21"/>
      <c r="IP1279" s="21"/>
      <c r="IQ1279" s="21"/>
      <c r="IR1279" s="21"/>
      <c r="IS1279" s="21"/>
    </row>
    <row r="1280" spans="1:253" s="22" customFormat="1">
      <c r="A1280" s="42"/>
      <c r="B1280" s="36"/>
      <c r="C1280" s="6"/>
      <c r="D1280" s="76"/>
      <c r="E1280" s="6"/>
      <c r="F1280" s="6"/>
      <c r="G1280" s="129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  <c r="FQ1280" s="21"/>
      <c r="FR1280" s="21"/>
      <c r="FS1280" s="21"/>
      <c r="FT1280" s="21"/>
      <c r="FU1280" s="21"/>
      <c r="FV1280" s="21"/>
      <c r="FW1280" s="21"/>
      <c r="FX1280" s="21"/>
      <c r="FY1280" s="21"/>
      <c r="FZ1280" s="21"/>
      <c r="GA1280" s="21"/>
      <c r="GB1280" s="21"/>
      <c r="GC1280" s="21"/>
      <c r="GD1280" s="21"/>
      <c r="GE1280" s="21"/>
      <c r="GF1280" s="21"/>
      <c r="GG1280" s="21"/>
      <c r="GH1280" s="21"/>
      <c r="GI1280" s="21"/>
      <c r="GJ1280" s="21"/>
      <c r="GK1280" s="21"/>
      <c r="GL1280" s="21"/>
      <c r="GM1280" s="21"/>
      <c r="GN1280" s="21"/>
      <c r="GO1280" s="21"/>
      <c r="GP1280" s="21"/>
      <c r="GQ1280" s="21"/>
      <c r="GR1280" s="21"/>
      <c r="GS1280" s="21"/>
      <c r="GT1280" s="21"/>
      <c r="GU1280" s="21"/>
      <c r="GV1280" s="21"/>
      <c r="GW1280" s="21"/>
      <c r="GX1280" s="21"/>
      <c r="GY1280" s="21"/>
      <c r="GZ1280" s="21"/>
      <c r="HA1280" s="21"/>
      <c r="HB1280" s="21"/>
      <c r="HC1280" s="21"/>
      <c r="HD1280" s="21"/>
      <c r="HE1280" s="21"/>
      <c r="HF1280" s="21"/>
      <c r="HG1280" s="21"/>
      <c r="HH1280" s="21"/>
      <c r="HI1280" s="21"/>
      <c r="HJ1280" s="21"/>
      <c r="HK1280" s="21"/>
      <c r="HL1280" s="21"/>
      <c r="HM1280" s="21"/>
      <c r="HN1280" s="21"/>
      <c r="HO1280" s="21"/>
      <c r="HP1280" s="21"/>
      <c r="HQ1280" s="21"/>
      <c r="HR1280" s="21"/>
      <c r="HS1280" s="21"/>
      <c r="HT1280" s="21"/>
      <c r="HU1280" s="21"/>
      <c r="HV1280" s="21"/>
      <c r="HW1280" s="21"/>
      <c r="HX1280" s="21"/>
      <c r="HY1280" s="21"/>
      <c r="HZ1280" s="21"/>
      <c r="IA1280" s="21"/>
      <c r="IB1280" s="21"/>
      <c r="IC1280" s="21"/>
      <c r="ID1280" s="21"/>
      <c r="IE1280" s="21"/>
      <c r="IF1280" s="21"/>
      <c r="IG1280" s="21"/>
      <c r="IH1280" s="21"/>
      <c r="II1280" s="21"/>
      <c r="IJ1280" s="21"/>
      <c r="IK1280" s="21"/>
      <c r="IL1280" s="21"/>
      <c r="IM1280" s="21"/>
      <c r="IN1280" s="21"/>
      <c r="IO1280" s="21"/>
      <c r="IP1280" s="21"/>
      <c r="IQ1280" s="21"/>
      <c r="IR1280" s="21"/>
      <c r="IS1280" s="21"/>
    </row>
    <row r="1281" spans="1:253" s="22" customFormat="1">
      <c r="A1281" s="42"/>
      <c r="B1281" s="36"/>
      <c r="C1281" s="6"/>
      <c r="D1281" s="76"/>
      <c r="E1281" s="6"/>
      <c r="F1281" s="6"/>
      <c r="G1281" s="129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  <c r="FQ1281" s="21"/>
      <c r="FR1281" s="21"/>
      <c r="FS1281" s="21"/>
      <c r="FT1281" s="21"/>
      <c r="FU1281" s="21"/>
      <c r="FV1281" s="21"/>
      <c r="FW1281" s="21"/>
      <c r="FX1281" s="21"/>
      <c r="FY1281" s="21"/>
      <c r="FZ1281" s="21"/>
      <c r="GA1281" s="21"/>
      <c r="GB1281" s="21"/>
      <c r="GC1281" s="21"/>
      <c r="GD1281" s="21"/>
      <c r="GE1281" s="21"/>
      <c r="GF1281" s="21"/>
      <c r="GG1281" s="21"/>
      <c r="GH1281" s="21"/>
      <c r="GI1281" s="21"/>
      <c r="GJ1281" s="21"/>
      <c r="GK1281" s="21"/>
      <c r="GL1281" s="21"/>
      <c r="GM1281" s="21"/>
      <c r="GN1281" s="21"/>
      <c r="GO1281" s="21"/>
      <c r="GP1281" s="21"/>
      <c r="GQ1281" s="21"/>
      <c r="GR1281" s="21"/>
      <c r="GS1281" s="21"/>
      <c r="GT1281" s="21"/>
      <c r="GU1281" s="21"/>
      <c r="GV1281" s="21"/>
      <c r="GW1281" s="21"/>
      <c r="GX1281" s="21"/>
      <c r="GY1281" s="21"/>
      <c r="GZ1281" s="21"/>
      <c r="HA1281" s="21"/>
      <c r="HB1281" s="21"/>
      <c r="HC1281" s="21"/>
      <c r="HD1281" s="21"/>
      <c r="HE1281" s="21"/>
      <c r="HF1281" s="21"/>
      <c r="HG1281" s="21"/>
      <c r="HH1281" s="21"/>
      <c r="HI1281" s="21"/>
      <c r="HJ1281" s="21"/>
      <c r="HK1281" s="21"/>
      <c r="HL1281" s="21"/>
      <c r="HM1281" s="21"/>
      <c r="HN1281" s="21"/>
      <c r="HO1281" s="21"/>
      <c r="HP1281" s="21"/>
      <c r="HQ1281" s="21"/>
      <c r="HR1281" s="21"/>
      <c r="HS1281" s="21"/>
      <c r="HT1281" s="21"/>
      <c r="HU1281" s="21"/>
      <c r="HV1281" s="21"/>
      <c r="HW1281" s="21"/>
      <c r="HX1281" s="21"/>
      <c r="HY1281" s="21"/>
      <c r="HZ1281" s="21"/>
      <c r="IA1281" s="21"/>
      <c r="IB1281" s="21"/>
      <c r="IC1281" s="21"/>
      <c r="ID1281" s="21"/>
      <c r="IE1281" s="21"/>
      <c r="IF1281" s="21"/>
      <c r="IG1281" s="21"/>
      <c r="IH1281" s="21"/>
      <c r="II1281" s="21"/>
      <c r="IJ1281" s="21"/>
      <c r="IK1281" s="21"/>
      <c r="IL1281" s="21"/>
      <c r="IM1281" s="21"/>
      <c r="IN1281" s="21"/>
      <c r="IO1281" s="21"/>
      <c r="IP1281" s="21"/>
      <c r="IQ1281" s="21"/>
      <c r="IR1281" s="21"/>
      <c r="IS1281" s="21"/>
    </row>
    <row r="1282" spans="1:253" s="22" customFormat="1">
      <c r="A1282" s="42"/>
      <c r="B1282" s="36"/>
      <c r="C1282" s="6"/>
      <c r="D1282" s="76"/>
      <c r="E1282" s="6"/>
      <c r="F1282" s="6"/>
      <c r="G1282" s="129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  <c r="FQ1282" s="21"/>
      <c r="FR1282" s="21"/>
      <c r="FS1282" s="21"/>
      <c r="FT1282" s="21"/>
      <c r="FU1282" s="21"/>
      <c r="FV1282" s="21"/>
      <c r="FW1282" s="21"/>
      <c r="FX1282" s="21"/>
      <c r="FY1282" s="21"/>
      <c r="FZ1282" s="21"/>
      <c r="GA1282" s="21"/>
      <c r="GB1282" s="21"/>
      <c r="GC1282" s="21"/>
      <c r="GD1282" s="21"/>
      <c r="GE1282" s="21"/>
      <c r="GF1282" s="21"/>
      <c r="GG1282" s="21"/>
      <c r="GH1282" s="21"/>
      <c r="GI1282" s="21"/>
      <c r="GJ1282" s="21"/>
      <c r="GK1282" s="21"/>
      <c r="GL1282" s="21"/>
      <c r="GM1282" s="21"/>
      <c r="GN1282" s="21"/>
      <c r="GO1282" s="21"/>
      <c r="GP1282" s="21"/>
      <c r="GQ1282" s="21"/>
      <c r="GR1282" s="21"/>
      <c r="GS1282" s="21"/>
      <c r="GT1282" s="21"/>
      <c r="GU1282" s="21"/>
      <c r="GV1282" s="21"/>
      <c r="GW1282" s="21"/>
      <c r="GX1282" s="21"/>
      <c r="GY1282" s="21"/>
      <c r="GZ1282" s="21"/>
      <c r="HA1282" s="21"/>
      <c r="HB1282" s="21"/>
      <c r="HC1282" s="21"/>
      <c r="HD1282" s="21"/>
      <c r="HE1282" s="21"/>
      <c r="HF1282" s="21"/>
      <c r="HG1282" s="21"/>
      <c r="HH1282" s="21"/>
      <c r="HI1282" s="21"/>
      <c r="HJ1282" s="21"/>
      <c r="HK1282" s="21"/>
      <c r="HL1282" s="21"/>
      <c r="HM1282" s="21"/>
      <c r="HN1282" s="21"/>
      <c r="HO1282" s="21"/>
      <c r="HP1282" s="21"/>
      <c r="HQ1282" s="21"/>
      <c r="HR1282" s="21"/>
      <c r="HS1282" s="21"/>
      <c r="HT1282" s="21"/>
      <c r="HU1282" s="21"/>
      <c r="HV1282" s="21"/>
      <c r="HW1282" s="21"/>
      <c r="HX1282" s="21"/>
      <c r="HY1282" s="21"/>
      <c r="HZ1282" s="21"/>
      <c r="IA1282" s="21"/>
      <c r="IB1282" s="21"/>
      <c r="IC1282" s="21"/>
      <c r="ID1282" s="21"/>
      <c r="IE1282" s="21"/>
      <c r="IF1282" s="21"/>
      <c r="IG1282" s="21"/>
      <c r="IH1282" s="21"/>
      <c r="II1282" s="21"/>
      <c r="IJ1282" s="21"/>
      <c r="IK1282" s="21"/>
      <c r="IL1282" s="21"/>
      <c r="IM1282" s="21"/>
      <c r="IN1282" s="21"/>
      <c r="IO1282" s="21"/>
      <c r="IP1282" s="21"/>
      <c r="IQ1282" s="21"/>
      <c r="IR1282" s="21"/>
      <c r="IS1282" s="21"/>
    </row>
    <row r="1283" spans="1:253" s="22" customFormat="1">
      <c r="A1283" s="42"/>
      <c r="B1283" s="36"/>
      <c r="C1283" s="6"/>
      <c r="D1283" s="76"/>
      <c r="E1283" s="6"/>
      <c r="F1283" s="6"/>
      <c r="G1283" s="129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  <c r="FQ1283" s="21"/>
      <c r="FR1283" s="21"/>
      <c r="FS1283" s="21"/>
      <c r="FT1283" s="21"/>
      <c r="FU1283" s="21"/>
      <c r="FV1283" s="21"/>
      <c r="FW1283" s="21"/>
      <c r="FX1283" s="21"/>
      <c r="FY1283" s="21"/>
      <c r="FZ1283" s="21"/>
      <c r="GA1283" s="21"/>
      <c r="GB1283" s="21"/>
      <c r="GC1283" s="21"/>
      <c r="GD1283" s="21"/>
      <c r="GE1283" s="21"/>
      <c r="GF1283" s="21"/>
      <c r="GG1283" s="21"/>
      <c r="GH1283" s="21"/>
      <c r="GI1283" s="21"/>
      <c r="GJ1283" s="21"/>
      <c r="GK1283" s="21"/>
      <c r="GL1283" s="21"/>
      <c r="GM1283" s="21"/>
      <c r="GN1283" s="21"/>
      <c r="GO1283" s="21"/>
      <c r="GP1283" s="21"/>
      <c r="GQ1283" s="21"/>
      <c r="GR1283" s="21"/>
      <c r="GS1283" s="21"/>
      <c r="GT1283" s="21"/>
      <c r="GU1283" s="21"/>
      <c r="GV1283" s="21"/>
      <c r="GW1283" s="21"/>
      <c r="GX1283" s="21"/>
      <c r="GY1283" s="21"/>
      <c r="GZ1283" s="21"/>
      <c r="HA1283" s="21"/>
      <c r="HB1283" s="21"/>
      <c r="HC1283" s="21"/>
      <c r="HD1283" s="21"/>
      <c r="HE1283" s="21"/>
      <c r="HF1283" s="21"/>
      <c r="HG1283" s="21"/>
      <c r="HH1283" s="21"/>
      <c r="HI1283" s="21"/>
      <c r="HJ1283" s="21"/>
      <c r="HK1283" s="21"/>
      <c r="HL1283" s="21"/>
      <c r="HM1283" s="21"/>
      <c r="HN1283" s="21"/>
      <c r="HO1283" s="21"/>
      <c r="HP1283" s="21"/>
      <c r="HQ1283" s="21"/>
      <c r="HR1283" s="21"/>
      <c r="HS1283" s="21"/>
      <c r="HT1283" s="21"/>
      <c r="HU1283" s="21"/>
      <c r="HV1283" s="21"/>
      <c r="HW1283" s="21"/>
      <c r="HX1283" s="21"/>
      <c r="HY1283" s="21"/>
      <c r="HZ1283" s="21"/>
      <c r="IA1283" s="21"/>
      <c r="IB1283" s="21"/>
      <c r="IC1283" s="21"/>
      <c r="ID1283" s="21"/>
      <c r="IE1283" s="21"/>
      <c r="IF1283" s="21"/>
      <c r="IG1283" s="21"/>
      <c r="IH1283" s="21"/>
      <c r="II1283" s="21"/>
      <c r="IJ1283" s="21"/>
      <c r="IK1283" s="21"/>
      <c r="IL1283" s="21"/>
      <c r="IM1283" s="21"/>
      <c r="IN1283" s="21"/>
      <c r="IO1283" s="21"/>
      <c r="IP1283" s="21"/>
      <c r="IQ1283" s="21"/>
      <c r="IR1283" s="21"/>
      <c r="IS1283" s="21"/>
    </row>
    <row r="1284" spans="1:253" s="22" customFormat="1">
      <c r="A1284" s="42"/>
      <c r="B1284" s="36"/>
      <c r="C1284" s="6"/>
      <c r="D1284" s="76"/>
      <c r="E1284" s="6"/>
      <c r="F1284" s="6"/>
      <c r="G1284" s="129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  <c r="FQ1284" s="21"/>
      <c r="FR1284" s="21"/>
      <c r="FS1284" s="21"/>
      <c r="FT1284" s="21"/>
      <c r="FU1284" s="21"/>
      <c r="FV1284" s="21"/>
      <c r="FW1284" s="21"/>
      <c r="FX1284" s="21"/>
      <c r="FY1284" s="21"/>
      <c r="FZ1284" s="21"/>
      <c r="GA1284" s="21"/>
      <c r="GB1284" s="21"/>
      <c r="GC1284" s="21"/>
      <c r="GD1284" s="21"/>
      <c r="GE1284" s="21"/>
      <c r="GF1284" s="21"/>
      <c r="GG1284" s="21"/>
      <c r="GH1284" s="21"/>
      <c r="GI1284" s="21"/>
      <c r="GJ1284" s="21"/>
      <c r="GK1284" s="21"/>
      <c r="GL1284" s="21"/>
      <c r="GM1284" s="21"/>
      <c r="GN1284" s="21"/>
      <c r="GO1284" s="21"/>
      <c r="GP1284" s="21"/>
      <c r="GQ1284" s="21"/>
      <c r="GR1284" s="21"/>
      <c r="GS1284" s="21"/>
      <c r="GT1284" s="21"/>
      <c r="GU1284" s="21"/>
      <c r="GV1284" s="21"/>
      <c r="GW1284" s="21"/>
      <c r="GX1284" s="21"/>
      <c r="GY1284" s="21"/>
      <c r="GZ1284" s="21"/>
      <c r="HA1284" s="21"/>
      <c r="HB1284" s="21"/>
      <c r="HC1284" s="21"/>
      <c r="HD1284" s="21"/>
      <c r="HE1284" s="21"/>
      <c r="HF1284" s="21"/>
      <c r="HG1284" s="21"/>
      <c r="HH1284" s="21"/>
      <c r="HI1284" s="21"/>
      <c r="HJ1284" s="21"/>
      <c r="HK1284" s="21"/>
      <c r="HL1284" s="21"/>
      <c r="HM1284" s="21"/>
      <c r="HN1284" s="21"/>
      <c r="HO1284" s="21"/>
      <c r="HP1284" s="21"/>
      <c r="HQ1284" s="21"/>
      <c r="HR1284" s="21"/>
      <c r="HS1284" s="21"/>
      <c r="HT1284" s="21"/>
      <c r="HU1284" s="21"/>
      <c r="HV1284" s="21"/>
      <c r="HW1284" s="21"/>
      <c r="HX1284" s="21"/>
      <c r="HY1284" s="21"/>
      <c r="HZ1284" s="21"/>
      <c r="IA1284" s="21"/>
      <c r="IB1284" s="21"/>
      <c r="IC1284" s="21"/>
      <c r="ID1284" s="21"/>
      <c r="IE1284" s="21"/>
      <c r="IF1284" s="21"/>
      <c r="IG1284" s="21"/>
      <c r="IH1284" s="21"/>
      <c r="II1284" s="21"/>
      <c r="IJ1284" s="21"/>
      <c r="IK1284" s="21"/>
      <c r="IL1284" s="21"/>
      <c r="IM1284" s="21"/>
      <c r="IN1284" s="21"/>
      <c r="IO1284" s="21"/>
      <c r="IP1284" s="21"/>
      <c r="IQ1284" s="21"/>
      <c r="IR1284" s="21"/>
      <c r="IS1284" s="21"/>
    </row>
    <row r="1285" spans="1:253" s="22" customFormat="1">
      <c r="A1285" s="42"/>
      <c r="B1285" s="36"/>
      <c r="C1285" s="6"/>
      <c r="D1285" s="76"/>
      <c r="E1285" s="6"/>
      <c r="F1285" s="6"/>
      <c r="G1285" s="129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  <c r="FQ1285" s="21"/>
      <c r="FR1285" s="21"/>
      <c r="FS1285" s="21"/>
      <c r="FT1285" s="21"/>
      <c r="FU1285" s="21"/>
      <c r="FV1285" s="21"/>
      <c r="FW1285" s="21"/>
      <c r="FX1285" s="21"/>
      <c r="FY1285" s="21"/>
      <c r="FZ1285" s="21"/>
      <c r="GA1285" s="21"/>
      <c r="GB1285" s="21"/>
      <c r="GC1285" s="21"/>
      <c r="GD1285" s="21"/>
      <c r="GE1285" s="21"/>
      <c r="GF1285" s="21"/>
      <c r="GG1285" s="21"/>
      <c r="GH1285" s="21"/>
      <c r="GI1285" s="21"/>
      <c r="GJ1285" s="21"/>
      <c r="GK1285" s="21"/>
      <c r="GL1285" s="21"/>
      <c r="GM1285" s="21"/>
      <c r="GN1285" s="21"/>
      <c r="GO1285" s="21"/>
      <c r="GP1285" s="21"/>
      <c r="GQ1285" s="21"/>
      <c r="GR1285" s="21"/>
      <c r="GS1285" s="21"/>
      <c r="GT1285" s="21"/>
      <c r="GU1285" s="21"/>
      <c r="GV1285" s="21"/>
      <c r="GW1285" s="21"/>
      <c r="GX1285" s="21"/>
      <c r="GY1285" s="21"/>
      <c r="GZ1285" s="21"/>
      <c r="HA1285" s="21"/>
      <c r="HB1285" s="21"/>
      <c r="HC1285" s="21"/>
      <c r="HD1285" s="21"/>
      <c r="HE1285" s="21"/>
      <c r="HF1285" s="21"/>
      <c r="HG1285" s="21"/>
      <c r="HH1285" s="21"/>
      <c r="HI1285" s="21"/>
      <c r="HJ1285" s="21"/>
      <c r="HK1285" s="21"/>
      <c r="HL1285" s="21"/>
      <c r="HM1285" s="21"/>
      <c r="HN1285" s="21"/>
      <c r="HO1285" s="21"/>
      <c r="HP1285" s="21"/>
      <c r="HQ1285" s="21"/>
      <c r="HR1285" s="21"/>
      <c r="HS1285" s="21"/>
      <c r="HT1285" s="21"/>
      <c r="HU1285" s="21"/>
      <c r="HV1285" s="21"/>
      <c r="HW1285" s="21"/>
      <c r="HX1285" s="21"/>
      <c r="HY1285" s="21"/>
      <c r="HZ1285" s="21"/>
      <c r="IA1285" s="21"/>
      <c r="IB1285" s="21"/>
      <c r="IC1285" s="21"/>
      <c r="ID1285" s="21"/>
      <c r="IE1285" s="21"/>
      <c r="IF1285" s="21"/>
      <c r="IG1285" s="21"/>
      <c r="IH1285" s="21"/>
      <c r="II1285" s="21"/>
      <c r="IJ1285" s="21"/>
      <c r="IK1285" s="21"/>
      <c r="IL1285" s="21"/>
      <c r="IM1285" s="21"/>
      <c r="IN1285" s="21"/>
      <c r="IO1285" s="21"/>
      <c r="IP1285" s="21"/>
      <c r="IQ1285" s="21"/>
      <c r="IR1285" s="21"/>
      <c r="IS1285" s="21"/>
    </row>
    <row r="1286" spans="1:253" s="22" customFormat="1">
      <c r="A1286" s="42"/>
      <c r="B1286" s="36"/>
      <c r="C1286" s="6"/>
      <c r="D1286" s="76"/>
      <c r="E1286" s="6"/>
      <c r="F1286" s="6"/>
      <c r="G1286" s="129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  <c r="FQ1286" s="21"/>
      <c r="FR1286" s="21"/>
      <c r="FS1286" s="21"/>
      <c r="FT1286" s="21"/>
      <c r="FU1286" s="21"/>
      <c r="FV1286" s="21"/>
      <c r="FW1286" s="21"/>
      <c r="FX1286" s="21"/>
      <c r="FY1286" s="21"/>
      <c r="FZ1286" s="21"/>
      <c r="GA1286" s="21"/>
      <c r="GB1286" s="21"/>
      <c r="GC1286" s="21"/>
      <c r="GD1286" s="21"/>
      <c r="GE1286" s="21"/>
      <c r="GF1286" s="21"/>
      <c r="GG1286" s="21"/>
      <c r="GH1286" s="21"/>
      <c r="GI1286" s="21"/>
      <c r="GJ1286" s="21"/>
      <c r="GK1286" s="21"/>
      <c r="GL1286" s="21"/>
      <c r="GM1286" s="21"/>
      <c r="GN1286" s="21"/>
      <c r="GO1286" s="21"/>
      <c r="GP1286" s="21"/>
      <c r="GQ1286" s="21"/>
      <c r="GR1286" s="21"/>
      <c r="GS1286" s="21"/>
      <c r="GT1286" s="21"/>
      <c r="GU1286" s="21"/>
      <c r="GV1286" s="21"/>
      <c r="GW1286" s="21"/>
      <c r="GX1286" s="21"/>
      <c r="GY1286" s="21"/>
      <c r="GZ1286" s="21"/>
      <c r="HA1286" s="21"/>
      <c r="HB1286" s="21"/>
      <c r="HC1286" s="21"/>
      <c r="HD1286" s="21"/>
      <c r="HE1286" s="21"/>
      <c r="HF1286" s="21"/>
      <c r="HG1286" s="21"/>
      <c r="HH1286" s="21"/>
      <c r="HI1286" s="21"/>
      <c r="HJ1286" s="21"/>
      <c r="HK1286" s="21"/>
      <c r="HL1286" s="21"/>
      <c r="HM1286" s="21"/>
      <c r="HN1286" s="21"/>
      <c r="HO1286" s="21"/>
      <c r="HP1286" s="21"/>
      <c r="HQ1286" s="21"/>
      <c r="HR1286" s="21"/>
      <c r="HS1286" s="21"/>
      <c r="HT1286" s="21"/>
      <c r="HU1286" s="21"/>
      <c r="HV1286" s="21"/>
      <c r="HW1286" s="21"/>
      <c r="HX1286" s="21"/>
      <c r="HY1286" s="21"/>
      <c r="HZ1286" s="21"/>
      <c r="IA1286" s="21"/>
      <c r="IB1286" s="21"/>
      <c r="IC1286" s="21"/>
      <c r="ID1286" s="21"/>
      <c r="IE1286" s="21"/>
      <c r="IF1286" s="21"/>
      <c r="IG1286" s="21"/>
      <c r="IH1286" s="21"/>
      <c r="II1286" s="21"/>
      <c r="IJ1286" s="21"/>
      <c r="IK1286" s="21"/>
      <c r="IL1286" s="21"/>
      <c r="IM1286" s="21"/>
      <c r="IN1286" s="21"/>
      <c r="IO1286" s="21"/>
      <c r="IP1286" s="21"/>
      <c r="IQ1286" s="21"/>
      <c r="IR1286" s="21"/>
      <c r="IS1286" s="21"/>
    </row>
    <row r="1287" spans="1:253" s="22" customFormat="1">
      <c r="A1287" s="42"/>
      <c r="B1287" s="36"/>
      <c r="C1287" s="6"/>
      <c r="D1287" s="76"/>
      <c r="E1287" s="6"/>
      <c r="F1287" s="6"/>
      <c r="G1287" s="129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  <c r="FQ1287" s="21"/>
      <c r="FR1287" s="21"/>
      <c r="FS1287" s="21"/>
      <c r="FT1287" s="21"/>
      <c r="FU1287" s="21"/>
      <c r="FV1287" s="21"/>
      <c r="FW1287" s="21"/>
      <c r="FX1287" s="21"/>
      <c r="FY1287" s="21"/>
      <c r="FZ1287" s="21"/>
      <c r="GA1287" s="21"/>
      <c r="GB1287" s="21"/>
      <c r="GC1287" s="21"/>
      <c r="GD1287" s="21"/>
      <c r="GE1287" s="21"/>
      <c r="GF1287" s="21"/>
      <c r="GG1287" s="21"/>
      <c r="GH1287" s="21"/>
      <c r="GI1287" s="21"/>
      <c r="GJ1287" s="21"/>
      <c r="GK1287" s="21"/>
      <c r="GL1287" s="21"/>
      <c r="GM1287" s="21"/>
      <c r="GN1287" s="21"/>
      <c r="GO1287" s="21"/>
      <c r="GP1287" s="21"/>
      <c r="GQ1287" s="21"/>
      <c r="GR1287" s="21"/>
      <c r="GS1287" s="21"/>
      <c r="GT1287" s="21"/>
      <c r="GU1287" s="21"/>
      <c r="GV1287" s="21"/>
      <c r="GW1287" s="21"/>
      <c r="GX1287" s="21"/>
      <c r="GY1287" s="21"/>
      <c r="GZ1287" s="21"/>
      <c r="HA1287" s="21"/>
      <c r="HB1287" s="21"/>
      <c r="HC1287" s="21"/>
      <c r="HD1287" s="21"/>
      <c r="HE1287" s="21"/>
      <c r="HF1287" s="21"/>
      <c r="HG1287" s="21"/>
      <c r="HH1287" s="21"/>
      <c r="HI1287" s="21"/>
      <c r="HJ1287" s="21"/>
      <c r="HK1287" s="21"/>
      <c r="HL1287" s="21"/>
      <c r="HM1287" s="21"/>
      <c r="HN1287" s="21"/>
      <c r="HO1287" s="21"/>
      <c r="HP1287" s="21"/>
      <c r="HQ1287" s="21"/>
      <c r="HR1287" s="21"/>
      <c r="HS1287" s="21"/>
      <c r="HT1287" s="21"/>
      <c r="HU1287" s="21"/>
      <c r="HV1287" s="21"/>
      <c r="HW1287" s="21"/>
      <c r="HX1287" s="21"/>
      <c r="HY1287" s="21"/>
      <c r="HZ1287" s="21"/>
      <c r="IA1287" s="21"/>
      <c r="IB1287" s="21"/>
      <c r="IC1287" s="21"/>
      <c r="ID1287" s="21"/>
      <c r="IE1287" s="21"/>
      <c r="IF1287" s="21"/>
      <c r="IG1287" s="21"/>
      <c r="IH1287" s="21"/>
      <c r="II1287" s="21"/>
      <c r="IJ1287" s="21"/>
      <c r="IK1287" s="21"/>
      <c r="IL1287" s="21"/>
      <c r="IM1287" s="21"/>
      <c r="IN1287" s="21"/>
      <c r="IO1287" s="21"/>
      <c r="IP1287" s="21"/>
      <c r="IQ1287" s="21"/>
      <c r="IR1287" s="21"/>
      <c r="IS1287" s="21"/>
    </row>
    <row r="1288" spans="1:253" s="22" customFormat="1">
      <c r="A1288" s="42"/>
      <c r="B1288" s="36"/>
      <c r="C1288" s="6"/>
      <c r="D1288" s="76"/>
      <c r="E1288" s="6"/>
      <c r="F1288" s="6"/>
      <c r="G1288" s="129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/>
      <c r="FS1288" s="21"/>
      <c r="FT1288" s="21"/>
      <c r="FU1288" s="21"/>
      <c r="FV1288" s="21"/>
      <c r="FW1288" s="21"/>
      <c r="FX1288" s="21"/>
      <c r="FY1288" s="21"/>
      <c r="FZ1288" s="21"/>
      <c r="GA1288" s="21"/>
      <c r="GB1288" s="21"/>
      <c r="GC1288" s="21"/>
      <c r="GD1288" s="21"/>
      <c r="GE1288" s="21"/>
      <c r="GF1288" s="21"/>
      <c r="GG1288" s="21"/>
      <c r="GH1288" s="21"/>
      <c r="GI1288" s="21"/>
      <c r="GJ1288" s="21"/>
      <c r="GK1288" s="21"/>
      <c r="GL1288" s="21"/>
      <c r="GM1288" s="21"/>
      <c r="GN1288" s="21"/>
      <c r="GO1288" s="21"/>
      <c r="GP1288" s="21"/>
      <c r="GQ1288" s="21"/>
      <c r="GR1288" s="21"/>
      <c r="GS1288" s="21"/>
      <c r="GT1288" s="21"/>
      <c r="GU1288" s="21"/>
      <c r="GV1288" s="21"/>
      <c r="GW1288" s="21"/>
      <c r="GX1288" s="21"/>
      <c r="GY1288" s="21"/>
      <c r="GZ1288" s="21"/>
      <c r="HA1288" s="21"/>
      <c r="HB1288" s="21"/>
      <c r="HC1288" s="21"/>
      <c r="HD1288" s="21"/>
      <c r="HE1288" s="21"/>
      <c r="HF1288" s="21"/>
      <c r="HG1288" s="21"/>
      <c r="HH1288" s="21"/>
      <c r="HI1288" s="21"/>
      <c r="HJ1288" s="21"/>
      <c r="HK1288" s="21"/>
      <c r="HL1288" s="21"/>
      <c r="HM1288" s="21"/>
      <c r="HN1288" s="21"/>
      <c r="HO1288" s="21"/>
      <c r="HP1288" s="21"/>
      <c r="HQ1288" s="21"/>
      <c r="HR1288" s="21"/>
      <c r="HS1288" s="21"/>
      <c r="HT1288" s="21"/>
      <c r="HU1288" s="21"/>
      <c r="HV1288" s="21"/>
      <c r="HW1288" s="21"/>
      <c r="HX1288" s="21"/>
      <c r="HY1288" s="21"/>
      <c r="HZ1288" s="21"/>
      <c r="IA1288" s="21"/>
      <c r="IB1288" s="21"/>
      <c r="IC1288" s="21"/>
      <c r="ID1288" s="21"/>
      <c r="IE1288" s="21"/>
      <c r="IF1288" s="21"/>
      <c r="IG1288" s="21"/>
      <c r="IH1288" s="21"/>
      <c r="II1288" s="21"/>
      <c r="IJ1288" s="21"/>
      <c r="IK1288" s="21"/>
      <c r="IL1288" s="21"/>
      <c r="IM1288" s="21"/>
      <c r="IN1288" s="21"/>
      <c r="IO1288" s="21"/>
      <c r="IP1288" s="21"/>
      <c r="IQ1288" s="21"/>
      <c r="IR1288" s="21"/>
      <c r="IS1288" s="21"/>
    </row>
    <row r="1289" spans="1:253" s="22" customFormat="1">
      <c r="A1289" s="42"/>
      <c r="B1289" s="36"/>
      <c r="C1289" s="6"/>
      <c r="D1289" s="76"/>
      <c r="E1289" s="6"/>
      <c r="F1289" s="6"/>
      <c r="G1289" s="129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  <c r="FQ1289" s="21"/>
      <c r="FR1289" s="21"/>
      <c r="FS1289" s="21"/>
      <c r="FT1289" s="21"/>
      <c r="FU1289" s="21"/>
      <c r="FV1289" s="21"/>
      <c r="FW1289" s="21"/>
      <c r="FX1289" s="21"/>
      <c r="FY1289" s="21"/>
      <c r="FZ1289" s="21"/>
      <c r="GA1289" s="21"/>
      <c r="GB1289" s="21"/>
      <c r="GC1289" s="21"/>
      <c r="GD1289" s="21"/>
      <c r="GE1289" s="21"/>
      <c r="GF1289" s="21"/>
      <c r="GG1289" s="21"/>
      <c r="GH1289" s="21"/>
      <c r="GI1289" s="21"/>
      <c r="GJ1289" s="21"/>
      <c r="GK1289" s="21"/>
      <c r="GL1289" s="21"/>
      <c r="GM1289" s="21"/>
      <c r="GN1289" s="21"/>
      <c r="GO1289" s="21"/>
      <c r="GP1289" s="21"/>
      <c r="GQ1289" s="21"/>
      <c r="GR1289" s="21"/>
      <c r="GS1289" s="21"/>
      <c r="GT1289" s="21"/>
      <c r="GU1289" s="21"/>
      <c r="GV1289" s="21"/>
      <c r="GW1289" s="21"/>
      <c r="GX1289" s="21"/>
      <c r="GY1289" s="21"/>
      <c r="GZ1289" s="21"/>
      <c r="HA1289" s="21"/>
      <c r="HB1289" s="21"/>
      <c r="HC1289" s="21"/>
      <c r="HD1289" s="21"/>
      <c r="HE1289" s="21"/>
      <c r="HF1289" s="21"/>
      <c r="HG1289" s="21"/>
      <c r="HH1289" s="21"/>
      <c r="HI1289" s="21"/>
      <c r="HJ1289" s="21"/>
      <c r="HK1289" s="21"/>
      <c r="HL1289" s="21"/>
      <c r="HM1289" s="21"/>
      <c r="HN1289" s="21"/>
      <c r="HO1289" s="21"/>
      <c r="HP1289" s="21"/>
      <c r="HQ1289" s="21"/>
      <c r="HR1289" s="21"/>
      <c r="HS1289" s="21"/>
      <c r="HT1289" s="21"/>
      <c r="HU1289" s="21"/>
      <c r="HV1289" s="21"/>
      <c r="HW1289" s="21"/>
      <c r="HX1289" s="21"/>
      <c r="HY1289" s="21"/>
      <c r="HZ1289" s="21"/>
      <c r="IA1289" s="21"/>
      <c r="IB1289" s="21"/>
      <c r="IC1289" s="21"/>
      <c r="ID1289" s="21"/>
      <c r="IE1289" s="21"/>
      <c r="IF1289" s="21"/>
      <c r="IG1289" s="21"/>
      <c r="IH1289" s="21"/>
      <c r="II1289" s="21"/>
      <c r="IJ1289" s="21"/>
      <c r="IK1289" s="21"/>
      <c r="IL1289" s="21"/>
      <c r="IM1289" s="21"/>
      <c r="IN1289" s="21"/>
      <c r="IO1289" s="21"/>
      <c r="IP1289" s="21"/>
      <c r="IQ1289" s="21"/>
      <c r="IR1289" s="21"/>
      <c r="IS1289" s="21"/>
    </row>
    <row r="1290" spans="1:253" s="22" customFormat="1">
      <c r="A1290" s="42"/>
      <c r="B1290" s="36"/>
      <c r="C1290" s="6"/>
      <c r="D1290" s="76"/>
      <c r="E1290" s="6"/>
      <c r="F1290" s="6"/>
      <c r="G1290" s="129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/>
      <c r="FC1290" s="21"/>
      <c r="FD1290" s="21"/>
      <c r="FE1290" s="21"/>
      <c r="FF1290" s="21"/>
      <c r="FG1290" s="21"/>
      <c r="FH1290" s="21"/>
      <c r="FI1290" s="21"/>
      <c r="FJ1290" s="21"/>
      <c r="FK1290" s="21"/>
      <c r="FL1290" s="21"/>
      <c r="FM1290" s="21"/>
      <c r="FN1290" s="21"/>
      <c r="FO1290" s="21"/>
      <c r="FP1290" s="21"/>
      <c r="FQ1290" s="21"/>
      <c r="FR1290" s="21"/>
      <c r="FS1290" s="21"/>
      <c r="FT1290" s="21"/>
      <c r="FU1290" s="21"/>
      <c r="FV1290" s="21"/>
      <c r="FW1290" s="21"/>
      <c r="FX1290" s="21"/>
      <c r="FY1290" s="21"/>
      <c r="FZ1290" s="21"/>
      <c r="GA1290" s="21"/>
      <c r="GB1290" s="21"/>
      <c r="GC1290" s="21"/>
      <c r="GD1290" s="21"/>
      <c r="GE1290" s="21"/>
      <c r="GF1290" s="21"/>
      <c r="GG1290" s="21"/>
      <c r="GH1290" s="21"/>
      <c r="GI1290" s="21"/>
      <c r="GJ1290" s="21"/>
      <c r="GK1290" s="21"/>
      <c r="GL1290" s="21"/>
      <c r="GM1290" s="21"/>
      <c r="GN1290" s="21"/>
      <c r="GO1290" s="21"/>
      <c r="GP1290" s="21"/>
      <c r="GQ1290" s="21"/>
      <c r="GR1290" s="21"/>
      <c r="GS1290" s="21"/>
      <c r="GT1290" s="21"/>
      <c r="GU1290" s="21"/>
      <c r="GV1290" s="21"/>
      <c r="GW1290" s="21"/>
      <c r="GX1290" s="21"/>
      <c r="GY1290" s="21"/>
      <c r="GZ1290" s="21"/>
      <c r="HA1290" s="21"/>
      <c r="HB1290" s="21"/>
      <c r="HC1290" s="21"/>
      <c r="HD1290" s="21"/>
      <c r="HE1290" s="21"/>
      <c r="HF1290" s="21"/>
      <c r="HG1290" s="21"/>
      <c r="HH1290" s="21"/>
      <c r="HI1290" s="21"/>
      <c r="HJ1290" s="21"/>
      <c r="HK1290" s="21"/>
      <c r="HL1290" s="21"/>
      <c r="HM1290" s="21"/>
      <c r="HN1290" s="21"/>
      <c r="HO1290" s="21"/>
      <c r="HP1290" s="21"/>
      <c r="HQ1290" s="21"/>
      <c r="HR1290" s="21"/>
      <c r="HS1290" s="21"/>
      <c r="HT1290" s="21"/>
      <c r="HU1290" s="21"/>
      <c r="HV1290" s="21"/>
      <c r="HW1290" s="21"/>
      <c r="HX1290" s="21"/>
      <c r="HY1290" s="21"/>
      <c r="HZ1290" s="21"/>
      <c r="IA1290" s="21"/>
      <c r="IB1290" s="21"/>
      <c r="IC1290" s="21"/>
      <c r="ID1290" s="21"/>
      <c r="IE1290" s="21"/>
      <c r="IF1290" s="21"/>
      <c r="IG1290" s="21"/>
      <c r="IH1290" s="21"/>
      <c r="II1290" s="21"/>
      <c r="IJ1290" s="21"/>
      <c r="IK1290" s="21"/>
      <c r="IL1290" s="21"/>
      <c r="IM1290" s="21"/>
      <c r="IN1290" s="21"/>
      <c r="IO1290" s="21"/>
      <c r="IP1290" s="21"/>
      <c r="IQ1290" s="21"/>
      <c r="IR1290" s="21"/>
      <c r="IS1290" s="21"/>
    </row>
    <row r="1291" spans="1:253" s="22" customFormat="1">
      <c r="A1291" s="42"/>
      <c r="B1291" s="36"/>
      <c r="C1291" s="6"/>
      <c r="D1291" s="76"/>
      <c r="E1291" s="6"/>
      <c r="F1291" s="6"/>
      <c r="G1291" s="129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  <c r="FQ1291" s="21"/>
      <c r="FR1291" s="21"/>
      <c r="FS1291" s="21"/>
      <c r="FT1291" s="21"/>
      <c r="FU1291" s="21"/>
      <c r="FV1291" s="21"/>
      <c r="FW1291" s="21"/>
      <c r="FX1291" s="21"/>
      <c r="FY1291" s="21"/>
      <c r="FZ1291" s="21"/>
      <c r="GA1291" s="21"/>
      <c r="GB1291" s="21"/>
      <c r="GC1291" s="21"/>
      <c r="GD1291" s="21"/>
      <c r="GE1291" s="21"/>
      <c r="GF1291" s="21"/>
      <c r="GG1291" s="21"/>
      <c r="GH1291" s="21"/>
      <c r="GI1291" s="21"/>
      <c r="GJ1291" s="21"/>
      <c r="GK1291" s="21"/>
      <c r="GL1291" s="21"/>
      <c r="GM1291" s="21"/>
      <c r="GN1291" s="21"/>
      <c r="GO1291" s="21"/>
      <c r="GP1291" s="21"/>
      <c r="GQ1291" s="21"/>
      <c r="GR1291" s="21"/>
      <c r="GS1291" s="21"/>
      <c r="GT1291" s="21"/>
      <c r="GU1291" s="21"/>
      <c r="GV1291" s="21"/>
      <c r="GW1291" s="21"/>
      <c r="GX1291" s="21"/>
      <c r="GY1291" s="21"/>
      <c r="GZ1291" s="21"/>
      <c r="HA1291" s="21"/>
      <c r="HB1291" s="21"/>
      <c r="HC1291" s="21"/>
      <c r="HD1291" s="21"/>
      <c r="HE1291" s="21"/>
      <c r="HF1291" s="21"/>
      <c r="HG1291" s="21"/>
      <c r="HH1291" s="21"/>
      <c r="HI1291" s="21"/>
      <c r="HJ1291" s="21"/>
      <c r="HK1291" s="21"/>
      <c r="HL1291" s="21"/>
      <c r="HM1291" s="21"/>
      <c r="HN1291" s="21"/>
      <c r="HO1291" s="21"/>
      <c r="HP1291" s="21"/>
      <c r="HQ1291" s="21"/>
      <c r="HR1291" s="21"/>
      <c r="HS1291" s="21"/>
      <c r="HT1291" s="21"/>
      <c r="HU1291" s="21"/>
      <c r="HV1291" s="21"/>
      <c r="HW1291" s="21"/>
      <c r="HX1291" s="21"/>
      <c r="HY1291" s="21"/>
      <c r="HZ1291" s="21"/>
      <c r="IA1291" s="21"/>
      <c r="IB1291" s="21"/>
      <c r="IC1291" s="21"/>
      <c r="ID1291" s="21"/>
      <c r="IE1291" s="21"/>
      <c r="IF1291" s="21"/>
      <c r="IG1291" s="21"/>
      <c r="IH1291" s="21"/>
      <c r="II1291" s="21"/>
      <c r="IJ1291" s="21"/>
      <c r="IK1291" s="21"/>
      <c r="IL1291" s="21"/>
      <c r="IM1291" s="21"/>
      <c r="IN1291" s="21"/>
      <c r="IO1291" s="21"/>
      <c r="IP1291" s="21"/>
      <c r="IQ1291" s="21"/>
      <c r="IR1291" s="21"/>
      <c r="IS1291" s="21"/>
    </row>
    <row r="1292" spans="1:253" s="22" customFormat="1">
      <c r="A1292" s="42"/>
      <c r="B1292" s="36"/>
      <c r="C1292" s="6"/>
      <c r="D1292" s="76"/>
      <c r="E1292" s="6"/>
      <c r="F1292" s="6"/>
      <c r="G1292" s="129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  <c r="FQ1292" s="21"/>
      <c r="FR1292" s="21"/>
      <c r="FS1292" s="21"/>
      <c r="FT1292" s="21"/>
      <c r="FU1292" s="21"/>
      <c r="FV1292" s="21"/>
      <c r="FW1292" s="21"/>
      <c r="FX1292" s="21"/>
      <c r="FY1292" s="21"/>
      <c r="FZ1292" s="21"/>
      <c r="GA1292" s="21"/>
      <c r="GB1292" s="21"/>
      <c r="GC1292" s="21"/>
      <c r="GD1292" s="21"/>
      <c r="GE1292" s="21"/>
      <c r="GF1292" s="21"/>
      <c r="GG1292" s="21"/>
      <c r="GH1292" s="21"/>
      <c r="GI1292" s="21"/>
      <c r="GJ1292" s="21"/>
      <c r="GK1292" s="21"/>
      <c r="GL1292" s="21"/>
      <c r="GM1292" s="21"/>
      <c r="GN1292" s="21"/>
      <c r="GO1292" s="21"/>
      <c r="GP1292" s="21"/>
      <c r="GQ1292" s="21"/>
      <c r="GR1292" s="21"/>
      <c r="GS1292" s="21"/>
      <c r="GT1292" s="21"/>
      <c r="GU1292" s="21"/>
      <c r="GV1292" s="21"/>
      <c r="GW1292" s="21"/>
      <c r="GX1292" s="21"/>
      <c r="GY1292" s="21"/>
      <c r="GZ1292" s="21"/>
      <c r="HA1292" s="21"/>
      <c r="HB1292" s="21"/>
      <c r="HC1292" s="21"/>
      <c r="HD1292" s="21"/>
      <c r="HE1292" s="21"/>
      <c r="HF1292" s="21"/>
      <c r="HG1292" s="21"/>
      <c r="HH1292" s="21"/>
      <c r="HI1292" s="21"/>
      <c r="HJ1292" s="21"/>
      <c r="HK1292" s="21"/>
      <c r="HL1292" s="21"/>
      <c r="HM1292" s="21"/>
      <c r="HN1292" s="21"/>
      <c r="HO1292" s="21"/>
      <c r="HP1292" s="21"/>
      <c r="HQ1292" s="21"/>
      <c r="HR1292" s="21"/>
      <c r="HS1292" s="21"/>
      <c r="HT1292" s="21"/>
      <c r="HU1292" s="21"/>
      <c r="HV1292" s="21"/>
      <c r="HW1292" s="21"/>
      <c r="HX1292" s="21"/>
      <c r="HY1292" s="21"/>
      <c r="HZ1292" s="21"/>
      <c r="IA1292" s="21"/>
      <c r="IB1292" s="21"/>
      <c r="IC1292" s="21"/>
      <c r="ID1292" s="21"/>
      <c r="IE1292" s="21"/>
      <c r="IF1292" s="21"/>
      <c r="IG1292" s="21"/>
      <c r="IH1292" s="21"/>
      <c r="II1292" s="21"/>
      <c r="IJ1292" s="21"/>
      <c r="IK1292" s="21"/>
      <c r="IL1292" s="21"/>
      <c r="IM1292" s="21"/>
      <c r="IN1292" s="21"/>
      <c r="IO1292" s="21"/>
      <c r="IP1292" s="21"/>
      <c r="IQ1292" s="21"/>
      <c r="IR1292" s="21"/>
      <c r="IS1292" s="21"/>
    </row>
    <row r="1293" spans="1:253" s="22" customFormat="1">
      <c r="A1293" s="42"/>
      <c r="B1293" s="36"/>
      <c r="C1293" s="6"/>
      <c r="D1293" s="76"/>
      <c r="E1293" s="6"/>
      <c r="F1293" s="6"/>
      <c r="G1293" s="129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  <c r="FQ1293" s="21"/>
      <c r="FR1293" s="21"/>
      <c r="FS1293" s="21"/>
      <c r="FT1293" s="21"/>
      <c r="FU1293" s="21"/>
      <c r="FV1293" s="21"/>
      <c r="FW1293" s="21"/>
      <c r="FX1293" s="21"/>
      <c r="FY1293" s="21"/>
      <c r="FZ1293" s="21"/>
      <c r="GA1293" s="21"/>
      <c r="GB1293" s="21"/>
      <c r="GC1293" s="21"/>
      <c r="GD1293" s="21"/>
      <c r="GE1293" s="21"/>
      <c r="GF1293" s="21"/>
      <c r="GG1293" s="21"/>
      <c r="GH1293" s="21"/>
      <c r="GI1293" s="21"/>
      <c r="GJ1293" s="21"/>
      <c r="GK1293" s="21"/>
      <c r="GL1293" s="21"/>
      <c r="GM1293" s="21"/>
      <c r="GN1293" s="21"/>
      <c r="GO1293" s="21"/>
      <c r="GP1293" s="21"/>
      <c r="GQ1293" s="21"/>
      <c r="GR1293" s="21"/>
      <c r="GS1293" s="21"/>
      <c r="GT1293" s="21"/>
      <c r="GU1293" s="21"/>
      <c r="GV1293" s="21"/>
      <c r="GW1293" s="21"/>
      <c r="GX1293" s="21"/>
      <c r="GY1293" s="21"/>
      <c r="GZ1293" s="21"/>
      <c r="HA1293" s="21"/>
      <c r="HB1293" s="21"/>
      <c r="HC1293" s="21"/>
      <c r="HD1293" s="21"/>
      <c r="HE1293" s="21"/>
      <c r="HF1293" s="21"/>
      <c r="HG1293" s="21"/>
      <c r="HH1293" s="21"/>
      <c r="HI1293" s="21"/>
      <c r="HJ1293" s="21"/>
      <c r="HK1293" s="21"/>
      <c r="HL1293" s="21"/>
      <c r="HM1293" s="21"/>
      <c r="HN1293" s="21"/>
      <c r="HO1293" s="21"/>
      <c r="HP1293" s="21"/>
      <c r="HQ1293" s="21"/>
      <c r="HR1293" s="21"/>
      <c r="HS1293" s="21"/>
      <c r="HT1293" s="21"/>
      <c r="HU1293" s="21"/>
      <c r="HV1293" s="21"/>
      <c r="HW1293" s="21"/>
      <c r="HX1293" s="21"/>
      <c r="HY1293" s="21"/>
      <c r="HZ1293" s="21"/>
      <c r="IA1293" s="21"/>
      <c r="IB1293" s="21"/>
      <c r="IC1293" s="21"/>
      <c r="ID1293" s="21"/>
      <c r="IE1293" s="21"/>
      <c r="IF1293" s="21"/>
      <c r="IG1293" s="21"/>
      <c r="IH1293" s="21"/>
      <c r="II1293" s="21"/>
      <c r="IJ1293" s="21"/>
      <c r="IK1293" s="21"/>
      <c r="IL1293" s="21"/>
      <c r="IM1293" s="21"/>
      <c r="IN1293" s="21"/>
      <c r="IO1293" s="21"/>
      <c r="IP1293" s="21"/>
      <c r="IQ1293" s="21"/>
      <c r="IR1293" s="21"/>
      <c r="IS1293" s="21"/>
    </row>
    <row r="1294" spans="1:253" s="22" customFormat="1">
      <c r="A1294" s="42"/>
      <c r="B1294" s="36"/>
      <c r="C1294" s="6"/>
      <c r="D1294" s="76"/>
      <c r="E1294" s="6"/>
      <c r="F1294" s="6"/>
      <c r="G1294" s="129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  <c r="FQ1294" s="21"/>
      <c r="FR1294" s="21"/>
      <c r="FS1294" s="21"/>
      <c r="FT1294" s="21"/>
      <c r="FU1294" s="21"/>
      <c r="FV1294" s="21"/>
      <c r="FW1294" s="21"/>
      <c r="FX1294" s="21"/>
      <c r="FY1294" s="21"/>
      <c r="FZ1294" s="21"/>
      <c r="GA1294" s="21"/>
      <c r="GB1294" s="21"/>
      <c r="GC1294" s="21"/>
      <c r="GD1294" s="21"/>
      <c r="GE1294" s="21"/>
      <c r="GF1294" s="21"/>
      <c r="GG1294" s="21"/>
      <c r="GH1294" s="21"/>
      <c r="GI1294" s="21"/>
      <c r="GJ1294" s="21"/>
      <c r="GK1294" s="21"/>
      <c r="GL1294" s="21"/>
      <c r="GM1294" s="21"/>
      <c r="GN1294" s="21"/>
      <c r="GO1294" s="21"/>
      <c r="GP1294" s="21"/>
      <c r="GQ1294" s="21"/>
      <c r="GR1294" s="21"/>
      <c r="GS1294" s="21"/>
      <c r="GT1294" s="21"/>
      <c r="GU1294" s="21"/>
      <c r="GV1294" s="21"/>
      <c r="GW1294" s="21"/>
      <c r="GX1294" s="21"/>
      <c r="GY1294" s="21"/>
      <c r="GZ1294" s="21"/>
      <c r="HA1294" s="21"/>
      <c r="HB1294" s="21"/>
      <c r="HC1294" s="21"/>
      <c r="HD1294" s="21"/>
      <c r="HE1294" s="21"/>
      <c r="HF1294" s="21"/>
      <c r="HG1294" s="21"/>
      <c r="HH1294" s="21"/>
      <c r="HI1294" s="21"/>
      <c r="HJ1294" s="21"/>
      <c r="HK1294" s="21"/>
      <c r="HL1294" s="21"/>
      <c r="HM1294" s="21"/>
      <c r="HN1294" s="21"/>
      <c r="HO1294" s="21"/>
      <c r="HP1294" s="21"/>
      <c r="HQ1294" s="21"/>
      <c r="HR1294" s="21"/>
      <c r="HS1294" s="21"/>
      <c r="HT1294" s="21"/>
      <c r="HU1294" s="21"/>
      <c r="HV1294" s="21"/>
      <c r="HW1294" s="21"/>
      <c r="HX1294" s="21"/>
      <c r="HY1294" s="21"/>
      <c r="HZ1294" s="21"/>
      <c r="IA1294" s="21"/>
      <c r="IB1294" s="21"/>
      <c r="IC1294" s="21"/>
      <c r="ID1294" s="21"/>
      <c r="IE1294" s="21"/>
      <c r="IF1294" s="21"/>
      <c r="IG1294" s="21"/>
      <c r="IH1294" s="21"/>
      <c r="II1294" s="21"/>
      <c r="IJ1294" s="21"/>
      <c r="IK1294" s="21"/>
      <c r="IL1294" s="21"/>
      <c r="IM1294" s="21"/>
      <c r="IN1294" s="21"/>
      <c r="IO1294" s="21"/>
      <c r="IP1294" s="21"/>
      <c r="IQ1294" s="21"/>
      <c r="IR1294" s="21"/>
      <c r="IS1294" s="21"/>
    </row>
    <row r="1295" spans="1:253" s="22" customFormat="1">
      <c r="A1295" s="42"/>
      <c r="B1295" s="36"/>
      <c r="C1295" s="6"/>
      <c r="D1295" s="76"/>
      <c r="E1295" s="6"/>
      <c r="F1295" s="6"/>
      <c r="G1295" s="129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  <c r="FQ1295" s="21"/>
      <c r="FR1295" s="21"/>
      <c r="FS1295" s="21"/>
      <c r="FT1295" s="21"/>
      <c r="FU1295" s="21"/>
      <c r="FV1295" s="21"/>
      <c r="FW1295" s="21"/>
      <c r="FX1295" s="21"/>
      <c r="FY1295" s="21"/>
      <c r="FZ1295" s="21"/>
      <c r="GA1295" s="21"/>
      <c r="GB1295" s="21"/>
      <c r="GC1295" s="21"/>
      <c r="GD1295" s="21"/>
      <c r="GE1295" s="21"/>
      <c r="GF1295" s="21"/>
      <c r="GG1295" s="21"/>
      <c r="GH1295" s="21"/>
      <c r="GI1295" s="21"/>
      <c r="GJ1295" s="21"/>
      <c r="GK1295" s="21"/>
      <c r="GL1295" s="21"/>
      <c r="GM1295" s="21"/>
      <c r="GN1295" s="21"/>
      <c r="GO1295" s="21"/>
      <c r="GP1295" s="21"/>
      <c r="GQ1295" s="21"/>
      <c r="GR1295" s="21"/>
      <c r="GS1295" s="21"/>
      <c r="GT1295" s="21"/>
      <c r="GU1295" s="21"/>
      <c r="GV1295" s="21"/>
      <c r="GW1295" s="21"/>
      <c r="GX1295" s="21"/>
      <c r="GY1295" s="21"/>
      <c r="GZ1295" s="21"/>
      <c r="HA1295" s="21"/>
      <c r="HB1295" s="21"/>
      <c r="HC1295" s="21"/>
      <c r="HD1295" s="21"/>
      <c r="HE1295" s="21"/>
      <c r="HF1295" s="21"/>
      <c r="HG1295" s="21"/>
      <c r="HH1295" s="21"/>
      <c r="HI1295" s="21"/>
      <c r="HJ1295" s="21"/>
      <c r="HK1295" s="21"/>
      <c r="HL1295" s="21"/>
      <c r="HM1295" s="21"/>
      <c r="HN1295" s="21"/>
      <c r="HO1295" s="21"/>
      <c r="HP1295" s="21"/>
      <c r="HQ1295" s="21"/>
      <c r="HR1295" s="21"/>
      <c r="HS1295" s="21"/>
      <c r="HT1295" s="21"/>
      <c r="HU1295" s="21"/>
      <c r="HV1295" s="21"/>
      <c r="HW1295" s="21"/>
      <c r="HX1295" s="21"/>
      <c r="HY1295" s="21"/>
      <c r="HZ1295" s="21"/>
      <c r="IA1295" s="21"/>
      <c r="IB1295" s="21"/>
      <c r="IC1295" s="21"/>
      <c r="ID1295" s="21"/>
      <c r="IE1295" s="21"/>
      <c r="IF1295" s="21"/>
      <c r="IG1295" s="21"/>
      <c r="IH1295" s="21"/>
      <c r="II1295" s="21"/>
      <c r="IJ1295" s="21"/>
      <c r="IK1295" s="21"/>
      <c r="IL1295" s="21"/>
      <c r="IM1295" s="21"/>
      <c r="IN1295" s="21"/>
      <c r="IO1295" s="21"/>
      <c r="IP1295" s="21"/>
      <c r="IQ1295" s="21"/>
      <c r="IR1295" s="21"/>
      <c r="IS1295" s="21"/>
    </row>
    <row r="1296" spans="1:253" s="22" customFormat="1">
      <c r="A1296" s="42"/>
      <c r="B1296" s="36"/>
      <c r="C1296" s="6"/>
      <c r="D1296" s="76"/>
      <c r="E1296" s="6"/>
      <c r="F1296" s="6"/>
      <c r="G1296" s="129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  <c r="FQ1296" s="21"/>
      <c r="FR1296" s="21"/>
      <c r="FS1296" s="21"/>
      <c r="FT1296" s="21"/>
      <c r="FU1296" s="21"/>
      <c r="FV1296" s="21"/>
      <c r="FW1296" s="21"/>
      <c r="FX1296" s="21"/>
      <c r="FY1296" s="21"/>
      <c r="FZ1296" s="21"/>
      <c r="GA1296" s="21"/>
      <c r="GB1296" s="21"/>
      <c r="GC1296" s="21"/>
      <c r="GD1296" s="21"/>
      <c r="GE1296" s="21"/>
      <c r="GF1296" s="21"/>
      <c r="GG1296" s="21"/>
      <c r="GH1296" s="21"/>
      <c r="GI1296" s="21"/>
      <c r="GJ1296" s="21"/>
      <c r="GK1296" s="21"/>
      <c r="GL1296" s="21"/>
      <c r="GM1296" s="21"/>
      <c r="GN1296" s="21"/>
      <c r="GO1296" s="21"/>
      <c r="GP1296" s="21"/>
      <c r="GQ1296" s="21"/>
      <c r="GR1296" s="21"/>
      <c r="GS1296" s="21"/>
      <c r="GT1296" s="21"/>
      <c r="GU1296" s="21"/>
      <c r="GV1296" s="21"/>
      <c r="GW1296" s="21"/>
      <c r="GX1296" s="21"/>
      <c r="GY1296" s="21"/>
      <c r="GZ1296" s="21"/>
      <c r="HA1296" s="21"/>
      <c r="HB1296" s="21"/>
      <c r="HC1296" s="21"/>
      <c r="HD1296" s="21"/>
      <c r="HE1296" s="21"/>
      <c r="HF1296" s="21"/>
      <c r="HG1296" s="21"/>
      <c r="HH1296" s="21"/>
      <c r="HI1296" s="21"/>
      <c r="HJ1296" s="21"/>
      <c r="HK1296" s="21"/>
      <c r="HL1296" s="21"/>
      <c r="HM1296" s="21"/>
      <c r="HN1296" s="21"/>
      <c r="HO1296" s="21"/>
      <c r="HP1296" s="21"/>
      <c r="HQ1296" s="21"/>
      <c r="HR1296" s="21"/>
      <c r="HS1296" s="21"/>
      <c r="HT1296" s="21"/>
      <c r="HU1296" s="21"/>
      <c r="HV1296" s="21"/>
      <c r="HW1296" s="21"/>
      <c r="HX1296" s="21"/>
      <c r="HY1296" s="21"/>
      <c r="HZ1296" s="21"/>
      <c r="IA1296" s="21"/>
      <c r="IB1296" s="21"/>
      <c r="IC1296" s="21"/>
      <c r="ID1296" s="21"/>
      <c r="IE1296" s="21"/>
      <c r="IF1296" s="21"/>
      <c r="IG1296" s="21"/>
      <c r="IH1296" s="21"/>
      <c r="II1296" s="21"/>
      <c r="IJ1296" s="21"/>
      <c r="IK1296" s="21"/>
      <c r="IL1296" s="21"/>
      <c r="IM1296" s="21"/>
      <c r="IN1296" s="21"/>
      <c r="IO1296" s="21"/>
      <c r="IP1296" s="21"/>
      <c r="IQ1296" s="21"/>
      <c r="IR1296" s="21"/>
      <c r="IS1296" s="21"/>
    </row>
    <row r="1297" spans="1:253" s="22" customFormat="1">
      <c r="A1297" s="42"/>
      <c r="B1297" s="36"/>
      <c r="C1297" s="6"/>
      <c r="D1297" s="76"/>
      <c r="E1297" s="6"/>
      <c r="F1297" s="6"/>
      <c r="G1297" s="129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  <c r="FQ1297" s="21"/>
      <c r="FR1297" s="21"/>
      <c r="FS1297" s="21"/>
      <c r="FT1297" s="21"/>
      <c r="FU1297" s="21"/>
      <c r="FV1297" s="21"/>
      <c r="FW1297" s="21"/>
      <c r="FX1297" s="21"/>
      <c r="FY1297" s="21"/>
      <c r="FZ1297" s="21"/>
      <c r="GA1297" s="21"/>
      <c r="GB1297" s="21"/>
      <c r="GC1297" s="21"/>
      <c r="GD1297" s="21"/>
      <c r="GE1297" s="21"/>
      <c r="GF1297" s="21"/>
      <c r="GG1297" s="21"/>
      <c r="GH1297" s="21"/>
      <c r="GI1297" s="21"/>
      <c r="GJ1297" s="21"/>
      <c r="GK1297" s="21"/>
      <c r="GL1297" s="21"/>
      <c r="GM1297" s="21"/>
      <c r="GN1297" s="21"/>
      <c r="GO1297" s="21"/>
      <c r="GP1297" s="21"/>
      <c r="GQ1297" s="21"/>
      <c r="GR1297" s="21"/>
      <c r="GS1297" s="21"/>
      <c r="GT1297" s="21"/>
      <c r="GU1297" s="21"/>
      <c r="GV1297" s="21"/>
      <c r="GW1297" s="21"/>
      <c r="GX1297" s="21"/>
      <c r="GY1297" s="21"/>
      <c r="GZ1297" s="21"/>
      <c r="HA1297" s="21"/>
      <c r="HB1297" s="21"/>
      <c r="HC1297" s="21"/>
      <c r="HD1297" s="21"/>
      <c r="HE1297" s="21"/>
      <c r="HF1297" s="21"/>
      <c r="HG1297" s="21"/>
      <c r="HH1297" s="21"/>
      <c r="HI1297" s="21"/>
      <c r="HJ1297" s="21"/>
      <c r="HK1297" s="21"/>
      <c r="HL1297" s="21"/>
      <c r="HM1297" s="21"/>
      <c r="HN1297" s="21"/>
      <c r="HO1297" s="21"/>
      <c r="HP1297" s="21"/>
      <c r="HQ1297" s="21"/>
      <c r="HR1297" s="21"/>
      <c r="HS1297" s="21"/>
      <c r="HT1297" s="21"/>
      <c r="HU1297" s="21"/>
      <c r="HV1297" s="21"/>
      <c r="HW1297" s="21"/>
      <c r="HX1297" s="21"/>
      <c r="HY1297" s="21"/>
      <c r="HZ1297" s="21"/>
      <c r="IA1297" s="21"/>
      <c r="IB1297" s="21"/>
      <c r="IC1297" s="21"/>
      <c r="ID1297" s="21"/>
      <c r="IE1297" s="21"/>
      <c r="IF1297" s="21"/>
      <c r="IG1297" s="21"/>
      <c r="IH1297" s="21"/>
      <c r="II1297" s="21"/>
      <c r="IJ1297" s="21"/>
      <c r="IK1297" s="21"/>
      <c r="IL1297" s="21"/>
      <c r="IM1297" s="21"/>
      <c r="IN1297" s="21"/>
      <c r="IO1297" s="21"/>
      <c r="IP1297" s="21"/>
      <c r="IQ1297" s="21"/>
      <c r="IR1297" s="21"/>
      <c r="IS1297" s="21"/>
    </row>
    <row r="1298" spans="1:253" s="22" customFormat="1">
      <c r="A1298" s="42"/>
      <c r="B1298" s="36"/>
      <c r="C1298" s="6"/>
      <c r="D1298" s="76"/>
      <c r="E1298" s="6"/>
      <c r="F1298" s="6"/>
      <c r="G1298" s="129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  <c r="FQ1298" s="21"/>
      <c r="FR1298" s="21"/>
      <c r="FS1298" s="21"/>
      <c r="FT1298" s="21"/>
      <c r="FU1298" s="21"/>
      <c r="FV1298" s="21"/>
      <c r="FW1298" s="21"/>
      <c r="FX1298" s="21"/>
      <c r="FY1298" s="21"/>
      <c r="FZ1298" s="21"/>
      <c r="GA1298" s="21"/>
      <c r="GB1298" s="21"/>
      <c r="GC1298" s="21"/>
      <c r="GD1298" s="21"/>
      <c r="GE1298" s="21"/>
      <c r="GF1298" s="21"/>
      <c r="GG1298" s="21"/>
      <c r="GH1298" s="21"/>
      <c r="GI1298" s="21"/>
      <c r="GJ1298" s="21"/>
      <c r="GK1298" s="21"/>
      <c r="GL1298" s="21"/>
      <c r="GM1298" s="21"/>
      <c r="GN1298" s="21"/>
      <c r="GO1298" s="21"/>
      <c r="GP1298" s="21"/>
      <c r="GQ1298" s="21"/>
      <c r="GR1298" s="21"/>
      <c r="GS1298" s="21"/>
      <c r="GT1298" s="21"/>
      <c r="GU1298" s="21"/>
      <c r="GV1298" s="21"/>
      <c r="GW1298" s="21"/>
      <c r="GX1298" s="21"/>
      <c r="GY1298" s="21"/>
      <c r="GZ1298" s="21"/>
      <c r="HA1298" s="21"/>
      <c r="HB1298" s="21"/>
      <c r="HC1298" s="21"/>
      <c r="HD1298" s="21"/>
      <c r="HE1298" s="21"/>
      <c r="HF1298" s="21"/>
      <c r="HG1298" s="21"/>
      <c r="HH1298" s="21"/>
      <c r="HI1298" s="21"/>
      <c r="HJ1298" s="21"/>
      <c r="HK1298" s="21"/>
      <c r="HL1298" s="21"/>
      <c r="HM1298" s="21"/>
      <c r="HN1298" s="21"/>
      <c r="HO1298" s="21"/>
      <c r="HP1298" s="21"/>
      <c r="HQ1298" s="21"/>
      <c r="HR1298" s="21"/>
      <c r="HS1298" s="21"/>
      <c r="HT1298" s="21"/>
      <c r="HU1298" s="21"/>
      <c r="HV1298" s="21"/>
      <c r="HW1298" s="21"/>
      <c r="HX1298" s="21"/>
      <c r="HY1298" s="21"/>
      <c r="HZ1298" s="21"/>
      <c r="IA1298" s="21"/>
      <c r="IB1298" s="21"/>
      <c r="IC1298" s="21"/>
      <c r="ID1298" s="21"/>
      <c r="IE1298" s="21"/>
      <c r="IF1298" s="21"/>
      <c r="IG1298" s="21"/>
      <c r="IH1298" s="21"/>
      <c r="II1298" s="21"/>
      <c r="IJ1298" s="21"/>
      <c r="IK1298" s="21"/>
      <c r="IL1298" s="21"/>
      <c r="IM1298" s="21"/>
      <c r="IN1298" s="21"/>
      <c r="IO1298" s="21"/>
      <c r="IP1298" s="21"/>
      <c r="IQ1298" s="21"/>
      <c r="IR1298" s="21"/>
      <c r="IS1298" s="21"/>
    </row>
    <row r="1299" spans="1:253" s="22" customFormat="1">
      <c r="A1299" s="42"/>
      <c r="B1299" s="36"/>
      <c r="C1299" s="6"/>
      <c r="D1299" s="76"/>
      <c r="E1299" s="6"/>
      <c r="F1299" s="6"/>
      <c r="G1299" s="129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  <c r="FQ1299" s="21"/>
      <c r="FR1299" s="21"/>
      <c r="FS1299" s="21"/>
      <c r="FT1299" s="21"/>
      <c r="FU1299" s="21"/>
      <c r="FV1299" s="21"/>
      <c r="FW1299" s="21"/>
      <c r="FX1299" s="21"/>
      <c r="FY1299" s="21"/>
      <c r="FZ1299" s="21"/>
      <c r="GA1299" s="21"/>
      <c r="GB1299" s="21"/>
      <c r="GC1299" s="21"/>
      <c r="GD1299" s="21"/>
      <c r="GE1299" s="21"/>
      <c r="GF1299" s="21"/>
      <c r="GG1299" s="21"/>
      <c r="GH1299" s="21"/>
      <c r="GI1299" s="21"/>
      <c r="GJ1299" s="21"/>
      <c r="GK1299" s="21"/>
      <c r="GL1299" s="21"/>
      <c r="GM1299" s="21"/>
      <c r="GN1299" s="21"/>
      <c r="GO1299" s="21"/>
      <c r="GP1299" s="21"/>
      <c r="GQ1299" s="21"/>
      <c r="GR1299" s="21"/>
      <c r="GS1299" s="21"/>
      <c r="GT1299" s="21"/>
      <c r="GU1299" s="21"/>
      <c r="GV1299" s="21"/>
      <c r="GW1299" s="21"/>
      <c r="GX1299" s="21"/>
      <c r="GY1299" s="21"/>
      <c r="GZ1299" s="21"/>
      <c r="HA1299" s="21"/>
      <c r="HB1299" s="21"/>
      <c r="HC1299" s="21"/>
      <c r="HD1299" s="21"/>
      <c r="HE1299" s="21"/>
      <c r="HF1299" s="21"/>
      <c r="HG1299" s="21"/>
      <c r="HH1299" s="21"/>
      <c r="HI1299" s="21"/>
      <c r="HJ1299" s="21"/>
      <c r="HK1299" s="21"/>
      <c r="HL1299" s="21"/>
      <c r="HM1299" s="21"/>
      <c r="HN1299" s="21"/>
      <c r="HO1299" s="21"/>
      <c r="HP1299" s="21"/>
      <c r="HQ1299" s="21"/>
      <c r="HR1299" s="21"/>
      <c r="HS1299" s="21"/>
      <c r="HT1299" s="21"/>
      <c r="HU1299" s="21"/>
      <c r="HV1299" s="21"/>
      <c r="HW1299" s="21"/>
      <c r="HX1299" s="21"/>
      <c r="HY1299" s="21"/>
      <c r="HZ1299" s="21"/>
      <c r="IA1299" s="21"/>
      <c r="IB1299" s="21"/>
      <c r="IC1299" s="21"/>
      <c r="ID1299" s="21"/>
      <c r="IE1299" s="21"/>
      <c r="IF1299" s="21"/>
      <c r="IG1299" s="21"/>
      <c r="IH1299" s="21"/>
      <c r="II1299" s="21"/>
      <c r="IJ1299" s="21"/>
      <c r="IK1299" s="21"/>
      <c r="IL1299" s="21"/>
      <c r="IM1299" s="21"/>
      <c r="IN1299" s="21"/>
      <c r="IO1299" s="21"/>
      <c r="IP1299" s="21"/>
      <c r="IQ1299" s="21"/>
      <c r="IR1299" s="21"/>
      <c r="IS1299" s="21"/>
    </row>
    <row r="1300" spans="1:253" s="22" customFormat="1">
      <c r="A1300" s="42"/>
      <c r="B1300" s="36"/>
      <c r="C1300" s="6"/>
      <c r="D1300" s="76"/>
      <c r="E1300" s="6"/>
      <c r="F1300" s="6"/>
      <c r="G1300" s="129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  <c r="FQ1300" s="21"/>
      <c r="FR1300" s="21"/>
      <c r="FS1300" s="21"/>
      <c r="FT1300" s="21"/>
      <c r="FU1300" s="21"/>
      <c r="FV1300" s="21"/>
      <c r="FW1300" s="21"/>
      <c r="FX1300" s="21"/>
      <c r="FY1300" s="21"/>
      <c r="FZ1300" s="21"/>
      <c r="GA1300" s="21"/>
      <c r="GB1300" s="21"/>
      <c r="GC1300" s="21"/>
      <c r="GD1300" s="21"/>
      <c r="GE1300" s="21"/>
      <c r="GF1300" s="21"/>
      <c r="GG1300" s="21"/>
      <c r="GH1300" s="21"/>
      <c r="GI1300" s="21"/>
      <c r="GJ1300" s="21"/>
      <c r="GK1300" s="21"/>
      <c r="GL1300" s="21"/>
      <c r="GM1300" s="21"/>
      <c r="GN1300" s="21"/>
      <c r="GO1300" s="21"/>
      <c r="GP1300" s="21"/>
      <c r="GQ1300" s="21"/>
      <c r="GR1300" s="21"/>
      <c r="GS1300" s="21"/>
      <c r="GT1300" s="21"/>
      <c r="GU1300" s="21"/>
      <c r="GV1300" s="21"/>
      <c r="GW1300" s="21"/>
      <c r="GX1300" s="21"/>
      <c r="GY1300" s="21"/>
      <c r="GZ1300" s="21"/>
      <c r="HA1300" s="21"/>
      <c r="HB1300" s="21"/>
      <c r="HC1300" s="21"/>
      <c r="HD1300" s="21"/>
      <c r="HE1300" s="21"/>
      <c r="HF1300" s="21"/>
      <c r="HG1300" s="21"/>
      <c r="HH1300" s="21"/>
      <c r="HI1300" s="21"/>
      <c r="HJ1300" s="21"/>
      <c r="HK1300" s="21"/>
      <c r="HL1300" s="21"/>
      <c r="HM1300" s="21"/>
      <c r="HN1300" s="21"/>
      <c r="HO1300" s="21"/>
      <c r="HP1300" s="21"/>
      <c r="HQ1300" s="21"/>
      <c r="HR1300" s="21"/>
      <c r="HS1300" s="21"/>
      <c r="HT1300" s="21"/>
      <c r="HU1300" s="21"/>
      <c r="HV1300" s="21"/>
      <c r="HW1300" s="21"/>
      <c r="HX1300" s="21"/>
      <c r="HY1300" s="21"/>
      <c r="HZ1300" s="21"/>
      <c r="IA1300" s="21"/>
      <c r="IB1300" s="21"/>
      <c r="IC1300" s="21"/>
      <c r="ID1300" s="21"/>
      <c r="IE1300" s="21"/>
      <c r="IF1300" s="21"/>
      <c r="IG1300" s="21"/>
      <c r="IH1300" s="21"/>
      <c r="II1300" s="21"/>
      <c r="IJ1300" s="21"/>
      <c r="IK1300" s="21"/>
      <c r="IL1300" s="21"/>
      <c r="IM1300" s="21"/>
      <c r="IN1300" s="21"/>
      <c r="IO1300" s="21"/>
      <c r="IP1300" s="21"/>
      <c r="IQ1300" s="21"/>
      <c r="IR1300" s="21"/>
      <c r="IS1300" s="21"/>
    </row>
    <row r="1301" spans="1:253" s="22" customFormat="1">
      <c r="A1301" s="42"/>
      <c r="B1301" s="36"/>
      <c r="C1301" s="6"/>
      <c r="D1301" s="76"/>
      <c r="E1301" s="6"/>
      <c r="F1301" s="6"/>
      <c r="G1301" s="129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  <c r="FQ1301" s="21"/>
      <c r="FR1301" s="21"/>
      <c r="FS1301" s="21"/>
      <c r="FT1301" s="21"/>
      <c r="FU1301" s="21"/>
      <c r="FV1301" s="21"/>
      <c r="FW1301" s="21"/>
      <c r="FX1301" s="21"/>
      <c r="FY1301" s="21"/>
      <c r="FZ1301" s="21"/>
      <c r="GA1301" s="21"/>
      <c r="GB1301" s="21"/>
      <c r="GC1301" s="21"/>
      <c r="GD1301" s="21"/>
      <c r="GE1301" s="21"/>
      <c r="GF1301" s="21"/>
      <c r="GG1301" s="21"/>
      <c r="GH1301" s="21"/>
      <c r="GI1301" s="21"/>
      <c r="GJ1301" s="21"/>
      <c r="GK1301" s="21"/>
      <c r="GL1301" s="21"/>
      <c r="GM1301" s="21"/>
      <c r="GN1301" s="21"/>
      <c r="GO1301" s="21"/>
      <c r="GP1301" s="21"/>
      <c r="GQ1301" s="21"/>
      <c r="GR1301" s="21"/>
      <c r="GS1301" s="21"/>
      <c r="GT1301" s="21"/>
      <c r="GU1301" s="21"/>
      <c r="GV1301" s="21"/>
      <c r="GW1301" s="21"/>
      <c r="GX1301" s="21"/>
      <c r="GY1301" s="21"/>
      <c r="GZ1301" s="21"/>
      <c r="HA1301" s="21"/>
      <c r="HB1301" s="21"/>
      <c r="HC1301" s="21"/>
      <c r="HD1301" s="21"/>
      <c r="HE1301" s="21"/>
      <c r="HF1301" s="21"/>
      <c r="HG1301" s="21"/>
      <c r="HH1301" s="21"/>
      <c r="HI1301" s="21"/>
      <c r="HJ1301" s="21"/>
      <c r="HK1301" s="21"/>
      <c r="HL1301" s="21"/>
      <c r="HM1301" s="21"/>
      <c r="HN1301" s="21"/>
      <c r="HO1301" s="21"/>
      <c r="HP1301" s="21"/>
      <c r="HQ1301" s="21"/>
      <c r="HR1301" s="21"/>
      <c r="HS1301" s="21"/>
      <c r="HT1301" s="21"/>
      <c r="HU1301" s="21"/>
      <c r="HV1301" s="21"/>
      <c r="HW1301" s="21"/>
      <c r="HX1301" s="21"/>
      <c r="HY1301" s="21"/>
      <c r="HZ1301" s="21"/>
      <c r="IA1301" s="21"/>
      <c r="IB1301" s="21"/>
      <c r="IC1301" s="21"/>
      <c r="ID1301" s="21"/>
      <c r="IE1301" s="21"/>
      <c r="IF1301" s="21"/>
      <c r="IG1301" s="21"/>
      <c r="IH1301" s="21"/>
      <c r="II1301" s="21"/>
      <c r="IJ1301" s="21"/>
      <c r="IK1301" s="21"/>
      <c r="IL1301" s="21"/>
      <c r="IM1301" s="21"/>
      <c r="IN1301" s="21"/>
      <c r="IO1301" s="21"/>
      <c r="IP1301" s="21"/>
      <c r="IQ1301" s="21"/>
      <c r="IR1301" s="21"/>
      <c r="IS1301" s="21"/>
    </row>
    <row r="1302" spans="1:253" s="22" customFormat="1">
      <c r="A1302" s="42"/>
      <c r="B1302" s="36"/>
      <c r="C1302" s="6"/>
      <c r="D1302" s="76"/>
      <c r="E1302" s="6"/>
      <c r="F1302" s="6"/>
      <c r="G1302" s="129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  <c r="FQ1302" s="21"/>
      <c r="FR1302" s="21"/>
      <c r="FS1302" s="21"/>
      <c r="FT1302" s="21"/>
      <c r="FU1302" s="21"/>
      <c r="FV1302" s="21"/>
      <c r="FW1302" s="21"/>
      <c r="FX1302" s="21"/>
      <c r="FY1302" s="21"/>
      <c r="FZ1302" s="21"/>
      <c r="GA1302" s="21"/>
      <c r="GB1302" s="21"/>
      <c r="GC1302" s="21"/>
      <c r="GD1302" s="21"/>
      <c r="GE1302" s="21"/>
      <c r="GF1302" s="21"/>
      <c r="GG1302" s="21"/>
      <c r="GH1302" s="21"/>
      <c r="GI1302" s="21"/>
      <c r="GJ1302" s="21"/>
      <c r="GK1302" s="21"/>
      <c r="GL1302" s="21"/>
      <c r="GM1302" s="21"/>
      <c r="GN1302" s="21"/>
      <c r="GO1302" s="21"/>
      <c r="GP1302" s="21"/>
      <c r="GQ1302" s="21"/>
      <c r="GR1302" s="21"/>
      <c r="GS1302" s="21"/>
      <c r="GT1302" s="21"/>
      <c r="GU1302" s="21"/>
      <c r="GV1302" s="21"/>
      <c r="GW1302" s="21"/>
      <c r="GX1302" s="21"/>
      <c r="GY1302" s="21"/>
      <c r="GZ1302" s="21"/>
      <c r="HA1302" s="21"/>
      <c r="HB1302" s="21"/>
      <c r="HC1302" s="21"/>
      <c r="HD1302" s="21"/>
      <c r="HE1302" s="21"/>
      <c r="HF1302" s="21"/>
      <c r="HG1302" s="21"/>
      <c r="HH1302" s="21"/>
      <c r="HI1302" s="21"/>
      <c r="HJ1302" s="21"/>
      <c r="HK1302" s="21"/>
      <c r="HL1302" s="21"/>
      <c r="HM1302" s="21"/>
      <c r="HN1302" s="21"/>
      <c r="HO1302" s="21"/>
      <c r="HP1302" s="21"/>
      <c r="HQ1302" s="21"/>
      <c r="HR1302" s="21"/>
      <c r="HS1302" s="21"/>
      <c r="HT1302" s="21"/>
      <c r="HU1302" s="21"/>
      <c r="HV1302" s="21"/>
      <c r="HW1302" s="21"/>
      <c r="HX1302" s="21"/>
      <c r="HY1302" s="21"/>
      <c r="HZ1302" s="21"/>
      <c r="IA1302" s="21"/>
      <c r="IB1302" s="21"/>
      <c r="IC1302" s="21"/>
      <c r="ID1302" s="21"/>
      <c r="IE1302" s="21"/>
      <c r="IF1302" s="21"/>
      <c r="IG1302" s="21"/>
      <c r="IH1302" s="21"/>
      <c r="II1302" s="21"/>
      <c r="IJ1302" s="21"/>
      <c r="IK1302" s="21"/>
      <c r="IL1302" s="21"/>
      <c r="IM1302" s="21"/>
      <c r="IN1302" s="21"/>
      <c r="IO1302" s="21"/>
      <c r="IP1302" s="21"/>
      <c r="IQ1302" s="21"/>
      <c r="IR1302" s="21"/>
      <c r="IS1302" s="21"/>
    </row>
    <row r="1303" spans="1:253" s="22" customFormat="1">
      <c r="A1303" s="42"/>
      <c r="B1303" s="36"/>
      <c r="C1303" s="6"/>
      <c r="D1303" s="76"/>
      <c r="E1303" s="6"/>
      <c r="F1303" s="6"/>
      <c r="G1303" s="129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  <c r="FQ1303" s="21"/>
      <c r="FR1303" s="21"/>
      <c r="FS1303" s="21"/>
      <c r="FT1303" s="21"/>
      <c r="FU1303" s="21"/>
      <c r="FV1303" s="21"/>
      <c r="FW1303" s="21"/>
      <c r="FX1303" s="21"/>
      <c r="FY1303" s="21"/>
      <c r="FZ1303" s="21"/>
      <c r="GA1303" s="21"/>
      <c r="GB1303" s="21"/>
      <c r="GC1303" s="21"/>
      <c r="GD1303" s="21"/>
      <c r="GE1303" s="21"/>
      <c r="GF1303" s="21"/>
      <c r="GG1303" s="21"/>
      <c r="GH1303" s="21"/>
      <c r="GI1303" s="21"/>
      <c r="GJ1303" s="21"/>
      <c r="GK1303" s="21"/>
      <c r="GL1303" s="21"/>
      <c r="GM1303" s="21"/>
      <c r="GN1303" s="21"/>
      <c r="GO1303" s="21"/>
      <c r="GP1303" s="21"/>
      <c r="GQ1303" s="21"/>
      <c r="GR1303" s="21"/>
      <c r="GS1303" s="21"/>
      <c r="GT1303" s="21"/>
      <c r="GU1303" s="21"/>
      <c r="GV1303" s="21"/>
      <c r="GW1303" s="21"/>
      <c r="GX1303" s="21"/>
      <c r="GY1303" s="21"/>
      <c r="GZ1303" s="21"/>
      <c r="HA1303" s="21"/>
      <c r="HB1303" s="21"/>
      <c r="HC1303" s="21"/>
      <c r="HD1303" s="21"/>
      <c r="HE1303" s="21"/>
      <c r="HF1303" s="21"/>
      <c r="HG1303" s="21"/>
      <c r="HH1303" s="21"/>
      <c r="HI1303" s="21"/>
      <c r="HJ1303" s="21"/>
      <c r="HK1303" s="21"/>
      <c r="HL1303" s="21"/>
      <c r="HM1303" s="21"/>
      <c r="HN1303" s="21"/>
      <c r="HO1303" s="21"/>
      <c r="HP1303" s="21"/>
      <c r="HQ1303" s="21"/>
      <c r="HR1303" s="21"/>
      <c r="HS1303" s="21"/>
      <c r="HT1303" s="21"/>
      <c r="HU1303" s="21"/>
      <c r="HV1303" s="21"/>
      <c r="HW1303" s="21"/>
      <c r="HX1303" s="21"/>
      <c r="HY1303" s="21"/>
      <c r="HZ1303" s="21"/>
      <c r="IA1303" s="21"/>
      <c r="IB1303" s="21"/>
      <c r="IC1303" s="21"/>
      <c r="ID1303" s="21"/>
      <c r="IE1303" s="21"/>
      <c r="IF1303" s="21"/>
      <c r="IG1303" s="21"/>
      <c r="IH1303" s="21"/>
      <c r="II1303" s="21"/>
      <c r="IJ1303" s="21"/>
      <c r="IK1303" s="21"/>
      <c r="IL1303" s="21"/>
      <c r="IM1303" s="21"/>
      <c r="IN1303" s="21"/>
      <c r="IO1303" s="21"/>
      <c r="IP1303" s="21"/>
      <c r="IQ1303" s="21"/>
      <c r="IR1303" s="21"/>
      <c r="IS1303" s="21"/>
    </row>
    <row r="1304" spans="1:253" s="22" customFormat="1">
      <c r="A1304" s="42"/>
      <c r="B1304" s="36"/>
      <c r="C1304" s="6"/>
      <c r="D1304" s="76"/>
      <c r="E1304" s="6"/>
      <c r="F1304" s="6"/>
      <c r="G1304" s="129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  <c r="FQ1304" s="21"/>
      <c r="FR1304" s="21"/>
      <c r="FS1304" s="21"/>
      <c r="FT1304" s="21"/>
      <c r="FU1304" s="21"/>
      <c r="FV1304" s="21"/>
      <c r="FW1304" s="21"/>
      <c r="FX1304" s="21"/>
      <c r="FY1304" s="21"/>
      <c r="FZ1304" s="21"/>
      <c r="GA1304" s="21"/>
      <c r="GB1304" s="21"/>
      <c r="GC1304" s="21"/>
      <c r="GD1304" s="21"/>
      <c r="GE1304" s="21"/>
      <c r="GF1304" s="21"/>
      <c r="GG1304" s="21"/>
      <c r="GH1304" s="21"/>
      <c r="GI1304" s="21"/>
      <c r="GJ1304" s="21"/>
      <c r="GK1304" s="21"/>
      <c r="GL1304" s="21"/>
      <c r="GM1304" s="21"/>
      <c r="GN1304" s="21"/>
      <c r="GO1304" s="21"/>
      <c r="GP1304" s="21"/>
      <c r="GQ1304" s="21"/>
      <c r="GR1304" s="21"/>
      <c r="GS1304" s="21"/>
      <c r="GT1304" s="21"/>
      <c r="GU1304" s="21"/>
      <c r="GV1304" s="21"/>
      <c r="GW1304" s="21"/>
      <c r="GX1304" s="21"/>
      <c r="GY1304" s="21"/>
      <c r="GZ1304" s="21"/>
      <c r="HA1304" s="21"/>
      <c r="HB1304" s="21"/>
      <c r="HC1304" s="21"/>
      <c r="HD1304" s="21"/>
      <c r="HE1304" s="21"/>
      <c r="HF1304" s="21"/>
      <c r="HG1304" s="21"/>
      <c r="HH1304" s="21"/>
      <c r="HI1304" s="21"/>
      <c r="HJ1304" s="21"/>
      <c r="HK1304" s="21"/>
      <c r="HL1304" s="21"/>
      <c r="HM1304" s="21"/>
      <c r="HN1304" s="21"/>
      <c r="HO1304" s="21"/>
      <c r="HP1304" s="21"/>
      <c r="HQ1304" s="21"/>
      <c r="HR1304" s="21"/>
      <c r="HS1304" s="21"/>
      <c r="HT1304" s="21"/>
      <c r="HU1304" s="21"/>
      <c r="HV1304" s="21"/>
      <c r="HW1304" s="21"/>
      <c r="HX1304" s="21"/>
      <c r="HY1304" s="21"/>
      <c r="HZ1304" s="21"/>
      <c r="IA1304" s="21"/>
      <c r="IB1304" s="21"/>
      <c r="IC1304" s="21"/>
      <c r="ID1304" s="21"/>
      <c r="IE1304" s="21"/>
      <c r="IF1304" s="21"/>
      <c r="IG1304" s="21"/>
      <c r="IH1304" s="21"/>
      <c r="II1304" s="21"/>
      <c r="IJ1304" s="21"/>
      <c r="IK1304" s="21"/>
      <c r="IL1304" s="21"/>
      <c r="IM1304" s="21"/>
      <c r="IN1304" s="21"/>
      <c r="IO1304" s="21"/>
      <c r="IP1304" s="21"/>
      <c r="IQ1304" s="21"/>
      <c r="IR1304" s="21"/>
      <c r="IS1304" s="21"/>
    </row>
    <row r="1305" spans="1:253" s="22" customFormat="1">
      <c r="A1305" s="42"/>
      <c r="B1305" s="36"/>
      <c r="C1305" s="6"/>
      <c r="D1305" s="76"/>
      <c r="E1305" s="6"/>
      <c r="F1305" s="6"/>
      <c r="G1305" s="129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  <c r="FQ1305" s="21"/>
      <c r="FR1305" s="21"/>
      <c r="FS1305" s="21"/>
      <c r="FT1305" s="21"/>
      <c r="FU1305" s="21"/>
      <c r="FV1305" s="21"/>
      <c r="FW1305" s="21"/>
      <c r="FX1305" s="21"/>
      <c r="FY1305" s="21"/>
      <c r="FZ1305" s="21"/>
      <c r="GA1305" s="21"/>
      <c r="GB1305" s="21"/>
      <c r="GC1305" s="21"/>
      <c r="GD1305" s="21"/>
      <c r="GE1305" s="21"/>
      <c r="GF1305" s="21"/>
      <c r="GG1305" s="21"/>
      <c r="GH1305" s="21"/>
      <c r="GI1305" s="21"/>
      <c r="GJ1305" s="21"/>
      <c r="GK1305" s="21"/>
      <c r="GL1305" s="21"/>
      <c r="GM1305" s="21"/>
      <c r="GN1305" s="21"/>
      <c r="GO1305" s="21"/>
      <c r="GP1305" s="21"/>
      <c r="GQ1305" s="21"/>
      <c r="GR1305" s="21"/>
      <c r="GS1305" s="21"/>
      <c r="GT1305" s="21"/>
      <c r="GU1305" s="21"/>
      <c r="GV1305" s="21"/>
      <c r="GW1305" s="21"/>
      <c r="GX1305" s="21"/>
      <c r="GY1305" s="21"/>
      <c r="GZ1305" s="21"/>
      <c r="HA1305" s="21"/>
      <c r="HB1305" s="21"/>
      <c r="HC1305" s="21"/>
      <c r="HD1305" s="21"/>
      <c r="HE1305" s="21"/>
      <c r="HF1305" s="21"/>
      <c r="HG1305" s="21"/>
      <c r="HH1305" s="21"/>
      <c r="HI1305" s="21"/>
      <c r="HJ1305" s="21"/>
      <c r="HK1305" s="21"/>
      <c r="HL1305" s="21"/>
      <c r="HM1305" s="21"/>
      <c r="HN1305" s="21"/>
      <c r="HO1305" s="21"/>
      <c r="HP1305" s="21"/>
      <c r="HQ1305" s="21"/>
      <c r="HR1305" s="21"/>
      <c r="HS1305" s="21"/>
      <c r="HT1305" s="21"/>
      <c r="HU1305" s="21"/>
      <c r="HV1305" s="21"/>
      <c r="HW1305" s="21"/>
      <c r="HX1305" s="21"/>
      <c r="HY1305" s="21"/>
      <c r="HZ1305" s="21"/>
      <c r="IA1305" s="21"/>
      <c r="IB1305" s="21"/>
      <c r="IC1305" s="21"/>
      <c r="ID1305" s="21"/>
      <c r="IE1305" s="21"/>
      <c r="IF1305" s="21"/>
      <c r="IG1305" s="21"/>
      <c r="IH1305" s="21"/>
      <c r="II1305" s="21"/>
      <c r="IJ1305" s="21"/>
      <c r="IK1305" s="21"/>
      <c r="IL1305" s="21"/>
      <c r="IM1305" s="21"/>
      <c r="IN1305" s="21"/>
      <c r="IO1305" s="21"/>
      <c r="IP1305" s="21"/>
      <c r="IQ1305" s="21"/>
      <c r="IR1305" s="21"/>
      <c r="IS1305" s="21"/>
    </row>
    <row r="1306" spans="1:253" s="22" customFormat="1" ht="46.5" customHeight="1">
      <c r="A1306" s="42"/>
      <c r="B1306" s="36"/>
      <c r="C1306" s="6"/>
      <c r="D1306" s="76"/>
      <c r="E1306" s="6"/>
      <c r="F1306" s="6"/>
      <c r="G1306" s="129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  <c r="FQ1306" s="21"/>
      <c r="FR1306" s="21"/>
      <c r="FS1306" s="21"/>
      <c r="FT1306" s="21"/>
      <c r="FU1306" s="21"/>
      <c r="FV1306" s="21"/>
      <c r="FW1306" s="21"/>
      <c r="FX1306" s="21"/>
      <c r="FY1306" s="21"/>
      <c r="FZ1306" s="21"/>
      <c r="GA1306" s="21"/>
      <c r="GB1306" s="21"/>
      <c r="GC1306" s="21"/>
      <c r="GD1306" s="21"/>
      <c r="GE1306" s="21"/>
      <c r="GF1306" s="21"/>
      <c r="GG1306" s="21"/>
      <c r="GH1306" s="21"/>
      <c r="GI1306" s="21"/>
      <c r="GJ1306" s="21"/>
      <c r="GK1306" s="21"/>
      <c r="GL1306" s="21"/>
      <c r="GM1306" s="21"/>
      <c r="GN1306" s="21"/>
      <c r="GO1306" s="21"/>
      <c r="GP1306" s="21"/>
      <c r="GQ1306" s="21"/>
      <c r="GR1306" s="21"/>
      <c r="GS1306" s="21"/>
      <c r="GT1306" s="21"/>
      <c r="GU1306" s="21"/>
      <c r="GV1306" s="21"/>
      <c r="GW1306" s="21"/>
      <c r="GX1306" s="21"/>
      <c r="GY1306" s="21"/>
      <c r="GZ1306" s="21"/>
      <c r="HA1306" s="21"/>
      <c r="HB1306" s="21"/>
      <c r="HC1306" s="21"/>
      <c r="HD1306" s="21"/>
      <c r="HE1306" s="21"/>
      <c r="HF1306" s="21"/>
      <c r="HG1306" s="21"/>
      <c r="HH1306" s="21"/>
      <c r="HI1306" s="21"/>
      <c r="HJ1306" s="21"/>
      <c r="HK1306" s="21"/>
      <c r="HL1306" s="21"/>
      <c r="HM1306" s="21"/>
      <c r="HN1306" s="21"/>
      <c r="HO1306" s="21"/>
      <c r="HP1306" s="21"/>
      <c r="HQ1306" s="21"/>
      <c r="HR1306" s="21"/>
      <c r="HS1306" s="21"/>
      <c r="HT1306" s="21"/>
      <c r="HU1306" s="21"/>
      <c r="HV1306" s="21"/>
      <c r="HW1306" s="21"/>
      <c r="HX1306" s="21"/>
      <c r="HY1306" s="21"/>
      <c r="HZ1306" s="21"/>
      <c r="IA1306" s="21"/>
      <c r="IB1306" s="21"/>
      <c r="IC1306" s="21"/>
      <c r="ID1306" s="21"/>
      <c r="IE1306" s="21"/>
      <c r="IF1306" s="21"/>
      <c r="IG1306" s="21"/>
      <c r="IH1306" s="21"/>
      <c r="II1306" s="21"/>
      <c r="IJ1306" s="21"/>
      <c r="IK1306" s="21"/>
      <c r="IL1306" s="21"/>
      <c r="IM1306" s="21"/>
      <c r="IN1306" s="21"/>
      <c r="IO1306" s="21"/>
      <c r="IP1306" s="21"/>
      <c r="IQ1306" s="21"/>
      <c r="IR1306" s="21"/>
      <c r="IS1306" s="21"/>
    </row>
    <row r="1307" spans="1:253" s="22" customFormat="1">
      <c r="A1307" s="42"/>
      <c r="B1307" s="36"/>
      <c r="C1307" s="6"/>
      <c r="D1307" s="76"/>
      <c r="E1307" s="6"/>
      <c r="F1307" s="6"/>
      <c r="G1307" s="129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  <c r="FQ1307" s="21"/>
      <c r="FR1307" s="21"/>
      <c r="FS1307" s="21"/>
      <c r="FT1307" s="21"/>
      <c r="FU1307" s="21"/>
      <c r="FV1307" s="21"/>
      <c r="FW1307" s="21"/>
      <c r="FX1307" s="21"/>
      <c r="FY1307" s="21"/>
      <c r="FZ1307" s="21"/>
      <c r="GA1307" s="21"/>
      <c r="GB1307" s="21"/>
      <c r="GC1307" s="21"/>
      <c r="GD1307" s="21"/>
      <c r="GE1307" s="21"/>
      <c r="GF1307" s="21"/>
      <c r="GG1307" s="21"/>
      <c r="GH1307" s="21"/>
      <c r="GI1307" s="21"/>
      <c r="GJ1307" s="21"/>
      <c r="GK1307" s="21"/>
      <c r="GL1307" s="21"/>
      <c r="GM1307" s="21"/>
      <c r="GN1307" s="21"/>
      <c r="GO1307" s="21"/>
      <c r="GP1307" s="21"/>
      <c r="GQ1307" s="21"/>
      <c r="GR1307" s="21"/>
      <c r="GS1307" s="21"/>
      <c r="GT1307" s="21"/>
      <c r="GU1307" s="21"/>
      <c r="GV1307" s="21"/>
      <c r="GW1307" s="21"/>
      <c r="GX1307" s="21"/>
      <c r="GY1307" s="21"/>
      <c r="GZ1307" s="21"/>
      <c r="HA1307" s="21"/>
      <c r="HB1307" s="21"/>
      <c r="HC1307" s="21"/>
      <c r="HD1307" s="21"/>
      <c r="HE1307" s="21"/>
      <c r="HF1307" s="21"/>
      <c r="HG1307" s="21"/>
      <c r="HH1307" s="21"/>
      <c r="HI1307" s="21"/>
      <c r="HJ1307" s="21"/>
      <c r="HK1307" s="21"/>
      <c r="HL1307" s="21"/>
      <c r="HM1307" s="21"/>
      <c r="HN1307" s="21"/>
      <c r="HO1307" s="21"/>
      <c r="HP1307" s="21"/>
      <c r="HQ1307" s="21"/>
      <c r="HR1307" s="21"/>
      <c r="HS1307" s="21"/>
      <c r="HT1307" s="21"/>
      <c r="HU1307" s="21"/>
      <c r="HV1307" s="21"/>
      <c r="HW1307" s="21"/>
      <c r="HX1307" s="21"/>
      <c r="HY1307" s="21"/>
      <c r="HZ1307" s="21"/>
      <c r="IA1307" s="21"/>
      <c r="IB1307" s="21"/>
      <c r="IC1307" s="21"/>
      <c r="ID1307" s="21"/>
      <c r="IE1307" s="21"/>
      <c r="IF1307" s="21"/>
      <c r="IG1307" s="21"/>
      <c r="IH1307" s="21"/>
      <c r="II1307" s="21"/>
      <c r="IJ1307" s="21"/>
      <c r="IK1307" s="21"/>
      <c r="IL1307" s="21"/>
      <c r="IM1307" s="21"/>
      <c r="IN1307" s="21"/>
      <c r="IO1307" s="21"/>
      <c r="IP1307" s="21"/>
      <c r="IQ1307" s="21"/>
      <c r="IR1307" s="21"/>
      <c r="IS1307" s="21"/>
    </row>
    <row r="1308" spans="1:253" s="22" customFormat="1">
      <c r="A1308" s="42"/>
      <c r="B1308" s="36"/>
      <c r="C1308" s="6"/>
      <c r="D1308" s="76"/>
      <c r="E1308" s="6"/>
      <c r="F1308" s="6"/>
      <c r="G1308" s="129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  <c r="GH1308" s="21"/>
      <c r="GI1308" s="21"/>
      <c r="GJ1308" s="21"/>
      <c r="GK1308" s="21"/>
      <c r="GL1308" s="21"/>
      <c r="GM1308" s="21"/>
      <c r="GN1308" s="21"/>
      <c r="GO1308" s="21"/>
      <c r="GP1308" s="21"/>
      <c r="GQ1308" s="21"/>
      <c r="GR1308" s="21"/>
      <c r="GS1308" s="21"/>
      <c r="GT1308" s="21"/>
      <c r="GU1308" s="21"/>
      <c r="GV1308" s="21"/>
      <c r="GW1308" s="21"/>
      <c r="GX1308" s="21"/>
      <c r="GY1308" s="21"/>
      <c r="GZ1308" s="21"/>
      <c r="HA1308" s="21"/>
      <c r="HB1308" s="21"/>
      <c r="HC1308" s="21"/>
      <c r="HD1308" s="21"/>
      <c r="HE1308" s="21"/>
      <c r="HF1308" s="21"/>
      <c r="HG1308" s="21"/>
      <c r="HH1308" s="21"/>
      <c r="HI1308" s="21"/>
      <c r="HJ1308" s="21"/>
      <c r="HK1308" s="21"/>
      <c r="HL1308" s="21"/>
      <c r="HM1308" s="21"/>
      <c r="HN1308" s="21"/>
      <c r="HO1308" s="21"/>
      <c r="HP1308" s="21"/>
      <c r="HQ1308" s="21"/>
      <c r="HR1308" s="21"/>
      <c r="HS1308" s="21"/>
      <c r="HT1308" s="21"/>
      <c r="HU1308" s="21"/>
      <c r="HV1308" s="21"/>
      <c r="HW1308" s="21"/>
      <c r="HX1308" s="21"/>
      <c r="HY1308" s="21"/>
      <c r="HZ1308" s="21"/>
      <c r="IA1308" s="21"/>
      <c r="IB1308" s="21"/>
      <c r="IC1308" s="21"/>
      <c r="ID1308" s="21"/>
      <c r="IE1308" s="21"/>
      <c r="IF1308" s="21"/>
      <c r="IG1308" s="21"/>
      <c r="IH1308" s="21"/>
      <c r="II1308" s="21"/>
      <c r="IJ1308" s="21"/>
      <c r="IK1308" s="21"/>
      <c r="IL1308" s="21"/>
      <c r="IM1308" s="21"/>
      <c r="IN1308" s="21"/>
      <c r="IO1308" s="21"/>
      <c r="IP1308" s="21"/>
      <c r="IQ1308" s="21"/>
      <c r="IR1308" s="21"/>
      <c r="IS1308" s="21"/>
    </row>
    <row r="1309" spans="1:253" s="22" customFormat="1">
      <c r="A1309" s="42"/>
      <c r="B1309" s="36"/>
      <c r="C1309" s="6"/>
      <c r="D1309" s="76"/>
      <c r="E1309" s="6"/>
      <c r="F1309" s="6"/>
      <c r="G1309" s="129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  <c r="FQ1309" s="21"/>
      <c r="FR1309" s="21"/>
      <c r="FS1309" s="21"/>
      <c r="FT1309" s="21"/>
      <c r="FU1309" s="21"/>
      <c r="FV1309" s="21"/>
      <c r="FW1309" s="21"/>
      <c r="FX1309" s="21"/>
      <c r="FY1309" s="21"/>
      <c r="FZ1309" s="21"/>
      <c r="GA1309" s="21"/>
      <c r="GB1309" s="21"/>
      <c r="GC1309" s="21"/>
      <c r="GD1309" s="21"/>
      <c r="GE1309" s="21"/>
      <c r="GF1309" s="21"/>
      <c r="GG1309" s="21"/>
      <c r="GH1309" s="21"/>
      <c r="GI1309" s="21"/>
      <c r="GJ1309" s="21"/>
      <c r="GK1309" s="21"/>
      <c r="GL1309" s="21"/>
      <c r="GM1309" s="21"/>
      <c r="GN1309" s="21"/>
      <c r="GO1309" s="21"/>
      <c r="GP1309" s="21"/>
      <c r="GQ1309" s="21"/>
      <c r="GR1309" s="21"/>
      <c r="GS1309" s="21"/>
      <c r="GT1309" s="21"/>
      <c r="GU1309" s="21"/>
      <c r="GV1309" s="21"/>
      <c r="GW1309" s="21"/>
      <c r="GX1309" s="21"/>
      <c r="GY1309" s="21"/>
      <c r="GZ1309" s="21"/>
      <c r="HA1309" s="21"/>
      <c r="HB1309" s="21"/>
      <c r="HC1309" s="21"/>
      <c r="HD1309" s="21"/>
      <c r="HE1309" s="21"/>
      <c r="HF1309" s="21"/>
      <c r="HG1309" s="21"/>
      <c r="HH1309" s="21"/>
      <c r="HI1309" s="21"/>
      <c r="HJ1309" s="21"/>
      <c r="HK1309" s="21"/>
      <c r="HL1309" s="21"/>
      <c r="HM1309" s="21"/>
      <c r="HN1309" s="21"/>
      <c r="HO1309" s="21"/>
      <c r="HP1309" s="21"/>
      <c r="HQ1309" s="21"/>
      <c r="HR1309" s="21"/>
      <c r="HS1309" s="21"/>
      <c r="HT1309" s="21"/>
      <c r="HU1309" s="21"/>
      <c r="HV1309" s="21"/>
      <c r="HW1309" s="21"/>
      <c r="HX1309" s="21"/>
      <c r="HY1309" s="21"/>
      <c r="HZ1309" s="21"/>
      <c r="IA1309" s="21"/>
      <c r="IB1309" s="21"/>
      <c r="IC1309" s="21"/>
      <c r="ID1309" s="21"/>
      <c r="IE1309" s="21"/>
      <c r="IF1309" s="21"/>
      <c r="IG1309" s="21"/>
      <c r="IH1309" s="21"/>
      <c r="II1309" s="21"/>
      <c r="IJ1309" s="21"/>
      <c r="IK1309" s="21"/>
      <c r="IL1309" s="21"/>
      <c r="IM1309" s="21"/>
      <c r="IN1309" s="21"/>
      <c r="IO1309" s="21"/>
      <c r="IP1309" s="21"/>
      <c r="IQ1309" s="21"/>
      <c r="IR1309" s="21"/>
      <c r="IS1309" s="21"/>
    </row>
    <row r="1310" spans="1:253" s="22" customFormat="1">
      <c r="A1310" s="42"/>
      <c r="B1310" s="36"/>
      <c r="C1310" s="6"/>
      <c r="D1310" s="76"/>
      <c r="E1310" s="6"/>
      <c r="F1310" s="6"/>
      <c r="G1310" s="129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/>
      <c r="FS1310" s="21"/>
      <c r="FT1310" s="21"/>
      <c r="FU1310" s="21"/>
      <c r="FV1310" s="21"/>
      <c r="FW1310" s="21"/>
      <c r="FX1310" s="21"/>
      <c r="FY1310" s="21"/>
      <c r="FZ1310" s="21"/>
      <c r="GA1310" s="21"/>
      <c r="GB1310" s="21"/>
      <c r="GC1310" s="21"/>
      <c r="GD1310" s="21"/>
      <c r="GE1310" s="21"/>
      <c r="GF1310" s="21"/>
      <c r="GG1310" s="21"/>
      <c r="GH1310" s="21"/>
      <c r="GI1310" s="21"/>
      <c r="GJ1310" s="21"/>
      <c r="GK1310" s="21"/>
      <c r="GL1310" s="21"/>
      <c r="GM1310" s="21"/>
      <c r="GN1310" s="21"/>
      <c r="GO1310" s="21"/>
      <c r="GP1310" s="21"/>
      <c r="GQ1310" s="21"/>
      <c r="GR1310" s="21"/>
      <c r="GS1310" s="21"/>
      <c r="GT1310" s="21"/>
      <c r="GU1310" s="21"/>
      <c r="GV1310" s="21"/>
      <c r="GW1310" s="21"/>
      <c r="GX1310" s="21"/>
      <c r="GY1310" s="21"/>
      <c r="GZ1310" s="21"/>
      <c r="HA1310" s="21"/>
      <c r="HB1310" s="21"/>
      <c r="HC1310" s="21"/>
      <c r="HD1310" s="21"/>
      <c r="HE1310" s="21"/>
      <c r="HF1310" s="21"/>
      <c r="HG1310" s="21"/>
      <c r="HH1310" s="21"/>
      <c r="HI1310" s="21"/>
      <c r="HJ1310" s="21"/>
      <c r="HK1310" s="21"/>
      <c r="HL1310" s="21"/>
      <c r="HM1310" s="21"/>
      <c r="HN1310" s="21"/>
      <c r="HO1310" s="21"/>
      <c r="HP1310" s="21"/>
      <c r="HQ1310" s="21"/>
      <c r="HR1310" s="21"/>
      <c r="HS1310" s="21"/>
      <c r="HT1310" s="21"/>
      <c r="HU1310" s="21"/>
      <c r="HV1310" s="21"/>
      <c r="HW1310" s="21"/>
      <c r="HX1310" s="21"/>
      <c r="HY1310" s="21"/>
      <c r="HZ1310" s="21"/>
      <c r="IA1310" s="21"/>
      <c r="IB1310" s="21"/>
      <c r="IC1310" s="21"/>
      <c r="ID1310" s="21"/>
      <c r="IE1310" s="21"/>
      <c r="IF1310" s="21"/>
      <c r="IG1310" s="21"/>
      <c r="IH1310" s="21"/>
      <c r="II1310" s="21"/>
      <c r="IJ1310" s="21"/>
      <c r="IK1310" s="21"/>
      <c r="IL1310" s="21"/>
      <c r="IM1310" s="21"/>
      <c r="IN1310" s="21"/>
      <c r="IO1310" s="21"/>
      <c r="IP1310" s="21"/>
      <c r="IQ1310" s="21"/>
      <c r="IR1310" s="21"/>
      <c r="IS1310" s="21"/>
    </row>
    <row r="1311" spans="1:253" s="22" customFormat="1">
      <c r="A1311" s="42"/>
      <c r="B1311" s="36"/>
      <c r="C1311" s="6"/>
      <c r="D1311" s="76"/>
      <c r="E1311" s="6"/>
      <c r="F1311" s="6"/>
      <c r="G1311" s="129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  <c r="HV1311" s="21"/>
      <c r="HW1311" s="21"/>
      <c r="HX1311" s="21"/>
      <c r="HY1311" s="21"/>
      <c r="HZ1311" s="21"/>
      <c r="IA1311" s="21"/>
      <c r="IB1311" s="21"/>
      <c r="IC1311" s="21"/>
      <c r="ID1311" s="21"/>
      <c r="IE1311" s="21"/>
      <c r="IF1311" s="21"/>
      <c r="IG1311" s="21"/>
      <c r="IH1311" s="21"/>
      <c r="II1311" s="21"/>
      <c r="IJ1311" s="21"/>
      <c r="IK1311" s="21"/>
      <c r="IL1311" s="21"/>
      <c r="IM1311" s="21"/>
      <c r="IN1311" s="21"/>
      <c r="IO1311" s="21"/>
      <c r="IP1311" s="21"/>
      <c r="IQ1311" s="21"/>
      <c r="IR1311" s="21"/>
      <c r="IS1311" s="21"/>
    </row>
    <row r="1312" spans="1:253" s="22" customFormat="1">
      <c r="A1312" s="42"/>
      <c r="B1312" s="36"/>
      <c r="C1312" s="6"/>
      <c r="D1312" s="76"/>
      <c r="E1312" s="6"/>
      <c r="F1312" s="6"/>
      <c r="G1312" s="129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  <c r="FQ1312" s="21"/>
      <c r="FR1312" s="21"/>
      <c r="FS1312" s="21"/>
      <c r="FT1312" s="21"/>
      <c r="FU1312" s="21"/>
      <c r="FV1312" s="21"/>
      <c r="FW1312" s="21"/>
      <c r="FX1312" s="21"/>
      <c r="FY1312" s="21"/>
      <c r="FZ1312" s="21"/>
      <c r="GA1312" s="21"/>
      <c r="GB1312" s="21"/>
      <c r="GC1312" s="21"/>
      <c r="GD1312" s="21"/>
      <c r="GE1312" s="21"/>
      <c r="GF1312" s="21"/>
      <c r="GG1312" s="21"/>
      <c r="GH1312" s="21"/>
      <c r="GI1312" s="21"/>
      <c r="GJ1312" s="21"/>
      <c r="GK1312" s="21"/>
      <c r="GL1312" s="21"/>
      <c r="GM1312" s="21"/>
      <c r="GN1312" s="21"/>
      <c r="GO1312" s="21"/>
      <c r="GP1312" s="21"/>
      <c r="GQ1312" s="21"/>
      <c r="GR1312" s="21"/>
      <c r="GS1312" s="21"/>
      <c r="GT1312" s="21"/>
      <c r="GU1312" s="21"/>
      <c r="GV1312" s="21"/>
      <c r="GW1312" s="21"/>
      <c r="GX1312" s="21"/>
      <c r="GY1312" s="21"/>
      <c r="GZ1312" s="21"/>
      <c r="HA1312" s="21"/>
      <c r="HB1312" s="21"/>
      <c r="HC1312" s="21"/>
      <c r="HD1312" s="21"/>
      <c r="HE1312" s="21"/>
      <c r="HF1312" s="21"/>
      <c r="HG1312" s="21"/>
      <c r="HH1312" s="21"/>
      <c r="HI1312" s="21"/>
      <c r="HJ1312" s="21"/>
      <c r="HK1312" s="21"/>
      <c r="HL1312" s="21"/>
      <c r="HM1312" s="21"/>
      <c r="HN1312" s="21"/>
      <c r="HO1312" s="21"/>
      <c r="HP1312" s="21"/>
      <c r="HQ1312" s="21"/>
      <c r="HR1312" s="21"/>
      <c r="HS1312" s="21"/>
      <c r="HT1312" s="21"/>
      <c r="HU1312" s="21"/>
      <c r="HV1312" s="21"/>
      <c r="HW1312" s="21"/>
      <c r="HX1312" s="21"/>
      <c r="HY1312" s="21"/>
      <c r="HZ1312" s="21"/>
      <c r="IA1312" s="21"/>
      <c r="IB1312" s="21"/>
      <c r="IC1312" s="21"/>
      <c r="ID1312" s="21"/>
      <c r="IE1312" s="21"/>
      <c r="IF1312" s="21"/>
      <c r="IG1312" s="21"/>
      <c r="IH1312" s="21"/>
      <c r="II1312" s="21"/>
      <c r="IJ1312" s="21"/>
      <c r="IK1312" s="21"/>
      <c r="IL1312" s="21"/>
      <c r="IM1312" s="21"/>
      <c r="IN1312" s="21"/>
      <c r="IO1312" s="21"/>
      <c r="IP1312" s="21"/>
      <c r="IQ1312" s="21"/>
      <c r="IR1312" s="21"/>
      <c r="IS1312" s="21"/>
    </row>
    <row r="1313" spans="1:253" s="22" customFormat="1">
      <c r="A1313" s="42"/>
      <c r="B1313" s="36"/>
      <c r="C1313" s="6"/>
      <c r="D1313" s="76"/>
      <c r="E1313" s="6"/>
      <c r="F1313" s="6"/>
      <c r="G1313" s="129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  <c r="FQ1313" s="21"/>
      <c r="FR1313" s="21"/>
      <c r="FS1313" s="21"/>
      <c r="FT1313" s="21"/>
      <c r="FU1313" s="21"/>
      <c r="FV1313" s="21"/>
      <c r="FW1313" s="21"/>
      <c r="FX1313" s="21"/>
      <c r="FY1313" s="21"/>
      <c r="FZ1313" s="21"/>
      <c r="GA1313" s="21"/>
      <c r="GB1313" s="21"/>
      <c r="GC1313" s="21"/>
      <c r="GD1313" s="21"/>
      <c r="GE1313" s="21"/>
      <c r="GF1313" s="21"/>
      <c r="GG1313" s="21"/>
      <c r="GH1313" s="21"/>
      <c r="GI1313" s="21"/>
      <c r="GJ1313" s="21"/>
      <c r="GK1313" s="21"/>
      <c r="GL1313" s="21"/>
      <c r="GM1313" s="21"/>
      <c r="GN1313" s="21"/>
      <c r="GO1313" s="21"/>
      <c r="GP1313" s="21"/>
      <c r="GQ1313" s="21"/>
      <c r="GR1313" s="21"/>
      <c r="GS1313" s="21"/>
      <c r="GT1313" s="21"/>
      <c r="GU1313" s="21"/>
      <c r="GV1313" s="21"/>
      <c r="GW1313" s="21"/>
      <c r="GX1313" s="21"/>
      <c r="GY1313" s="21"/>
      <c r="GZ1313" s="21"/>
      <c r="HA1313" s="21"/>
      <c r="HB1313" s="21"/>
      <c r="HC1313" s="21"/>
      <c r="HD1313" s="21"/>
      <c r="HE1313" s="21"/>
      <c r="HF1313" s="21"/>
      <c r="HG1313" s="21"/>
      <c r="HH1313" s="21"/>
      <c r="HI1313" s="21"/>
      <c r="HJ1313" s="21"/>
      <c r="HK1313" s="21"/>
      <c r="HL1313" s="21"/>
      <c r="HM1313" s="21"/>
      <c r="HN1313" s="21"/>
      <c r="HO1313" s="21"/>
      <c r="HP1313" s="21"/>
      <c r="HQ1313" s="21"/>
      <c r="HR1313" s="21"/>
      <c r="HS1313" s="21"/>
      <c r="HT1313" s="21"/>
      <c r="HU1313" s="21"/>
      <c r="HV1313" s="21"/>
      <c r="HW1313" s="21"/>
      <c r="HX1313" s="21"/>
      <c r="HY1313" s="21"/>
      <c r="HZ1313" s="21"/>
      <c r="IA1313" s="21"/>
      <c r="IB1313" s="21"/>
      <c r="IC1313" s="21"/>
      <c r="ID1313" s="21"/>
      <c r="IE1313" s="21"/>
      <c r="IF1313" s="21"/>
      <c r="IG1313" s="21"/>
      <c r="IH1313" s="21"/>
      <c r="II1313" s="21"/>
      <c r="IJ1313" s="21"/>
      <c r="IK1313" s="21"/>
      <c r="IL1313" s="21"/>
      <c r="IM1313" s="21"/>
      <c r="IN1313" s="21"/>
      <c r="IO1313" s="21"/>
      <c r="IP1313" s="21"/>
      <c r="IQ1313" s="21"/>
      <c r="IR1313" s="21"/>
      <c r="IS1313" s="21"/>
    </row>
    <row r="1314" spans="1:253" s="22" customFormat="1">
      <c r="A1314" s="42"/>
      <c r="B1314" s="36"/>
      <c r="C1314" s="6"/>
      <c r="D1314" s="76"/>
      <c r="E1314" s="6"/>
      <c r="F1314" s="6"/>
      <c r="G1314" s="129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  <c r="FQ1314" s="21"/>
      <c r="FR1314" s="21"/>
      <c r="FS1314" s="21"/>
      <c r="FT1314" s="21"/>
      <c r="FU1314" s="21"/>
      <c r="FV1314" s="21"/>
      <c r="FW1314" s="21"/>
      <c r="FX1314" s="21"/>
      <c r="FY1314" s="21"/>
      <c r="FZ1314" s="21"/>
      <c r="GA1314" s="21"/>
      <c r="GB1314" s="21"/>
      <c r="GC1314" s="21"/>
      <c r="GD1314" s="21"/>
      <c r="GE1314" s="21"/>
      <c r="GF1314" s="21"/>
      <c r="GG1314" s="21"/>
      <c r="GH1314" s="21"/>
      <c r="GI1314" s="21"/>
      <c r="GJ1314" s="21"/>
      <c r="GK1314" s="21"/>
      <c r="GL1314" s="21"/>
      <c r="GM1314" s="21"/>
      <c r="GN1314" s="21"/>
      <c r="GO1314" s="21"/>
      <c r="GP1314" s="21"/>
      <c r="GQ1314" s="21"/>
      <c r="GR1314" s="21"/>
      <c r="GS1314" s="21"/>
      <c r="GT1314" s="21"/>
      <c r="GU1314" s="21"/>
      <c r="GV1314" s="21"/>
      <c r="GW1314" s="21"/>
      <c r="GX1314" s="21"/>
      <c r="GY1314" s="21"/>
      <c r="GZ1314" s="21"/>
      <c r="HA1314" s="21"/>
      <c r="HB1314" s="21"/>
      <c r="HC1314" s="21"/>
      <c r="HD1314" s="21"/>
      <c r="HE1314" s="21"/>
      <c r="HF1314" s="21"/>
      <c r="HG1314" s="21"/>
      <c r="HH1314" s="21"/>
      <c r="HI1314" s="21"/>
      <c r="HJ1314" s="21"/>
      <c r="HK1314" s="21"/>
      <c r="HL1314" s="21"/>
      <c r="HM1314" s="21"/>
      <c r="HN1314" s="21"/>
      <c r="HO1314" s="21"/>
      <c r="HP1314" s="21"/>
      <c r="HQ1314" s="21"/>
      <c r="HR1314" s="21"/>
      <c r="HS1314" s="21"/>
      <c r="HT1314" s="21"/>
      <c r="HU1314" s="21"/>
      <c r="HV1314" s="21"/>
      <c r="HW1314" s="21"/>
      <c r="HX1314" s="21"/>
      <c r="HY1314" s="21"/>
      <c r="HZ1314" s="21"/>
      <c r="IA1314" s="21"/>
      <c r="IB1314" s="21"/>
      <c r="IC1314" s="21"/>
      <c r="ID1314" s="21"/>
      <c r="IE1314" s="21"/>
      <c r="IF1314" s="21"/>
      <c r="IG1314" s="21"/>
      <c r="IH1314" s="21"/>
      <c r="II1314" s="21"/>
      <c r="IJ1314" s="21"/>
      <c r="IK1314" s="21"/>
      <c r="IL1314" s="21"/>
      <c r="IM1314" s="21"/>
      <c r="IN1314" s="21"/>
      <c r="IO1314" s="21"/>
      <c r="IP1314" s="21"/>
      <c r="IQ1314" s="21"/>
      <c r="IR1314" s="21"/>
      <c r="IS1314" s="21"/>
    </row>
    <row r="1315" spans="1:253" s="22" customFormat="1">
      <c r="A1315" s="42"/>
      <c r="B1315" s="36"/>
      <c r="C1315" s="6"/>
      <c r="D1315" s="76"/>
      <c r="E1315" s="6"/>
      <c r="F1315" s="6"/>
      <c r="G1315" s="129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  <c r="FQ1315" s="21"/>
      <c r="FR1315" s="21"/>
      <c r="FS1315" s="21"/>
      <c r="FT1315" s="21"/>
      <c r="FU1315" s="21"/>
      <c r="FV1315" s="21"/>
      <c r="FW1315" s="21"/>
      <c r="FX1315" s="21"/>
      <c r="FY1315" s="21"/>
      <c r="FZ1315" s="21"/>
      <c r="GA1315" s="21"/>
      <c r="GB1315" s="21"/>
      <c r="GC1315" s="21"/>
      <c r="GD1315" s="21"/>
      <c r="GE1315" s="21"/>
      <c r="GF1315" s="21"/>
      <c r="GG1315" s="21"/>
      <c r="GH1315" s="21"/>
      <c r="GI1315" s="21"/>
      <c r="GJ1315" s="21"/>
      <c r="GK1315" s="21"/>
      <c r="GL1315" s="21"/>
      <c r="GM1315" s="21"/>
      <c r="GN1315" s="21"/>
      <c r="GO1315" s="21"/>
      <c r="GP1315" s="21"/>
      <c r="GQ1315" s="21"/>
      <c r="GR1315" s="21"/>
      <c r="GS1315" s="21"/>
      <c r="GT1315" s="21"/>
      <c r="GU1315" s="21"/>
      <c r="GV1315" s="21"/>
      <c r="GW1315" s="21"/>
      <c r="GX1315" s="21"/>
      <c r="GY1315" s="21"/>
      <c r="GZ1315" s="21"/>
      <c r="HA1315" s="21"/>
      <c r="HB1315" s="21"/>
      <c r="HC1315" s="21"/>
      <c r="HD1315" s="21"/>
      <c r="HE1315" s="21"/>
      <c r="HF1315" s="21"/>
      <c r="HG1315" s="21"/>
      <c r="HH1315" s="21"/>
      <c r="HI1315" s="21"/>
      <c r="HJ1315" s="21"/>
      <c r="HK1315" s="21"/>
      <c r="HL1315" s="21"/>
      <c r="HM1315" s="21"/>
      <c r="HN1315" s="21"/>
      <c r="HO1315" s="21"/>
      <c r="HP1315" s="21"/>
      <c r="HQ1315" s="21"/>
      <c r="HR1315" s="21"/>
      <c r="HS1315" s="21"/>
      <c r="HT1315" s="21"/>
      <c r="HU1315" s="21"/>
      <c r="HV1315" s="21"/>
      <c r="HW1315" s="21"/>
      <c r="HX1315" s="21"/>
      <c r="HY1315" s="21"/>
      <c r="HZ1315" s="21"/>
      <c r="IA1315" s="21"/>
      <c r="IB1315" s="21"/>
      <c r="IC1315" s="21"/>
      <c r="ID1315" s="21"/>
      <c r="IE1315" s="21"/>
      <c r="IF1315" s="21"/>
      <c r="IG1315" s="21"/>
      <c r="IH1315" s="21"/>
      <c r="II1315" s="21"/>
      <c r="IJ1315" s="21"/>
      <c r="IK1315" s="21"/>
      <c r="IL1315" s="21"/>
      <c r="IM1315" s="21"/>
      <c r="IN1315" s="21"/>
      <c r="IO1315" s="21"/>
      <c r="IP1315" s="21"/>
      <c r="IQ1315" s="21"/>
      <c r="IR1315" s="21"/>
      <c r="IS1315" s="21"/>
    </row>
    <row r="1316" spans="1:253" s="22" customFormat="1">
      <c r="A1316" s="42"/>
      <c r="B1316" s="36"/>
      <c r="C1316" s="6"/>
      <c r="D1316" s="76"/>
      <c r="E1316" s="6"/>
      <c r="F1316" s="6"/>
      <c r="G1316" s="129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  <c r="FQ1316" s="21"/>
      <c r="FR1316" s="21"/>
      <c r="FS1316" s="21"/>
      <c r="FT1316" s="21"/>
      <c r="FU1316" s="21"/>
      <c r="FV1316" s="21"/>
      <c r="FW1316" s="21"/>
      <c r="FX1316" s="21"/>
      <c r="FY1316" s="21"/>
      <c r="FZ1316" s="21"/>
      <c r="GA1316" s="21"/>
      <c r="GB1316" s="21"/>
      <c r="GC1316" s="21"/>
      <c r="GD1316" s="21"/>
      <c r="GE1316" s="21"/>
      <c r="GF1316" s="21"/>
      <c r="GG1316" s="21"/>
      <c r="GH1316" s="21"/>
      <c r="GI1316" s="21"/>
      <c r="GJ1316" s="21"/>
      <c r="GK1316" s="21"/>
      <c r="GL1316" s="21"/>
      <c r="GM1316" s="21"/>
      <c r="GN1316" s="21"/>
      <c r="GO1316" s="21"/>
      <c r="GP1316" s="21"/>
      <c r="GQ1316" s="21"/>
      <c r="GR1316" s="21"/>
      <c r="GS1316" s="21"/>
      <c r="GT1316" s="21"/>
      <c r="GU1316" s="21"/>
      <c r="GV1316" s="21"/>
      <c r="GW1316" s="21"/>
      <c r="GX1316" s="21"/>
      <c r="GY1316" s="21"/>
      <c r="GZ1316" s="21"/>
      <c r="HA1316" s="21"/>
      <c r="HB1316" s="21"/>
      <c r="HC1316" s="21"/>
      <c r="HD1316" s="21"/>
      <c r="HE1316" s="21"/>
      <c r="HF1316" s="21"/>
      <c r="HG1316" s="21"/>
      <c r="HH1316" s="21"/>
      <c r="HI1316" s="21"/>
      <c r="HJ1316" s="21"/>
      <c r="HK1316" s="21"/>
      <c r="HL1316" s="21"/>
      <c r="HM1316" s="21"/>
      <c r="HN1316" s="21"/>
      <c r="HO1316" s="21"/>
      <c r="HP1316" s="21"/>
      <c r="HQ1316" s="21"/>
      <c r="HR1316" s="21"/>
      <c r="HS1316" s="21"/>
      <c r="HT1316" s="21"/>
      <c r="HU1316" s="21"/>
      <c r="HV1316" s="21"/>
      <c r="HW1316" s="21"/>
      <c r="HX1316" s="21"/>
      <c r="HY1316" s="21"/>
      <c r="HZ1316" s="21"/>
      <c r="IA1316" s="21"/>
      <c r="IB1316" s="21"/>
      <c r="IC1316" s="21"/>
      <c r="ID1316" s="21"/>
      <c r="IE1316" s="21"/>
      <c r="IF1316" s="21"/>
      <c r="IG1316" s="21"/>
      <c r="IH1316" s="21"/>
      <c r="II1316" s="21"/>
      <c r="IJ1316" s="21"/>
      <c r="IK1316" s="21"/>
      <c r="IL1316" s="21"/>
      <c r="IM1316" s="21"/>
      <c r="IN1316" s="21"/>
      <c r="IO1316" s="21"/>
      <c r="IP1316" s="21"/>
      <c r="IQ1316" s="21"/>
      <c r="IR1316" s="21"/>
      <c r="IS1316" s="21"/>
    </row>
    <row r="1317" spans="1:253" s="22" customFormat="1">
      <c r="A1317" s="42"/>
      <c r="B1317" s="36"/>
      <c r="C1317" s="6"/>
      <c r="D1317" s="76"/>
      <c r="E1317" s="6"/>
      <c r="F1317" s="6"/>
      <c r="G1317" s="129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  <c r="FQ1317" s="21"/>
      <c r="FR1317" s="21"/>
      <c r="FS1317" s="21"/>
      <c r="FT1317" s="21"/>
      <c r="FU1317" s="21"/>
      <c r="FV1317" s="21"/>
      <c r="FW1317" s="21"/>
      <c r="FX1317" s="21"/>
      <c r="FY1317" s="21"/>
      <c r="FZ1317" s="21"/>
      <c r="GA1317" s="21"/>
      <c r="GB1317" s="21"/>
      <c r="GC1317" s="21"/>
      <c r="GD1317" s="21"/>
      <c r="GE1317" s="21"/>
      <c r="GF1317" s="21"/>
      <c r="GG1317" s="21"/>
      <c r="GH1317" s="21"/>
      <c r="GI1317" s="21"/>
      <c r="GJ1317" s="21"/>
      <c r="GK1317" s="21"/>
      <c r="GL1317" s="21"/>
      <c r="GM1317" s="21"/>
      <c r="GN1317" s="21"/>
      <c r="GO1317" s="21"/>
      <c r="GP1317" s="21"/>
      <c r="GQ1317" s="21"/>
      <c r="GR1317" s="21"/>
      <c r="GS1317" s="21"/>
      <c r="GT1317" s="21"/>
      <c r="GU1317" s="21"/>
      <c r="GV1317" s="21"/>
      <c r="GW1317" s="21"/>
      <c r="GX1317" s="21"/>
      <c r="GY1317" s="21"/>
      <c r="GZ1317" s="21"/>
      <c r="HA1317" s="21"/>
      <c r="HB1317" s="21"/>
      <c r="HC1317" s="21"/>
      <c r="HD1317" s="21"/>
      <c r="HE1317" s="21"/>
      <c r="HF1317" s="21"/>
      <c r="HG1317" s="21"/>
      <c r="HH1317" s="21"/>
      <c r="HI1317" s="21"/>
      <c r="HJ1317" s="21"/>
      <c r="HK1317" s="21"/>
      <c r="HL1317" s="21"/>
      <c r="HM1317" s="21"/>
      <c r="HN1317" s="21"/>
      <c r="HO1317" s="21"/>
      <c r="HP1317" s="21"/>
      <c r="HQ1317" s="21"/>
      <c r="HR1317" s="21"/>
      <c r="HS1317" s="21"/>
      <c r="HT1317" s="21"/>
      <c r="HU1317" s="21"/>
      <c r="HV1317" s="21"/>
      <c r="HW1317" s="21"/>
      <c r="HX1317" s="21"/>
      <c r="HY1317" s="21"/>
      <c r="HZ1317" s="21"/>
      <c r="IA1317" s="21"/>
      <c r="IB1317" s="21"/>
      <c r="IC1317" s="21"/>
      <c r="ID1317" s="21"/>
      <c r="IE1317" s="21"/>
      <c r="IF1317" s="21"/>
      <c r="IG1317" s="21"/>
      <c r="IH1317" s="21"/>
      <c r="II1317" s="21"/>
      <c r="IJ1317" s="21"/>
      <c r="IK1317" s="21"/>
      <c r="IL1317" s="21"/>
      <c r="IM1317" s="21"/>
      <c r="IN1317" s="21"/>
      <c r="IO1317" s="21"/>
      <c r="IP1317" s="21"/>
      <c r="IQ1317" s="21"/>
      <c r="IR1317" s="21"/>
      <c r="IS1317" s="21"/>
    </row>
    <row r="1318" spans="1:253" s="22" customFormat="1">
      <c r="A1318" s="42"/>
      <c r="B1318" s="36"/>
      <c r="C1318" s="6"/>
      <c r="D1318" s="76"/>
      <c r="E1318" s="6"/>
      <c r="F1318" s="6"/>
      <c r="G1318" s="129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  <c r="GH1318" s="21"/>
      <c r="GI1318" s="21"/>
      <c r="GJ1318" s="21"/>
      <c r="GK1318" s="21"/>
      <c r="GL1318" s="21"/>
      <c r="GM1318" s="21"/>
      <c r="GN1318" s="21"/>
      <c r="GO1318" s="21"/>
      <c r="GP1318" s="21"/>
      <c r="GQ1318" s="21"/>
      <c r="GR1318" s="21"/>
      <c r="GS1318" s="21"/>
      <c r="GT1318" s="21"/>
      <c r="GU1318" s="21"/>
      <c r="GV1318" s="21"/>
      <c r="GW1318" s="21"/>
      <c r="GX1318" s="21"/>
      <c r="GY1318" s="21"/>
      <c r="GZ1318" s="21"/>
      <c r="HA1318" s="21"/>
      <c r="HB1318" s="21"/>
      <c r="HC1318" s="21"/>
      <c r="HD1318" s="21"/>
      <c r="HE1318" s="21"/>
      <c r="HF1318" s="21"/>
      <c r="HG1318" s="21"/>
      <c r="HH1318" s="21"/>
      <c r="HI1318" s="21"/>
      <c r="HJ1318" s="21"/>
      <c r="HK1318" s="21"/>
      <c r="HL1318" s="21"/>
      <c r="HM1318" s="21"/>
      <c r="HN1318" s="21"/>
      <c r="HO1318" s="21"/>
      <c r="HP1318" s="21"/>
      <c r="HQ1318" s="21"/>
      <c r="HR1318" s="21"/>
      <c r="HS1318" s="21"/>
      <c r="HT1318" s="21"/>
      <c r="HU1318" s="21"/>
      <c r="HV1318" s="21"/>
      <c r="HW1318" s="21"/>
      <c r="HX1318" s="21"/>
      <c r="HY1318" s="21"/>
      <c r="HZ1318" s="21"/>
      <c r="IA1318" s="21"/>
      <c r="IB1318" s="21"/>
      <c r="IC1318" s="21"/>
      <c r="ID1318" s="21"/>
      <c r="IE1318" s="21"/>
      <c r="IF1318" s="21"/>
      <c r="IG1318" s="21"/>
      <c r="IH1318" s="21"/>
      <c r="II1318" s="21"/>
      <c r="IJ1318" s="21"/>
      <c r="IK1318" s="21"/>
      <c r="IL1318" s="21"/>
      <c r="IM1318" s="21"/>
      <c r="IN1318" s="21"/>
      <c r="IO1318" s="21"/>
      <c r="IP1318" s="21"/>
      <c r="IQ1318" s="21"/>
      <c r="IR1318" s="21"/>
      <c r="IS1318" s="21"/>
    </row>
    <row r="1319" spans="1:253" s="22" customFormat="1">
      <c r="A1319" s="42"/>
      <c r="B1319" s="36"/>
      <c r="C1319" s="6"/>
      <c r="D1319" s="76"/>
      <c r="E1319" s="6"/>
      <c r="F1319" s="6"/>
      <c r="G1319" s="129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  <c r="GC1319" s="21"/>
      <c r="GD1319" s="21"/>
      <c r="GE1319" s="21"/>
      <c r="GF1319" s="21"/>
      <c r="GG1319" s="21"/>
      <c r="GH1319" s="21"/>
      <c r="GI1319" s="21"/>
      <c r="GJ1319" s="21"/>
      <c r="GK1319" s="21"/>
      <c r="GL1319" s="21"/>
      <c r="GM1319" s="21"/>
      <c r="GN1319" s="21"/>
      <c r="GO1319" s="21"/>
      <c r="GP1319" s="21"/>
      <c r="GQ1319" s="21"/>
      <c r="GR1319" s="21"/>
      <c r="GS1319" s="21"/>
      <c r="GT1319" s="21"/>
      <c r="GU1319" s="21"/>
      <c r="GV1319" s="21"/>
      <c r="GW1319" s="21"/>
      <c r="GX1319" s="21"/>
      <c r="GY1319" s="21"/>
      <c r="GZ1319" s="21"/>
      <c r="HA1319" s="21"/>
      <c r="HB1319" s="21"/>
      <c r="HC1319" s="21"/>
      <c r="HD1319" s="21"/>
      <c r="HE1319" s="21"/>
      <c r="HF1319" s="21"/>
      <c r="HG1319" s="21"/>
      <c r="HH1319" s="21"/>
      <c r="HI1319" s="21"/>
      <c r="HJ1319" s="21"/>
      <c r="HK1319" s="21"/>
      <c r="HL1319" s="21"/>
      <c r="HM1319" s="21"/>
      <c r="HN1319" s="21"/>
      <c r="HO1319" s="21"/>
      <c r="HP1319" s="21"/>
      <c r="HQ1319" s="21"/>
      <c r="HR1319" s="21"/>
      <c r="HS1319" s="21"/>
      <c r="HT1319" s="21"/>
      <c r="HU1319" s="21"/>
      <c r="HV1319" s="21"/>
      <c r="HW1319" s="21"/>
      <c r="HX1319" s="21"/>
      <c r="HY1319" s="21"/>
      <c r="HZ1319" s="21"/>
      <c r="IA1319" s="21"/>
      <c r="IB1319" s="21"/>
      <c r="IC1319" s="21"/>
      <c r="ID1319" s="21"/>
      <c r="IE1319" s="21"/>
      <c r="IF1319" s="21"/>
      <c r="IG1319" s="21"/>
      <c r="IH1319" s="21"/>
      <c r="II1319" s="21"/>
      <c r="IJ1319" s="21"/>
      <c r="IK1319" s="21"/>
      <c r="IL1319" s="21"/>
      <c r="IM1319" s="21"/>
      <c r="IN1319" s="21"/>
      <c r="IO1319" s="21"/>
      <c r="IP1319" s="21"/>
      <c r="IQ1319" s="21"/>
      <c r="IR1319" s="21"/>
      <c r="IS1319" s="21"/>
    </row>
    <row r="1320" spans="1:253" s="22" customFormat="1">
      <c r="A1320" s="42"/>
      <c r="B1320" s="36"/>
      <c r="C1320" s="6"/>
      <c r="D1320" s="76"/>
      <c r="E1320" s="6"/>
      <c r="F1320" s="6"/>
      <c r="G1320" s="129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/>
      <c r="FS1320" s="21"/>
      <c r="FT1320" s="21"/>
      <c r="FU1320" s="21"/>
      <c r="FV1320" s="21"/>
      <c r="FW1320" s="21"/>
      <c r="FX1320" s="21"/>
      <c r="FY1320" s="21"/>
      <c r="FZ1320" s="21"/>
      <c r="GA1320" s="21"/>
      <c r="GB1320" s="21"/>
      <c r="GC1320" s="21"/>
      <c r="GD1320" s="21"/>
      <c r="GE1320" s="21"/>
      <c r="GF1320" s="21"/>
      <c r="GG1320" s="21"/>
      <c r="GH1320" s="21"/>
      <c r="GI1320" s="21"/>
      <c r="GJ1320" s="21"/>
      <c r="GK1320" s="21"/>
      <c r="GL1320" s="21"/>
      <c r="GM1320" s="21"/>
      <c r="GN1320" s="21"/>
      <c r="GO1320" s="21"/>
      <c r="GP1320" s="21"/>
      <c r="GQ1320" s="21"/>
      <c r="GR1320" s="21"/>
      <c r="GS1320" s="21"/>
      <c r="GT1320" s="21"/>
      <c r="GU1320" s="21"/>
      <c r="GV1320" s="21"/>
      <c r="GW1320" s="21"/>
      <c r="GX1320" s="21"/>
      <c r="GY1320" s="21"/>
      <c r="GZ1320" s="21"/>
      <c r="HA1320" s="21"/>
      <c r="HB1320" s="21"/>
      <c r="HC1320" s="21"/>
      <c r="HD1320" s="21"/>
      <c r="HE1320" s="21"/>
      <c r="HF1320" s="21"/>
      <c r="HG1320" s="21"/>
      <c r="HH1320" s="21"/>
      <c r="HI1320" s="21"/>
      <c r="HJ1320" s="21"/>
      <c r="HK1320" s="21"/>
      <c r="HL1320" s="21"/>
      <c r="HM1320" s="21"/>
      <c r="HN1320" s="21"/>
      <c r="HO1320" s="21"/>
      <c r="HP1320" s="21"/>
      <c r="HQ1320" s="21"/>
      <c r="HR1320" s="21"/>
      <c r="HS1320" s="21"/>
      <c r="HT1320" s="21"/>
      <c r="HU1320" s="21"/>
      <c r="HV1320" s="21"/>
      <c r="HW1320" s="21"/>
      <c r="HX1320" s="21"/>
      <c r="HY1320" s="21"/>
      <c r="HZ1320" s="21"/>
      <c r="IA1320" s="21"/>
      <c r="IB1320" s="21"/>
      <c r="IC1320" s="21"/>
      <c r="ID1320" s="21"/>
      <c r="IE1320" s="21"/>
      <c r="IF1320" s="21"/>
      <c r="IG1320" s="21"/>
      <c r="IH1320" s="21"/>
      <c r="II1320" s="21"/>
      <c r="IJ1320" s="21"/>
      <c r="IK1320" s="21"/>
      <c r="IL1320" s="21"/>
      <c r="IM1320" s="21"/>
      <c r="IN1320" s="21"/>
      <c r="IO1320" s="21"/>
      <c r="IP1320" s="21"/>
      <c r="IQ1320" s="21"/>
      <c r="IR1320" s="21"/>
      <c r="IS1320" s="21"/>
    </row>
    <row r="1321" spans="1:253" s="22" customFormat="1">
      <c r="A1321" s="42"/>
      <c r="B1321" s="36"/>
      <c r="C1321" s="6"/>
      <c r="D1321" s="76"/>
      <c r="E1321" s="6"/>
      <c r="F1321" s="6"/>
      <c r="G1321" s="129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  <c r="HV1321" s="21"/>
      <c r="HW1321" s="21"/>
      <c r="HX1321" s="21"/>
      <c r="HY1321" s="21"/>
      <c r="HZ1321" s="21"/>
      <c r="IA1321" s="21"/>
      <c r="IB1321" s="21"/>
      <c r="IC1321" s="21"/>
      <c r="ID1321" s="21"/>
      <c r="IE1321" s="21"/>
      <c r="IF1321" s="21"/>
      <c r="IG1321" s="21"/>
      <c r="IH1321" s="21"/>
      <c r="II1321" s="21"/>
      <c r="IJ1321" s="21"/>
      <c r="IK1321" s="21"/>
      <c r="IL1321" s="21"/>
      <c r="IM1321" s="21"/>
      <c r="IN1321" s="21"/>
      <c r="IO1321" s="21"/>
      <c r="IP1321" s="21"/>
      <c r="IQ1321" s="21"/>
      <c r="IR1321" s="21"/>
      <c r="IS1321" s="21"/>
    </row>
    <row r="1322" spans="1:253" s="22" customFormat="1">
      <c r="A1322" s="42"/>
      <c r="B1322" s="36"/>
      <c r="C1322" s="6"/>
      <c r="D1322" s="76"/>
      <c r="E1322" s="6"/>
      <c r="F1322" s="6"/>
      <c r="G1322" s="129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  <c r="HV1322" s="21"/>
      <c r="HW1322" s="21"/>
      <c r="HX1322" s="21"/>
      <c r="HY1322" s="21"/>
      <c r="HZ1322" s="21"/>
      <c r="IA1322" s="21"/>
      <c r="IB1322" s="21"/>
      <c r="IC1322" s="21"/>
      <c r="ID1322" s="21"/>
      <c r="IE1322" s="21"/>
      <c r="IF1322" s="21"/>
      <c r="IG1322" s="21"/>
      <c r="IH1322" s="21"/>
      <c r="II1322" s="21"/>
      <c r="IJ1322" s="21"/>
      <c r="IK1322" s="21"/>
      <c r="IL1322" s="21"/>
      <c r="IM1322" s="21"/>
      <c r="IN1322" s="21"/>
      <c r="IO1322" s="21"/>
      <c r="IP1322" s="21"/>
      <c r="IQ1322" s="21"/>
      <c r="IR1322" s="21"/>
      <c r="IS1322" s="21"/>
    </row>
    <row r="1323" spans="1:253" s="22" customFormat="1">
      <c r="A1323" s="42"/>
      <c r="B1323" s="36"/>
      <c r="C1323" s="6"/>
      <c r="D1323" s="76"/>
      <c r="E1323" s="6"/>
      <c r="F1323" s="6"/>
      <c r="G1323" s="129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  <c r="FQ1323" s="21"/>
      <c r="FR1323" s="21"/>
      <c r="FS1323" s="21"/>
      <c r="FT1323" s="21"/>
      <c r="FU1323" s="21"/>
      <c r="FV1323" s="21"/>
      <c r="FW1323" s="21"/>
      <c r="FX1323" s="21"/>
      <c r="FY1323" s="21"/>
      <c r="FZ1323" s="21"/>
      <c r="GA1323" s="21"/>
      <c r="GB1323" s="21"/>
      <c r="GC1323" s="21"/>
      <c r="GD1323" s="21"/>
      <c r="GE1323" s="21"/>
      <c r="GF1323" s="21"/>
      <c r="GG1323" s="21"/>
      <c r="GH1323" s="21"/>
      <c r="GI1323" s="21"/>
      <c r="GJ1323" s="21"/>
      <c r="GK1323" s="21"/>
      <c r="GL1323" s="21"/>
      <c r="GM1323" s="21"/>
      <c r="GN1323" s="21"/>
      <c r="GO1323" s="21"/>
      <c r="GP1323" s="21"/>
      <c r="GQ1323" s="21"/>
      <c r="GR1323" s="21"/>
      <c r="GS1323" s="21"/>
      <c r="GT1323" s="21"/>
      <c r="GU1323" s="21"/>
      <c r="GV1323" s="21"/>
      <c r="GW1323" s="21"/>
      <c r="GX1323" s="21"/>
      <c r="GY1323" s="21"/>
      <c r="GZ1323" s="21"/>
      <c r="HA1323" s="21"/>
      <c r="HB1323" s="21"/>
      <c r="HC1323" s="21"/>
      <c r="HD1323" s="21"/>
      <c r="HE1323" s="21"/>
      <c r="HF1323" s="21"/>
      <c r="HG1323" s="21"/>
      <c r="HH1323" s="21"/>
      <c r="HI1323" s="21"/>
      <c r="HJ1323" s="21"/>
      <c r="HK1323" s="21"/>
      <c r="HL1323" s="21"/>
      <c r="HM1323" s="21"/>
      <c r="HN1323" s="21"/>
      <c r="HO1323" s="21"/>
      <c r="HP1323" s="21"/>
      <c r="HQ1323" s="21"/>
      <c r="HR1323" s="21"/>
      <c r="HS1323" s="21"/>
      <c r="HT1323" s="21"/>
      <c r="HU1323" s="21"/>
      <c r="HV1323" s="21"/>
      <c r="HW1323" s="21"/>
      <c r="HX1323" s="21"/>
      <c r="HY1323" s="21"/>
      <c r="HZ1323" s="21"/>
      <c r="IA1323" s="21"/>
      <c r="IB1323" s="21"/>
      <c r="IC1323" s="21"/>
      <c r="ID1323" s="21"/>
      <c r="IE1323" s="21"/>
      <c r="IF1323" s="21"/>
      <c r="IG1323" s="21"/>
      <c r="IH1323" s="21"/>
      <c r="II1323" s="21"/>
      <c r="IJ1323" s="21"/>
      <c r="IK1323" s="21"/>
      <c r="IL1323" s="21"/>
      <c r="IM1323" s="21"/>
      <c r="IN1323" s="21"/>
      <c r="IO1323" s="21"/>
      <c r="IP1323" s="21"/>
      <c r="IQ1323" s="21"/>
      <c r="IR1323" s="21"/>
      <c r="IS1323" s="21"/>
    </row>
    <row r="1324" spans="1:253" s="22" customFormat="1">
      <c r="A1324" s="42"/>
      <c r="B1324" s="36"/>
      <c r="C1324" s="6"/>
      <c r="D1324" s="76"/>
      <c r="E1324" s="6"/>
      <c r="F1324" s="6"/>
      <c r="G1324" s="129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/>
      <c r="FS1324" s="21"/>
      <c r="FT1324" s="21"/>
      <c r="FU1324" s="21"/>
      <c r="FV1324" s="21"/>
      <c r="FW1324" s="21"/>
      <c r="FX1324" s="21"/>
      <c r="FY1324" s="21"/>
      <c r="FZ1324" s="21"/>
      <c r="GA1324" s="21"/>
      <c r="GB1324" s="21"/>
      <c r="GC1324" s="21"/>
      <c r="GD1324" s="21"/>
      <c r="GE1324" s="21"/>
      <c r="GF1324" s="21"/>
      <c r="GG1324" s="21"/>
      <c r="GH1324" s="21"/>
      <c r="GI1324" s="21"/>
      <c r="GJ1324" s="21"/>
      <c r="GK1324" s="21"/>
      <c r="GL1324" s="21"/>
      <c r="GM1324" s="21"/>
      <c r="GN1324" s="21"/>
      <c r="GO1324" s="21"/>
      <c r="GP1324" s="21"/>
      <c r="GQ1324" s="21"/>
      <c r="GR1324" s="21"/>
      <c r="GS1324" s="21"/>
      <c r="GT1324" s="21"/>
      <c r="GU1324" s="21"/>
      <c r="GV1324" s="21"/>
      <c r="GW1324" s="21"/>
      <c r="GX1324" s="21"/>
      <c r="GY1324" s="21"/>
      <c r="GZ1324" s="21"/>
      <c r="HA1324" s="21"/>
      <c r="HB1324" s="21"/>
      <c r="HC1324" s="21"/>
      <c r="HD1324" s="21"/>
      <c r="HE1324" s="21"/>
      <c r="HF1324" s="21"/>
      <c r="HG1324" s="21"/>
      <c r="HH1324" s="21"/>
      <c r="HI1324" s="21"/>
      <c r="HJ1324" s="21"/>
      <c r="HK1324" s="21"/>
      <c r="HL1324" s="21"/>
      <c r="HM1324" s="21"/>
      <c r="HN1324" s="21"/>
      <c r="HO1324" s="21"/>
      <c r="HP1324" s="21"/>
      <c r="HQ1324" s="21"/>
      <c r="HR1324" s="21"/>
      <c r="HS1324" s="21"/>
      <c r="HT1324" s="21"/>
      <c r="HU1324" s="21"/>
      <c r="HV1324" s="21"/>
      <c r="HW1324" s="21"/>
      <c r="HX1324" s="21"/>
      <c r="HY1324" s="21"/>
      <c r="HZ1324" s="21"/>
      <c r="IA1324" s="21"/>
      <c r="IB1324" s="21"/>
      <c r="IC1324" s="21"/>
      <c r="ID1324" s="21"/>
      <c r="IE1324" s="21"/>
      <c r="IF1324" s="21"/>
      <c r="IG1324" s="21"/>
      <c r="IH1324" s="21"/>
      <c r="II1324" s="21"/>
      <c r="IJ1324" s="21"/>
      <c r="IK1324" s="21"/>
      <c r="IL1324" s="21"/>
      <c r="IM1324" s="21"/>
      <c r="IN1324" s="21"/>
      <c r="IO1324" s="21"/>
      <c r="IP1324" s="21"/>
      <c r="IQ1324" s="21"/>
      <c r="IR1324" s="21"/>
      <c r="IS1324" s="21"/>
    </row>
    <row r="1325" spans="1:253" s="22" customFormat="1">
      <c r="A1325" s="42"/>
      <c r="B1325" s="36"/>
      <c r="C1325" s="6"/>
      <c r="D1325" s="76"/>
      <c r="E1325" s="6"/>
      <c r="F1325" s="6"/>
      <c r="G1325" s="129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  <c r="FQ1325" s="21"/>
      <c r="FR1325" s="21"/>
      <c r="FS1325" s="21"/>
      <c r="FT1325" s="21"/>
      <c r="FU1325" s="21"/>
      <c r="FV1325" s="21"/>
      <c r="FW1325" s="21"/>
      <c r="FX1325" s="21"/>
      <c r="FY1325" s="21"/>
      <c r="FZ1325" s="21"/>
      <c r="GA1325" s="21"/>
      <c r="GB1325" s="21"/>
      <c r="GC1325" s="21"/>
      <c r="GD1325" s="21"/>
      <c r="GE1325" s="21"/>
      <c r="GF1325" s="21"/>
      <c r="GG1325" s="21"/>
      <c r="GH1325" s="21"/>
      <c r="GI1325" s="21"/>
      <c r="GJ1325" s="21"/>
      <c r="GK1325" s="21"/>
      <c r="GL1325" s="21"/>
      <c r="GM1325" s="21"/>
      <c r="GN1325" s="21"/>
      <c r="GO1325" s="21"/>
      <c r="GP1325" s="21"/>
      <c r="GQ1325" s="21"/>
      <c r="GR1325" s="21"/>
      <c r="GS1325" s="21"/>
      <c r="GT1325" s="21"/>
      <c r="GU1325" s="21"/>
      <c r="GV1325" s="21"/>
      <c r="GW1325" s="21"/>
      <c r="GX1325" s="21"/>
      <c r="GY1325" s="21"/>
      <c r="GZ1325" s="21"/>
      <c r="HA1325" s="21"/>
      <c r="HB1325" s="21"/>
      <c r="HC1325" s="21"/>
      <c r="HD1325" s="21"/>
      <c r="HE1325" s="21"/>
      <c r="HF1325" s="21"/>
      <c r="HG1325" s="21"/>
      <c r="HH1325" s="21"/>
      <c r="HI1325" s="21"/>
      <c r="HJ1325" s="21"/>
      <c r="HK1325" s="21"/>
      <c r="HL1325" s="21"/>
      <c r="HM1325" s="21"/>
      <c r="HN1325" s="21"/>
      <c r="HO1325" s="21"/>
      <c r="HP1325" s="21"/>
      <c r="HQ1325" s="21"/>
      <c r="HR1325" s="21"/>
      <c r="HS1325" s="21"/>
      <c r="HT1325" s="21"/>
      <c r="HU1325" s="21"/>
      <c r="HV1325" s="21"/>
      <c r="HW1325" s="21"/>
      <c r="HX1325" s="21"/>
      <c r="HY1325" s="21"/>
      <c r="HZ1325" s="21"/>
      <c r="IA1325" s="21"/>
      <c r="IB1325" s="21"/>
      <c r="IC1325" s="21"/>
      <c r="ID1325" s="21"/>
      <c r="IE1325" s="21"/>
      <c r="IF1325" s="21"/>
      <c r="IG1325" s="21"/>
      <c r="IH1325" s="21"/>
      <c r="II1325" s="21"/>
      <c r="IJ1325" s="21"/>
      <c r="IK1325" s="21"/>
      <c r="IL1325" s="21"/>
      <c r="IM1325" s="21"/>
      <c r="IN1325" s="21"/>
      <c r="IO1325" s="21"/>
      <c r="IP1325" s="21"/>
      <c r="IQ1325" s="21"/>
      <c r="IR1325" s="21"/>
      <c r="IS1325" s="21"/>
    </row>
    <row r="1326" spans="1:253" s="22" customFormat="1">
      <c r="A1326" s="42"/>
      <c r="B1326" s="36"/>
      <c r="C1326" s="6"/>
      <c r="D1326" s="76"/>
      <c r="E1326" s="6"/>
      <c r="F1326" s="6"/>
      <c r="G1326" s="129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  <c r="FQ1326" s="21"/>
      <c r="FR1326" s="21"/>
      <c r="FS1326" s="21"/>
      <c r="FT1326" s="21"/>
      <c r="FU1326" s="21"/>
      <c r="FV1326" s="21"/>
      <c r="FW1326" s="21"/>
      <c r="FX1326" s="21"/>
      <c r="FY1326" s="21"/>
      <c r="FZ1326" s="21"/>
      <c r="GA1326" s="21"/>
      <c r="GB1326" s="21"/>
      <c r="GC1326" s="21"/>
      <c r="GD1326" s="21"/>
      <c r="GE1326" s="21"/>
      <c r="GF1326" s="21"/>
      <c r="GG1326" s="21"/>
      <c r="GH1326" s="21"/>
      <c r="GI1326" s="21"/>
      <c r="GJ1326" s="21"/>
      <c r="GK1326" s="21"/>
      <c r="GL1326" s="21"/>
      <c r="GM1326" s="21"/>
      <c r="GN1326" s="21"/>
      <c r="GO1326" s="21"/>
      <c r="GP1326" s="21"/>
      <c r="GQ1326" s="21"/>
      <c r="GR1326" s="21"/>
      <c r="GS1326" s="21"/>
      <c r="GT1326" s="21"/>
      <c r="GU1326" s="21"/>
      <c r="GV1326" s="21"/>
      <c r="GW1326" s="21"/>
      <c r="GX1326" s="21"/>
      <c r="GY1326" s="21"/>
      <c r="GZ1326" s="21"/>
      <c r="HA1326" s="21"/>
      <c r="HB1326" s="21"/>
      <c r="HC1326" s="21"/>
      <c r="HD1326" s="21"/>
      <c r="HE1326" s="21"/>
      <c r="HF1326" s="21"/>
      <c r="HG1326" s="21"/>
      <c r="HH1326" s="21"/>
      <c r="HI1326" s="21"/>
      <c r="HJ1326" s="21"/>
      <c r="HK1326" s="21"/>
      <c r="HL1326" s="21"/>
      <c r="HM1326" s="21"/>
      <c r="HN1326" s="21"/>
      <c r="HO1326" s="21"/>
      <c r="HP1326" s="21"/>
      <c r="HQ1326" s="21"/>
      <c r="HR1326" s="21"/>
      <c r="HS1326" s="21"/>
      <c r="HT1326" s="21"/>
      <c r="HU1326" s="21"/>
      <c r="HV1326" s="21"/>
      <c r="HW1326" s="21"/>
      <c r="HX1326" s="21"/>
      <c r="HY1326" s="21"/>
      <c r="HZ1326" s="21"/>
      <c r="IA1326" s="21"/>
      <c r="IB1326" s="21"/>
      <c r="IC1326" s="21"/>
      <c r="ID1326" s="21"/>
      <c r="IE1326" s="21"/>
      <c r="IF1326" s="21"/>
      <c r="IG1326" s="21"/>
      <c r="IH1326" s="21"/>
      <c r="II1326" s="21"/>
      <c r="IJ1326" s="21"/>
      <c r="IK1326" s="21"/>
      <c r="IL1326" s="21"/>
      <c r="IM1326" s="21"/>
      <c r="IN1326" s="21"/>
      <c r="IO1326" s="21"/>
      <c r="IP1326" s="21"/>
      <c r="IQ1326" s="21"/>
      <c r="IR1326" s="21"/>
      <c r="IS1326" s="21"/>
    </row>
    <row r="1327" spans="1:253" s="22" customFormat="1">
      <c r="A1327" s="42"/>
      <c r="B1327" s="36"/>
      <c r="C1327" s="6"/>
      <c r="D1327" s="76"/>
      <c r="E1327" s="6"/>
      <c r="F1327" s="6"/>
      <c r="G1327" s="129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  <c r="FQ1327" s="21"/>
      <c r="FR1327" s="21"/>
      <c r="FS1327" s="21"/>
      <c r="FT1327" s="21"/>
      <c r="FU1327" s="21"/>
      <c r="FV1327" s="21"/>
      <c r="FW1327" s="21"/>
      <c r="FX1327" s="21"/>
      <c r="FY1327" s="21"/>
      <c r="FZ1327" s="21"/>
      <c r="GA1327" s="21"/>
      <c r="GB1327" s="21"/>
      <c r="GC1327" s="21"/>
      <c r="GD1327" s="21"/>
      <c r="GE1327" s="21"/>
      <c r="GF1327" s="21"/>
      <c r="GG1327" s="21"/>
      <c r="GH1327" s="21"/>
      <c r="GI1327" s="21"/>
      <c r="GJ1327" s="21"/>
      <c r="GK1327" s="21"/>
      <c r="GL1327" s="21"/>
      <c r="GM1327" s="21"/>
      <c r="GN1327" s="21"/>
      <c r="GO1327" s="21"/>
      <c r="GP1327" s="21"/>
      <c r="GQ1327" s="21"/>
      <c r="GR1327" s="21"/>
      <c r="GS1327" s="21"/>
      <c r="GT1327" s="21"/>
      <c r="GU1327" s="21"/>
      <c r="GV1327" s="21"/>
      <c r="GW1327" s="21"/>
      <c r="GX1327" s="21"/>
      <c r="GY1327" s="21"/>
      <c r="GZ1327" s="21"/>
      <c r="HA1327" s="21"/>
      <c r="HB1327" s="21"/>
      <c r="HC1327" s="21"/>
      <c r="HD1327" s="21"/>
      <c r="HE1327" s="21"/>
      <c r="HF1327" s="21"/>
      <c r="HG1327" s="21"/>
      <c r="HH1327" s="21"/>
      <c r="HI1327" s="21"/>
      <c r="HJ1327" s="21"/>
      <c r="HK1327" s="21"/>
      <c r="HL1327" s="21"/>
      <c r="HM1327" s="21"/>
      <c r="HN1327" s="21"/>
      <c r="HO1327" s="21"/>
      <c r="HP1327" s="21"/>
      <c r="HQ1327" s="21"/>
      <c r="HR1327" s="21"/>
      <c r="HS1327" s="21"/>
      <c r="HT1327" s="21"/>
      <c r="HU1327" s="21"/>
      <c r="HV1327" s="21"/>
      <c r="HW1327" s="21"/>
      <c r="HX1327" s="21"/>
      <c r="HY1327" s="21"/>
      <c r="HZ1327" s="21"/>
      <c r="IA1327" s="21"/>
      <c r="IB1327" s="21"/>
      <c r="IC1327" s="21"/>
      <c r="ID1327" s="21"/>
      <c r="IE1327" s="21"/>
      <c r="IF1327" s="21"/>
      <c r="IG1327" s="21"/>
      <c r="IH1327" s="21"/>
      <c r="II1327" s="21"/>
      <c r="IJ1327" s="21"/>
      <c r="IK1327" s="21"/>
      <c r="IL1327" s="21"/>
      <c r="IM1327" s="21"/>
      <c r="IN1327" s="21"/>
      <c r="IO1327" s="21"/>
      <c r="IP1327" s="21"/>
      <c r="IQ1327" s="21"/>
      <c r="IR1327" s="21"/>
      <c r="IS1327" s="21"/>
    </row>
    <row r="1328" spans="1:253" s="22" customFormat="1">
      <c r="A1328" s="42"/>
      <c r="B1328" s="36"/>
      <c r="C1328" s="6"/>
      <c r="D1328" s="76"/>
      <c r="E1328" s="6"/>
      <c r="F1328" s="6"/>
      <c r="G1328" s="129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  <c r="FQ1328" s="21"/>
      <c r="FR1328" s="21"/>
      <c r="FS1328" s="21"/>
      <c r="FT1328" s="21"/>
      <c r="FU1328" s="21"/>
      <c r="FV1328" s="21"/>
      <c r="FW1328" s="21"/>
      <c r="FX1328" s="21"/>
      <c r="FY1328" s="21"/>
      <c r="FZ1328" s="21"/>
      <c r="GA1328" s="21"/>
      <c r="GB1328" s="21"/>
      <c r="GC1328" s="21"/>
      <c r="GD1328" s="21"/>
      <c r="GE1328" s="21"/>
      <c r="GF1328" s="21"/>
      <c r="GG1328" s="21"/>
      <c r="GH1328" s="21"/>
      <c r="GI1328" s="21"/>
      <c r="GJ1328" s="21"/>
      <c r="GK1328" s="21"/>
      <c r="GL1328" s="21"/>
      <c r="GM1328" s="21"/>
      <c r="GN1328" s="21"/>
      <c r="GO1328" s="21"/>
      <c r="GP1328" s="21"/>
      <c r="GQ1328" s="21"/>
      <c r="GR1328" s="21"/>
      <c r="GS1328" s="21"/>
      <c r="GT1328" s="21"/>
      <c r="GU1328" s="21"/>
      <c r="GV1328" s="21"/>
      <c r="GW1328" s="21"/>
      <c r="GX1328" s="21"/>
      <c r="GY1328" s="21"/>
      <c r="GZ1328" s="21"/>
      <c r="HA1328" s="21"/>
      <c r="HB1328" s="21"/>
      <c r="HC1328" s="21"/>
      <c r="HD1328" s="21"/>
      <c r="HE1328" s="21"/>
      <c r="HF1328" s="21"/>
      <c r="HG1328" s="21"/>
      <c r="HH1328" s="21"/>
      <c r="HI1328" s="21"/>
      <c r="HJ1328" s="21"/>
      <c r="HK1328" s="21"/>
      <c r="HL1328" s="21"/>
      <c r="HM1328" s="21"/>
      <c r="HN1328" s="21"/>
      <c r="HO1328" s="21"/>
      <c r="HP1328" s="21"/>
      <c r="HQ1328" s="21"/>
      <c r="HR1328" s="21"/>
      <c r="HS1328" s="21"/>
      <c r="HT1328" s="21"/>
      <c r="HU1328" s="21"/>
      <c r="HV1328" s="21"/>
      <c r="HW1328" s="21"/>
      <c r="HX1328" s="21"/>
      <c r="HY1328" s="21"/>
      <c r="HZ1328" s="21"/>
      <c r="IA1328" s="21"/>
      <c r="IB1328" s="21"/>
      <c r="IC1328" s="21"/>
      <c r="ID1328" s="21"/>
      <c r="IE1328" s="21"/>
      <c r="IF1328" s="21"/>
      <c r="IG1328" s="21"/>
      <c r="IH1328" s="21"/>
      <c r="II1328" s="21"/>
      <c r="IJ1328" s="21"/>
      <c r="IK1328" s="21"/>
      <c r="IL1328" s="21"/>
      <c r="IM1328" s="21"/>
      <c r="IN1328" s="21"/>
      <c r="IO1328" s="21"/>
      <c r="IP1328" s="21"/>
      <c r="IQ1328" s="21"/>
      <c r="IR1328" s="21"/>
      <c r="IS1328" s="21"/>
    </row>
    <row r="1329" spans="1:253" s="22" customFormat="1">
      <c r="A1329" s="42"/>
      <c r="B1329" s="36"/>
      <c r="C1329" s="6"/>
      <c r="D1329" s="76"/>
      <c r="E1329" s="6"/>
      <c r="F1329" s="6"/>
      <c r="G1329" s="129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  <c r="FQ1329" s="21"/>
      <c r="FR1329" s="21"/>
      <c r="FS1329" s="21"/>
      <c r="FT1329" s="21"/>
      <c r="FU1329" s="21"/>
      <c r="FV1329" s="21"/>
      <c r="FW1329" s="21"/>
      <c r="FX1329" s="21"/>
      <c r="FY1329" s="21"/>
      <c r="FZ1329" s="21"/>
      <c r="GA1329" s="21"/>
      <c r="GB1329" s="21"/>
      <c r="GC1329" s="21"/>
      <c r="GD1329" s="21"/>
      <c r="GE1329" s="21"/>
      <c r="GF1329" s="21"/>
      <c r="GG1329" s="21"/>
      <c r="GH1329" s="21"/>
      <c r="GI1329" s="21"/>
      <c r="GJ1329" s="21"/>
      <c r="GK1329" s="21"/>
      <c r="GL1329" s="21"/>
      <c r="GM1329" s="21"/>
      <c r="GN1329" s="21"/>
      <c r="GO1329" s="21"/>
      <c r="GP1329" s="21"/>
      <c r="GQ1329" s="21"/>
      <c r="GR1329" s="21"/>
      <c r="GS1329" s="21"/>
      <c r="GT1329" s="21"/>
      <c r="GU1329" s="21"/>
      <c r="GV1329" s="21"/>
      <c r="GW1329" s="21"/>
      <c r="GX1329" s="21"/>
      <c r="GY1329" s="21"/>
      <c r="GZ1329" s="21"/>
      <c r="HA1329" s="21"/>
      <c r="HB1329" s="21"/>
      <c r="HC1329" s="21"/>
      <c r="HD1329" s="21"/>
      <c r="HE1329" s="21"/>
      <c r="HF1329" s="21"/>
      <c r="HG1329" s="21"/>
      <c r="HH1329" s="21"/>
      <c r="HI1329" s="21"/>
      <c r="HJ1329" s="21"/>
      <c r="HK1329" s="21"/>
      <c r="HL1329" s="21"/>
      <c r="HM1329" s="21"/>
      <c r="HN1329" s="21"/>
      <c r="HO1329" s="21"/>
      <c r="HP1329" s="21"/>
      <c r="HQ1329" s="21"/>
      <c r="HR1329" s="21"/>
      <c r="HS1329" s="21"/>
      <c r="HT1329" s="21"/>
      <c r="HU1329" s="21"/>
      <c r="HV1329" s="21"/>
      <c r="HW1329" s="21"/>
      <c r="HX1329" s="21"/>
      <c r="HY1329" s="21"/>
      <c r="HZ1329" s="21"/>
      <c r="IA1329" s="21"/>
      <c r="IB1329" s="21"/>
      <c r="IC1329" s="21"/>
      <c r="ID1329" s="21"/>
      <c r="IE1329" s="21"/>
      <c r="IF1329" s="21"/>
      <c r="IG1329" s="21"/>
      <c r="IH1329" s="21"/>
      <c r="II1329" s="21"/>
      <c r="IJ1329" s="21"/>
      <c r="IK1329" s="21"/>
      <c r="IL1329" s="21"/>
      <c r="IM1329" s="21"/>
      <c r="IN1329" s="21"/>
      <c r="IO1329" s="21"/>
      <c r="IP1329" s="21"/>
      <c r="IQ1329" s="21"/>
      <c r="IR1329" s="21"/>
      <c r="IS1329" s="21"/>
    </row>
    <row r="1330" spans="1:253" s="22" customFormat="1">
      <c r="A1330" s="42"/>
      <c r="B1330" s="36"/>
      <c r="C1330" s="6"/>
      <c r="D1330" s="76"/>
      <c r="E1330" s="6"/>
      <c r="F1330" s="6"/>
      <c r="G1330" s="129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/>
      <c r="FS1330" s="21"/>
      <c r="FT1330" s="21"/>
      <c r="FU1330" s="21"/>
      <c r="FV1330" s="21"/>
      <c r="FW1330" s="21"/>
      <c r="FX1330" s="21"/>
      <c r="FY1330" s="21"/>
      <c r="FZ1330" s="21"/>
      <c r="GA1330" s="21"/>
      <c r="GB1330" s="21"/>
      <c r="GC1330" s="21"/>
      <c r="GD1330" s="21"/>
      <c r="GE1330" s="21"/>
      <c r="GF1330" s="21"/>
      <c r="GG1330" s="21"/>
      <c r="GH1330" s="21"/>
      <c r="GI1330" s="21"/>
      <c r="GJ1330" s="21"/>
      <c r="GK1330" s="21"/>
      <c r="GL1330" s="21"/>
      <c r="GM1330" s="21"/>
      <c r="GN1330" s="21"/>
      <c r="GO1330" s="21"/>
      <c r="GP1330" s="21"/>
      <c r="GQ1330" s="21"/>
      <c r="GR1330" s="21"/>
      <c r="GS1330" s="21"/>
      <c r="GT1330" s="21"/>
      <c r="GU1330" s="21"/>
      <c r="GV1330" s="21"/>
      <c r="GW1330" s="21"/>
      <c r="GX1330" s="21"/>
      <c r="GY1330" s="21"/>
      <c r="GZ1330" s="21"/>
      <c r="HA1330" s="21"/>
      <c r="HB1330" s="21"/>
      <c r="HC1330" s="21"/>
      <c r="HD1330" s="21"/>
      <c r="HE1330" s="21"/>
      <c r="HF1330" s="21"/>
      <c r="HG1330" s="21"/>
      <c r="HH1330" s="21"/>
      <c r="HI1330" s="21"/>
      <c r="HJ1330" s="21"/>
      <c r="HK1330" s="21"/>
      <c r="HL1330" s="21"/>
      <c r="HM1330" s="21"/>
      <c r="HN1330" s="21"/>
      <c r="HO1330" s="21"/>
      <c r="HP1330" s="21"/>
      <c r="HQ1330" s="21"/>
      <c r="HR1330" s="21"/>
      <c r="HS1330" s="21"/>
      <c r="HT1330" s="21"/>
      <c r="HU1330" s="21"/>
      <c r="HV1330" s="21"/>
      <c r="HW1330" s="21"/>
      <c r="HX1330" s="21"/>
      <c r="HY1330" s="21"/>
      <c r="HZ1330" s="21"/>
      <c r="IA1330" s="21"/>
      <c r="IB1330" s="21"/>
      <c r="IC1330" s="21"/>
      <c r="ID1330" s="21"/>
      <c r="IE1330" s="21"/>
      <c r="IF1330" s="21"/>
      <c r="IG1330" s="21"/>
      <c r="IH1330" s="21"/>
      <c r="II1330" s="21"/>
      <c r="IJ1330" s="21"/>
      <c r="IK1330" s="21"/>
      <c r="IL1330" s="21"/>
      <c r="IM1330" s="21"/>
      <c r="IN1330" s="21"/>
      <c r="IO1330" s="21"/>
      <c r="IP1330" s="21"/>
      <c r="IQ1330" s="21"/>
      <c r="IR1330" s="21"/>
      <c r="IS1330" s="21"/>
    </row>
    <row r="1331" spans="1:253" s="22" customFormat="1">
      <c r="A1331" s="42"/>
      <c r="B1331" s="36"/>
      <c r="C1331" s="6"/>
      <c r="D1331" s="76"/>
      <c r="E1331" s="6"/>
      <c r="F1331" s="6"/>
      <c r="G1331" s="129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  <c r="FQ1331" s="21"/>
      <c r="FR1331" s="21"/>
      <c r="FS1331" s="21"/>
      <c r="FT1331" s="21"/>
      <c r="FU1331" s="21"/>
      <c r="FV1331" s="21"/>
      <c r="FW1331" s="21"/>
      <c r="FX1331" s="21"/>
      <c r="FY1331" s="21"/>
      <c r="FZ1331" s="21"/>
      <c r="GA1331" s="21"/>
      <c r="GB1331" s="21"/>
      <c r="GC1331" s="21"/>
      <c r="GD1331" s="21"/>
      <c r="GE1331" s="21"/>
      <c r="GF1331" s="21"/>
      <c r="GG1331" s="21"/>
      <c r="GH1331" s="21"/>
      <c r="GI1331" s="21"/>
      <c r="GJ1331" s="21"/>
      <c r="GK1331" s="21"/>
      <c r="GL1331" s="21"/>
      <c r="GM1331" s="21"/>
      <c r="GN1331" s="21"/>
      <c r="GO1331" s="21"/>
      <c r="GP1331" s="21"/>
      <c r="GQ1331" s="21"/>
      <c r="GR1331" s="21"/>
      <c r="GS1331" s="21"/>
      <c r="GT1331" s="21"/>
      <c r="GU1331" s="21"/>
      <c r="GV1331" s="21"/>
      <c r="GW1331" s="21"/>
      <c r="GX1331" s="21"/>
      <c r="GY1331" s="21"/>
      <c r="GZ1331" s="21"/>
      <c r="HA1331" s="21"/>
      <c r="HB1331" s="21"/>
      <c r="HC1331" s="21"/>
      <c r="HD1331" s="21"/>
      <c r="HE1331" s="21"/>
      <c r="HF1331" s="21"/>
      <c r="HG1331" s="21"/>
      <c r="HH1331" s="21"/>
      <c r="HI1331" s="21"/>
      <c r="HJ1331" s="21"/>
      <c r="HK1331" s="21"/>
      <c r="HL1331" s="21"/>
      <c r="HM1331" s="21"/>
      <c r="HN1331" s="21"/>
      <c r="HO1331" s="21"/>
      <c r="HP1331" s="21"/>
      <c r="HQ1331" s="21"/>
      <c r="HR1331" s="21"/>
      <c r="HS1331" s="21"/>
      <c r="HT1331" s="21"/>
      <c r="HU1331" s="21"/>
      <c r="HV1331" s="21"/>
      <c r="HW1331" s="21"/>
      <c r="HX1331" s="21"/>
      <c r="HY1331" s="21"/>
      <c r="HZ1331" s="21"/>
      <c r="IA1331" s="21"/>
      <c r="IB1331" s="21"/>
      <c r="IC1331" s="21"/>
      <c r="ID1331" s="21"/>
      <c r="IE1331" s="21"/>
      <c r="IF1331" s="21"/>
      <c r="IG1331" s="21"/>
      <c r="IH1331" s="21"/>
      <c r="II1331" s="21"/>
      <c r="IJ1331" s="21"/>
      <c r="IK1331" s="21"/>
      <c r="IL1331" s="21"/>
      <c r="IM1331" s="21"/>
      <c r="IN1331" s="21"/>
      <c r="IO1331" s="21"/>
      <c r="IP1331" s="21"/>
      <c r="IQ1331" s="21"/>
      <c r="IR1331" s="21"/>
      <c r="IS1331" s="21"/>
    </row>
    <row r="1332" spans="1:253" s="22" customFormat="1">
      <c r="A1332" s="42"/>
      <c r="B1332" s="36"/>
      <c r="C1332" s="6"/>
      <c r="D1332" s="76"/>
      <c r="E1332" s="6"/>
      <c r="F1332" s="6"/>
      <c r="G1332" s="129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  <c r="HV1332" s="21"/>
      <c r="HW1332" s="21"/>
      <c r="HX1332" s="21"/>
      <c r="HY1332" s="21"/>
      <c r="HZ1332" s="21"/>
      <c r="IA1332" s="21"/>
      <c r="IB1332" s="21"/>
      <c r="IC1332" s="21"/>
      <c r="ID1332" s="21"/>
      <c r="IE1332" s="21"/>
      <c r="IF1332" s="21"/>
      <c r="IG1332" s="21"/>
      <c r="IH1332" s="21"/>
      <c r="II1332" s="21"/>
      <c r="IJ1332" s="21"/>
      <c r="IK1332" s="21"/>
      <c r="IL1332" s="21"/>
      <c r="IM1332" s="21"/>
      <c r="IN1332" s="21"/>
      <c r="IO1332" s="21"/>
      <c r="IP1332" s="21"/>
      <c r="IQ1332" s="21"/>
      <c r="IR1332" s="21"/>
      <c r="IS1332" s="21"/>
    </row>
    <row r="1333" spans="1:253" s="22" customFormat="1">
      <c r="A1333" s="42"/>
      <c r="B1333" s="36"/>
      <c r="C1333" s="6"/>
      <c r="D1333" s="76"/>
      <c r="E1333" s="6"/>
      <c r="F1333" s="6"/>
      <c r="G1333" s="129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  <c r="FQ1333" s="21"/>
      <c r="FR1333" s="21"/>
      <c r="FS1333" s="21"/>
      <c r="FT1333" s="21"/>
      <c r="FU1333" s="21"/>
      <c r="FV1333" s="21"/>
      <c r="FW1333" s="21"/>
      <c r="FX1333" s="21"/>
      <c r="FY1333" s="21"/>
      <c r="FZ1333" s="21"/>
      <c r="GA1333" s="21"/>
      <c r="GB1333" s="21"/>
      <c r="GC1333" s="21"/>
      <c r="GD1333" s="21"/>
      <c r="GE1333" s="21"/>
      <c r="GF1333" s="21"/>
      <c r="GG1333" s="21"/>
      <c r="GH1333" s="21"/>
      <c r="GI1333" s="21"/>
      <c r="GJ1333" s="21"/>
      <c r="GK1333" s="21"/>
      <c r="GL1333" s="21"/>
      <c r="GM1333" s="21"/>
      <c r="GN1333" s="21"/>
      <c r="GO1333" s="21"/>
      <c r="GP1333" s="21"/>
      <c r="GQ1333" s="21"/>
      <c r="GR1333" s="21"/>
      <c r="GS1333" s="21"/>
      <c r="GT1333" s="21"/>
      <c r="GU1333" s="21"/>
      <c r="GV1333" s="21"/>
      <c r="GW1333" s="21"/>
      <c r="GX1333" s="21"/>
      <c r="GY1333" s="21"/>
      <c r="GZ1333" s="21"/>
      <c r="HA1333" s="21"/>
      <c r="HB1333" s="21"/>
      <c r="HC1333" s="21"/>
      <c r="HD1333" s="21"/>
      <c r="HE1333" s="21"/>
      <c r="HF1333" s="21"/>
      <c r="HG1333" s="21"/>
      <c r="HH1333" s="21"/>
      <c r="HI1333" s="21"/>
      <c r="HJ1333" s="21"/>
      <c r="HK1333" s="21"/>
      <c r="HL1333" s="21"/>
      <c r="HM1333" s="21"/>
      <c r="HN1333" s="21"/>
      <c r="HO1333" s="21"/>
      <c r="HP1333" s="21"/>
      <c r="HQ1333" s="21"/>
      <c r="HR1333" s="21"/>
      <c r="HS1333" s="21"/>
      <c r="HT1333" s="21"/>
      <c r="HU1333" s="21"/>
      <c r="HV1333" s="21"/>
      <c r="HW1333" s="21"/>
      <c r="HX1333" s="21"/>
      <c r="HY1333" s="21"/>
      <c r="HZ1333" s="21"/>
      <c r="IA1333" s="21"/>
      <c r="IB1333" s="21"/>
      <c r="IC1333" s="21"/>
      <c r="ID1333" s="21"/>
      <c r="IE1333" s="21"/>
      <c r="IF1333" s="21"/>
      <c r="IG1333" s="21"/>
      <c r="IH1333" s="21"/>
      <c r="II1333" s="21"/>
      <c r="IJ1333" s="21"/>
      <c r="IK1333" s="21"/>
      <c r="IL1333" s="21"/>
      <c r="IM1333" s="21"/>
      <c r="IN1333" s="21"/>
      <c r="IO1333" s="21"/>
      <c r="IP1333" s="21"/>
      <c r="IQ1333" s="21"/>
      <c r="IR1333" s="21"/>
      <c r="IS1333" s="21"/>
    </row>
    <row r="1334" spans="1:253" s="22" customFormat="1">
      <c r="A1334" s="42"/>
      <c r="B1334" s="36"/>
      <c r="C1334" s="6"/>
      <c r="D1334" s="76"/>
      <c r="E1334" s="6"/>
      <c r="F1334" s="6"/>
      <c r="G1334" s="129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  <c r="FQ1334" s="21"/>
      <c r="FR1334" s="21"/>
      <c r="FS1334" s="21"/>
      <c r="FT1334" s="21"/>
      <c r="FU1334" s="21"/>
      <c r="FV1334" s="21"/>
      <c r="FW1334" s="21"/>
      <c r="FX1334" s="21"/>
      <c r="FY1334" s="21"/>
      <c r="FZ1334" s="21"/>
      <c r="GA1334" s="21"/>
      <c r="GB1334" s="21"/>
      <c r="GC1334" s="21"/>
      <c r="GD1334" s="21"/>
      <c r="GE1334" s="21"/>
      <c r="GF1334" s="21"/>
      <c r="GG1334" s="21"/>
      <c r="GH1334" s="21"/>
      <c r="GI1334" s="21"/>
      <c r="GJ1334" s="21"/>
      <c r="GK1334" s="21"/>
      <c r="GL1334" s="21"/>
      <c r="GM1334" s="21"/>
      <c r="GN1334" s="21"/>
      <c r="GO1334" s="21"/>
      <c r="GP1334" s="21"/>
      <c r="GQ1334" s="21"/>
      <c r="GR1334" s="21"/>
      <c r="GS1334" s="21"/>
      <c r="GT1334" s="21"/>
      <c r="GU1334" s="21"/>
      <c r="GV1334" s="21"/>
      <c r="GW1334" s="21"/>
      <c r="GX1334" s="21"/>
      <c r="GY1334" s="21"/>
      <c r="GZ1334" s="21"/>
      <c r="HA1334" s="21"/>
      <c r="HB1334" s="21"/>
      <c r="HC1334" s="21"/>
      <c r="HD1334" s="21"/>
      <c r="HE1334" s="21"/>
      <c r="HF1334" s="21"/>
      <c r="HG1334" s="21"/>
      <c r="HH1334" s="21"/>
      <c r="HI1334" s="21"/>
      <c r="HJ1334" s="21"/>
      <c r="HK1334" s="21"/>
      <c r="HL1334" s="21"/>
      <c r="HM1334" s="21"/>
      <c r="HN1334" s="21"/>
      <c r="HO1334" s="21"/>
      <c r="HP1334" s="21"/>
      <c r="HQ1334" s="21"/>
      <c r="HR1334" s="21"/>
      <c r="HS1334" s="21"/>
      <c r="HT1334" s="21"/>
      <c r="HU1334" s="21"/>
      <c r="HV1334" s="21"/>
      <c r="HW1334" s="21"/>
      <c r="HX1334" s="21"/>
      <c r="HY1334" s="21"/>
      <c r="HZ1334" s="21"/>
      <c r="IA1334" s="21"/>
      <c r="IB1334" s="21"/>
      <c r="IC1334" s="21"/>
      <c r="ID1334" s="21"/>
      <c r="IE1334" s="21"/>
      <c r="IF1334" s="21"/>
      <c r="IG1334" s="21"/>
      <c r="IH1334" s="21"/>
      <c r="II1334" s="21"/>
      <c r="IJ1334" s="21"/>
      <c r="IK1334" s="21"/>
      <c r="IL1334" s="21"/>
      <c r="IM1334" s="21"/>
      <c r="IN1334" s="21"/>
      <c r="IO1334" s="21"/>
      <c r="IP1334" s="21"/>
      <c r="IQ1334" s="21"/>
      <c r="IR1334" s="21"/>
      <c r="IS1334" s="21"/>
    </row>
    <row r="1335" spans="1:253" s="22" customFormat="1">
      <c r="A1335" s="42"/>
      <c r="B1335" s="36"/>
      <c r="C1335" s="6"/>
      <c r="D1335" s="76"/>
      <c r="E1335" s="6"/>
      <c r="F1335" s="6"/>
      <c r="G1335" s="129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  <c r="FQ1335" s="21"/>
      <c r="FR1335" s="21"/>
      <c r="FS1335" s="21"/>
      <c r="FT1335" s="21"/>
      <c r="FU1335" s="21"/>
      <c r="FV1335" s="21"/>
      <c r="FW1335" s="21"/>
      <c r="FX1335" s="21"/>
      <c r="FY1335" s="21"/>
      <c r="FZ1335" s="21"/>
      <c r="GA1335" s="21"/>
      <c r="GB1335" s="21"/>
      <c r="GC1335" s="21"/>
      <c r="GD1335" s="21"/>
      <c r="GE1335" s="21"/>
      <c r="GF1335" s="21"/>
      <c r="GG1335" s="21"/>
      <c r="GH1335" s="21"/>
      <c r="GI1335" s="21"/>
      <c r="GJ1335" s="21"/>
      <c r="GK1335" s="21"/>
      <c r="GL1335" s="21"/>
      <c r="GM1335" s="21"/>
      <c r="GN1335" s="21"/>
      <c r="GO1335" s="21"/>
      <c r="GP1335" s="21"/>
      <c r="GQ1335" s="21"/>
      <c r="GR1335" s="21"/>
      <c r="GS1335" s="21"/>
      <c r="GT1335" s="21"/>
      <c r="GU1335" s="21"/>
      <c r="GV1335" s="21"/>
      <c r="GW1335" s="21"/>
      <c r="GX1335" s="21"/>
      <c r="GY1335" s="21"/>
      <c r="GZ1335" s="21"/>
      <c r="HA1335" s="21"/>
      <c r="HB1335" s="21"/>
      <c r="HC1335" s="21"/>
      <c r="HD1335" s="21"/>
      <c r="HE1335" s="21"/>
      <c r="HF1335" s="21"/>
      <c r="HG1335" s="21"/>
      <c r="HH1335" s="21"/>
      <c r="HI1335" s="21"/>
      <c r="HJ1335" s="21"/>
      <c r="HK1335" s="21"/>
      <c r="HL1335" s="21"/>
      <c r="HM1335" s="21"/>
      <c r="HN1335" s="21"/>
      <c r="HO1335" s="21"/>
      <c r="HP1335" s="21"/>
      <c r="HQ1335" s="21"/>
      <c r="HR1335" s="21"/>
      <c r="HS1335" s="21"/>
      <c r="HT1335" s="21"/>
      <c r="HU1335" s="21"/>
      <c r="HV1335" s="21"/>
      <c r="HW1335" s="21"/>
      <c r="HX1335" s="21"/>
      <c r="HY1335" s="21"/>
      <c r="HZ1335" s="21"/>
      <c r="IA1335" s="21"/>
      <c r="IB1335" s="21"/>
      <c r="IC1335" s="21"/>
      <c r="ID1335" s="21"/>
      <c r="IE1335" s="21"/>
      <c r="IF1335" s="21"/>
      <c r="IG1335" s="21"/>
      <c r="IH1335" s="21"/>
      <c r="II1335" s="21"/>
      <c r="IJ1335" s="21"/>
      <c r="IK1335" s="21"/>
      <c r="IL1335" s="21"/>
      <c r="IM1335" s="21"/>
      <c r="IN1335" s="21"/>
      <c r="IO1335" s="21"/>
      <c r="IP1335" s="21"/>
      <c r="IQ1335" s="21"/>
      <c r="IR1335" s="21"/>
      <c r="IS1335" s="21"/>
    </row>
    <row r="1336" spans="1:253" s="22" customFormat="1">
      <c r="A1336" s="42"/>
      <c r="B1336" s="36"/>
      <c r="C1336" s="6"/>
      <c r="D1336" s="76"/>
      <c r="E1336" s="6"/>
      <c r="F1336" s="6"/>
      <c r="G1336" s="129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  <c r="FQ1336" s="21"/>
      <c r="FR1336" s="21"/>
      <c r="FS1336" s="21"/>
      <c r="FT1336" s="21"/>
      <c r="FU1336" s="21"/>
      <c r="FV1336" s="21"/>
      <c r="FW1336" s="21"/>
      <c r="FX1336" s="21"/>
      <c r="FY1336" s="21"/>
      <c r="FZ1336" s="21"/>
      <c r="GA1336" s="21"/>
      <c r="GB1336" s="21"/>
      <c r="GC1336" s="21"/>
      <c r="GD1336" s="21"/>
      <c r="GE1336" s="21"/>
      <c r="GF1336" s="21"/>
      <c r="GG1336" s="21"/>
      <c r="GH1336" s="21"/>
      <c r="GI1336" s="21"/>
      <c r="GJ1336" s="21"/>
      <c r="GK1336" s="21"/>
      <c r="GL1336" s="21"/>
      <c r="GM1336" s="21"/>
      <c r="GN1336" s="21"/>
      <c r="GO1336" s="21"/>
      <c r="GP1336" s="21"/>
      <c r="GQ1336" s="21"/>
      <c r="GR1336" s="21"/>
      <c r="GS1336" s="21"/>
      <c r="GT1336" s="21"/>
      <c r="GU1336" s="21"/>
      <c r="GV1336" s="21"/>
      <c r="GW1336" s="21"/>
      <c r="GX1336" s="21"/>
      <c r="GY1336" s="21"/>
      <c r="GZ1336" s="21"/>
      <c r="HA1336" s="21"/>
      <c r="HB1336" s="21"/>
      <c r="HC1336" s="21"/>
      <c r="HD1336" s="21"/>
      <c r="HE1336" s="21"/>
      <c r="HF1336" s="21"/>
      <c r="HG1336" s="21"/>
      <c r="HH1336" s="21"/>
      <c r="HI1336" s="21"/>
      <c r="HJ1336" s="21"/>
      <c r="HK1336" s="21"/>
      <c r="HL1336" s="21"/>
      <c r="HM1336" s="21"/>
      <c r="HN1336" s="21"/>
      <c r="HO1336" s="21"/>
      <c r="HP1336" s="21"/>
      <c r="HQ1336" s="21"/>
      <c r="HR1336" s="21"/>
      <c r="HS1336" s="21"/>
      <c r="HT1336" s="21"/>
      <c r="HU1336" s="21"/>
      <c r="HV1336" s="21"/>
      <c r="HW1336" s="21"/>
      <c r="HX1336" s="21"/>
      <c r="HY1336" s="21"/>
      <c r="HZ1336" s="21"/>
      <c r="IA1336" s="21"/>
      <c r="IB1336" s="21"/>
      <c r="IC1336" s="21"/>
      <c r="ID1336" s="21"/>
      <c r="IE1336" s="21"/>
      <c r="IF1336" s="21"/>
      <c r="IG1336" s="21"/>
      <c r="IH1336" s="21"/>
      <c r="II1336" s="21"/>
      <c r="IJ1336" s="21"/>
      <c r="IK1336" s="21"/>
      <c r="IL1336" s="21"/>
      <c r="IM1336" s="21"/>
      <c r="IN1336" s="21"/>
      <c r="IO1336" s="21"/>
      <c r="IP1336" s="21"/>
      <c r="IQ1336" s="21"/>
      <c r="IR1336" s="21"/>
      <c r="IS1336" s="21"/>
    </row>
    <row r="1337" spans="1:253" s="22" customFormat="1">
      <c r="A1337" s="42"/>
      <c r="B1337" s="36"/>
      <c r="C1337" s="6"/>
      <c r="D1337" s="76"/>
      <c r="E1337" s="6"/>
      <c r="F1337" s="6"/>
      <c r="G1337" s="129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  <c r="FQ1337" s="21"/>
      <c r="FR1337" s="21"/>
      <c r="FS1337" s="21"/>
      <c r="FT1337" s="21"/>
      <c r="FU1337" s="21"/>
      <c r="FV1337" s="21"/>
      <c r="FW1337" s="21"/>
      <c r="FX1337" s="21"/>
      <c r="FY1337" s="21"/>
      <c r="FZ1337" s="21"/>
      <c r="GA1337" s="21"/>
      <c r="GB1337" s="21"/>
      <c r="GC1337" s="21"/>
      <c r="GD1337" s="21"/>
      <c r="GE1337" s="21"/>
      <c r="GF1337" s="21"/>
      <c r="GG1337" s="21"/>
      <c r="GH1337" s="21"/>
      <c r="GI1337" s="21"/>
      <c r="GJ1337" s="21"/>
      <c r="GK1337" s="21"/>
      <c r="GL1337" s="21"/>
      <c r="GM1337" s="21"/>
      <c r="GN1337" s="21"/>
      <c r="GO1337" s="21"/>
      <c r="GP1337" s="21"/>
      <c r="GQ1337" s="21"/>
      <c r="GR1337" s="21"/>
      <c r="GS1337" s="21"/>
      <c r="GT1337" s="21"/>
      <c r="GU1337" s="21"/>
      <c r="GV1337" s="21"/>
      <c r="GW1337" s="21"/>
      <c r="GX1337" s="21"/>
      <c r="GY1337" s="21"/>
      <c r="GZ1337" s="21"/>
      <c r="HA1337" s="21"/>
      <c r="HB1337" s="21"/>
      <c r="HC1337" s="21"/>
      <c r="HD1337" s="21"/>
      <c r="HE1337" s="21"/>
      <c r="HF1337" s="21"/>
      <c r="HG1337" s="21"/>
      <c r="HH1337" s="21"/>
      <c r="HI1337" s="21"/>
      <c r="HJ1337" s="21"/>
      <c r="HK1337" s="21"/>
      <c r="HL1337" s="21"/>
      <c r="HM1337" s="21"/>
      <c r="HN1337" s="21"/>
      <c r="HO1337" s="21"/>
      <c r="HP1337" s="21"/>
      <c r="HQ1337" s="21"/>
      <c r="HR1337" s="21"/>
      <c r="HS1337" s="21"/>
      <c r="HT1337" s="21"/>
      <c r="HU1337" s="21"/>
      <c r="HV1337" s="21"/>
      <c r="HW1337" s="21"/>
      <c r="HX1337" s="21"/>
      <c r="HY1337" s="21"/>
      <c r="HZ1337" s="21"/>
      <c r="IA1337" s="21"/>
      <c r="IB1337" s="21"/>
      <c r="IC1337" s="21"/>
      <c r="ID1337" s="21"/>
      <c r="IE1337" s="21"/>
      <c r="IF1337" s="21"/>
      <c r="IG1337" s="21"/>
      <c r="IH1337" s="21"/>
      <c r="II1337" s="21"/>
      <c r="IJ1337" s="21"/>
      <c r="IK1337" s="21"/>
      <c r="IL1337" s="21"/>
      <c r="IM1337" s="21"/>
      <c r="IN1337" s="21"/>
      <c r="IO1337" s="21"/>
      <c r="IP1337" s="21"/>
      <c r="IQ1337" s="21"/>
      <c r="IR1337" s="21"/>
      <c r="IS1337" s="21"/>
    </row>
    <row r="1338" spans="1:253" s="22" customFormat="1">
      <c r="A1338" s="42"/>
      <c r="B1338" s="36"/>
      <c r="C1338" s="6"/>
      <c r="D1338" s="76"/>
      <c r="E1338" s="6"/>
      <c r="F1338" s="6"/>
      <c r="G1338" s="129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  <c r="FQ1338" s="21"/>
      <c r="FR1338" s="21"/>
      <c r="FS1338" s="21"/>
      <c r="FT1338" s="21"/>
      <c r="FU1338" s="21"/>
      <c r="FV1338" s="21"/>
      <c r="FW1338" s="21"/>
      <c r="FX1338" s="21"/>
      <c r="FY1338" s="21"/>
      <c r="FZ1338" s="21"/>
      <c r="GA1338" s="21"/>
      <c r="GB1338" s="21"/>
      <c r="GC1338" s="21"/>
      <c r="GD1338" s="21"/>
      <c r="GE1338" s="21"/>
      <c r="GF1338" s="21"/>
      <c r="GG1338" s="21"/>
      <c r="GH1338" s="21"/>
      <c r="GI1338" s="21"/>
      <c r="GJ1338" s="21"/>
      <c r="GK1338" s="21"/>
      <c r="GL1338" s="21"/>
      <c r="GM1338" s="21"/>
      <c r="GN1338" s="21"/>
      <c r="GO1338" s="21"/>
      <c r="GP1338" s="21"/>
      <c r="GQ1338" s="21"/>
      <c r="GR1338" s="21"/>
      <c r="GS1338" s="21"/>
      <c r="GT1338" s="21"/>
      <c r="GU1338" s="21"/>
      <c r="GV1338" s="21"/>
      <c r="GW1338" s="21"/>
      <c r="GX1338" s="21"/>
      <c r="GY1338" s="21"/>
      <c r="GZ1338" s="21"/>
      <c r="HA1338" s="21"/>
      <c r="HB1338" s="21"/>
      <c r="HC1338" s="21"/>
      <c r="HD1338" s="21"/>
      <c r="HE1338" s="21"/>
      <c r="HF1338" s="21"/>
      <c r="HG1338" s="21"/>
      <c r="HH1338" s="21"/>
      <c r="HI1338" s="21"/>
      <c r="HJ1338" s="21"/>
      <c r="HK1338" s="21"/>
      <c r="HL1338" s="21"/>
      <c r="HM1338" s="21"/>
      <c r="HN1338" s="21"/>
      <c r="HO1338" s="21"/>
      <c r="HP1338" s="21"/>
      <c r="HQ1338" s="21"/>
      <c r="HR1338" s="21"/>
      <c r="HS1338" s="21"/>
      <c r="HT1338" s="21"/>
      <c r="HU1338" s="21"/>
      <c r="HV1338" s="21"/>
      <c r="HW1338" s="21"/>
      <c r="HX1338" s="21"/>
      <c r="HY1338" s="21"/>
      <c r="HZ1338" s="21"/>
      <c r="IA1338" s="21"/>
      <c r="IB1338" s="21"/>
      <c r="IC1338" s="21"/>
      <c r="ID1338" s="21"/>
      <c r="IE1338" s="21"/>
      <c r="IF1338" s="21"/>
      <c r="IG1338" s="21"/>
      <c r="IH1338" s="21"/>
      <c r="II1338" s="21"/>
      <c r="IJ1338" s="21"/>
      <c r="IK1338" s="21"/>
      <c r="IL1338" s="21"/>
      <c r="IM1338" s="21"/>
      <c r="IN1338" s="21"/>
      <c r="IO1338" s="21"/>
      <c r="IP1338" s="21"/>
      <c r="IQ1338" s="21"/>
      <c r="IR1338" s="21"/>
      <c r="IS1338" s="21"/>
    </row>
    <row r="1339" spans="1:253" s="22" customFormat="1">
      <c r="A1339" s="42"/>
      <c r="B1339" s="36"/>
      <c r="C1339" s="6"/>
      <c r="D1339" s="76"/>
      <c r="E1339" s="6"/>
      <c r="F1339" s="6"/>
      <c r="G1339" s="129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  <c r="FQ1339" s="21"/>
      <c r="FR1339" s="21"/>
      <c r="FS1339" s="21"/>
      <c r="FT1339" s="21"/>
      <c r="FU1339" s="21"/>
      <c r="FV1339" s="21"/>
      <c r="FW1339" s="21"/>
      <c r="FX1339" s="21"/>
      <c r="FY1339" s="21"/>
      <c r="FZ1339" s="21"/>
      <c r="GA1339" s="21"/>
      <c r="GB1339" s="21"/>
      <c r="GC1339" s="21"/>
      <c r="GD1339" s="21"/>
      <c r="GE1339" s="21"/>
      <c r="GF1339" s="21"/>
      <c r="GG1339" s="21"/>
      <c r="GH1339" s="21"/>
      <c r="GI1339" s="21"/>
      <c r="GJ1339" s="21"/>
      <c r="GK1339" s="21"/>
      <c r="GL1339" s="21"/>
      <c r="GM1339" s="21"/>
      <c r="GN1339" s="21"/>
      <c r="GO1339" s="21"/>
      <c r="GP1339" s="21"/>
      <c r="GQ1339" s="21"/>
      <c r="GR1339" s="21"/>
      <c r="GS1339" s="21"/>
      <c r="GT1339" s="21"/>
      <c r="GU1339" s="21"/>
      <c r="GV1339" s="21"/>
      <c r="GW1339" s="21"/>
      <c r="GX1339" s="21"/>
      <c r="GY1339" s="21"/>
      <c r="GZ1339" s="21"/>
      <c r="HA1339" s="21"/>
      <c r="HB1339" s="21"/>
      <c r="HC1339" s="21"/>
      <c r="HD1339" s="21"/>
      <c r="HE1339" s="21"/>
      <c r="HF1339" s="21"/>
      <c r="HG1339" s="21"/>
      <c r="HH1339" s="21"/>
      <c r="HI1339" s="21"/>
      <c r="HJ1339" s="21"/>
      <c r="HK1339" s="21"/>
      <c r="HL1339" s="21"/>
      <c r="HM1339" s="21"/>
      <c r="HN1339" s="21"/>
      <c r="HO1339" s="21"/>
      <c r="HP1339" s="21"/>
      <c r="HQ1339" s="21"/>
      <c r="HR1339" s="21"/>
      <c r="HS1339" s="21"/>
      <c r="HT1339" s="21"/>
      <c r="HU1339" s="21"/>
      <c r="HV1339" s="21"/>
      <c r="HW1339" s="21"/>
      <c r="HX1339" s="21"/>
      <c r="HY1339" s="21"/>
      <c r="HZ1339" s="21"/>
      <c r="IA1339" s="21"/>
      <c r="IB1339" s="21"/>
      <c r="IC1339" s="21"/>
      <c r="ID1339" s="21"/>
      <c r="IE1339" s="21"/>
      <c r="IF1339" s="21"/>
      <c r="IG1339" s="21"/>
      <c r="IH1339" s="21"/>
      <c r="II1339" s="21"/>
      <c r="IJ1339" s="21"/>
      <c r="IK1339" s="21"/>
      <c r="IL1339" s="21"/>
      <c r="IM1339" s="21"/>
      <c r="IN1339" s="21"/>
      <c r="IO1339" s="21"/>
      <c r="IP1339" s="21"/>
      <c r="IQ1339" s="21"/>
      <c r="IR1339" s="21"/>
      <c r="IS1339" s="21"/>
    </row>
    <row r="1340" spans="1:253" s="22" customFormat="1">
      <c r="A1340" s="42"/>
      <c r="B1340" s="36"/>
      <c r="C1340" s="6"/>
      <c r="D1340" s="76"/>
      <c r="E1340" s="6"/>
      <c r="F1340" s="6"/>
      <c r="G1340" s="129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  <c r="GH1340" s="21"/>
      <c r="GI1340" s="21"/>
      <c r="GJ1340" s="21"/>
      <c r="GK1340" s="21"/>
      <c r="GL1340" s="21"/>
      <c r="GM1340" s="21"/>
      <c r="GN1340" s="21"/>
      <c r="GO1340" s="21"/>
      <c r="GP1340" s="21"/>
      <c r="GQ1340" s="21"/>
      <c r="GR1340" s="21"/>
      <c r="GS1340" s="21"/>
      <c r="GT1340" s="21"/>
      <c r="GU1340" s="21"/>
      <c r="GV1340" s="21"/>
      <c r="GW1340" s="21"/>
      <c r="GX1340" s="21"/>
      <c r="GY1340" s="21"/>
      <c r="GZ1340" s="21"/>
      <c r="HA1340" s="21"/>
      <c r="HB1340" s="21"/>
      <c r="HC1340" s="21"/>
      <c r="HD1340" s="21"/>
      <c r="HE1340" s="21"/>
      <c r="HF1340" s="21"/>
      <c r="HG1340" s="21"/>
      <c r="HH1340" s="21"/>
      <c r="HI1340" s="21"/>
      <c r="HJ1340" s="21"/>
      <c r="HK1340" s="21"/>
      <c r="HL1340" s="21"/>
      <c r="HM1340" s="21"/>
      <c r="HN1340" s="21"/>
      <c r="HO1340" s="21"/>
      <c r="HP1340" s="21"/>
      <c r="HQ1340" s="21"/>
      <c r="HR1340" s="21"/>
      <c r="HS1340" s="21"/>
      <c r="HT1340" s="21"/>
      <c r="HU1340" s="21"/>
      <c r="HV1340" s="21"/>
      <c r="HW1340" s="21"/>
      <c r="HX1340" s="21"/>
      <c r="HY1340" s="21"/>
      <c r="HZ1340" s="21"/>
      <c r="IA1340" s="21"/>
      <c r="IB1340" s="21"/>
      <c r="IC1340" s="21"/>
      <c r="ID1340" s="21"/>
      <c r="IE1340" s="21"/>
      <c r="IF1340" s="21"/>
      <c r="IG1340" s="21"/>
      <c r="IH1340" s="21"/>
      <c r="II1340" s="21"/>
      <c r="IJ1340" s="21"/>
      <c r="IK1340" s="21"/>
      <c r="IL1340" s="21"/>
      <c r="IM1340" s="21"/>
      <c r="IN1340" s="21"/>
      <c r="IO1340" s="21"/>
      <c r="IP1340" s="21"/>
      <c r="IQ1340" s="21"/>
      <c r="IR1340" s="21"/>
      <c r="IS1340" s="21"/>
    </row>
    <row r="1348" spans="1:253" s="40" customFormat="1">
      <c r="A1348" s="42"/>
      <c r="B1348" s="36"/>
      <c r="C1348" s="6"/>
      <c r="D1348" s="76"/>
      <c r="E1348" s="6"/>
      <c r="F1348" s="6"/>
      <c r="G1348" s="12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  <c r="HY1348" s="39"/>
      <c r="HZ1348" s="39"/>
      <c r="IA1348" s="39"/>
      <c r="IB1348" s="39"/>
      <c r="IC1348" s="39"/>
      <c r="ID1348" s="39"/>
      <c r="IE1348" s="39"/>
      <c r="IF1348" s="39"/>
      <c r="IG1348" s="39"/>
      <c r="IH1348" s="39"/>
      <c r="II1348" s="39"/>
      <c r="IJ1348" s="39"/>
      <c r="IK1348" s="39"/>
      <c r="IL1348" s="39"/>
      <c r="IM1348" s="39"/>
      <c r="IN1348" s="39"/>
      <c r="IO1348" s="39"/>
      <c r="IP1348" s="39"/>
      <c r="IQ1348" s="39"/>
      <c r="IR1348" s="39"/>
      <c r="IS1348" s="39"/>
    </row>
    <row r="1349" spans="1:253" s="40" customFormat="1">
      <c r="A1349" s="42"/>
      <c r="B1349" s="36"/>
      <c r="C1349" s="6"/>
      <c r="D1349" s="76"/>
      <c r="E1349" s="6"/>
      <c r="F1349" s="6"/>
      <c r="G1349" s="12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  <c r="HY1349" s="39"/>
      <c r="HZ1349" s="39"/>
      <c r="IA1349" s="39"/>
      <c r="IB1349" s="39"/>
      <c r="IC1349" s="39"/>
      <c r="ID1349" s="39"/>
      <c r="IE1349" s="39"/>
      <c r="IF1349" s="39"/>
      <c r="IG1349" s="39"/>
      <c r="IH1349" s="39"/>
      <c r="II1349" s="39"/>
      <c r="IJ1349" s="39"/>
      <c r="IK1349" s="39"/>
      <c r="IL1349" s="39"/>
      <c r="IM1349" s="39"/>
      <c r="IN1349" s="39"/>
      <c r="IO1349" s="39"/>
      <c r="IP1349" s="39"/>
      <c r="IQ1349" s="39"/>
      <c r="IR1349" s="39"/>
      <c r="IS1349" s="39"/>
    </row>
    <row r="1368" ht="45.75" customHeight="1"/>
    <row r="1370" ht="16.5" customHeight="1"/>
    <row r="1377" spans="1:253" s="31" customFormat="1">
      <c r="A1377" s="42"/>
      <c r="B1377" s="36"/>
      <c r="C1377" s="6"/>
      <c r="D1377" s="76"/>
      <c r="E1377" s="6"/>
      <c r="F1377" s="6"/>
      <c r="G1377" s="129"/>
      <c r="H1377" s="30"/>
      <c r="I1377" s="41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  <c r="DB1377" s="30"/>
      <c r="DC1377" s="30"/>
      <c r="DD1377" s="30"/>
      <c r="DE1377" s="30"/>
      <c r="DF1377" s="30"/>
      <c r="DG1377" s="30"/>
      <c r="DH1377" s="30"/>
      <c r="DI1377" s="30"/>
      <c r="DJ1377" s="30"/>
      <c r="DK1377" s="30"/>
      <c r="DL1377" s="30"/>
      <c r="DM1377" s="30"/>
      <c r="DN1377" s="30"/>
      <c r="DO1377" s="30"/>
      <c r="DP1377" s="30"/>
      <c r="DQ1377" s="30"/>
      <c r="DR1377" s="30"/>
      <c r="DS1377" s="30"/>
      <c r="DT1377" s="30"/>
      <c r="DU1377" s="30"/>
      <c r="DV1377" s="30"/>
      <c r="DW1377" s="30"/>
      <c r="DX1377" s="30"/>
      <c r="DY1377" s="30"/>
      <c r="DZ1377" s="30"/>
      <c r="EA1377" s="30"/>
      <c r="EB1377" s="30"/>
      <c r="EC1377" s="30"/>
      <c r="ED1377" s="30"/>
      <c r="EE1377" s="30"/>
      <c r="EF1377" s="30"/>
      <c r="EG1377" s="30"/>
      <c r="EH1377" s="30"/>
      <c r="EI1377" s="30"/>
      <c r="EJ1377" s="30"/>
      <c r="EK1377" s="30"/>
      <c r="EL1377" s="30"/>
      <c r="EM1377" s="30"/>
      <c r="EN1377" s="30"/>
      <c r="EO1377" s="30"/>
      <c r="EP1377" s="30"/>
      <c r="EQ1377" s="30"/>
      <c r="ER1377" s="30"/>
      <c r="ES1377" s="30"/>
      <c r="ET1377" s="30"/>
      <c r="EU1377" s="30"/>
      <c r="EV1377" s="30"/>
      <c r="EW1377" s="30"/>
      <c r="EX1377" s="30"/>
      <c r="EY1377" s="30"/>
      <c r="EZ1377" s="30"/>
      <c r="FA1377" s="30"/>
      <c r="FB1377" s="30"/>
      <c r="FC1377" s="30"/>
      <c r="FD1377" s="30"/>
      <c r="FE1377" s="30"/>
      <c r="FF1377" s="30"/>
      <c r="FG1377" s="30"/>
      <c r="FH1377" s="30"/>
      <c r="FI1377" s="30"/>
      <c r="FJ1377" s="30"/>
      <c r="FK1377" s="30"/>
      <c r="FL1377" s="30"/>
      <c r="FM1377" s="30"/>
      <c r="FN1377" s="30"/>
      <c r="FO1377" s="30"/>
      <c r="FP1377" s="30"/>
      <c r="FQ1377" s="30"/>
      <c r="FR1377" s="30"/>
      <c r="FS1377" s="30"/>
      <c r="FT1377" s="30"/>
      <c r="FU1377" s="30"/>
      <c r="FV1377" s="30"/>
      <c r="FW1377" s="30"/>
      <c r="FX1377" s="30"/>
      <c r="FY1377" s="30"/>
      <c r="FZ1377" s="30"/>
      <c r="GA1377" s="30"/>
      <c r="GB1377" s="30"/>
      <c r="GC1377" s="30"/>
      <c r="GD1377" s="30"/>
      <c r="GE1377" s="30"/>
      <c r="GF1377" s="30"/>
      <c r="GG1377" s="30"/>
      <c r="GH1377" s="30"/>
      <c r="GI1377" s="30"/>
      <c r="GJ1377" s="30"/>
      <c r="GK1377" s="30"/>
      <c r="GL1377" s="30"/>
      <c r="GM1377" s="30"/>
      <c r="GN1377" s="30"/>
      <c r="GO1377" s="30"/>
      <c r="GP1377" s="30"/>
      <c r="GQ1377" s="30"/>
      <c r="GR1377" s="30"/>
      <c r="GS1377" s="30"/>
      <c r="GT1377" s="30"/>
      <c r="GU1377" s="30"/>
      <c r="GV1377" s="30"/>
      <c r="GW1377" s="30"/>
      <c r="GX1377" s="30"/>
      <c r="GY1377" s="30"/>
      <c r="GZ1377" s="30"/>
      <c r="HA1377" s="30"/>
      <c r="HB1377" s="30"/>
      <c r="HC1377" s="30"/>
      <c r="HD1377" s="30"/>
      <c r="HE1377" s="30"/>
      <c r="HF1377" s="30"/>
      <c r="HG1377" s="30"/>
      <c r="HH1377" s="30"/>
      <c r="HI1377" s="30"/>
      <c r="HJ1377" s="30"/>
      <c r="HK1377" s="30"/>
      <c r="HL1377" s="30"/>
      <c r="HM1377" s="30"/>
      <c r="HN1377" s="30"/>
      <c r="HO1377" s="30"/>
      <c r="HP1377" s="30"/>
      <c r="HQ1377" s="30"/>
      <c r="HR1377" s="30"/>
      <c r="HS1377" s="30"/>
      <c r="HT1377" s="30"/>
      <c r="HU1377" s="30"/>
      <c r="HV1377" s="30"/>
      <c r="HW1377" s="30"/>
      <c r="HX1377" s="30"/>
      <c r="HY1377" s="30"/>
      <c r="HZ1377" s="30"/>
      <c r="IA1377" s="30"/>
      <c r="IB1377" s="30"/>
      <c r="IC1377" s="30"/>
      <c r="ID1377" s="30"/>
      <c r="IE1377" s="30"/>
      <c r="IF1377" s="30"/>
      <c r="IG1377" s="30"/>
      <c r="IH1377" s="30"/>
      <c r="II1377" s="30"/>
      <c r="IJ1377" s="30"/>
      <c r="IK1377" s="30"/>
      <c r="IL1377" s="30"/>
      <c r="IM1377" s="30"/>
      <c r="IN1377" s="30"/>
      <c r="IO1377" s="30"/>
      <c r="IP1377" s="30"/>
      <c r="IQ1377" s="30"/>
      <c r="IR1377" s="30"/>
      <c r="IS1377" s="30"/>
    </row>
    <row r="1378" spans="1:253" s="31" customFormat="1">
      <c r="A1378" s="42"/>
      <c r="B1378" s="36"/>
      <c r="C1378" s="6"/>
      <c r="D1378" s="76"/>
      <c r="E1378" s="6"/>
      <c r="F1378" s="6"/>
      <c r="G1378" s="129"/>
      <c r="H1378" s="30"/>
      <c r="I1378" s="41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  <c r="DB1378" s="30"/>
      <c r="DC1378" s="30"/>
      <c r="DD1378" s="30"/>
      <c r="DE1378" s="30"/>
      <c r="DF1378" s="30"/>
      <c r="DG1378" s="30"/>
      <c r="DH1378" s="30"/>
      <c r="DI1378" s="30"/>
      <c r="DJ1378" s="30"/>
      <c r="DK1378" s="30"/>
      <c r="DL1378" s="30"/>
      <c r="DM1378" s="30"/>
      <c r="DN1378" s="30"/>
      <c r="DO1378" s="30"/>
      <c r="DP1378" s="30"/>
      <c r="DQ1378" s="30"/>
      <c r="DR1378" s="30"/>
      <c r="DS1378" s="30"/>
      <c r="DT1378" s="30"/>
      <c r="DU1378" s="30"/>
      <c r="DV1378" s="30"/>
      <c r="DW1378" s="30"/>
      <c r="DX1378" s="30"/>
      <c r="DY1378" s="30"/>
      <c r="DZ1378" s="30"/>
      <c r="EA1378" s="30"/>
      <c r="EB1378" s="30"/>
      <c r="EC1378" s="30"/>
      <c r="ED1378" s="30"/>
      <c r="EE1378" s="30"/>
      <c r="EF1378" s="30"/>
      <c r="EG1378" s="30"/>
      <c r="EH1378" s="30"/>
      <c r="EI1378" s="30"/>
      <c r="EJ1378" s="30"/>
      <c r="EK1378" s="30"/>
      <c r="EL1378" s="30"/>
      <c r="EM1378" s="30"/>
      <c r="EN1378" s="30"/>
      <c r="EO1378" s="30"/>
      <c r="EP1378" s="30"/>
      <c r="EQ1378" s="30"/>
      <c r="ER1378" s="30"/>
      <c r="ES1378" s="30"/>
      <c r="ET1378" s="30"/>
      <c r="EU1378" s="30"/>
      <c r="EV1378" s="30"/>
      <c r="EW1378" s="30"/>
      <c r="EX1378" s="30"/>
      <c r="EY1378" s="30"/>
      <c r="EZ1378" s="30"/>
      <c r="FA1378" s="30"/>
      <c r="FB1378" s="30"/>
      <c r="FC1378" s="30"/>
      <c r="FD1378" s="30"/>
      <c r="FE1378" s="30"/>
      <c r="FF1378" s="30"/>
      <c r="FG1378" s="30"/>
      <c r="FH1378" s="30"/>
      <c r="FI1378" s="30"/>
      <c r="FJ1378" s="30"/>
      <c r="FK1378" s="30"/>
      <c r="FL1378" s="30"/>
      <c r="FM1378" s="30"/>
      <c r="FN1378" s="30"/>
      <c r="FO1378" s="30"/>
      <c r="FP1378" s="30"/>
      <c r="FQ1378" s="30"/>
      <c r="FR1378" s="30"/>
      <c r="FS1378" s="30"/>
      <c r="FT1378" s="30"/>
      <c r="FU1378" s="30"/>
      <c r="FV1378" s="30"/>
      <c r="FW1378" s="30"/>
      <c r="FX1378" s="30"/>
      <c r="FY1378" s="30"/>
      <c r="FZ1378" s="30"/>
      <c r="GA1378" s="30"/>
      <c r="GB1378" s="30"/>
      <c r="GC1378" s="30"/>
      <c r="GD1378" s="30"/>
      <c r="GE1378" s="30"/>
      <c r="GF1378" s="30"/>
      <c r="GG1378" s="30"/>
      <c r="GH1378" s="30"/>
      <c r="GI1378" s="30"/>
      <c r="GJ1378" s="30"/>
      <c r="GK1378" s="30"/>
      <c r="GL1378" s="30"/>
      <c r="GM1378" s="30"/>
      <c r="GN1378" s="30"/>
      <c r="GO1378" s="30"/>
      <c r="GP1378" s="30"/>
      <c r="GQ1378" s="30"/>
      <c r="GR1378" s="30"/>
      <c r="GS1378" s="30"/>
      <c r="GT1378" s="30"/>
      <c r="GU1378" s="30"/>
      <c r="GV1378" s="30"/>
      <c r="GW1378" s="30"/>
      <c r="GX1378" s="30"/>
      <c r="GY1378" s="30"/>
      <c r="GZ1378" s="30"/>
      <c r="HA1378" s="30"/>
      <c r="HB1378" s="30"/>
      <c r="HC1378" s="30"/>
      <c r="HD1378" s="30"/>
      <c r="HE1378" s="30"/>
      <c r="HF1378" s="30"/>
      <c r="HG1378" s="30"/>
      <c r="HH1378" s="30"/>
      <c r="HI1378" s="30"/>
      <c r="HJ1378" s="30"/>
      <c r="HK1378" s="30"/>
      <c r="HL1378" s="30"/>
      <c r="HM1378" s="30"/>
      <c r="HN1378" s="30"/>
      <c r="HO1378" s="30"/>
      <c r="HP1378" s="30"/>
      <c r="HQ1378" s="30"/>
      <c r="HR1378" s="30"/>
      <c r="HS1378" s="30"/>
      <c r="HT1378" s="30"/>
      <c r="HU1378" s="30"/>
      <c r="HV1378" s="30"/>
      <c r="HW1378" s="30"/>
      <c r="HX1378" s="30"/>
      <c r="HY1378" s="30"/>
      <c r="HZ1378" s="30"/>
      <c r="IA1378" s="30"/>
      <c r="IB1378" s="30"/>
      <c r="IC1378" s="30"/>
      <c r="ID1378" s="30"/>
      <c r="IE1378" s="30"/>
      <c r="IF1378" s="30"/>
      <c r="IG1378" s="30"/>
      <c r="IH1378" s="30"/>
      <c r="II1378" s="30"/>
      <c r="IJ1378" s="30"/>
      <c r="IK1378" s="30"/>
      <c r="IL1378" s="30"/>
      <c r="IM1378" s="30"/>
      <c r="IN1378" s="30"/>
      <c r="IO1378" s="30"/>
      <c r="IP1378" s="30"/>
      <c r="IQ1378" s="30"/>
      <c r="IR1378" s="30"/>
      <c r="IS1378" s="30"/>
    </row>
    <row r="1379" spans="1:253">
      <c r="I1379" s="41"/>
    </row>
    <row r="1380" spans="1:253">
      <c r="I1380" s="41"/>
    </row>
    <row r="1381" spans="1:253">
      <c r="I1381" s="41"/>
    </row>
    <row r="1386" spans="1:253" s="31" customFormat="1">
      <c r="A1386" s="42"/>
      <c r="B1386" s="36"/>
      <c r="C1386" s="6"/>
      <c r="D1386" s="76"/>
      <c r="E1386" s="6"/>
      <c r="F1386" s="6"/>
      <c r="G1386" s="129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  <c r="DB1386" s="30"/>
      <c r="DC1386" s="30"/>
      <c r="DD1386" s="30"/>
      <c r="DE1386" s="30"/>
      <c r="DF1386" s="30"/>
      <c r="DG1386" s="30"/>
      <c r="DH1386" s="30"/>
      <c r="DI1386" s="30"/>
      <c r="DJ1386" s="30"/>
      <c r="DK1386" s="30"/>
      <c r="DL1386" s="30"/>
      <c r="DM1386" s="30"/>
      <c r="DN1386" s="30"/>
      <c r="DO1386" s="30"/>
      <c r="DP1386" s="30"/>
      <c r="DQ1386" s="30"/>
      <c r="DR1386" s="30"/>
      <c r="DS1386" s="30"/>
      <c r="DT1386" s="30"/>
      <c r="DU1386" s="30"/>
      <c r="DV1386" s="30"/>
      <c r="DW1386" s="30"/>
      <c r="DX1386" s="30"/>
      <c r="DY1386" s="30"/>
      <c r="DZ1386" s="30"/>
      <c r="EA1386" s="30"/>
      <c r="EB1386" s="30"/>
      <c r="EC1386" s="30"/>
      <c r="ED1386" s="30"/>
      <c r="EE1386" s="30"/>
      <c r="EF1386" s="30"/>
      <c r="EG1386" s="30"/>
      <c r="EH1386" s="30"/>
      <c r="EI1386" s="30"/>
      <c r="EJ1386" s="30"/>
      <c r="EK1386" s="30"/>
      <c r="EL1386" s="30"/>
      <c r="EM1386" s="30"/>
      <c r="EN1386" s="30"/>
      <c r="EO1386" s="30"/>
      <c r="EP1386" s="30"/>
      <c r="EQ1386" s="30"/>
      <c r="ER1386" s="30"/>
      <c r="ES1386" s="30"/>
      <c r="ET1386" s="30"/>
      <c r="EU1386" s="30"/>
      <c r="EV1386" s="30"/>
      <c r="EW1386" s="30"/>
      <c r="EX1386" s="30"/>
      <c r="EY1386" s="30"/>
      <c r="EZ1386" s="30"/>
      <c r="FA1386" s="30"/>
      <c r="FB1386" s="30"/>
      <c r="FC1386" s="30"/>
      <c r="FD1386" s="30"/>
      <c r="FE1386" s="30"/>
      <c r="FF1386" s="30"/>
      <c r="FG1386" s="30"/>
      <c r="FH1386" s="30"/>
      <c r="FI1386" s="30"/>
      <c r="FJ1386" s="30"/>
      <c r="FK1386" s="30"/>
      <c r="FL1386" s="30"/>
      <c r="FM1386" s="30"/>
      <c r="FN1386" s="30"/>
      <c r="FO1386" s="30"/>
      <c r="FP1386" s="30"/>
      <c r="FQ1386" s="30"/>
      <c r="FR1386" s="30"/>
      <c r="FS1386" s="30"/>
      <c r="FT1386" s="30"/>
      <c r="FU1386" s="30"/>
      <c r="FV1386" s="30"/>
      <c r="FW1386" s="30"/>
      <c r="FX1386" s="30"/>
      <c r="FY1386" s="30"/>
      <c r="FZ1386" s="30"/>
      <c r="GA1386" s="30"/>
      <c r="GB1386" s="30"/>
      <c r="GC1386" s="30"/>
      <c r="GD1386" s="30"/>
      <c r="GE1386" s="30"/>
      <c r="GF1386" s="30"/>
      <c r="GG1386" s="30"/>
      <c r="GH1386" s="30"/>
      <c r="GI1386" s="30"/>
      <c r="GJ1386" s="30"/>
      <c r="GK1386" s="30"/>
      <c r="GL1386" s="30"/>
      <c r="GM1386" s="30"/>
      <c r="GN1386" s="30"/>
      <c r="GO1386" s="30"/>
      <c r="GP1386" s="30"/>
      <c r="GQ1386" s="30"/>
      <c r="GR1386" s="30"/>
      <c r="GS1386" s="30"/>
      <c r="GT1386" s="30"/>
      <c r="GU1386" s="30"/>
      <c r="GV1386" s="30"/>
      <c r="GW1386" s="30"/>
      <c r="GX1386" s="30"/>
      <c r="GY1386" s="30"/>
      <c r="GZ1386" s="30"/>
      <c r="HA1386" s="30"/>
      <c r="HB1386" s="30"/>
      <c r="HC1386" s="30"/>
      <c r="HD1386" s="30"/>
      <c r="HE1386" s="30"/>
      <c r="HF1386" s="30"/>
      <c r="HG1386" s="30"/>
      <c r="HH1386" s="30"/>
      <c r="HI1386" s="30"/>
      <c r="HJ1386" s="30"/>
      <c r="HK1386" s="30"/>
      <c r="HL1386" s="30"/>
      <c r="HM1386" s="30"/>
      <c r="HN1386" s="30"/>
      <c r="HO1386" s="30"/>
      <c r="HP1386" s="30"/>
      <c r="HQ1386" s="30"/>
      <c r="HR1386" s="30"/>
      <c r="HS1386" s="30"/>
      <c r="HT1386" s="30"/>
      <c r="HU1386" s="30"/>
      <c r="HV1386" s="30"/>
      <c r="HW1386" s="30"/>
      <c r="HX1386" s="30"/>
      <c r="HY1386" s="30"/>
      <c r="HZ1386" s="30"/>
      <c r="IA1386" s="30"/>
      <c r="IB1386" s="30"/>
      <c r="IC1386" s="30"/>
      <c r="ID1386" s="30"/>
      <c r="IE1386" s="30"/>
      <c r="IF1386" s="30"/>
      <c r="IG1386" s="30"/>
      <c r="IH1386" s="30"/>
      <c r="II1386" s="30"/>
      <c r="IJ1386" s="30"/>
      <c r="IK1386" s="30"/>
      <c r="IL1386" s="30"/>
      <c r="IM1386" s="30"/>
      <c r="IN1386" s="30"/>
      <c r="IO1386" s="30"/>
      <c r="IP1386" s="30"/>
      <c r="IQ1386" s="30"/>
      <c r="IR1386" s="30"/>
      <c r="IS1386" s="30"/>
    </row>
    <row r="1417" ht="21" customHeight="1"/>
    <row r="1418" ht="14.25"/>
    <row r="1419" ht="14.25"/>
  </sheetData>
  <mergeCells count="1">
    <mergeCell ref="A1:G1"/>
  </mergeCells>
  <printOptions horizontalCentered="1" gridLines="1"/>
  <pageMargins left="0.39370078740157483" right="0.39370078740157483" top="0.59055118110236227" bottom="0.59055118110236227" header="0.31496062992125984" footer="0.31496062992125984"/>
  <pageSetup paperSize="9"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411"/>
  <sheetViews>
    <sheetView showGridLines="0" topLeftCell="A96" zoomScale="94" zoomScaleNormal="94" workbookViewId="0">
      <selection activeCell="D2" sqref="D2:E2"/>
    </sheetView>
  </sheetViews>
  <sheetFormatPr defaultColWidth="10.85546875" defaultRowHeight="13.9"/>
  <cols>
    <col min="1" max="1" width="9.85546875" style="42" customWidth="1"/>
    <col min="2" max="2" width="46.85546875" style="36" customWidth="1"/>
    <col min="3" max="3" width="8.28515625" style="6" customWidth="1"/>
    <col min="4" max="5" width="22.7109375" style="6" customWidth="1"/>
    <col min="6" max="251" width="10.85546875" style="6" customWidth="1"/>
    <col min="252" max="16384" width="10.85546875" style="7"/>
  </cols>
  <sheetData>
    <row r="1" spans="1:8" ht="29.25" customHeight="1">
      <c r="A1" s="187" t="s">
        <v>236</v>
      </c>
      <c r="B1" s="188"/>
      <c r="C1" s="188"/>
      <c r="D1" s="188"/>
      <c r="E1" s="189"/>
    </row>
    <row r="2" spans="1:8" ht="15">
      <c r="A2" s="190" t="s">
        <v>1</v>
      </c>
      <c r="B2" s="192" t="s">
        <v>2</v>
      </c>
      <c r="C2" s="192" t="s">
        <v>3</v>
      </c>
      <c r="D2" s="192" t="s">
        <v>237</v>
      </c>
      <c r="E2" s="194"/>
    </row>
    <row r="3" spans="1:8">
      <c r="A3" s="191"/>
      <c r="B3" s="193"/>
      <c r="C3" s="193"/>
      <c r="D3" s="119" t="s">
        <v>238</v>
      </c>
      <c r="E3" s="93" t="s">
        <v>239</v>
      </c>
    </row>
    <row r="4" spans="1:8">
      <c r="A4" s="196" t="s">
        <v>8</v>
      </c>
      <c r="B4" s="197"/>
      <c r="C4" s="197"/>
      <c r="D4" s="197"/>
      <c r="E4" s="198"/>
    </row>
    <row r="5" spans="1:8">
      <c r="A5" s="118" t="s">
        <v>9</v>
      </c>
      <c r="B5" s="8" t="s">
        <v>10</v>
      </c>
      <c r="C5" s="9"/>
      <c r="D5" s="11"/>
      <c r="E5" s="94"/>
    </row>
    <row r="6" spans="1:8" ht="14.25" customHeight="1">
      <c r="A6" s="95" t="s">
        <v>11</v>
      </c>
      <c r="B6" s="13" t="s">
        <v>12</v>
      </c>
      <c r="C6" s="12" t="s">
        <v>13</v>
      </c>
      <c r="D6" s="23"/>
      <c r="E6" s="78"/>
    </row>
    <row r="7" spans="1:8" ht="30" customHeight="1">
      <c r="A7" s="96" t="s">
        <v>14</v>
      </c>
      <c r="B7" s="56" t="s">
        <v>15</v>
      </c>
      <c r="C7" s="74" t="s">
        <v>13</v>
      </c>
      <c r="D7" s="75"/>
      <c r="E7" s="97"/>
      <c r="H7" s="42"/>
    </row>
    <row r="8" spans="1:8">
      <c r="A8" s="95"/>
      <c r="B8" s="8"/>
      <c r="C8" s="16"/>
      <c r="D8" s="14"/>
      <c r="E8" s="98"/>
    </row>
    <row r="9" spans="1:8">
      <c r="A9" s="95"/>
      <c r="B9" s="8"/>
      <c r="C9" s="16"/>
      <c r="D9" s="14"/>
      <c r="E9" s="98"/>
    </row>
    <row r="10" spans="1:8">
      <c r="A10" s="95"/>
      <c r="B10" s="18"/>
      <c r="C10" s="16"/>
      <c r="D10" s="14"/>
      <c r="E10" s="78"/>
    </row>
    <row r="11" spans="1:8">
      <c r="A11" s="117" t="s">
        <v>17</v>
      </c>
      <c r="B11" s="8" t="s">
        <v>18</v>
      </c>
      <c r="C11" s="16"/>
      <c r="D11" s="14"/>
      <c r="E11" s="78"/>
    </row>
    <row r="12" spans="1:8" ht="30.75" customHeight="1">
      <c r="A12" s="77" t="s">
        <v>19</v>
      </c>
      <c r="B12" s="13" t="s">
        <v>20</v>
      </c>
      <c r="C12" s="12" t="s">
        <v>240</v>
      </c>
      <c r="D12" s="15"/>
      <c r="E12" s="99"/>
    </row>
    <row r="13" spans="1:8" ht="45" customHeight="1">
      <c r="A13" s="77" t="s">
        <v>22</v>
      </c>
      <c r="B13" s="13" t="s">
        <v>23</v>
      </c>
      <c r="C13" s="12" t="s">
        <v>240</v>
      </c>
      <c r="D13" s="15"/>
      <c r="E13" s="99"/>
      <c r="G13" s="24"/>
    </row>
    <row r="14" spans="1:8" ht="45" customHeight="1">
      <c r="A14" s="77" t="s">
        <v>24</v>
      </c>
      <c r="B14" s="13" t="s">
        <v>25</v>
      </c>
      <c r="C14" s="12" t="s">
        <v>240</v>
      </c>
      <c r="D14" s="15"/>
      <c r="E14" s="100"/>
    </row>
    <row r="15" spans="1:8" ht="43.9" customHeight="1">
      <c r="A15" s="77" t="s">
        <v>26</v>
      </c>
      <c r="B15" s="13" t="s">
        <v>27</v>
      </c>
      <c r="C15" s="12" t="s">
        <v>240</v>
      </c>
      <c r="D15" s="15"/>
      <c r="E15" s="99"/>
    </row>
    <row r="16" spans="1:8" ht="30.75" customHeight="1">
      <c r="A16" s="101"/>
      <c r="B16" s="8" t="s">
        <v>28</v>
      </c>
      <c r="C16" s="9"/>
      <c r="D16" s="15"/>
      <c r="E16" s="99"/>
    </row>
    <row r="17" spans="1:251" ht="55.15">
      <c r="A17" s="77" t="s">
        <v>29</v>
      </c>
      <c r="B17" s="13" t="s">
        <v>30</v>
      </c>
      <c r="C17" s="12" t="s">
        <v>241</v>
      </c>
      <c r="D17" s="15"/>
      <c r="E17" s="78"/>
    </row>
    <row r="18" spans="1:251">
      <c r="A18" s="101"/>
      <c r="B18" s="8" t="s">
        <v>32</v>
      </c>
      <c r="C18" s="9"/>
      <c r="D18" s="15"/>
      <c r="E18" s="78"/>
    </row>
    <row r="19" spans="1:251" ht="30.75" customHeight="1">
      <c r="A19" s="77" t="s">
        <v>33</v>
      </c>
      <c r="B19" s="47" t="s">
        <v>34</v>
      </c>
      <c r="C19" s="12" t="s">
        <v>35</v>
      </c>
      <c r="D19" s="15"/>
      <c r="E19" s="78"/>
    </row>
    <row r="20" spans="1:251" s="22" customFormat="1">
      <c r="A20" s="118"/>
      <c r="B20" s="8"/>
      <c r="C20" s="9"/>
      <c r="D20" s="20"/>
      <c r="E20" s="102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  <c r="EN20" s="21"/>
      <c r="EO20" s="21"/>
      <c r="EP20" s="21"/>
      <c r="EQ20" s="21"/>
      <c r="ER20" s="21"/>
      <c r="ES20" s="21"/>
      <c r="ET20" s="21"/>
      <c r="EU20" s="21"/>
      <c r="EV20" s="21"/>
      <c r="EW20" s="21"/>
      <c r="EX20" s="21"/>
      <c r="EY20" s="21"/>
      <c r="EZ20" s="21"/>
      <c r="FA20" s="21"/>
      <c r="FB20" s="21"/>
      <c r="FC20" s="21"/>
      <c r="FD20" s="21"/>
      <c r="FE20" s="21"/>
      <c r="FF20" s="21"/>
      <c r="FG20" s="21"/>
      <c r="FH20" s="21"/>
      <c r="FI20" s="21"/>
      <c r="FJ20" s="21"/>
      <c r="FK20" s="21"/>
      <c r="FL20" s="21"/>
      <c r="FM20" s="21"/>
      <c r="FN20" s="21"/>
      <c r="FO20" s="21"/>
      <c r="FP20" s="21"/>
      <c r="FQ20" s="21"/>
      <c r="FR20" s="21"/>
      <c r="FS20" s="21"/>
      <c r="FT20" s="21"/>
      <c r="FU20" s="21"/>
      <c r="FV20" s="21"/>
      <c r="FW20" s="21"/>
      <c r="FX20" s="21"/>
      <c r="FY20" s="21"/>
      <c r="FZ20" s="21"/>
      <c r="GA20" s="21"/>
      <c r="GB20" s="21"/>
      <c r="GC20" s="21"/>
      <c r="GD20" s="21"/>
      <c r="GE20" s="21"/>
      <c r="GF20" s="21"/>
      <c r="GG20" s="21"/>
      <c r="GH20" s="21"/>
      <c r="GI20" s="21"/>
      <c r="GJ20" s="21"/>
      <c r="GK20" s="21"/>
      <c r="GL20" s="21"/>
      <c r="GM20" s="21"/>
      <c r="GN20" s="21"/>
      <c r="GO20" s="21"/>
      <c r="GP20" s="21"/>
      <c r="GQ20" s="21"/>
      <c r="GR20" s="21"/>
      <c r="GS20" s="21"/>
      <c r="GT20" s="21"/>
      <c r="GU20" s="21"/>
      <c r="GV20" s="21"/>
      <c r="GW20" s="21"/>
      <c r="GX20" s="21"/>
      <c r="GY20" s="21"/>
      <c r="GZ20" s="21"/>
      <c r="HA20" s="21"/>
      <c r="HB20" s="21"/>
      <c r="HC20" s="21"/>
      <c r="HD20" s="21"/>
      <c r="HE20" s="21"/>
      <c r="HF20" s="21"/>
      <c r="HG20" s="21"/>
      <c r="HH20" s="21"/>
      <c r="HI20" s="21"/>
      <c r="HJ20" s="21"/>
      <c r="HK20" s="21"/>
      <c r="HL20" s="21"/>
      <c r="HM20" s="21"/>
      <c r="HN20" s="21"/>
      <c r="HO20" s="21"/>
      <c r="HP20" s="21"/>
      <c r="HQ20" s="21"/>
      <c r="HR20" s="21"/>
      <c r="HS20" s="21"/>
      <c r="HT20" s="21"/>
      <c r="HU20" s="21"/>
      <c r="HV20" s="21"/>
      <c r="HW20" s="21"/>
      <c r="HX20" s="21"/>
      <c r="HY20" s="21"/>
      <c r="HZ20" s="21"/>
      <c r="IA20" s="21"/>
      <c r="IB20" s="21"/>
      <c r="IC20" s="21"/>
      <c r="ID20" s="21"/>
      <c r="IE20" s="21"/>
      <c r="IF20" s="21"/>
      <c r="IG20" s="21"/>
      <c r="IH20" s="21"/>
      <c r="II20" s="21"/>
      <c r="IJ20" s="21"/>
      <c r="IK20" s="21"/>
      <c r="IL20" s="21"/>
      <c r="IM20" s="21"/>
      <c r="IN20" s="21"/>
      <c r="IO20" s="21"/>
      <c r="IP20" s="21"/>
      <c r="IQ20" s="21"/>
    </row>
    <row r="21" spans="1:251" s="22" customFormat="1">
      <c r="A21" s="118"/>
      <c r="B21" s="8"/>
      <c r="C21" s="16"/>
      <c r="D21" s="14"/>
      <c r="E21" s="98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  <c r="EN21" s="21"/>
      <c r="EO21" s="21"/>
      <c r="EP21" s="21"/>
      <c r="EQ21" s="21"/>
      <c r="ER21" s="21"/>
      <c r="ES21" s="21"/>
      <c r="ET21" s="21"/>
      <c r="EU21" s="21"/>
      <c r="EV21" s="21"/>
      <c r="EW21" s="21"/>
      <c r="EX21" s="21"/>
      <c r="EY21" s="21"/>
      <c r="EZ21" s="21"/>
      <c r="FA21" s="21"/>
      <c r="FB21" s="21"/>
      <c r="FC21" s="21"/>
      <c r="FD21" s="21"/>
      <c r="FE21" s="21"/>
      <c r="FF21" s="21"/>
      <c r="FG21" s="21"/>
      <c r="FH21" s="21"/>
      <c r="FI21" s="21"/>
      <c r="FJ21" s="21"/>
      <c r="FK21" s="21"/>
      <c r="FL21" s="21"/>
      <c r="FM21" s="21"/>
      <c r="FN21" s="21"/>
      <c r="FO21" s="21"/>
      <c r="FP21" s="21"/>
      <c r="FQ21" s="21"/>
      <c r="FR21" s="21"/>
      <c r="FS21" s="21"/>
      <c r="FT21" s="21"/>
      <c r="FU21" s="21"/>
      <c r="FV21" s="21"/>
      <c r="FW21" s="21"/>
      <c r="FX21" s="21"/>
      <c r="FY21" s="21"/>
      <c r="FZ21" s="21"/>
      <c r="GA21" s="21"/>
      <c r="GB21" s="21"/>
      <c r="GC21" s="21"/>
      <c r="GD21" s="21"/>
      <c r="GE21" s="21"/>
      <c r="GF21" s="21"/>
      <c r="GG21" s="21"/>
      <c r="GH21" s="21"/>
      <c r="GI21" s="21"/>
      <c r="GJ21" s="21"/>
      <c r="GK21" s="21"/>
      <c r="GL21" s="21"/>
      <c r="GM21" s="21"/>
      <c r="GN21" s="21"/>
      <c r="GO21" s="21"/>
      <c r="GP21" s="21"/>
      <c r="GQ21" s="21"/>
      <c r="GR21" s="21"/>
      <c r="GS21" s="21"/>
      <c r="GT21" s="21"/>
      <c r="GU21" s="21"/>
      <c r="GV21" s="21"/>
      <c r="GW21" s="21"/>
      <c r="GX21" s="21"/>
      <c r="GY21" s="21"/>
      <c r="GZ21" s="21"/>
      <c r="HA21" s="21"/>
      <c r="HB21" s="21"/>
      <c r="HC21" s="21"/>
      <c r="HD21" s="21"/>
      <c r="HE21" s="21"/>
      <c r="HF21" s="21"/>
      <c r="HG21" s="21"/>
      <c r="HH21" s="21"/>
      <c r="HI21" s="21"/>
      <c r="HJ21" s="21"/>
      <c r="HK21" s="21"/>
      <c r="HL21" s="21"/>
      <c r="HM21" s="21"/>
      <c r="HN21" s="21"/>
      <c r="HO21" s="21"/>
      <c r="HP21" s="21"/>
      <c r="HQ21" s="21"/>
      <c r="HR21" s="21"/>
      <c r="HS21" s="21"/>
      <c r="HT21" s="21"/>
      <c r="HU21" s="21"/>
      <c r="HV21" s="21"/>
      <c r="HW21" s="21"/>
      <c r="HX21" s="21"/>
      <c r="HY21" s="21"/>
      <c r="HZ21" s="21"/>
      <c r="IA21" s="21"/>
      <c r="IB21" s="21"/>
      <c r="IC21" s="21"/>
      <c r="ID21" s="21"/>
      <c r="IE21" s="21"/>
      <c r="IF21" s="21"/>
      <c r="IG21" s="21"/>
      <c r="IH21" s="21"/>
      <c r="II21" s="21"/>
      <c r="IJ21" s="21"/>
      <c r="IK21" s="21"/>
      <c r="IL21" s="21"/>
      <c r="IM21" s="21"/>
      <c r="IN21" s="21"/>
      <c r="IO21" s="21"/>
      <c r="IP21" s="21"/>
      <c r="IQ21" s="21"/>
    </row>
    <row r="22" spans="1:251">
      <c r="A22" s="95"/>
      <c r="B22" s="2"/>
      <c r="C22" s="16"/>
      <c r="D22" s="26"/>
      <c r="E22" s="98"/>
      <c r="I22" s="6" t="s">
        <v>37</v>
      </c>
    </row>
    <row r="23" spans="1:251">
      <c r="A23" s="117" t="s">
        <v>38</v>
      </c>
      <c r="B23" s="8" t="s">
        <v>39</v>
      </c>
      <c r="C23" s="16"/>
      <c r="D23" s="14"/>
      <c r="E23" s="78"/>
    </row>
    <row r="24" spans="1:251">
      <c r="A24" s="103" t="s">
        <v>40</v>
      </c>
      <c r="B24" s="8" t="s">
        <v>41</v>
      </c>
      <c r="C24" s="16"/>
      <c r="D24" s="14"/>
      <c r="E24" s="78"/>
    </row>
    <row r="25" spans="1:251" ht="29.25" customHeight="1">
      <c r="A25" s="77" t="s">
        <v>42</v>
      </c>
      <c r="B25" s="13" t="s">
        <v>43</v>
      </c>
      <c r="C25" s="12" t="s">
        <v>241</v>
      </c>
      <c r="D25" s="15"/>
      <c r="E25" s="78"/>
    </row>
    <row r="26" spans="1:251" ht="30" customHeight="1">
      <c r="A26" s="77" t="s">
        <v>44</v>
      </c>
      <c r="B26" s="13" t="s">
        <v>45</v>
      </c>
      <c r="C26" s="12" t="s">
        <v>241</v>
      </c>
      <c r="D26" s="15"/>
      <c r="E26" s="78"/>
    </row>
    <row r="27" spans="1:251" ht="30" customHeight="1">
      <c r="A27" s="77" t="s">
        <v>46</v>
      </c>
      <c r="B27" s="13" t="s">
        <v>47</v>
      </c>
      <c r="C27" s="12" t="s">
        <v>35</v>
      </c>
      <c r="D27" s="15"/>
      <c r="E27" s="78"/>
    </row>
    <row r="28" spans="1:251">
      <c r="A28" s="103" t="s">
        <v>48</v>
      </c>
      <c r="B28" s="8" t="s">
        <v>49</v>
      </c>
      <c r="C28" s="16"/>
      <c r="D28" s="15"/>
      <c r="E28" s="78"/>
    </row>
    <row r="29" spans="1:251" ht="41.45">
      <c r="A29" s="77" t="s">
        <v>50</v>
      </c>
      <c r="B29" s="63" t="s">
        <v>51</v>
      </c>
      <c r="C29" s="12" t="s">
        <v>35</v>
      </c>
      <c r="D29" s="15"/>
      <c r="E29" s="78"/>
    </row>
    <row r="30" spans="1:251" ht="55.15">
      <c r="A30" s="77" t="s">
        <v>52</v>
      </c>
      <c r="B30" s="63" t="s">
        <v>53</v>
      </c>
      <c r="C30" s="12" t="s">
        <v>241</v>
      </c>
      <c r="D30" s="15"/>
      <c r="E30" s="78"/>
    </row>
    <row r="31" spans="1:251" ht="41.45">
      <c r="A31" s="77" t="s">
        <v>54</v>
      </c>
      <c r="B31" s="63" t="s">
        <v>55</v>
      </c>
      <c r="C31" s="12" t="s">
        <v>241</v>
      </c>
      <c r="D31" s="15"/>
      <c r="E31" s="78"/>
    </row>
    <row r="32" spans="1:251" ht="45.75" customHeight="1">
      <c r="A32" s="77" t="s">
        <v>56</v>
      </c>
      <c r="B32" s="63" t="s">
        <v>57</v>
      </c>
      <c r="C32" s="12" t="s">
        <v>31</v>
      </c>
      <c r="D32" s="15"/>
      <c r="E32" s="78"/>
    </row>
    <row r="33" spans="1:251" ht="47.25" customHeight="1">
      <c r="A33" s="77" t="s">
        <v>58</v>
      </c>
      <c r="B33" s="63" t="s">
        <v>59</v>
      </c>
      <c r="C33" s="12" t="s">
        <v>60</v>
      </c>
      <c r="D33" s="15"/>
      <c r="E33" s="78"/>
    </row>
    <row r="34" spans="1:251" ht="55.15">
      <c r="A34" s="77" t="s">
        <v>61</v>
      </c>
      <c r="B34" s="63" t="s">
        <v>62</v>
      </c>
      <c r="C34" s="12" t="s">
        <v>241</v>
      </c>
      <c r="D34" s="15"/>
      <c r="E34" s="78"/>
    </row>
    <row r="35" spans="1:251" ht="15.75" customHeight="1">
      <c r="A35" s="103" t="s">
        <v>63</v>
      </c>
      <c r="B35" s="8" t="s">
        <v>64</v>
      </c>
      <c r="C35" s="12"/>
      <c r="D35" s="15"/>
      <c r="E35" s="78"/>
    </row>
    <row r="36" spans="1:251" ht="41.45">
      <c r="A36" s="77" t="s">
        <v>65</v>
      </c>
      <c r="B36" s="13" t="s">
        <v>66</v>
      </c>
      <c r="C36" s="12" t="s">
        <v>35</v>
      </c>
      <c r="D36" s="15"/>
      <c r="E36" s="78"/>
    </row>
    <row r="37" spans="1:251" ht="43.5" customHeight="1">
      <c r="A37" s="77" t="s">
        <v>67</v>
      </c>
      <c r="B37" s="62" t="s">
        <v>68</v>
      </c>
      <c r="C37" s="12" t="s">
        <v>35</v>
      </c>
      <c r="D37" s="15"/>
      <c r="E37" s="78"/>
    </row>
    <row r="38" spans="1:251" s="22" customFormat="1">
      <c r="A38" s="118"/>
      <c r="B38" s="8"/>
      <c r="C38" s="9"/>
      <c r="D38" s="20"/>
      <c r="E38" s="104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</row>
    <row r="39" spans="1:251">
      <c r="A39" s="95"/>
      <c r="B39" s="8"/>
      <c r="C39" s="16"/>
      <c r="D39" s="14"/>
      <c r="E39" s="98"/>
    </row>
    <row r="40" spans="1:251">
      <c r="A40" s="95"/>
      <c r="B40" s="8"/>
      <c r="C40" s="16"/>
      <c r="D40" s="14"/>
      <c r="E40" s="78"/>
    </row>
    <row r="41" spans="1:251" ht="32.25" customHeight="1">
      <c r="A41" s="117" t="s">
        <v>70</v>
      </c>
      <c r="B41" s="28" t="s">
        <v>71</v>
      </c>
      <c r="C41" s="16"/>
      <c r="D41" s="14"/>
      <c r="E41" s="78"/>
    </row>
    <row r="42" spans="1:251">
      <c r="A42" s="103" t="s">
        <v>72</v>
      </c>
      <c r="B42" s="8" t="s">
        <v>73</v>
      </c>
      <c r="C42" s="16"/>
      <c r="D42" s="14"/>
      <c r="E42" s="78"/>
    </row>
    <row r="43" spans="1:251" ht="27.6">
      <c r="A43" s="77" t="s">
        <v>74</v>
      </c>
      <c r="B43" s="51" t="s">
        <v>75</v>
      </c>
      <c r="C43" s="16" t="s">
        <v>13</v>
      </c>
      <c r="D43" s="23"/>
      <c r="E43" s="78"/>
    </row>
    <row r="44" spans="1:251" ht="69">
      <c r="A44" s="77" t="s">
        <v>76</v>
      </c>
      <c r="B44" s="13" t="s">
        <v>77</v>
      </c>
      <c r="C44" s="12" t="s">
        <v>3</v>
      </c>
      <c r="D44" s="15"/>
      <c r="E44" s="105"/>
    </row>
    <row r="45" spans="1:251">
      <c r="A45" s="103" t="s">
        <v>78</v>
      </c>
      <c r="B45" s="8" t="s">
        <v>79</v>
      </c>
      <c r="C45" s="16"/>
      <c r="D45" s="15"/>
      <c r="E45" s="105"/>
    </row>
    <row r="46" spans="1:251" ht="47.25" customHeight="1">
      <c r="A46" s="77" t="s">
        <v>80</v>
      </c>
      <c r="B46" s="13" t="s">
        <v>81</v>
      </c>
      <c r="C46" s="12" t="s">
        <v>3</v>
      </c>
      <c r="D46" s="15"/>
      <c r="E46" s="105"/>
    </row>
    <row r="47" spans="1:251" ht="41.45">
      <c r="A47" s="77" t="s">
        <v>82</v>
      </c>
      <c r="B47" s="13" t="s">
        <v>83</v>
      </c>
      <c r="C47" s="12" t="s">
        <v>3</v>
      </c>
      <c r="D47" s="15"/>
      <c r="E47" s="105"/>
    </row>
    <row r="48" spans="1:251">
      <c r="A48" s="77"/>
      <c r="B48" s="13"/>
      <c r="C48" s="12"/>
      <c r="D48" s="15"/>
      <c r="E48" s="105"/>
    </row>
    <row r="49" spans="1:5" ht="27.6">
      <c r="A49" s="103" t="s">
        <v>84</v>
      </c>
      <c r="B49" s="8" t="s">
        <v>85</v>
      </c>
      <c r="C49" s="12"/>
      <c r="D49" s="15"/>
      <c r="E49" s="105"/>
    </row>
    <row r="50" spans="1:5" ht="41.45">
      <c r="A50" s="77" t="s">
        <v>86</v>
      </c>
      <c r="B50" s="13" t="s">
        <v>87</v>
      </c>
      <c r="C50" s="12" t="s">
        <v>3</v>
      </c>
      <c r="D50" s="15"/>
      <c r="E50" s="105"/>
    </row>
    <row r="51" spans="1:5" ht="41.45">
      <c r="A51" s="77" t="s">
        <v>88</v>
      </c>
      <c r="B51" s="13" t="s">
        <v>89</v>
      </c>
      <c r="C51" s="12" t="s">
        <v>3</v>
      </c>
      <c r="D51" s="15"/>
      <c r="E51" s="105"/>
    </row>
    <row r="52" spans="1:5">
      <c r="A52" s="101"/>
      <c r="B52" s="8"/>
      <c r="C52" s="16"/>
      <c r="D52" s="5"/>
      <c r="E52" s="104"/>
    </row>
    <row r="53" spans="1:5">
      <c r="A53" s="101"/>
      <c r="B53" s="8"/>
      <c r="C53" s="16"/>
      <c r="D53" s="5"/>
      <c r="E53" s="98"/>
    </row>
    <row r="54" spans="1:5">
      <c r="A54" s="101"/>
      <c r="B54" s="8"/>
      <c r="C54" s="16"/>
      <c r="D54" s="14"/>
      <c r="E54" s="98"/>
    </row>
    <row r="55" spans="1:5">
      <c r="A55" s="117" t="s">
        <v>90</v>
      </c>
      <c r="B55" s="8" t="s">
        <v>91</v>
      </c>
      <c r="C55" s="16"/>
      <c r="D55" s="14"/>
      <c r="E55" s="78"/>
    </row>
    <row r="56" spans="1:5">
      <c r="A56" s="117" t="s">
        <v>72</v>
      </c>
      <c r="B56" s="8" t="s">
        <v>92</v>
      </c>
      <c r="C56" s="16"/>
      <c r="D56" s="14"/>
      <c r="E56" s="78"/>
    </row>
    <row r="57" spans="1:5" ht="27.6">
      <c r="A57" s="77" t="s">
        <v>93</v>
      </c>
      <c r="B57" s="13" t="s">
        <v>94</v>
      </c>
      <c r="C57" s="12" t="s">
        <v>95</v>
      </c>
      <c r="D57" s="15"/>
      <c r="E57" s="78"/>
    </row>
    <row r="58" spans="1:5" ht="33" customHeight="1">
      <c r="A58" s="77" t="s">
        <v>96</v>
      </c>
      <c r="B58" s="13" t="s">
        <v>97</v>
      </c>
      <c r="C58" s="12" t="s">
        <v>95</v>
      </c>
      <c r="D58" s="15"/>
      <c r="E58" s="78"/>
    </row>
    <row r="59" spans="1:5" ht="27.6">
      <c r="A59" s="77" t="s">
        <v>98</v>
      </c>
      <c r="B59" s="13" t="s">
        <v>99</v>
      </c>
      <c r="C59" s="12" t="s">
        <v>95</v>
      </c>
      <c r="D59" s="15"/>
      <c r="E59" s="78"/>
    </row>
    <row r="60" spans="1:5" ht="27.6">
      <c r="A60" s="77" t="s">
        <v>100</v>
      </c>
      <c r="B60" s="13" t="s">
        <v>101</v>
      </c>
      <c r="C60" s="12" t="s">
        <v>95</v>
      </c>
      <c r="D60" s="15"/>
      <c r="E60" s="78"/>
    </row>
    <row r="61" spans="1:5">
      <c r="A61" s="118" t="s">
        <v>102</v>
      </c>
      <c r="B61" s="8" t="s">
        <v>103</v>
      </c>
      <c r="C61" s="16"/>
      <c r="D61" s="15"/>
      <c r="E61" s="78"/>
    </row>
    <row r="62" spans="1:5" ht="41.45">
      <c r="A62" s="77" t="s">
        <v>104</v>
      </c>
      <c r="B62" s="1" t="s">
        <v>105</v>
      </c>
      <c r="C62" s="29" t="s">
        <v>3</v>
      </c>
      <c r="D62" s="15"/>
      <c r="E62" s="106"/>
    </row>
    <row r="63" spans="1:5" ht="55.15">
      <c r="A63" s="77" t="s">
        <v>106</v>
      </c>
      <c r="B63" s="1" t="s">
        <v>107</v>
      </c>
      <c r="C63" s="29" t="s">
        <v>3</v>
      </c>
      <c r="D63" s="15"/>
      <c r="E63" s="106"/>
    </row>
    <row r="64" spans="1:5" ht="55.15">
      <c r="A64" s="77" t="s">
        <v>108</v>
      </c>
      <c r="B64" s="1" t="s">
        <v>109</v>
      </c>
      <c r="C64" s="29" t="s">
        <v>3</v>
      </c>
      <c r="D64" s="15"/>
      <c r="E64" s="106"/>
    </row>
    <row r="65" spans="1:251" ht="27.6">
      <c r="A65" s="77" t="s">
        <v>110</v>
      </c>
      <c r="B65" s="1" t="s">
        <v>111</v>
      </c>
      <c r="C65" s="29" t="s">
        <v>3</v>
      </c>
      <c r="D65" s="15"/>
      <c r="E65" s="106"/>
    </row>
    <row r="66" spans="1:251">
      <c r="A66" s="77" t="s">
        <v>112</v>
      </c>
      <c r="B66" s="1" t="s">
        <v>113</v>
      </c>
      <c r="C66" s="29" t="s">
        <v>3</v>
      </c>
      <c r="D66" s="15"/>
      <c r="E66" s="106"/>
    </row>
    <row r="67" spans="1:251">
      <c r="A67" s="77" t="s">
        <v>114</v>
      </c>
      <c r="B67" s="1" t="s">
        <v>115</v>
      </c>
      <c r="C67" s="29" t="s">
        <v>3</v>
      </c>
      <c r="D67" s="15"/>
      <c r="E67" s="106"/>
    </row>
    <row r="68" spans="1:251" ht="27.6">
      <c r="A68" s="77" t="s">
        <v>116</v>
      </c>
      <c r="B68" s="1" t="s">
        <v>117</v>
      </c>
      <c r="C68" s="29" t="s">
        <v>3</v>
      </c>
      <c r="D68" s="15"/>
      <c r="E68" s="106"/>
    </row>
    <row r="69" spans="1:251">
      <c r="A69" s="77" t="s">
        <v>118</v>
      </c>
      <c r="B69" s="1" t="s">
        <v>119</v>
      </c>
      <c r="C69" s="29" t="s">
        <v>3</v>
      </c>
      <c r="D69" s="15"/>
      <c r="E69" s="106"/>
    </row>
    <row r="70" spans="1:251">
      <c r="A70" s="77" t="s">
        <v>120</v>
      </c>
      <c r="B70" s="1" t="s">
        <v>121</v>
      </c>
      <c r="C70" s="29" t="s">
        <v>3</v>
      </c>
      <c r="D70" s="15"/>
      <c r="E70" s="106"/>
    </row>
    <row r="71" spans="1:251">
      <c r="A71" s="77" t="s">
        <v>122</v>
      </c>
      <c r="B71" s="1" t="s">
        <v>123</v>
      </c>
      <c r="C71" s="29" t="s">
        <v>3</v>
      </c>
      <c r="D71" s="15"/>
      <c r="E71" s="106"/>
    </row>
    <row r="72" spans="1:251">
      <c r="A72" s="118"/>
      <c r="B72" s="8"/>
      <c r="C72" s="9"/>
      <c r="D72" s="20"/>
      <c r="E72" s="104"/>
    </row>
    <row r="73" spans="1:251">
      <c r="A73" s="118"/>
      <c r="B73" s="8"/>
      <c r="C73" s="9"/>
      <c r="D73" s="20"/>
      <c r="E73" s="98"/>
    </row>
    <row r="74" spans="1:251">
      <c r="A74" s="118"/>
      <c r="B74" s="119"/>
      <c r="C74" s="9"/>
      <c r="D74" s="20"/>
      <c r="E74" s="98"/>
    </row>
    <row r="75" spans="1:251" s="31" customFormat="1">
      <c r="A75" s="118" t="s">
        <v>125</v>
      </c>
      <c r="B75" s="8" t="s">
        <v>126</v>
      </c>
      <c r="C75" s="9"/>
      <c r="D75" s="20"/>
      <c r="E75" s="98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</row>
    <row r="76" spans="1:251" s="31" customFormat="1" ht="41.45">
      <c r="A76" s="96" t="s">
        <v>127</v>
      </c>
      <c r="B76" s="69" t="s">
        <v>128</v>
      </c>
      <c r="C76" s="70" t="s">
        <v>3</v>
      </c>
      <c r="D76" s="34"/>
      <c r="E76" s="98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</row>
    <row r="77" spans="1:251" s="31" customFormat="1" ht="41.45">
      <c r="A77" s="96" t="s">
        <v>129</v>
      </c>
      <c r="B77" s="69" t="s">
        <v>130</v>
      </c>
      <c r="C77" s="70" t="s">
        <v>3</v>
      </c>
      <c r="D77" s="34"/>
      <c r="E77" s="98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</row>
    <row r="78" spans="1:251" s="31" customFormat="1" ht="27.6">
      <c r="A78" s="96" t="s">
        <v>131</v>
      </c>
      <c r="B78" s="69" t="s">
        <v>132</v>
      </c>
      <c r="C78" s="70" t="s">
        <v>3</v>
      </c>
      <c r="D78" s="34"/>
      <c r="E78" s="98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</row>
    <row r="79" spans="1:251" s="31" customFormat="1" ht="27.6">
      <c r="A79" s="96" t="s">
        <v>133</v>
      </c>
      <c r="B79" s="69" t="s">
        <v>134</v>
      </c>
      <c r="C79" s="70" t="s">
        <v>3</v>
      </c>
      <c r="D79" s="34"/>
      <c r="E79" s="98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</row>
    <row r="80" spans="1:251" s="31" customFormat="1" ht="27.6">
      <c r="A80" s="96" t="s">
        <v>135</v>
      </c>
      <c r="B80" s="69" t="s">
        <v>136</v>
      </c>
      <c r="C80" s="70" t="s">
        <v>3</v>
      </c>
      <c r="D80" s="34"/>
      <c r="E80" s="98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</row>
    <row r="81" spans="1:251" s="31" customFormat="1" ht="41.45">
      <c r="A81" s="96" t="s">
        <v>137</v>
      </c>
      <c r="B81" s="69" t="s">
        <v>138</v>
      </c>
      <c r="C81" s="70" t="s">
        <v>3</v>
      </c>
      <c r="D81" s="34"/>
      <c r="E81" s="98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</row>
    <row r="82" spans="1:251" s="31" customFormat="1" ht="27.6">
      <c r="A82" s="96" t="s">
        <v>139</v>
      </c>
      <c r="B82" s="69" t="s">
        <v>140</v>
      </c>
      <c r="C82" s="70" t="s">
        <v>3</v>
      </c>
      <c r="D82" s="34"/>
      <c r="E82" s="98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</row>
    <row r="83" spans="1:251" s="31" customFormat="1" ht="41.45">
      <c r="A83" s="96" t="s">
        <v>141</v>
      </c>
      <c r="B83" s="32" t="s">
        <v>142</v>
      </c>
      <c r="C83" s="70" t="s">
        <v>3</v>
      </c>
      <c r="D83" s="34"/>
      <c r="E83" s="98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</row>
    <row r="84" spans="1:251" s="31" customFormat="1" ht="41.45">
      <c r="A84" s="96" t="s">
        <v>143</v>
      </c>
      <c r="B84" s="32" t="s">
        <v>144</v>
      </c>
      <c r="C84" s="70" t="s">
        <v>13</v>
      </c>
      <c r="D84" s="34"/>
      <c r="E84" s="72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</row>
    <row r="85" spans="1:251" s="31" customFormat="1" ht="33" customHeight="1">
      <c r="A85" s="96" t="s">
        <v>145</v>
      </c>
      <c r="B85" s="32" t="s">
        <v>146</v>
      </c>
      <c r="C85" s="70" t="s">
        <v>147</v>
      </c>
      <c r="D85" s="34"/>
      <c r="E85" s="98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</row>
    <row r="86" spans="1:251" s="31" customFormat="1">
      <c r="A86" s="107"/>
      <c r="B86" s="8"/>
      <c r="C86" s="52"/>
      <c r="D86" s="53"/>
      <c r="E86" s="108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</row>
    <row r="87" spans="1:251" s="31" customFormat="1">
      <c r="A87" s="107"/>
      <c r="B87" s="8"/>
      <c r="C87" s="52"/>
      <c r="D87" s="53"/>
      <c r="E87" s="108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</row>
    <row r="88" spans="1:251" s="31" customFormat="1">
      <c r="A88" s="107"/>
      <c r="B88" s="48"/>
      <c r="C88" s="52"/>
      <c r="D88" s="53"/>
      <c r="E88" s="109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</row>
    <row r="89" spans="1:251" s="31" customFormat="1">
      <c r="A89" s="117" t="s">
        <v>149</v>
      </c>
      <c r="B89" s="8" t="s">
        <v>150</v>
      </c>
      <c r="C89" s="16"/>
      <c r="D89" s="14"/>
      <c r="E89" s="78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</row>
    <row r="90" spans="1:251" s="31" customFormat="1" ht="41.45">
      <c r="A90" s="77" t="s">
        <v>151</v>
      </c>
      <c r="B90" s="67" t="s">
        <v>152</v>
      </c>
      <c r="C90" s="33" t="s">
        <v>31</v>
      </c>
      <c r="D90" s="35"/>
      <c r="E90" s="105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</row>
    <row r="91" spans="1:251" s="31" customFormat="1" ht="41.45">
      <c r="A91" s="77" t="s">
        <v>153</v>
      </c>
      <c r="B91" s="67" t="s">
        <v>154</v>
      </c>
      <c r="C91" s="33" t="s">
        <v>31</v>
      </c>
      <c r="D91" s="35"/>
      <c r="E91" s="78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</row>
    <row r="92" spans="1:251" s="31" customFormat="1" ht="41.45">
      <c r="A92" s="77" t="s">
        <v>155</v>
      </c>
      <c r="B92" s="67" t="s">
        <v>156</v>
      </c>
      <c r="C92" s="33" t="s">
        <v>31</v>
      </c>
      <c r="D92" s="35"/>
      <c r="E92" s="78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</row>
    <row r="93" spans="1:251" s="31" customFormat="1" ht="27.6">
      <c r="A93" s="77" t="s">
        <v>157</v>
      </c>
      <c r="B93" s="68" t="s">
        <v>158</v>
      </c>
      <c r="C93" s="33" t="s">
        <v>31</v>
      </c>
      <c r="D93" s="35"/>
      <c r="E93" s="78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</row>
    <row r="94" spans="1:251" s="31" customFormat="1" ht="27.6">
      <c r="A94" s="77" t="s">
        <v>159</v>
      </c>
      <c r="B94" s="32" t="s">
        <v>160</v>
      </c>
      <c r="C94" s="33" t="s">
        <v>31</v>
      </c>
      <c r="D94" s="35"/>
      <c r="E94" s="78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</row>
    <row r="95" spans="1:251" s="31" customFormat="1" ht="36" customHeight="1">
      <c r="A95" s="77" t="s">
        <v>161</v>
      </c>
      <c r="B95" s="32" t="s">
        <v>162</v>
      </c>
      <c r="C95" s="33" t="s">
        <v>13</v>
      </c>
      <c r="D95" s="35"/>
      <c r="E95" s="78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</row>
    <row r="96" spans="1:251" s="31" customFormat="1" ht="36" customHeight="1">
      <c r="A96" s="77" t="s">
        <v>163</v>
      </c>
      <c r="B96" s="32" t="s">
        <v>164</v>
      </c>
      <c r="C96" s="33" t="s">
        <v>13</v>
      </c>
      <c r="D96" s="35"/>
      <c r="E96" s="78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</row>
    <row r="97" spans="1:251" s="31" customFormat="1">
      <c r="A97" s="77"/>
      <c r="B97" s="8"/>
      <c r="C97" s="16"/>
      <c r="D97" s="5"/>
      <c r="E97" s="9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</row>
    <row r="98" spans="1:251" s="31" customFormat="1">
      <c r="A98" s="95"/>
      <c r="B98" s="8"/>
      <c r="C98" s="16"/>
      <c r="D98" s="5"/>
      <c r="E98" s="9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</row>
    <row r="99" spans="1:251" s="31" customFormat="1">
      <c r="A99" s="95"/>
      <c r="B99" s="8"/>
      <c r="C99" s="16"/>
      <c r="D99" s="5"/>
      <c r="E99" s="9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</row>
    <row r="100" spans="1:251" s="31" customFormat="1">
      <c r="A100" s="85"/>
      <c r="B100" s="43"/>
      <c r="C100" s="44"/>
      <c r="D100" s="45"/>
      <c r="E100" s="86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</row>
    <row r="101" spans="1:251" s="31" customFormat="1">
      <c r="A101" s="85"/>
      <c r="B101" s="43"/>
      <c r="C101" s="44"/>
      <c r="D101" s="45"/>
      <c r="E101" s="86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</row>
    <row r="102" spans="1:251" s="31" customFormat="1">
      <c r="A102" s="107"/>
      <c r="B102" s="48"/>
      <c r="C102" s="49"/>
      <c r="D102" s="50"/>
      <c r="E102" s="108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</row>
    <row r="103" spans="1:251" s="31" customFormat="1" ht="19.149999999999999" customHeight="1">
      <c r="A103" s="196" t="s">
        <v>167</v>
      </c>
      <c r="B103" s="197"/>
      <c r="C103" s="197"/>
      <c r="D103" s="197"/>
      <c r="E103" s="198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</row>
    <row r="104" spans="1:251" s="31" customFormat="1" ht="18" customHeight="1">
      <c r="A104" s="117" t="s">
        <v>17</v>
      </c>
      <c r="B104" s="8" t="s">
        <v>168</v>
      </c>
      <c r="C104" s="16"/>
      <c r="D104" s="14"/>
      <c r="E104" s="78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</row>
    <row r="105" spans="1:251" s="31" customFormat="1" ht="16.149999999999999" customHeight="1">
      <c r="A105" s="103" t="s">
        <v>19</v>
      </c>
      <c r="B105" s="8" t="s">
        <v>169</v>
      </c>
      <c r="C105" s="16"/>
      <c r="D105" s="15"/>
      <c r="E105" s="78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</row>
    <row r="106" spans="1:251" s="31" customFormat="1" ht="41.45">
      <c r="A106" s="77" t="s">
        <v>170</v>
      </c>
      <c r="B106" s="63" t="s">
        <v>171</v>
      </c>
      <c r="C106" s="12" t="s">
        <v>35</v>
      </c>
      <c r="D106" s="15"/>
      <c r="E106" s="78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</row>
    <row r="107" spans="1:251" s="31" customFormat="1" ht="30" customHeight="1">
      <c r="A107" s="77" t="s">
        <v>172</v>
      </c>
      <c r="B107" s="63" t="s">
        <v>59</v>
      </c>
      <c r="C107" s="12" t="s">
        <v>60</v>
      </c>
      <c r="D107" s="15"/>
      <c r="E107" s="78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</row>
    <row r="108" spans="1:251" s="31" customFormat="1">
      <c r="A108" s="118"/>
      <c r="B108" s="8"/>
      <c r="C108" s="9"/>
      <c r="D108" s="20"/>
      <c r="E108" s="104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</row>
    <row r="109" spans="1:251" s="31" customFormat="1">
      <c r="A109" s="95"/>
      <c r="B109" s="8"/>
      <c r="C109" s="16"/>
      <c r="D109" s="14"/>
      <c r="E109" s="98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</row>
    <row r="110" spans="1:251" s="31" customFormat="1">
      <c r="A110" s="77"/>
      <c r="B110" s="63"/>
      <c r="C110" s="12"/>
      <c r="D110" s="15"/>
      <c r="E110" s="78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</row>
    <row r="111" spans="1:251" s="22" customFormat="1" ht="15" customHeight="1">
      <c r="A111" s="103" t="s">
        <v>22</v>
      </c>
      <c r="B111" s="8" t="s">
        <v>173</v>
      </c>
      <c r="C111" s="12"/>
      <c r="D111" s="15"/>
      <c r="E111" s="78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  <c r="DC111" s="21"/>
      <c r="DD111" s="21"/>
      <c r="DE111" s="21"/>
      <c r="DF111" s="21"/>
      <c r="DG111" s="21"/>
      <c r="DH111" s="21"/>
      <c r="DI111" s="21"/>
      <c r="DJ111" s="21"/>
      <c r="DK111" s="21"/>
      <c r="DL111" s="21"/>
      <c r="DM111" s="21"/>
      <c r="DN111" s="21"/>
      <c r="DO111" s="21"/>
      <c r="DP111" s="21"/>
      <c r="DQ111" s="21"/>
      <c r="DR111" s="21"/>
      <c r="DS111" s="21"/>
      <c r="DT111" s="21"/>
      <c r="DU111" s="21"/>
      <c r="DV111" s="21"/>
      <c r="DW111" s="21"/>
      <c r="DX111" s="21"/>
      <c r="DY111" s="21"/>
      <c r="DZ111" s="21"/>
      <c r="EA111" s="21"/>
      <c r="EB111" s="21"/>
      <c r="EC111" s="21"/>
      <c r="ED111" s="21"/>
      <c r="EE111" s="21"/>
      <c r="EF111" s="21"/>
      <c r="EG111" s="21"/>
      <c r="EH111" s="21"/>
      <c r="EI111" s="21"/>
      <c r="EJ111" s="21"/>
      <c r="EK111" s="21"/>
      <c r="EL111" s="21"/>
      <c r="EM111" s="21"/>
      <c r="EN111" s="21"/>
      <c r="EO111" s="21"/>
      <c r="EP111" s="21"/>
      <c r="EQ111" s="21"/>
      <c r="ER111" s="21"/>
      <c r="ES111" s="21"/>
      <c r="ET111" s="21"/>
      <c r="EU111" s="21"/>
      <c r="EV111" s="21"/>
      <c r="EW111" s="21"/>
      <c r="EX111" s="21"/>
      <c r="EY111" s="21"/>
      <c r="EZ111" s="21"/>
      <c r="FA111" s="21"/>
      <c r="FB111" s="21"/>
      <c r="FC111" s="21"/>
      <c r="FD111" s="21"/>
      <c r="FE111" s="21"/>
      <c r="FF111" s="21"/>
      <c r="FG111" s="21"/>
      <c r="FH111" s="21"/>
      <c r="FI111" s="21"/>
      <c r="FJ111" s="21"/>
      <c r="FK111" s="21"/>
      <c r="FL111" s="21"/>
      <c r="FM111" s="21"/>
      <c r="FN111" s="21"/>
      <c r="FO111" s="21"/>
      <c r="FP111" s="21"/>
      <c r="FQ111" s="21"/>
      <c r="FR111" s="21"/>
      <c r="FS111" s="21"/>
      <c r="FT111" s="21"/>
      <c r="FU111" s="21"/>
      <c r="FV111" s="21"/>
      <c r="FW111" s="21"/>
      <c r="FX111" s="21"/>
      <c r="FY111" s="21"/>
      <c r="FZ111" s="21"/>
      <c r="GA111" s="21"/>
      <c r="GB111" s="21"/>
      <c r="GC111" s="21"/>
      <c r="GD111" s="21"/>
      <c r="GE111" s="21"/>
      <c r="GF111" s="21"/>
      <c r="GG111" s="21"/>
      <c r="GH111" s="21"/>
      <c r="GI111" s="21"/>
      <c r="GJ111" s="21"/>
      <c r="GK111" s="21"/>
      <c r="GL111" s="21"/>
      <c r="GM111" s="21"/>
      <c r="GN111" s="21"/>
      <c r="GO111" s="21"/>
      <c r="GP111" s="21"/>
      <c r="GQ111" s="21"/>
      <c r="GR111" s="21"/>
      <c r="GS111" s="21"/>
      <c r="GT111" s="21"/>
      <c r="GU111" s="21"/>
      <c r="GV111" s="21"/>
      <c r="GW111" s="21"/>
      <c r="GX111" s="21"/>
      <c r="GY111" s="21"/>
      <c r="GZ111" s="21"/>
      <c r="HA111" s="21"/>
      <c r="HB111" s="21"/>
      <c r="HC111" s="21"/>
      <c r="HD111" s="21"/>
      <c r="HE111" s="21"/>
      <c r="HF111" s="21"/>
      <c r="HG111" s="21"/>
      <c r="HH111" s="21"/>
      <c r="HI111" s="21"/>
      <c r="HJ111" s="21"/>
      <c r="HK111" s="21"/>
      <c r="HL111" s="21"/>
      <c r="HM111" s="21"/>
      <c r="HN111" s="21"/>
      <c r="HO111" s="21"/>
      <c r="HP111" s="21"/>
      <c r="HQ111" s="21"/>
      <c r="HR111" s="21"/>
      <c r="HS111" s="21"/>
      <c r="HT111" s="21"/>
      <c r="HU111" s="21"/>
      <c r="HV111" s="21"/>
      <c r="HW111" s="21"/>
      <c r="HX111" s="21"/>
      <c r="HY111" s="21"/>
      <c r="HZ111" s="21"/>
      <c r="IA111" s="21"/>
      <c r="IB111" s="21"/>
      <c r="IC111" s="21"/>
      <c r="ID111" s="21"/>
      <c r="IE111" s="21"/>
      <c r="IF111" s="21"/>
      <c r="IG111" s="21"/>
      <c r="IH111" s="21"/>
      <c r="II111" s="21"/>
      <c r="IJ111" s="21"/>
      <c r="IK111" s="21"/>
      <c r="IL111" s="21"/>
      <c r="IM111" s="21"/>
      <c r="IN111" s="21"/>
      <c r="IO111" s="21"/>
      <c r="IP111" s="21"/>
      <c r="IQ111" s="21"/>
    </row>
    <row r="112" spans="1:251" s="22" customFormat="1" ht="41.45">
      <c r="A112" s="77" t="s">
        <v>174</v>
      </c>
      <c r="B112" s="13" t="s">
        <v>66</v>
      </c>
      <c r="C112" s="12" t="s">
        <v>35</v>
      </c>
      <c r="D112" s="15"/>
      <c r="E112" s="78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  <c r="DC112" s="21"/>
      <c r="DD112" s="21"/>
      <c r="DE112" s="21"/>
      <c r="DF112" s="21"/>
      <c r="DG112" s="21"/>
      <c r="DH112" s="21"/>
      <c r="DI112" s="21"/>
      <c r="DJ112" s="21"/>
      <c r="DK112" s="21"/>
      <c r="DL112" s="21"/>
      <c r="DM112" s="21"/>
      <c r="DN112" s="21"/>
      <c r="DO112" s="21"/>
      <c r="DP112" s="21"/>
      <c r="DQ112" s="21"/>
      <c r="DR112" s="21"/>
      <c r="DS112" s="21"/>
      <c r="DT112" s="21"/>
      <c r="DU112" s="21"/>
      <c r="DV112" s="21"/>
      <c r="DW112" s="21"/>
      <c r="DX112" s="21"/>
      <c r="DY112" s="21"/>
      <c r="DZ112" s="21"/>
      <c r="EA112" s="21"/>
      <c r="EB112" s="21"/>
      <c r="EC112" s="21"/>
      <c r="ED112" s="21"/>
      <c r="EE112" s="21"/>
      <c r="EF112" s="21"/>
      <c r="EG112" s="21"/>
      <c r="EH112" s="21"/>
      <c r="EI112" s="21"/>
      <c r="EJ112" s="21"/>
      <c r="EK112" s="21"/>
      <c r="EL112" s="21"/>
      <c r="EM112" s="21"/>
      <c r="EN112" s="21"/>
      <c r="EO112" s="21"/>
      <c r="EP112" s="21"/>
      <c r="EQ112" s="21"/>
      <c r="ER112" s="21"/>
      <c r="ES112" s="21"/>
      <c r="ET112" s="21"/>
      <c r="EU112" s="21"/>
      <c r="EV112" s="21"/>
      <c r="EW112" s="21"/>
      <c r="EX112" s="21"/>
      <c r="EY112" s="21"/>
      <c r="EZ112" s="21"/>
      <c r="FA112" s="21"/>
      <c r="FB112" s="21"/>
      <c r="FC112" s="21"/>
      <c r="FD112" s="21"/>
      <c r="FE112" s="21"/>
      <c r="FF112" s="21"/>
      <c r="FG112" s="21"/>
      <c r="FH112" s="21"/>
      <c r="FI112" s="21"/>
      <c r="FJ112" s="21"/>
      <c r="FK112" s="21"/>
      <c r="FL112" s="21"/>
      <c r="FM112" s="21"/>
      <c r="FN112" s="21"/>
      <c r="FO112" s="21"/>
      <c r="FP112" s="21"/>
      <c r="FQ112" s="21"/>
      <c r="FR112" s="21"/>
      <c r="FS112" s="21"/>
      <c r="FT112" s="21"/>
      <c r="FU112" s="21"/>
      <c r="FV112" s="21"/>
      <c r="FW112" s="21"/>
      <c r="FX112" s="21"/>
      <c r="FY112" s="21"/>
      <c r="FZ112" s="21"/>
      <c r="GA112" s="21"/>
      <c r="GB112" s="21"/>
      <c r="GC112" s="21"/>
      <c r="GD112" s="21"/>
      <c r="GE112" s="21"/>
      <c r="GF112" s="21"/>
      <c r="GG112" s="21"/>
      <c r="GH112" s="21"/>
      <c r="GI112" s="21"/>
      <c r="GJ112" s="21"/>
      <c r="GK112" s="21"/>
      <c r="GL112" s="21"/>
      <c r="GM112" s="21"/>
      <c r="GN112" s="21"/>
      <c r="GO112" s="21"/>
      <c r="GP112" s="21"/>
      <c r="GQ112" s="21"/>
      <c r="GR112" s="21"/>
      <c r="GS112" s="21"/>
      <c r="GT112" s="21"/>
      <c r="GU112" s="21"/>
      <c r="GV112" s="21"/>
      <c r="GW112" s="21"/>
      <c r="GX112" s="21"/>
      <c r="GY112" s="21"/>
      <c r="GZ112" s="21"/>
      <c r="HA112" s="21"/>
      <c r="HB112" s="21"/>
      <c r="HC112" s="21"/>
      <c r="HD112" s="21"/>
      <c r="HE112" s="21"/>
      <c r="HF112" s="21"/>
      <c r="HG112" s="21"/>
      <c r="HH112" s="21"/>
      <c r="HI112" s="21"/>
      <c r="HJ112" s="21"/>
      <c r="HK112" s="21"/>
      <c r="HL112" s="21"/>
      <c r="HM112" s="21"/>
      <c r="HN112" s="21"/>
      <c r="HO112" s="21"/>
      <c r="HP112" s="21"/>
      <c r="HQ112" s="21"/>
      <c r="HR112" s="21"/>
      <c r="HS112" s="21"/>
      <c r="HT112" s="21"/>
      <c r="HU112" s="21"/>
      <c r="HV112" s="21"/>
      <c r="HW112" s="21"/>
      <c r="HX112" s="21"/>
      <c r="HY112" s="21"/>
      <c r="HZ112" s="21"/>
      <c r="IA112" s="21"/>
      <c r="IB112" s="21"/>
      <c r="IC112" s="21"/>
      <c r="ID112" s="21"/>
      <c r="IE112" s="21"/>
      <c r="IF112" s="21"/>
      <c r="IG112" s="21"/>
      <c r="IH112" s="21"/>
      <c r="II112" s="21"/>
      <c r="IJ112" s="21"/>
      <c r="IK112" s="21"/>
      <c r="IL112" s="21"/>
      <c r="IM112" s="21"/>
      <c r="IN112" s="21"/>
      <c r="IO112" s="21"/>
      <c r="IP112" s="21"/>
      <c r="IQ112" s="21"/>
    </row>
    <row r="113" spans="1:251" s="22" customFormat="1" ht="41.45">
      <c r="A113" s="77" t="s">
        <v>175</v>
      </c>
      <c r="B113" s="62" t="s">
        <v>176</v>
      </c>
      <c r="C113" s="12" t="s">
        <v>35</v>
      </c>
      <c r="D113" s="15"/>
      <c r="E113" s="78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1"/>
      <c r="DT113" s="21"/>
      <c r="DU113" s="21"/>
      <c r="DV113" s="21"/>
      <c r="DW113" s="21"/>
      <c r="DX113" s="21"/>
      <c r="DY113" s="21"/>
      <c r="DZ113" s="21"/>
      <c r="EA113" s="21"/>
      <c r="EB113" s="21"/>
      <c r="EC113" s="21"/>
      <c r="ED113" s="21"/>
      <c r="EE113" s="21"/>
      <c r="EF113" s="21"/>
      <c r="EG113" s="21"/>
      <c r="EH113" s="21"/>
      <c r="EI113" s="21"/>
      <c r="EJ113" s="21"/>
      <c r="EK113" s="21"/>
      <c r="EL113" s="21"/>
      <c r="EM113" s="21"/>
      <c r="EN113" s="21"/>
      <c r="EO113" s="21"/>
      <c r="EP113" s="21"/>
      <c r="EQ113" s="21"/>
      <c r="ER113" s="21"/>
      <c r="ES113" s="21"/>
      <c r="ET113" s="21"/>
      <c r="EU113" s="21"/>
      <c r="EV113" s="21"/>
      <c r="EW113" s="21"/>
      <c r="EX113" s="21"/>
      <c r="EY113" s="21"/>
      <c r="EZ113" s="21"/>
      <c r="FA113" s="21"/>
      <c r="FB113" s="21"/>
      <c r="FC113" s="21"/>
      <c r="FD113" s="21"/>
      <c r="FE113" s="21"/>
      <c r="FF113" s="21"/>
      <c r="FG113" s="21"/>
      <c r="FH113" s="21"/>
      <c r="FI113" s="21"/>
      <c r="FJ113" s="21"/>
      <c r="FK113" s="21"/>
      <c r="FL113" s="21"/>
      <c r="FM113" s="21"/>
      <c r="FN113" s="21"/>
      <c r="FO113" s="21"/>
      <c r="FP113" s="21"/>
      <c r="FQ113" s="21"/>
      <c r="FR113" s="21"/>
      <c r="FS113" s="21"/>
      <c r="FT113" s="21"/>
      <c r="FU113" s="21"/>
      <c r="FV113" s="21"/>
      <c r="FW113" s="21"/>
      <c r="FX113" s="21"/>
      <c r="FY113" s="21"/>
      <c r="FZ113" s="21"/>
      <c r="GA113" s="21"/>
      <c r="GB113" s="21"/>
      <c r="GC113" s="21"/>
      <c r="GD113" s="21"/>
      <c r="GE113" s="21"/>
      <c r="GF113" s="21"/>
      <c r="GG113" s="21"/>
      <c r="GH113" s="21"/>
      <c r="GI113" s="21"/>
      <c r="GJ113" s="21"/>
      <c r="GK113" s="21"/>
      <c r="GL113" s="21"/>
      <c r="GM113" s="21"/>
      <c r="GN113" s="21"/>
      <c r="GO113" s="21"/>
      <c r="GP113" s="21"/>
      <c r="GQ113" s="21"/>
      <c r="GR113" s="21"/>
      <c r="GS113" s="21"/>
      <c r="GT113" s="21"/>
      <c r="GU113" s="21"/>
      <c r="GV113" s="21"/>
      <c r="GW113" s="21"/>
      <c r="GX113" s="21"/>
      <c r="GY113" s="21"/>
      <c r="GZ113" s="21"/>
      <c r="HA113" s="21"/>
      <c r="HB113" s="21"/>
      <c r="HC113" s="21"/>
      <c r="HD113" s="21"/>
      <c r="HE113" s="21"/>
      <c r="HF113" s="21"/>
      <c r="HG113" s="21"/>
      <c r="HH113" s="21"/>
      <c r="HI113" s="21"/>
      <c r="HJ113" s="21"/>
      <c r="HK113" s="21"/>
      <c r="HL113" s="21"/>
      <c r="HM113" s="21"/>
      <c r="HN113" s="21"/>
      <c r="HO113" s="21"/>
      <c r="HP113" s="21"/>
      <c r="HQ113" s="21"/>
      <c r="HR113" s="21"/>
      <c r="HS113" s="21"/>
      <c r="HT113" s="21"/>
      <c r="HU113" s="21"/>
      <c r="HV113" s="21"/>
      <c r="HW113" s="21"/>
      <c r="HX113" s="21"/>
      <c r="HY113" s="21"/>
      <c r="HZ113" s="21"/>
      <c r="IA113" s="21"/>
      <c r="IB113" s="21"/>
      <c r="IC113" s="21"/>
      <c r="ID113" s="21"/>
      <c r="IE113" s="21"/>
      <c r="IF113" s="21"/>
      <c r="IG113" s="21"/>
      <c r="IH113" s="21"/>
      <c r="II113" s="21"/>
      <c r="IJ113" s="21"/>
      <c r="IK113" s="21"/>
      <c r="IL113" s="21"/>
      <c r="IM113" s="21"/>
      <c r="IN113" s="21"/>
      <c r="IO113" s="21"/>
      <c r="IP113" s="21"/>
      <c r="IQ113" s="21"/>
    </row>
    <row r="114" spans="1:251" s="22" customFormat="1">
      <c r="A114" s="118"/>
      <c r="B114" s="8"/>
      <c r="C114" s="9"/>
      <c r="D114" s="20"/>
      <c r="E114" s="104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</row>
    <row r="115" spans="1:251" s="22" customFormat="1">
      <c r="A115" s="95"/>
      <c r="B115" s="8"/>
      <c r="C115" s="16"/>
      <c r="D115" s="14"/>
      <c r="E115" s="98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</row>
    <row r="116" spans="1:251" s="22" customFormat="1">
      <c r="A116" s="118"/>
      <c r="B116" s="8"/>
      <c r="C116" s="9"/>
      <c r="D116" s="20"/>
      <c r="E116" s="98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  <c r="DC116" s="21"/>
      <c r="DD116" s="21"/>
      <c r="DE116" s="21"/>
      <c r="DF116" s="21"/>
      <c r="DG116" s="21"/>
      <c r="DH116" s="21"/>
      <c r="DI116" s="21"/>
      <c r="DJ116" s="21"/>
      <c r="DK116" s="21"/>
      <c r="DL116" s="21"/>
      <c r="DM116" s="21"/>
      <c r="DN116" s="21"/>
      <c r="DO116" s="21"/>
      <c r="DP116" s="21"/>
      <c r="DQ116" s="21"/>
      <c r="DR116" s="21"/>
      <c r="DS116" s="21"/>
      <c r="DT116" s="21"/>
      <c r="DU116" s="21"/>
      <c r="DV116" s="21"/>
      <c r="DW116" s="21"/>
      <c r="DX116" s="21"/>
      <c r="DY116" s="21"/>
      <c r="DZ116" s="21"/>
      <c r="EA116" s="21"/>
      <c r="EB116" s="21"/>
      <c r="EC116" s="21"/>
      <c r="ED116" s="21"/>
      <c r="EE116" s="21"/>
      <c r="EF116" s="21"/>
      <c r="EG116" s="21"/>
      <c r="EH116" s="21"/>
      <c r="EI116" s="21"/>
      <c r="EJ116" s="21"/>
      <c r="EK116" s="21"/>
      <c r="EL116" s="21"/>
      <c r="EM116" s="21"/>
      <c r="EN116" s="21"/>
      <c r="EO116" s="21"/>
      <c r="EP116" s="21"/>
      <c r="EQ116" s="21"/>
      <c r="ER116" s="21"/>
      <c r="ES116" s="21"/>
      <c r="ET116" s="21"/>
      <c r="EU116" s="21"/>
      <c r="EV116" s="21"/>
      <c r="EW116" s="21"/>
      <c r="EX116" s="21"/>
      <c r="EY116" s="21"/>
      <c r="EZ116" s="21"/>
      <c r="FA116" s="21"/>
      <c r="FB116" s="21"/>
      <c r="FC116" s="21"/>
      <c r="FD116" s="21"/>
      <c r="FE116" s="21"/>
      <c r="FF116" s="21"/>
      <c r="FG116" s="21"/>
      <c r="FH116" s="21"/>
      <c r="FI116" s="21"/>
      <c r="FJ116" s="21"/>
      <c r="FK116" s="21"/>
      <c r="FL116" s="21"/>
      <c r="FM116" s="21"/>
      <c r="FN116" s="21"/>
      <c r="FO116" s="21"/>
      <c r="FP116" s="21"/>
      <c r="FQ116" s="21"/>
      <c r="FR116" s="21"/>
      <c r="FS116" s="21"/>
      <c r="FT116" s="21"/>
      <c r="FU116" s="21"/>
      <c r="FV116" s="21"/>
      <c r="FW116" s="21"/>
      <c r="FX116" s="21"/>
      <c r="FY116" s="21"/>
      <c r="FZ116" s="21"/>
      <c r="GA116" s="21"/>
      <c r="GB116" s="21"/>
      <c r="GC116" s="21"/>
      <c r="GD116" s="21"/>
      <c r="GE116" s="21"/>
      <c r="GF116" s="21"/>
      <c r="GG116" s="21"/>
      <c r="GH116" s="21"/>
      <c r="GI116" s="21"/>
      <c r="GJ116" s="21"/>
      <c r="GK116" s="21"/>
      <c r="GL116" s="21"/>
      <c r="GM116" s="21"/>
      <c r="GN116" s="21"/>
      <c r="GO116" s="21"/>
      <c r="GP116" s="21"/>
      <c r="GQ116" s="21"/>
      <c r="GR116" s="21"/>
      <c r="GS116" s="21"/>
      <c r="GT116" s="21"/>
      <c r="GU116" s="21"/>
      <c r="GV116" s="21"/>
      <c r="GW116" s="21"/>
      <c r="GX116" s="21"/>
      <c r="GY116" s="21"/>
      <c r="GZ116" s="21"/>
      <c r="HA116" s="21"/>
      <c r="HB116" s="21"/>
      <c r="HC116" s="21"/>
      <c r="HD116" s="21"/>
      <c r="HE116" s="21"/>
      <c r="HF116" s="21"/>
      <c r="HG116" s="21"/>
      <c r="HH116" s="21"/>
      <c r="HI116" s="21"/>
      <c r="HJ116" s="21"/>
      <c r="HK116" s="21"/>
      <c r="HL116" s="21"/>
      <c r="HM116" s="21"/>
      <c r="HN116" s="21"/>
      <c r="HO116" s="21"/>
      <c r="HP116" s="21"/>
      <c r="HQ116" s="21"/>
      <c r="HR116" s="21"/>
      <c r="HS116" s="21"/>
      <c r="HT116" s="21"/>
      <c r="HU116" s="21"/>
      <c r="HV116" s="21"/>
      <c r="HW116" s="21"/>
      <c r="HX116" s="21"/>
      <c r="HY116" s="21"/>
      <c r="HZ116" s="21"/>
      <c r="IA116" s="21"/>
      <c r="IB116" s="21"/>
      <c r="IC116" s="21"/>
      <c r="ID116" s="21"/>
      <c r="IE116" s="21"/>
      <c r="IF116" s="21"/>
      <c r="IG116" s="21"/>
      <c r="IH116" s="21"/>
      <c r="II116" s="21"/>
      <c r="IJ116" s="21"/>
      <c r="IK116" s="21"/>
      <c r="IL116" s="21"/>
      <c r="IM116" s="21"/>
      <c r="IN116" s="21"/>
      <c r="IO116" s="21"/>
      <c r="IP116" s="21"/>
      <c r="IQ116" s="21"/>
    </row>
    <row r="117" spans="1:251" s="22" customFormat="1">
      <c r="A117" s="118" t="s">
        <v>70</v>
      </c>
      <c r="B117" s="8" t="s">
        <v>126</v>
      </c>
      <c r="C117" s="9"/>
      <c r="D117" s="20"/>
      <c r="E117" s="98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</row>
    <row r="118" spans="1:251" s="22" customFormat="1" ht="30" customHeight="1">
      <c r="A118" s="95" t="s">
        <v>178</v>
      </c>
      <c r="B118" s="32" t="s">
        <v>146</v>
      </c>
      <c r="C118" s="70" t="s">
        <v>147</v>
      </c>
      <c r="D118" s="34"/>
      <c r="E118" s="98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</row>
    <row r="119" spans="1:251" s="22" customFormat="1" ht="44.45" customHeight="1">
      <c r="A119" s="95" t="s">
        <v>78</v>
      </c>
      <c r="B119" s="69" t="s">
        <v>128</v>
      </c>
      <c r="C119" s="70" t="s">
        <v>3</v>
      </c>
      <c r="D119" s="34"/>
      <c r="E119" s="72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</row>
    <row r="120" spans="1:251" s="22" customFormat="1" ht="31.15" customHeight="1">
      <c r="A120" s="95" t="s">
        <v>84</v>
      </c>
      <c r="B120" s="69" t="s">
        <v>134</v>
      </c>
      <c r="C120" s="70" t="s">
        <v>3</v>
      </c>
      <c r="D120" s="34"/>
      <c r="E120" s="72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  <c r="DC120" s="21"/>
      <c r="DD120" s="21"/>
      <c r="DE120" s="21"/>
      <c r="DF120" s="21"/>
      <c r="DG120" s="21"/>
      <c r="DH120" s="21"/>
      <c r="DI120" s="21"/>
      <c r="DJ120" s="21"/>
      <c r="DK120" s="21"/>
      <c r="DL120" s="21"/>
      <c r="DM120" s="21"/>
      <c r="DN120" s="21"/>
      <c r="DO120" s="21"/>
      <c r="DP120" s="21"/>
      <c r="DQ120" s="21"/>
      <c r="DR120" s="21"/>
      <c r="DS120" s="21"/>
      <c r="DT120" s="21"/>
      <c r="DU120" s="21"/>
      <c r="DV120" s="21"/>
      <c r="DW120" s="21"/>
      <c r="DX120" s="21"/>
      <c r="DY120" s="21"/>
      <c r="DZ120" s="21"/>
      <c r="EA120" s="21"/>
      <c r="EB120" s="21"/>
      <c r="EC120" s="21"/>
      <c r="ED120" s="21"/>
      <c r="EE120" s="21"/>
      <c r="EF120" s="21"/>
      <c r="EG120" s="21"/>
      <c r="EH120" s="21"/>
      <c r="EI120" s="21"/>
      <c r="EJ120" s="21"/>
      <c r="EK120" s="21"/>
      <c r="EL120" s="21"/>
      <c r="EM120" s="21"/>
      <c r="EN120" s="21"/>
      <c r="EO120" s="21"/>
      <c r="EP120" s="21"/>
      <c r="EQ120" s="21"/>
      <c r="ER120" s="21"/>
      <c r="ES120" s="21"/>
      <c r="ET120" s="21"/>
      <c r="EU120" s="21"/>
      <c r="EV120" s="21"/>
      <c r="EW120" s="21"/>
      <c r="EX120" s="21"/>
      <c r="EY120" s="21"/>
      <c r="EZ120" s="21"/>
      <c r="FA120" s="21"/>
      <c r="FB120" s="21"/>
      <c r="FC120" s="21"/>
      <c r="FD120" s="21"/>
      <c r="FE120" s="21"/>
      <c r="FF120" s="21"/>
      <c r="FG120" s="21"/>
      <c r="FH120" s="21"/>
      <c r="FI120" s="21"/>
      <c r="FJ120" s="21"/>
      <c r="FK120" s="21"/>
      <c r="FL120" s="21"/>
      <c r="FM120" s="21"/>
      <c r="FN120" s="21"/>
      <c r="FO120" s="21"/>
      <c r="FP120" s="21"/>
      <c r="FQ120" s="21"/>
      <c r="FR120" s="21"/>
      <c r="FS120" s="21"/>
      <c r="FT120" s="21"/>
      <c r="FU120" s="21"/>
      <c r="FV120" s="21"/>
      <c r="FW120" s="21"/>
      <c r="FX120" s="21"/>
      <c r="FY120" s="21"/>
      <c r="FZ120" s="21"/>
      <c r="GA120" s="21"/>
      <c r="GB120" s="21"/>
      <c r="GC120" s="21"/>
      <c r="GD120" s="21"/>
      <c r="GE120" s="21"/>
      <c r="GF120" s="21"/>
      <c r="GG120" s="21"/>
      <c r="GH120" s="21"/>
      <c r="GI120" s="21"/>
      <c r="GJ120" s="21"/>
      <c r="GK120" s="21"/>
      <c r="GL120" s="21"/>
      <c r="GM120" s="21"/>
      <c r="GN120" s="21"/>
      <c r="GO120" s="21"/>
      <c r="GP120" s="21"/>
      <c r="GQ120" s="21"/>
      <c r="GR120" s="21"/>
      <c r="GS120" s="21"/>
      <c r="GT120" s="21"/>
      <c r="GU120" s="21"/>
      <c r="GV120" s="21"/>
      <c r="GW120" s="21"/>
      <c r="GX120" s="21"/>
      <c r="GY120" s="21"/>
      <c r="GZ120" s="21"/>
      <c r="HA120" s="21"/>
      <c r="HB120" s="21"/>
      <c r="HC120" s="21"/>
      <c r="HD120" s="21"/>
      <c r="HE120" s="21"/>
      <c r="HF120" s="21"/>
      <c r="HG120" s="21"/>
      <c r="HH120" s="21"/>
      <c r="HI120" s="21"/>
      <c r="HJ120" s="21"/>
      <c r="HK120" s="21"/>
      <c r="HL120" s="21"/>
      <c r="HM120" s="21"/>
      <c r="HN120" s="21"/>
      <c r="HO120" s="21"/>
      <c r="HP120" s="21"/>
      <c r="HQ120" s="21"/>
      <c r="HR120" s="21"/>
      <c r="HS120" s="21"/>
      <c r="HT120" s="21"/>
      <c r="HU120" s="21"/>
      <c r="HV120" s="21"/>
      <c r="HW120" s="21"/>
      <c r="HX120" s="21"/>
      <c r="HY120" s="21"/>
      <c r="HZ120" s="21"/>
      <c r="IA120" s="21"/>
      <c r="IB120" s="21"/>
      <c r="IC120" s="21"/>
      <c r="ID120" s="21"/>
      <c r="IE120" s="21"/>
      <c r="IF120" s="21"/>
      <c r="IG120" s="21"/>
      <c r="IH120" s="21"/>
      <c r="II120" s="21"/>
      <c r="IJ120" s="21"/>
      <c r="IK120" s="21"/>
      <c r="IL120" s="21"/>
      <c r="IM120" s="21"/>
      <c r="IN120" s="21"/>
      <c r="IO120" s="21"/>
      <c r="IP120" s="21"/>
      <c r="IQ120" s="21"/>
    </row>
    <row r="121" spans="1:251" s="22" customFormat="1" ht="42.6" customHeight="1">
      <c r="A121" s="95" t="s">
        <v>179</v>
      </c>
      <c r="B121" s="69" t="s">
        <v>138</v>
      </c>
      <c r="C121" s="70" t="s">
        <v>3</v>
      </c>
      <c r="D121" s="34"/>
      <c r="E121" s="72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  <c r="DC121" s="21"/>
      <c r="DD121" s="21"/>
      <c r="DE121" s="21"/>
      <c r="DF121" s="21"/>
      <c r="DG121" s="21"/>
      <c r="DH121" s="21"/>
      <c r="DI121" s="21"/>
      <c r="DJ121" s="21"/>
      <c r="DK121" s="21"/>
      <c r="DL121" s="21"/>
      <c r="DM121" s="21"/>
      <c r="DN121" s="21"/>
      <c r="DO121" s="21"/>
      <c r="DP121" s="21"/>
      <c r="DQ121" s="21"/>
      <c r="DR121" s="21"/>
      <c r="DS121" s="21"/>
      <c r="DT121" s="21"/>
      <c r="DU121" s="21"/>
      <c r="DV121" s="21"/>
      <c r="DW121" s="21"/>
      <c r="DX121" s="21"/>
      <c r="DY121" s="21"/>
      <c r="DZ121" s="21"/>
      <c r="EA121" s="21"/>
      <c r="EB121" s="21"/>
      <c r="EC121" s="21"/>
      <c r="ED121" s="21"/>
      <c r="EE121" s="21"/>
      <c r="EF121" s="21"/>
      <c r="EG121" s="21"/>
      <c r="EH121" s="21"/>
      <c r="EI121" s="21"/>
      <c r="EJ121" s="21"/>
      <c r="EK121" s="21"/>
      <c r="EL121" s="21"/>
      <c r="EM121" s="21"/>
      <c r="EN121" s="21"/>
      <c r="EO121" s="21"/>
      <c r="EP121" s="21"/>
      <c r="EQ121" s="21"/>
      <c r="ER121" s="21"/>
      <c r="ES121" s="21"/>
      <c r="ET121" s="21"/>
      <c r="EU121" s="21"/>
      <c r="EV121" s="21"/>
      <c r="EW121" s="21"/>
      <c r="EX121" s="21"/>
      <c r="EY121" s="21"/>
      <c r="EZ121" s="21"/>
      <c r="FA121" s="21"/>
      <c r="FB121" s="21"/>
      <c r="FC121" s="21"/>
      <c r="FD121" s="21"/>
      <c r="FE121" s="21"/>
      <c r="FF121" s="21"/>
      <c r="FG121" s="21"/>
      <c r="FH121" s="21"/>
      <c r="FI121" s="21"/>
      <c r="FJ121" s="21"/>
      <c r="FK121" s="21"/>
      <c r="FL121" s="21"/>
      <c r="FM121" s="21"/>
      <c r="FN121" s="21"/>
      <c r="FO121" s="21"/>
      <c r="FP121" s="21"/>
      <c r="FQ121" s="21"/>
      <c r="FR121" s="21"/>
      <c r="FS121" s="21"/>
      <c r="FT121" s="21"/>
      <c r="FU121" s="21"/>
      <c r="FV121" s="21"/>
      <c r="FW121" s="21"/>
      <c r="FX121" s="21"/>
      <c r="FY121" s="21"/>
      <c r="FZ121" s="21"/>
      <c r="GA121" s="21"/>
      <c r="GB121" s="21"/>
      <c r="GC121" s="21"/>
      <c r="GD121" s="21"/>
      <c r="GE121" s="21"/>
      <c r="GF121" s="21"/>
      <c r="GG121" s="21"/>
      <c r="GH121" s="21"/>
      <c r="GI121" s="21"/>
      <c r="GJ121" s="21"/>
      <c r="GK121" s="21"/>
      <c r="GL121" s="21"/>
      <c r="GM121" s="21"/>
      <c r="GN121" s="21"/>
      <c r="GO121" s="21"/>
      <c r="GP121" s="21"/>
      <c r="GQ121" s="21"/>
      <c r="GR121" s="21"/>
      <c r="GS121" s="21"/>
      <c r="GT121" s="21"/>
      <c r="GU121" s="21"/>
      <c r="GV121" s="21"/>
      <c r="GW121" s="21"/>
      <c r="GX121" s="21"/>
      <c r="GY121" s="21"/>
      <c r="GZ121" s="21"/>
      <c r="HA121" s="21"/>
      <c r="HB121" s="21"/>
      <c r="HC121" s="21"/>
      <c r="HD121" s="21"/>
      <c r="HE121" s="21"/>
      <c r="HF121" s="21"/>
      <c r="HG121" s="21"/>
      <c r="HH121" s="21"/>
      <c r="HI121" s="21"/>
      <c r="HJ121" s="21"/>
      <c r="HK121" s="21"/>
      <c r="HL121" s="21"/>
      <c r="HM121" s="21"/>
      <c r="HN121" s="21"/>
      <c r="HO121" s="21"/>
      <c r="HP121" s="21"/>
      <c r="HQ121" s="21"/>
      <c r="HR121" s="21"/>
      <c r="HS121" s="21"/>
      <c r="HT121" s="21"/>
      <c r="HU121" s="21"/>
      <c r="HV121" s="21"/>
      <c r="HW121" s="21"/>
      <c r="HX121" s="21"/>
      <c r="HY121" s="21"/>
      <c r="HZ121" s="21"/>
      <c r="IA121" s="21"/>
      <c r="IB121" s="21"/>
      <c r="IC121" s="21"/>
      <c r="ID121" s="21"/>
      <c r="IE121" s="21"/>
      <c r="IF121" s="21"/>
      <c r="IG121" s="21"/>
      <c r="IH121" s="21"/>
      <c r="II121" s="21"/>
      <c r="IJ121" s="21"/>
      <c r="IK121" s="21"/>
      <c r="IL121" s="21"/>
      <c r="IM121" s="21"/>
      <c r="IN121" s="21"/>
      <c r="IO121" s="21"/>
      <c r="IP121" s="21"/>
      <c r="IQ121" s="21"/>
    </row>
    <row r="122" spans="1:251" s="22" customFormat="1" ht="30" customHeight="1">
      <c r="A122" s="95" t="s">
        <v>180</v>
      </c>
      <c r="B122" s="69" t="s">
        <v>140</v>
      </c>
      <c r="C122" s="70" t="s">
        <v>3</v>
      </c>
      <c r="D122" s="34"/>
      <c r="E122" s="72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  <c r="DC122" s="21"/>
      <c r="DD122" s="21"/>
      <c r="DE122" s="21"/>
      <c r="DF122" s="21"/>
      <c r="DG122" s="21"/>
      <c r="DH122" s="21"/>
      <c r="DI122" s="21"/>
      <c r="DJ122" s="21"/>
      <c r="DK122" s="21"/>
      <c r="DL122" s="21"/>
      <c r="DM122" s="21"/>
      <c r="DN122" s="21"/>
      <c r="DO122" s="21"/>
      <c r="DP122" s="21"/>
      <c r="DQ122" s="21"/>
      <c r="DR122" s="21"/>
      <c r="DS122" s="21"/>
      <c r="DT122" s="21"/>
      <c r="DU122" s="21"/>
      <c r="DV122" s="21"/>
      <c r="DW122" s="21"/>
      <c r="DX122" s="21"/>
      <c r="DY122" s="21"/>
      <c r="DZ122" s="21"/>
      <c r="EA122" s="21"/>
      <c r="EB122" s="21"/>
      <c r="EC122" s="21"/>
      <c r="ED122" s="21"/>
      <c r="EE122" s="21"/>
      <c r="EF122" s="21"/>
      <c r="EG122" s="21"/>
      <c r="EH122" s="21"/>
      <c r="EI122" s="21"/>
      <c r="EJ122" s="21"/>
      <c r="EK122" s="21"/>
      <c r="EL122" s="21"/>
      <c r="EM122" s="21"/>
      <c r="EN122" s="21"/>
      <c r="EO122" s="21"/>
      <c r="EP122" s="21"/>
      <c r="EQ122" s="21"/>
      <c r="ER122" s="21"/>
      <c r="ES122" s="21"/>
      <c r="ET122" s="21"/>
      <c r="EU122" s="21"/>
      <c r="EV122" s="21"/>
      <c r="EW122" s="21"/>
      <c r="EX122" s="21"/>
      <c r="EY122" s="21"/>
      <c r="EZ122" s="21"/>
      <c r="FA122" s="21"/>
      <c r="FB122" s="21"/>
      <c r="FC122" s="21"/>
      <c r="FD122" s="21"/>
      <c r="FE122" s="21"/>
      <c r="FF122" s="21"/>
      <c r="FG122" s="21"/>
      <c r="FH122" s="21"/>
      <c r="FI122" s="21"/>
      <c r="FJ122" s="21"/>
      <c r="FK122" s="21"/>
      <c r="FL122" s="21"/>
      <c r="FM122" s="21"/>
      <c r="FN122" s="21"/>
      <c r="FO122" s="21"/>
      <c r="FP122" s="21"/>
      <c r="FQ122" s="21"/>
      <c r="FR122" s="21"/>
      <c r="FS122" s="21"/>
      <c r="FT122" s="21"/>
      <c r="FU122" s="21"/>
      <c r="FV122" s="21"/>
      <c r="FW122" s="21"/>
      <c r="FX122" s="21"/>
      <c r="FY122" s="21"/>
      <c r="FZ122" s="21"/>
      <c r="GA122" s="21"/>
      <c r="GB122" s="21"/>
      <c r="GC122" s="21"/>
      <c r="GD122" s="21"/>
      <c r="GE122" s="21"/>
      <c r="GF122" s="21"/>
      <c r="GG122" s="21"/>
      <c r="GH122" s="21"/>
      <c r="GI122" s="21"/>
      <c r="GJ122" s="21"/>
      <c r="GK122" s="21"/>
      <c r="GL122" s="21"/>
      <c r="GM122" s="21"/>
      <c r="GN122" s="21"/>
      <c r="GO122" s="21"/>
      <c r="GP122" s="21"/>
      <c r="GQ122" s="21"/>
      <c r="GR122" s="21"/>
      <c r="GS122" s="21"/>
      <c r="GT122" s="21"/>
      <c r="GU122" s="21"/>
      <c r="GV122" s="21"/>
      <c r="GW122" s="21"/>
      <c r="GX122" s="21"/>
      <c r="GY122" s="21"/>
      <c r="GZ122" s="21"/>
      <c r="HA122" s="21"/>
      <c r="HB122" s="21"/>
      <c r="HC122" s="21"/>
      <c r="HD122" s="21"/>
      <c r="HE122" s="21"/>
      <c r="HF122" s="21"/>
      <c r="HG122" s="21"/>
      <c r="HH122" s="21"/>
      <c r="HI122" s="21"/>
      <c r="HJ122" s="21"/>
      <c r="HK122" s="21"/>
      <c r="HL122" s="21"/>
      <c r="HM122" s="21"/>
      <c r="HN122" s="21"/>
      <c r="HO122" s="21"/>
      <c r="HP122" s="21"/>
      <c r="HQ122" s="21"/>
      <c r="HR122" s="21"/>
      <c r="HS122" s="21"/>
      <c r="HT122" s="21"/>
      <c r="HU122" s="21"/>
      <c r="HV122" s="21"/>
      <c r="HW122" s="21"/>
      <c r="HX122" s="21"/>
      <c r="HY122" s="21"/>
      <c r="HZ122" s="21"/>
      <c r="IA122" s="21"/>
      <c r="IB122" s="21"/>
      <c r="IC122" s="21"/>
      <c r="ID122" s="21"/>
      <c r="IE122" s="21"/>
      <c r="IF122" s="21"/>
      <c r="IG122" s="21"/>
      <c r="IH122" s="21"/>
      <c r="II122" s="21"/>
      <c r="IJ122" s="21"/>
      <c r="IK122" s="21"/>
      <c r="IL122" s="21"/>
      <c r="IM122" s="21"/>
      <c r="IN122" s="21"/>
      <c r="IO122" s="21"/>
      <c r="IP122" s="21"/>
      <c r="IQ122" s="21"/>
    </row>
    <row r="123" spans="1:251" s="22" customFormat="1">
      <c r="A123" s="95"/>
      <c r="B123" s="8"/>
      <c r="C123" s="16"/>
      <c r="D123" s="5"/>
      <c r="E123" s="90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  <c r="DC123" s="21"/>
      <c r="DD123" s="21"/>
      <c r="DE123" s="21"/>
      <c r="DF123" s="21"/>
      <c r="DG123" s="21"/>
      <c r="DH123" s="21"/>
      <c r="DI123" s="21"/>
      <c r="DJ123" s="21"/>
      <c r="DK123" s="21"/>
      <c r="DL123" s="21"/>
      <c r="DM123" s="21"/>
      <c r="DN123" s="21"/>
      <c r="DO123" s="21"/>
      <c r="DP123" s="21"/>
      <c r="DQ123" s="21"/>
      <c r="DR123" s="21"/>
      <c r="DS123" s="21"/>
      <c r="DT123" s="21"/>
      <c r="DU123" s="21"/>
      <c r="DV123" s="21"/>
      <c r="DW123" s="21"/>
      <c r="DX123" s="21"/>
      <c r="DY123" s="21"/>
      <c r="DZ123" s="21"/>
      <c r="EA123" s="21"/>
      <c r="EB123" s="21"/>
      <c r="EC123" s="21"/>
      <c r="ED123" s="21"/>
      <c r="EE123" s="21"/>
      <c r="EF123" s="21"/>
      <c r="EG123" s="21"/>
      <c r="EH123" s="21"/>
      <c r="EI123" s="21"/>
      <c r="EJ123" s="21"/>
      <c r="EK123" s="21"/>
      <c r="EL123" s="21"/>
      <c r="EM123" s="21"/>
      <c r="EN123" s="21"/>
      <c r="EO123" s="21"/>
      <c r="EP123" s="21"/>
      <c r="EQ123" s="21"/>
      <c r="ER123" s="21"/>
      <c r="ES123" s="21"/>
      <c r="ET123" s="21"/>
      <c r="EU123" s="21"/>
      <c r="EV123" s="21"/>
      <c r="EW123" s="21"/>
      <c r="EX123" s="21"/>
      <c r="EY123" s="21"/>
      <c r="EZ123" s="21"/>
      <c r="FA123" s="21"/>
      <c r="FB123" s="21"/>
      <c r="FC123" s="21"/>
      <c r="FD123" s="21"/>
      <c r="FE123" s="21"/>
      <c r="FF123" s="21"/>
      <c r="FG123" s="21"/>
      <c r="FH123" s="21"/>
      <c r="FI123" s="21"/>
      <c r="FJ123" s="21"/>
      <c r="FK123" s="21"/>
      <c r="FL123" s="21"/>
      <c r="FM123" s="21"/>
      <c r="FN123" s="21"/>
      <c r="FO123" s="21"/>
      <c r="FP123" s="21"/>
      <c r="FQ123" s="21"/>
      <c r="FR123" s="21"/>
      <c r="FS123" s="21"/>
      <c r="FT123" s="21"/>
      <c r="FU123" s="21"/>
      <c r="FV123" s="21"/>
      <c r="FW123" s="21"/>
      <c r="FX123" s="21"/>
      <c r="FY123" s="21"/>
      <c r="FZ123" s="21"/>
      <c r="GA123" s="21"/>
      <c r="GB123" s="21"/>
      <c r="GC123" s="21"/>
      <c r="GD123" s="21"/>
      <c r="GE123" s="21"/>
      <c r="GF123" s="21"/>
      <c r="GG123" s="21"/>
      <c r="GH123" s="21"/>
      <c r="GI123" s="21"/>
      <c r="GJ123" s="21"/>
      <c r="GK123" s="21"/>
      <c r="GL123" s="21"/>
      <c r="GM123" s="21"/>
      <c r="GN123" s="21"/>
      <c r="GO123" s="21"/>
      <c r="GP123" s="21"/>
      <c r="GQ123" s="21"/>
      <c r="GR123" s="21"/>
      <c r="GS123" s="21"/>
      <c r="GT123" s="21"/>
      <c r="GU123" s="21"/>
      <c r="GV123" s="21"/>
      <c r="GW123" s="21"/>
      <c r="GX123" s="21"/>
      <c r="GY123" s="21"/>
      <c r="GZ123" s="21"/>
      <c r="HA123" s="21"/>
      <c r="HB123" s="21"/>
      <c r="HC123" s="21"/>
      <c r="HD123" s="21"/>
      <c r="HE123" s="21"/>
      <c r="HF123" s="21"/>
      <c r="HG123" s="21"/>
      <c r="HH123" s="21"/>
      <c r="HI123" s="21"/>
      <c r="HJ123" s="21"/>
      <c r="HK123" s="21"/>
      <c r="HL123" s="21"/>
      <c r="HM123" s="21"/>
      <c r="HN123" s="21"/>
      <c r="HO123" s="21"/>
      <c r="HP123" s="21"/>
      <c r="HQ123" s="21"/>
      <c r="HR123" s="21"/>
      <c r="HS123" s="21"/>
      <c r="HT123" s="21"/>
      <c r="HU123" s="21"/>
      <c r="HV123" s="21"/>
      <c r="HW123" s="21"/>
      <c r="HX123" s="21"/>
      <c r="HY123" s="21"/>
      <c r="HZ123" s="21"/>
      <c r="IA123" s="21"/>
      <c r="IB123" s="21"/>
      <c r="IC123" s="21"/>
      <c r="ID123" s="21"/>
      <c r="IE123" s="21"/>
      <c r="IF123" s="21"/>
      <c r="IG123" s="21"/>
      <c r="IH123" s="21"/>
      <c r="II123" s="21"/>
      <c r="IJ123" s="21"/>
      <c r="IK123" s="21"/>
      <c r="IL123" s="21"/>
      <c r="IM123" s="21"/>
      <c r="IN123" s="21"/>
      <c r="IO123" s="21"/>
      <c r="IP123" s="21"/>
      <c r="IQ123" s="21"/>
    </row>
    <row r="124" spans="1:251" s="22" customFormat="1">
      <c r="A124" s="95"/>
      <c r="B124" s="8"/>
      <c r="C124" s="16"/>
      <c r="D124" s="5"/>
      <c r="E124" s="90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  <c r="DC124" s="21"/>
      <c r="DD124" s="21"/>
      <c r="DE124" s="21"/>
      <c r="DF124" s="21"/>
      <c r="DG124" s="21"/>
      <c r="DH124" s="21"/>
      <c r="DI124" s="21"/>
      <c r="DJ124" s="21"/>
      <c r="DK124" s="21"/>
      <c r="DL124" s="21"/>
      <c r="DM124" s="21"/>
      <c r="DN124" s="21"/>
      <c r="DO124" s="21"/>
      <c r="DP124" s="21"/>
      <c r="DQ124" s="21"/>
      <c r="DR124" s="21"/>
      <c r="DS124" s="21"/>
      <c r="DT124" s="21"/>
      <c r="DU124" s="21"/>
      <c r="DV124" s="21"/>
      <c r="DW124" s="21"/>
      <c r="DX124" s="21"/>
      <c r="DY124" s="21"/>
      <c r="DZ124" s="21"/>
      <c r="EA124" s="21"/>
      <c r="EB124" s="21"/>
      <c r="EC124" s="21"/>
      <c r="ED124" s="21"/>
      <c r="EE124" s="21"/>
      <c r="EF124" s="21"/>
      <c r="EG124" s="21"/>
      <c r="EH124" s="21"/>
      <c r="EI124" s="21"/>
      <c r="EJ124" s="21"/>
      <c r="EK124" s="21"/>
      <c r="EL124" s="21"/>
      <c r="EM124" s="21"/>
      <c r="EN124" s="21"/>
      <c r="EO124" s="21"/>
      <c r="EP124" s="21"/>
      <c r="EQ124" s="21"/>
      <c r="ER124" s="21"/>
      <c r="ES124" s="21"/>
      <c r="ET124" s="21"/>
      <c r="EU124" s="21"/>
      <c r="EV124" s="21"/>
      <c r="EW124" s="21"/>
      <c r="EX124" s="21"/>
      <c r="EY124" s="21"/>
      <c r="EZ124" s="21"/>
      <c r="FA124" s="21"/>
      <c r="FB124" s="21"/>
      <c r="FC124" s="21"/>
      <c r="FD124" s="21"/>
      <c r="FE124" s="21"/>
      <c r="FF124" s="21"/>
      <c r="FG124" s="21"/>
      <c r="FH124" s="21"/>
      <c r="FI124" s="21"/>
      <c r="FJ124" s="21"/>
      <c r="FK124" s="21"/>
      <c r="FL124" s="21"/>
      <c r="FM124" s="21"/>
      <c r="FN124" s="21"/>
      <c r="FO124" s="21"/>
      <c r="FP124" s="21"/>
      <c r="FQ124" s="21"/>
      <c r="FR124" s="21"/>
      <c r="FS124" s="21"/>
      <c r="FT124" s="21"/>
      <c r="FU124" s="21"/>
      <c r="FV124" s="21"/>
      <c r="FW124" s="21"/>
      <c r="FX124" s="21"/>
      <c r="FY124" s="21"/>
      <c r="FZ124" s="21"/>
      <c r="GA124" s="21"/>
      <c r="GB124" s="21"/>
      <c r="GC124" s="21"/>
      <c r="GD124" s="21"/>
      <c r="GE124" s="21"/>
      <c r="GF124" s="21"/>
      <c r="GG124" s="21"/>
      <c r="GH124" s="21"/>
      <c r="GI124" s="21"/>
      <c r="GJ124" s="21"/>
      <c r="GK124" s="21"/>
      <c r="GL124" s="21"/>
      <c r="GM124" s="21"/>
      <c r="GN124" s="21"/>
      <c r="GO124" s="21"/>
      <c r="GP124" s="21"/>
      <c r="GQ124" s="21"/>
      <c r="GR124" s="21"/>
      <c r="GS124" s="21"/>
      <c r="GT124" s="21"/>
      <c r="GU124" s="21"/>
      <c r="GV124" s="21"/>
      <c r="GW124" s="21"/>
      <c r="GX124" s="21"/>
      <c r="GY124" s="21"/>
      <c r="GZ124" s="21"/>
      <c r="HA124" s="21"/>
      <c r="HB124" s="21"/>
      <c r="HC124" s="21"/>
      <c r="HD124" s="21"/>
      <c r="HE124" s="21"/>
      <c r="HF124" s="21"/>
      <c r="HG124" s="21"/>
      <c r="HH124" s="21"/>
      <c r="HI124" s="21"/>
      <c r="HJ124" s="21"/>
      <c r="HK124" s="21"/>
      <c r="HL124" s="21"/>
      <c r="HM124" s="21"/>
      <c r="HN124" s="21"/>
      <c r="HO124" s="21"/>
      <c r="HP124" s="21"/>
      <c r="HQ124" s="21"/>
      <c r="HR124" s="21"/>
      <c r="HS124" s="21"/>
      <c r="HT124" s="21"/>
      <c r="HU124" s="21"/>
      <c r="HV124" s="21"/>
      <c r="HW124" s="21"/>
      <c r="HX124" s="21"/>
      <c r="HY124" s="21"/>
      <c r="HZ124" s="21"/>
      <c r="IA124" s="21"/>
      <c r="IB124" s="21"/>
      <c r="IC124" s="21"/>
      <c r="ID124" s="21"/>
      <c r="IE124" s="21"/>
      <c r="IF124" s="21"/>
      <c r="IG124" s="21"/>
      <c r="IH124" s="21"/>
      <c r="II124" s="21"/>
      <c r="IJ124" s="21"/>
      <c r="IK124" s="21"/>
      <c r="IL124" s="21"/>
      <c r="IM124" s="21"/>
      <c r="IN124" s="21"/>
      <c r="IO124" s="21"/>
      <c r="IP124" s="21"/>
      <c r="IQ124" s="21"/>
    </row>
    <row r="125" spans="1:251" s="22" customFormat="1">
      <c r="A125" s="118"/>
      <c r="B125" s="8"/>
      <c r="C125" s="9"/>
      <c r="D125" s="20"/>
      <c r="E125" s="109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  <c r="DC125" s="21"/>
      <c r="DD125" s="21"/>
      <c r="DE125" s="21"/>
      <c r="DF125" s="21"/>
      <c r="DG125" s="21"/>
      <c r="DH125" s="21"/>
      <c r="DI125" s="21"/>
      <c r="DJ125" s="21"/>
      <c r="DK125" s="21"/>
      <c r="DL125" s="21"/>
      <c r="DM125" s="21"/>
      <c r="DN125" s="21"/>
      <c r="DO125" s="21"/>
      <c r="DP125" s="21"/>
      <c r="DQ125" s="21"/>
      <c r="DR125" s="21"/>
      <c r="DS125" s="21"/>
      <c r="DT125" s="21"/>
      <c r="DU125" s="21"/>
      <c r="DV125" s="21"/>
      <c r="DW125" s="21"/>
      <c r="DX125" s="21"/>
      <c r="DY125" s="21"/>
      <c r="DZ125" s="21"/>
      <c r="EA125" s="21"/>
      <c r="EB125" s="21"/>
      <c r="EC125" s="21"/>
      <c r="ED125" s="21"/>
      <c r="EE125" s="21"/>
      <c r="EF125" s="21"/>
      <c r="EG125" s="21"/>
      <c r="EH125" s="21"/>
      <c r="EI125" s="21"/>
      <c r="EJ125" s="21"/>
      <c r="EK125" s="21"/>
      <c r="EL125" s="21"/>
      <c r="EM125" s="21"/>
      <c r="EN125" s="21"/>
      <c r="EO125" s="21"/>
      <c r="EP125" s="21"/>
      <c r="EQ125" s="21"/>
      <c r="ER125" s="21"/>
      <c r="ES125" s="21"/>
      <c r="ET125" s="21"/>
      <c r="EU125" s="21"/>
      <c r="EV125" s="21"/>
      <c r="EW125" s="21"/>
      <c r="EX125" s="21"/>
      <c r="EY125" s="21"/>
      <c r="EZ125" s="21"/>
      <c r="FA125" s="21"/>
      <c r="FB125" s="21"/>
      <c r="FC125" s="21"/>
      <c r="FD125" s="21"/>
      <c r="FE125" s="21"/>
      <c r="FF125" s="21"/>
      <c r="FG125" s="21"/>
      <c r="FH125" s="21"/>
      <c r="FI125" s="21"/>
      <c r="FJ125" s="21"/>
      <c r="FK125" s="21"/>
      <c r="FL125" s="21"/>
      <c r="FM125" s="21"/>
      <c r="FN125" s="21"/>
      <c r="FO125" s="21"/>
      <c r="FP125" s="21"/>
      <c r="FQ125" s="21"/>
      <c r="FR125" s="21"/>
      <c r="FS125" s="21"/>
      <c r="FT125" s="21"/>
      <c r="FU125" s="21"/>
      <c r="FV125" s="21"/>
      <c r="FW125" s="21"/>
      <c r="FX125" s="21"/>
      <c r="FY125" s="21"/>
      <c r="FZ125" s="21"/>
      <c r="GA125" s="21"/>
      <c r="GB125" s="21"/>
      <c r="GC125" s="21"/>
      <c r="GD125" s="21"/>
      <c r="GE125" s="21"/>
      <c r="GF125" s="21"/>
      <c r="GG125" s="21"/>
      <c r="GH125" s="21"/>
      <c r="GI125" s="21"/>
      <c r="GJ125" s="21"/>
      <c r="GK125" s="21"/>
      <c r="GL125" s="21"/>
      <c r="GM125" s="21"/>
      <c r="GN125" s="21"/>
      <c r="GO125" s="21"/>
      <c r="GP125" s="21"/>
      <c r="GQ125" s="21"/>
      <c r="GR125" s="21"/>
      <c r="GS125" s="21"/>
      <c r="GT125" s="21"/>
      <c r="GU125" s="21"/>
      <c r="GV125" s="21"/>
      <c r="GW125" s="21"/>
      <c r="GX125" s="21"/>
      <c r="GY125" s="21"/>
      <c r="GZ125" s="21"/>
      <c r="HA125" s="21"/>
      <c r="HB125" s="21"/>
      <c r="HC125" s="21"/>
      <c r="HD125" s="21"/>
      <c r="HE125" s="21"/>
      <c r="HF125" s="21"/>
      <c r="HG125" s="21"/>
      <c r="HH125" s="21"/>
      <c r="HI125" s="21"/>
      <c r="HJ125" s="21"/>
      <c r="HK125" s="21"/>
      <c r="HL125" s="21"/>
      <c r="HM125" s="21"/>
      <c r="HN125" s="21"/>
      <c r="HO125" s="21"/>
      <c r="HP125" s="21"/>
      <c r="HQ125" s="21"/>
      <c r="HR125" s="21"/>
      <c r="HS125" s="21"/>
      <c r="HT125" s="21"/>
      <c r="HU125" s="21"/>
      <c r="HV125" s="21"/>
      <c r="HW125" s="21"/>
      <c r="HX125" s="21"/>
      <c r="HY125" s="21"/>
      <c r="HZ125" s="21"/>
      <c r="IA125" s="21"/>
      <c r="IB125" s="21"/>
      <c r="IC125" s="21"/>
      <c r="ID125" s="21"/>
      <c r="IE125" s="21"/>
      <c r="IF125" s="21"/>
      <c r="IG125" s="21"/>
      <c r="IH125" s="21"/>
      <c r="II125" s="21"/>
      <c r="IJ125" s="21"/>
      <c r="IK125" s="21"/>
      <c r="IL125" s="21"/>
      <c r="IM125" s="21"/>
      <c r="IN125" s="21"/>
      <c r="IO125" s="21"/>
      <c r="IP125" s="21"/>
      <c r="IQ125" s="21"/>
    </row>
    <row r="126" spans="1:251" s="22" customFormat="1">
      <c r="A126" s="117" t="s">
        <v>90</v>
      </c>
      <c r="B126" s="8" t="s">
        <v>150</v>
      </c>
      <c r="C126" s="16"/>
      <c r="D126" s="14"/>
      <c r="E126" s="109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  <c r="DC126" s="21"/>
      <c r="DD126" s="21"/>
      <c r="DE126" s="21"/>
      <c r="DF126" s="21"/>
      <c r="DG126" s="21"/>
      <c r="DH126" s="21"/>
      <c r="DI126" s="21"/>
      <c r="DJ126" s="21"/>
      <c r="DK126" s="21"/>
      <c r="DL126" s="21"/>
      <c r="DM126" s="21"/>
      <c r="DN126" s="21"/>
      <c r="DO126" s="21"/>
      <c r="DP126" s="21"/>
      <c r="DQ126" s="21"/>
      <c r="DR126" s="21"/>
      <c r="DS126" s="21"/>
      <c r="DT126" s="21"/>
      <c r="DU126" s="21"/>
      <c r="DV126" s="21"/>
      <c r="DW126" s="21"/>
      <c r="DX126" s="21"/>
      <c r="DY126" s="21"/>
      <c r="DZ126" s="21"/>
      <c r="EA126" s="21"/>
      <c r="EB126" s="21"/>
      <c r="EC126" s="21"/>
      <c r="ED126" s="21"/>
      <c r="EE126" s="21"/>
      <c r="EF126" s="21"/>
      <c r="EG126" s="21"/>
      <c r="EH126" s="21"/>
      <c r="EI126" s="21"/>
      <c r="EJ126" s="21"/>
      <c r="EK126" s="21"/>
      <c r="EL126" s="21"/>
      <c r="EM126" s="21"/>
      <c r="EN126" s="21"/>
      <c r="EO126" s="21"/>
      <c r="EP126" s="21"/>
      <c r="EQ126" s="21"/>
      <c r="ER126" s="21"/>
      <c r="ES126" s="21"/>
      <c r="ET126" s="21"/>
      <c r="EU126" s="21"/>
      <c r="EV126" s="21"/>
      <c r="EW126" s="21"/>
      <c r="EX126" s="21"/>
      <c r="EY126" s="21"/>
      <c r="EZ126" s="21"/>
      <c r="FA126" s="21"/>
      <c r="FB126" s="21"/>
      <c r="FC126" s="21"/>
      <c r="FD126" s="21"/>
      <c r="FE126" s="21"/>
      <c r="FF126" s="21"/>
      <c r="FG126" s="21"/>
      <c r="FH126" s="21"/>
      <c r="FI126" s="21"/>
      <c r="FJ126" s="21"/>
      <c r="FK126" s="21"/>
      <c r="FL126" s="21"/>
      <c r="FM126" s="21"/>
      <c r="FN126" s="21"/>
      <c r="FO126" s="21"/>
      <c r="FP126" s="21"/>
      <c r="FQ126" s="21"/>
      <c r="FR126" s="21"/>
      <c r="FS126" s="21"/>
      <c r="FT126" s="21"/>
      <c r="FU126" s="21"/>
      <c r="FV126" s="21"/>
      <c r="FW126" s="21"/>
      <c r="FX126" s="21"/>
      <c r="FY126" s="21"/>
      <c r="FZ126" s="21"/>
      <c r="GA126" s="21"/>
      <c r="GB126" s="21"/>
      <c r="GC126" s="21"/>
      <c r="GD126" s="21"/>
      <c r="GE126" s="21"/>
      <c r="GF126" s="21"/>
      <c r="GG126" s="21"/>
      <c r="GH126" s="21"/>
      <c r="GI126" s="21"/>
      <c r="GJ126" s="21"/>
      <c r="GK126" s="21"/>
      <c r="GL126" s="21"/>
      <c r="GM126" s="21"/>
      <c r="GN126" s="21"/>
      <c r="GO126" s="21"/>
      <c r="GP126" s="21"/>
      <c r="GQ126" s="21"/>
      <c r="GR126" s="21"/>
      <c r="GS126" s="21"/>
      <c r="GT126" s="21"/>
      <c r="GU126" s="21"/>
      <c r="GV126" s="21"/>
      <c r="GW126" s="21"/>
      <c r="GX126" s="21"/>
      <c r="GY126" s="21"/>
      <c r="GZ126" s="21"/>
      <c r="HA126" s="21"/>
      <c r="HB126" s="21"/>
      <c r="HC126" s="21"/>
      <c r="HD126" s="21"/>
      <c r="HE126" s="21"/>
      <c r="HF126" s="21"/>
      <c r="HG126" s="21"/>
      <c r="HH126" s="21"/>
      <c r="HI126" s="21"/>
      <c r="HJ126" s="21"/>
      <c r="HK126" s="21"/>
      <c r="HL126" s="21"/>
      <c r="HM126" s="21"/>
      <c r="HN126" s="21"/>
      <c r="HO126" s="21"/>
      <c r="HP126" s="21"/>
      <c r="HQ126" s="21"/>
      <c r="HR126" s="21"/>
      <c r="HS126" s="21"/>
      <c r="HT126" s="21"/>
      <c r="HU126" s="21"/>
      <c r="HV126" s="21"/>
      <c r="HW126" s="21"/>
      <c r="HX126" s="21"/>
      <c r="HY126" s="21"/>
      <c r="HZ126" s="21"/>
      <c r="IA126" s="21"/>
      <c r="IB126" s="21"/>
      <c r="IC126" s="21"/>
      <c r="ID126" s="21"/>
      <c r="IE126" s="21"/>
      <c r="IF126" s="21"/>
      <c r="IG126" s="21"/>
      <c r="IH126" s="21"/>
      <c r="II126" s="21"/>
      <c r="IJ126" s="21"/>
      <c r="IK126" s="21"/>
      <c r="IL126" s="21"/>
      <c r="IM126" s="21"/>
      <c r="IN126" s="21"/>
      <c r="IO126" s="21"/>
      <c r="IP126" s="21"/>
      <c r="IQ126" s="21"/>
    </row>
    <row r="127" spans="1:251" s="22" customFormat="1" ht="41.45">
      <c r="A127" s="77" t="s">
        <v>72</v>
      </c>
      <c r="B127" s="67" t="s">
        <v>181</v>
      </c>
      <c r="C127" s="33" t="s">
        <v>31</v>
      </c>
      <c r="D127" s="34"/>
      <c r="E127" s="109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  <c r="DC127" s="21"/>
      <c r="DD127" s="21"/>
      <c r="DE127" s="21"/>
      <c r="DF127" s="21"/>
      <c r="DG127" s="21"/>
      <c r="DH127" s="21"/>
      <c r="DI127" s="21"/>
      <c r="DJ127" s="21"/>
      <c r="DK127" s="21"/>
      <c r="DL127" s="21"/>
      <c r="DM127" s="21"/>
      <c r="DN127" s="21"/>
      <c r="DO127" s="21"/>
      <c r="DP127" s="21"/>
      <c r="DQ127" s="21"/>
      <c r="DR127" s="21"/>
      <c r="DS127" s="21"/>
      <c r="DT127" s="21"/>
      <c r="DU127" s="21"/>
      <c r="DV127" s="21"/>
      <c r="DW127" s="21"/>
      <c r="DX127" s="21"/>
      <c r="DY127" s="21"/>
      <c r="DZ127" s="21"/>
      <c r="EA127" s="21"/>
      <c r="EB127" s="21"/>
      <c r="EC127" s="21"/>
      <c r="ED127" s="21"/>
      <c r="EE127" s="21"/>
      <c r="EF127" s="21"/>
      <c r="EG127" s="21"/>
      <c r="EH127" s="21"/>
      <c r="EI127" s="21"/>
      <c r="EJ127" s="21"/>
      <c r="EK127" s="21"/>
      <c r="EL127" s="21"/>
      <c r="EM127" s="21"/>
      <c r="EN127" s="21"/>
      <c r="EO127" s="21"/>
      <c r="EP127" s="21"/>
      <c r="EQ127" s="21"/>
      <c r="ER127" s="21"/>
      <c r="ES127" s="21"/>
      <c r="ET127" s="21"/>
      <c r="EU127" s="21"/>
      <c r="EV127" s="21"/>
      <c r="EW127" s="21"/>
      <c r="EX127" s="21"/>
      <c r="EY127" s="21"/>
      <c r="EZ127" s="21"/>
      <c r="FA127" s="21"/>
      <c r="FB127" s="21"/>
      <c r="FC127" s="21"/>
      <c r="FD127" s="21"/>
      <c r="FE127" s="21"/>
      <c r="FF127" s="21"/>
      <c r="FG127" s="21"/>
      <c r="FH127" s="21"/>
      <c r="FI127" s="21"/>
      <c r="FJ127" s="21"/>
      <c r="FK127" s="21"/>
      <c r="FL127" s="21"/>
      <c r="FM127" s="21"/>
      <c r="FN127" s="21"/>
      <c r="FO127" s="21"/>
      <c r="FP127" s="21"/>
      <c r="FQ127" s="21"/>
      <c r="FR127" s="21"/>
      <c r="FS127" s="21"/>
      <c r="FT127" s="21"/>
      <c r="FU127" s="21"/>
      <c r="FV127" s="21"/>
      <c r="FW127" s="21"/>
      <c r="FX127" s="21"/>
      <c r="FY127" s="21"/>
      <c r="FZ127" s="21"/>
      <c r="GA127" s="21"/>
      <c r="GB127" s="21"/>
      <c r="GC127" s="21"/>
      <c r="GD127" s="21"/>
      <c r="GE127" s="21"/>
      <c r="GF127" s="21"/>
      <c r="GG127" s="21"/>
      <c r="GH127" s="21"/>
      <c r="GI127" s="21"/>
      <c r="GJ127" s="21"/>
      <c r="GK127" s="21"/>
      <c r="GL127" s="21"/>
      <c r="GM127" s="21"/>
      <c r="GN127" s="21"/>
      <c r="GO127" s="21"/>
      <c r="GP127" s="21"/>
      <c r="GQ127" s="21"/>
      <c r="GR127" s="21"/>
      <c r="GS127" s="21"/>
      <c r="GT127" s="21"/>
      <c r="GU127" s="21"/>
      <c r="GV127" s="21"/>
      <c r="GW127" s="21"/>
      <c r="GX127" s="21"/>
      <c r="GY127" s="21"/>
      <c r="GZ127" s="21"/>
      <c r="HA127" s="21"/>
      <c r="HB127" s="21"/>
      <c r="HC127" s="21"/>
      <c r="HD127" s="21"/>
      <c r="HE127" s="21"/>
      <c r="HF127" s="21"/>
      <c r="HG127" s="21"/>
      <c r="HH127" s="21"/>
      <c r="HI127" s="21"/>
      <c r="HJ127" s="21"/>
      <c r="HK127" s="21"/>
      <c r="HL127" s="21"/>
      <c r="HM127" s="21"/>
      <c r="HN127" s="21"/>
      <c r="HO127" s="21"/>
      <c r="HP127" s="21"/>
      <c r="HQ127" s="21"/>
      <c r="HR127" s="21"/>
      <c r="HS127" s="21"/>
      <c r="HT127" s="21"/>
      <c r="HU127" s="21"/>
      <c r="HV127" s="21"/>
      <c r="HW127" s="21"/>
      <c r="HX127" s="21"/>
      <c r="HY127" s="21"/>
      <c r="HZ127" s="21"/>
      <c r="IA127" s="21"/>
      <c r="IB127" s="21"/>
      <c r="IC127" s="21"/>
      <c r="ID127" s="21"/>
      <c r="IE127" s="21"/>
      <c r="IF127" s="21"/>
      <c r="IG127" s="21"/>
      <c r="IH127" s="21"/>
      <c r="II127" s="21"/>
      <c r="IJ127" s="21"/>
      <c r="IK127" s="21"/>
      <c r="IL127" s="21"/>
      <c r="IM127" s="21"/>
      <c r="IN127" s="21"/>
      <c r="IO127" s="21"/>
      <c r="IP127" s="21"/>
      <c r="IQ127" s="21"/>
    </row>
    <row r="128" spans="1:251" s="22" customFormat="1" ht="41.45">
      <c r="A128" s="77" t="s">
        <v>102</v>
      </c>
      <c r="B128" s="67" t="s">
        <v>182</v>
      </c>
      <c r="C128" s="33"/>
      <c r="D128" s="34"/>
      <c r="E128" s="109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  <c r="DC128" s="21"/>
      <c r="DD128" s="21"/>
      <c r="DE128" s="21"/>
      <c r="DF128" s="21"/>
      <c r="DG128" s="21"/>
      <c r="DH128" s="21"/>
      <c r="DI128" s="21"/>
      <c r="DJ128" s="21"/>
      <c r="DK128" s="21"/>
      <c r="DL128" s="21"/>
      <c r="DM128" s="21"/>
      <c r="DN128" s="21"/>
      <c r="DO128" s="21"/>
      <c r="DP128" s="21"/>
      <c r="DQ128" s="21"/>
      <c r="DR128" s="21"/>
      <c r="DS128" s="21"/>
      <c r="DT128" s="21"/>
      <c r="DU128" s="21"/>
      <c r="DV128" s="21"/>
      <c r="DW128" s="21"/>
      <c r="DX128" s="21"/>
      <c r="DY128" s="21"/>
      <c r="DZ128" s="21"/>
      <c r="EA128" s="21"/>
      <c r="EB128" s="21"/>
      <c r="EC128" s="21"/>
      <c r="ED128" s="21"/>
      <c r="EE128" s="21"/>
      <c r="EF128" s="21"/>
      <c r="EG128" s="21"/>
      <c r="EH128" s="21"/>
      <c r="EI128" s="21"/>
      <c r="EJ128" s="21"/>
      <c r="EK128" s="21"/>
      <c r="EL128" s="21"/>
      <c r="EM128" s="21"/>
      <c r="EN128" s="21"/>
      <c r="EO128" s="21"/>
      <c r="EP128" s="21"/>
      <c r="EQ128" s="21"/>
      <c r="ER128" s="21"/>
      <c r="ES128" s="21"/>
      <c r="ET128" s="21"/>
      <c r="EU128" s="21"/>
      <c r="EV128" s="21"/>
      <c r="EW128" s="21"/>
      <c r="EX128" s="21"/>
      <c r="EY128" s="21"/>
      <c r="EZ128" s="21"/>
      <c r="FA128" s="21"/>
      <c r="FB128" s="21"/>
      <c r="FC128" s="21"/>
      <c r="FD128" s="21"/>
      <c r="FE128" s="21"/>
      <c r="FF128" s="21"/>
      <c r="FG128" s="21"/>
      <c r="FH128" s="21"/>
      <c r="FI128" s="21"/>
      <c r="FJ128" s="21"/>
      <c r="FK128" s="21"/>
      <c r="FL128" s="21"/>
      <c r="FM128" s="21"/>
      <c r="FN128" s="21"/>
      <c r="FO128" s="21"/>
      <c r="FP128" s="21"/>
      <c r="FQ128" s="21"/>
      <c r="FR128" s="21"/>
      <c r="FS128" s="21"/>
      <c r="FT128" s="21"/>
      <c r="FU128" s="21"/>
      <c r="FV128" s="21"/>
      <c r="FW128" s="21"/>
      <c r="FX128" s="21"/>
      <c r="FY128" s="21"/>
      <c r="FZ128" s="21"/>
      <c r="GA128" s="21"/>
      <c r="GB128" s="21"/>
      <c r="GC128" s="21"/>
      <c r="GD128" s="21"/>
      <c r="GE128" s="21"/>
      <c r="GF128" s="21"/>
      <c r="GG128" s="21"/>
      <c r="GH128" s="21"/>
      <c r="GI128" s="21"/>
      <c r="GJ128" s="21"/>
      <c r="GK128" s="21"/>
      <c r="GL128" s="21"/>
      <c r="GM128" s="21"/>
      <c r="GN128" s="21"/>
      <c r="GO128" s="21"/>
      <c r="GP128" s="21"/>
      <c r="GQ128" s="21"/>
      <c r="GR128" s="21"/>
      <c r="GS128" s="21"/>
      <c r="GT128" s="21"/>
      <c r="GU128" s="21"/>
      <c r="GV128" s="21"/>
      <c r="GW128" s="21"/>
      <c r="GX128" s="21"/>
      <c r="GY128" s="21"/>
      <c r="GZ128" s="21"/>
      <c r="HA128" s="21"/>
      <c r="HB128" s="21"/>
      <c r="HC128" s="21"/>
      <c r="HD128" s="21"/>
      <c r="HE128" s="21"/>
      <c r="HF128" s="21"/>
      <c r="HG128" s="21"/>
      <c r="HH128" s="21"/>
      <c r="HI128" s="21"/>
      <c r="HJ128" s="21"/>
      <c r="HK128" s="21"/>
      <c r="HL128" s="21"/>
      <c r="HM128" s="21"/>
      <c r="HN128" s="21"/>
      <c r="HO128" s="21"/>
      <c r="HP128" s="21"/>
      <c r="HQ128" s="21"/>
      <c r="HR128" s="21"/>
      <c r="HS128" s="21"/>
      <c r="HT128" s="21"/>
      <c r="HU128" s="21"/>
      <c r="HV128" s="21"/>
      <c r="HW128" s="21"/>
      <c r="HX128" s="21"/>
      <c r="HY128" s="21"/>
      <c r="HZ128" s="21"/>
      <c r="IA128" s="21"/>
      <c r="IB128" s="21"/>
      <c r="IC128" s="21"/>
      <c r="ID128" s="21"/>
      <c r="IE128" s="21"/>
      <c r="IF128" s="21"/>
      <c r="IG128" s="21"/>
      <c r="IH128" s="21"/>
      <c r="II128" s="21"/>
      <c r="IJ128" s="21"/>
      <c r="IK128" s="21"/>
      <c r="IL128" s="21"/>
      <c r="IM128" s="21"/>
      <c r="IN128" s="21"/>
      <c r="IO128" s="21"/>
      <c r="IP128" s="21"/>
      <c r="IQ128" s="21"/>
    </row>
    <row r="129" spans="1:251" s="22" customFormat="1" ht="41.45">
      <c r="A129" s="77" t="s">
        <v>183</v>
      </c>
      <c r="B129" s="67" t="s">
        <v>156</v>
      </c>
      <c r="C129" s="33" t="s">
        <v>31</v>
      </c>
      <c r="D129" s="34"/>
      <c r="E129" s="109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GR129" s="21"/>
      <c r="GS129" s="21"/>
      <c r="GT129" s="21"/>
      <c r="GU129" s="21"/>
      <c r="GV129" s="21"/>
      <c r="GW129" s="21"/>
      <c r="GX129" s="21"/>
      <c r="GY129" s="21"/>
      <c r="GZ129" s="21"/>
      <c r="HA129" s="21"/>
      <c r="HB129" s="21"/>
      <c r="HC129" s="21"/>
      <c r="HD129" s="21"/>
      <c r="HE129" s="21"/>
      <c r="HF129" s="21"/>
      <c r="HG129" s="21"/>
      <c r="HH129" s="21"/>
      <c r="HI129" s="21"/>
      <c r="HJ129" s="21"/>
      <c r="HK129" s="21"/>
      <c r="HL129" s="21"/>
      <c r="HM129" s="21"/>
      <c r="HN129" s="21"/>
      <c r="HO129" s="21"/>
      <c r="HP129" s="21"/>
      <c r="HQ129" s="21"/>
      <c r="HR129" s="21"/>
      <c r="HS129" s="21"/>
      <c r="HT129" s="21"/>
      <c r="HU129" s="21"/>
      <c r="HV129" s="21"/>
      <c r="HW129" s="21"/>
      <c r="HX129" s="21"/>
      <c r="HY129" s="21"/>
      <c r="HZ129" s="21"/>
      <c r="IA129" s="21"/>
      <c r="IB129" s="21"/>
      <c r="IC129" s="21"/>
      <c r="ID129" s="21"/>
      <c r="IE129" s="21"/>
      <c r="IF129" s="21"/>
      <c r="IG129" s="21"/>
      <c r="IH129" s="21"/>
      <c r="II129" s="21"/>
      <c r="IJ129" s="21"/>
      <c r="IK129" s="21"/>
      <c r="IL129" s="21"/>
      <c r="IM129" s="21"/>
      <c r="IN129" s="21"/>
      <c r="IO129" s="21"/>
      <c r="IP129" s="21"/>
      <c r="IQ129" s="21"/>
    </row>
    <row r="130" spans="1:251" s="22" customFormat="1">
      <c r="A130" s="77" t="s">
        <v>184</v>
      </c>
      <c r="B130" s="32" t="s">
        <v>185</v>
      </c>
      <c r="C130" s="33" t="s">
        <v>31</v>
      </c>
      <c r="D130" s="34"/>
      <c r="E130" s="109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GR130" s="21"/>
      <c r="GS130" s="21"/>
      <c r="GT130" s="21"/>
      <c r="GU130" s="21"/>
      <c r="GV130" s="21"/>
      <c r="GW130" s="21"/>
      <c r="GX130" s="21"/>
      <c r="GY130" s="21"/>
      <c r="GZ130" s="21"/>
      <c r="HA130" s="21"/>
      <c r="HB130" s="21"/>
      <c r="HC130" s="21"/>
      <c r="HD130" s="21"/>
      <c r="HE130" s="21"/>
      <c r="HF130" s="21"/>
      <c r="HG130" s="21"/>
      <c r="HH130" s="21"/>
      <c r="HI130" s="21"/>
      <c r="HJ130" s="21"/>
      <c r="HK130" s="21"/>
      <c r="HL130" s="21"/>
      <c r="HM130" s="21"/>
      <c r="HN130" s="21"/>
      <c r="HO130" s="21"/>
      <c r="HP130" s="21"/>
      <c r="HQ130" s="21"/>
      <c r="HR130" s="21"/>
      <c r="HS130" s="21"/>
      <c r="HT130" s="21"/>
      <c r="HU130" s="21"/>
      <c r="HV130" s="21"/>
      <c r="HW130" s="21"/>
      <c r="HX130" s="21"/>
      <c r="HY130" s="21"/>
      <c r="HZ130" s="21"/>
      <c r="IA130" s="21"/>
      <c r="IB130" s="21"/>
      <c r="IC130" s="21"/>
      <c r="ID130" s="21"/>
      <c r="IE130" s="21"/>
      <c r="IF130" s="21"/>
      <c r="IG130" s="21"/>
      <c r="IH130" s="21"/>
      <c r="II130" s="21"/>
      <c r="IJ130" s="21"/>
      <c r="IK130" s="21"/>
      <c r="IL130" s="21"/>
      <c r="IM130" s="21"/>
      <c r="IN130" s="21"/>
      <c r="IO130" s="21"/>
      <c r="IP130" s="21"/>
      <c r="IQ130" s="21"/>
    </row>
    <row r="131" spans="1:251" s="22" customFormat="1">
      <c r="A131" s="95"/>
      <c r="B131" s="8"/>
      <c r="C131" s="16"/>
      <c r="D131" s="5"/>
      <c r="E131" s="90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GR131" s="21"/>
      <c r="GS131" s="21"/>
      <c r="GT131" s="21"/>
      <c r="GU131" s="21"/>
      <c r="GV131" s="21"/>
      <c r="GW131" s="21"/>
      <c r="GX131" s="21"/>
      <c r="GY131" s="21"/>
      <c r="GZ131" s="21"/>
      <c r="HA131" s="21"/>
      <c r="HB131" s="21"/>
      <c r="HC131" s="21"/>
      <c r="HD131" s="21"/>
      <c r="HE131" s="21"/>
      <c r="HF131" s="21"/>
      <c r="HG131" s="21"/>
      <c r="HH131" s="21"/>
      <c r="HI131" s="21"/>
      <c r="HJ131" s="21"/>
      <c r="HK131" s="21"/>
      <c r="HL131" s="21"/>
      <c r="HM131" s="21"/>
      <c r="HN131" s="21"/>
      <c r="HO131" s="21"/>
      <c r="HP131" s="21"/>
      <c r="HQ131" s="21"/>
      <c r="HR131" s="21"/>
      <c r="HS131" s="21"/>
      <c r="HT131" s="21"/>
      <c r="HU131" s="21"/>
      <c r="HV131" s="21"/>
      <c r="HW131" s="21"/>
      <c r="HX131" s="21"/>
      <c r="HY131" s="21"/>
      <c r="HZ131" s="21"/>
      <c r="IA131" s="21"/>
      <c r="IB131" s="21"/>
      <c r="IC131" s="21"/>
      <c r="ID131" s="21"/>
      <c r="IE131" s="21"/>
      <c r="IF131" s="21"/>
      <c r="IG131" s="21"/>
      <c r="IH131" s="21"/>
      <c r="II131" s="21"/>
      <c r="IJ131" s="21"/>
      <c r="IK131" s="21"/>
      <c r="IL131" s="21"/>
      <c r="IM131" s="21"/>
      <c r="IN131" s="21"/>
      <c r="IO131" s="21"/>
      <c r="IP131" s="21"/>
      <c r="IQ131" s="21"/>
    </row>
    <row r="132" spans="1:251" s="22" customFormat="1">
      <c r="A132" s="95"/>
      <c r="B132" s="8"/>
      <c r="C132" s="16"/>
      <c r="D132" s="5"/>
      <c r="E132" s="90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GR132" s="21"/>
      <c r="GS132" s="21"/>
      <c r="GT132" s="21"/>
      <c r="GU132" s="21"/>
      <c r="GV132" s="21"/>
      <c r="GW132" s="21"/>
      <c r="GX132" s="21"/>
      <c r="GY132" s="21"/>
      <c r="GZ132" s="21"/>
      <c r="HA132" s="21"/>
      <c r="HB132" s="21"/>
      <c r="HC132" s="21"/>
      <c r="HD132" s="21"/>
      <c r="HE132" s="21"/>
      <c r="HF132" s="21"/>
      <c r="HG132" s="21"/>
      <c r="HH132" s="21"/>
      <c r="HI132" s="21"/>
      <c r="HJ132" s="21"/>
      <c r="HK132" s="21"/>
      <c r="HL132" s="21"/>
      <c r="HM132" s="21"/>
      <c r="HN132" s="21"/>
      <c r="HO132" s="21"/>
      <c r="HP132" s="21"/>
      <c r="HQ132" s="21"/>
      <c r="HR132" s="21"/>
      <c r="HS132" s="21"/>
      <c r="HT132" s="21"/>
      <c r="HU132" s="21"/>
      <c r="HV132" s="21"/>
      <c r="HW132" s="21"/>
      <c r="HX132" s="21"/>
      <c r="HY132" s="21"/>
      <c r="HZ132" s="21"/>
      <c r="IA132" s="21"/>
      <c r="IB132" s="21"/>
      <c r="IC132" s="21"/>
      <c r="ID132" s="21"/>
      <c r="IE132" s="21"/>
      <c r="IF132" s="21"/>
      <c r="IG132" s="21"/>
      <c r="IH132" s="21"/>
      <c r="II132" s="21"/>
      <c r="IJ132" s="21"/>
      <c r="IK132" s="21"/>
      <c r="IL132" s="21"/>
      <c r="IM132" s="21"/>
      <c r="IN132" s="21"/>
      <c r="IO132" s="21"/>
      <c r="IP132" s="21"/>
      <c r="IQ132" s="21"/>
    </row>
    <row r="133" spans="1:251" s="22" customFormat="1">
      <c r="A133" s="95"/>
      <c r="B133" s="8"/>
      <c r="C133" s="16"/>
      <c r="D133" s="5"/>
      <c r="E133" s="90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GR133" s="21"/>
      <c r="GS133" s="21"/>
      <c r="GT133" s="21"/>
      <c r="GU133" s="21"/>
      <c r="GV133" s="21"/>
      <c r="GW133" s="21"/>
      <c r="GX133" s="21"/>
      <c r="GY133" s="21"/>
      <c r="GZ133" s="21"/>
      <c r="HA133" s="21"/>
      <c r="HB133" s="21"/>
      <c r="HC133" s="21"/>
      <c r="HD133" s="21"/>
      <c r="HE133" s="21"/>
      <c r="HF133" s="21"/>
      <c r="HG133" s="21"/>
      <c r="HH133" s="21"/>
      <c r="HI133" s="21"/>
      <c r="HJ133" s="21"/>
      <c r="HK133" s="21"/>
      <c r="HL133" s="21"/>
      <c r="HM133" s="21"/>
      <c r="HN133" s="21"/>
      <c r="HO133" s="21"/>
      <c r="HP133" s="21"/>
      <c r="HQ133" s="21"/>
      <c r="HR133" s="21"/>
      <c r="HS133" s="21"/>
      <c r="HT133" s="21"/>
      <c r="HU133" s="21"/>
      <c r="HV133" s="21"/>
      <c r="HW133" s="21"/>
      <c r="HX133" s="21"/>
      <c r="HY133" s="21"/>
      <c r="HZ133" s="21"/>
      <c r="IA133" s="21"/>
      <c r="IB133" s="21"/>
      <c r="IC133" s="21"/>
      <c r="ID133" s="21"/>
      <c r="IE133" s="21"/>
      <c r="IF133" s="21"/>
      <c r="IG133" s="21"/>
      <c r="IH133" s="21"/>
      <c r="II133" s="21"/>
      <c r="IJ133" s="21"/>
      <c r="IK133" s="21"/>
      <c r="IL133" s="21"/>
      <c r="IM133" s="21"/>
      <c r="IN133" s="21"/>
      <c r="IO133" s="21"/>
      <c r="IP133" s="21"/>
      <c r="IQ133" s="21"/>
    </row>
    <row r="134" spans="1:251" s="22" customFormat="1">
      <c r="A134" s="85"/>
      <c r="B134" s="43"/>
      <c r="C134" s="44"/>
      <c r="D134" s="45"/>
      <c r="E134" s="86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GR134" s="21"/>
      <c r="GS134" s="21"/>
      <c r="GT134" s="21"/>
      <c r="GU134" s="21"/>
      <c r="GV134" s="21"/>
      <c r="GW134" s="21"/>
      <c r="GX134" s="21"/>
      <c r="GY134" s="21"/>
      <c r="GZ134" s="21"/>
      <c r="HA134" s="21"/>
      <c r="HB134" s="21"/>
      <c r="HC134" s="21"/>
      <c r="HD134" s="21"/>
      <c r="HE134" s="21"/>
      <c r="HF134" s="21"/>
      <c r="HG134" s="21"/>
      <c r="HH134" s="21"/>
      <c r="HI134" s="21"/>
      <c r="HJ134" s="21"/>
      <c r="HK134" s="21"/>
      <c r="HL134" s="21"/>
      <c r="HM134" s="21"/>
      <c r="HN134" s="21"/>
      <c r="HO134" s="21"/>
      <c r="HP134" s="21"/>
      <c r="HQ134" s="21"/>
      <c r="HR134" s="21"/>
      <c r="HS134" s="21"/>
      <c r="HT134" s="21"/>
      <c r="HU134" s="21"/>
      <c r="HV134" s="21"/>
      <c r="HW134" s="21"/>
      <c r="HX134" s="21"/>
      <c r="HY134" s="21"/>
      <c r="HZ134" s="21"/>
      <c r="IA134" s="21"/>
      <c r="IB134" s="21"/>
      <c r="IC134" s="21"/>
      <c r="ID134" s="21"/>
      <c r="IE134" s="21"/>
      <c r="IF134" s="21"/>
      <c r="IG134" s="21"/>
      <c r="IH134" s="21"/>
      <c r="II134" s="21"/>
      <c r="IJ134" s="21"/>
      <c r="IK134" s="21"/>
      <c r="IL134" s="21"/>
      <c r="IM134" s="21"/>
      <c r="IN134" s="21"/>
      <c r="IO134" s="21"/>
      <c r="IP134" s="21"/>
      <c r="IQ134" s="21"/>
    </row>
    <row r="135" spans="1:251" s="22" customFormat="1">
      <c r="A135" s="85"/>
      <c r="B135" s="43"/>
      <c r="C135" s="44"/>
      <c r="D135" s="45"/>
      <c r="E135" s="86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GR135" s="21"/>
      <c r="GS135" s="21"/>
      <c r="GT135" s="21"/>
      <c r="GU135" s="21"/>
      <c r="GV135" s="21"/>
      <c r="GW135" s="21"/>
      <c r="GX135" s="21"/>
      <c r="GY135" s="21"/>
      <c r="GZ135" s="21"/>
      <c r="HA135" s="21"/>
      <c r="HB135" s="21"/>
      <c r="HC135" s="21"/>
      <c r="HD135" s="21"/>
      <c r="HE135" s="21"/>
      <c r="HF135" s="21"/>
      <c r="HG135" s="21"/>
      <c r="HH135" s="21"/>
      <c r="HI135" s="21"/>
      <c r="HJ135" s="21"/>
      <c r="HK135" s="21"/>
      <c r="HL135" s="21"/>
      <c r="HM135" s="21"/>
      <c r="HN135" s="21"/>
      <c r="HO135" s="21"/>
      <c r="HP135" s="21"/>
      <c r="HQ135" s="21"/>
      <c r="HR135" s="21"/>
      <c r="HS135" s="21"/>
      <c r="HT135" s="21"/>
      <c r="HU135" s="21"/>
      <c r="HV135" s="21"/>
      <c r="HW135" s="21"/>
      <c r="HX135" s="21"/>
      <c r="HY135" s="21"/>
      <c r="HZ135" s="21"/>
      <c r="IA135" s="21"/>
      <c r="IB135" s="21"/>
      <c r="IC135" s="21"/>
      <c r="ID135" s="21"/>
      <c r="IE135" s="21"/>
      <c r="IF135" s="21"/>
      <c r="IG135" s="21"/>
      <c r="IH135" s="21"/>
      <c r="II135" s="21"/>
      <c r="IJ135" s="21"/>
      <c r="IK135" s="21"/>
      <c r="IL135" s="21"/>
      <c r="IM135" s="21"/>
      <c r="IN135" s="21"/>
      <c r="IO135" s="21"/>
      <c r="IP135" s="21"/>
      <c r="IQ135" s="21"/>
    </row>
    <row r="136" spans="1:251" s="22" customFormat="1">
      <c r="A136" s="118"/>
      <c r="B136" s="8"/>
      <c r="C136" s="9"/>
      <c r="D136" s="79"/>
      <c r="E136" s="90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  <c r="DC136" s="21"/>
      <c r="DD136" s="21"/>
      <c r="DE136" s="21"/>
      <c r="DF136" s="21"/>
      <c r="DG136" s="21"/>
      <c r="DH136" s="21"/>
      <c r="DI136" s="21"/>
      <c r="DJ136" s="21"/>
      <c r="DK136" s="21"/>
      <c r="DL136" s="21"/>
      <c r="DM136" s="21"/>
      <c r="DN136" s="21"/>
      <c r="DO136" s="21"/>
      <c r="DP136" s="21"/>
      <c r="DQ136" s="21"/>
      <c r="DR136" s="21"/>
      <c r="DS136" s="21"/>
      <c r="DT136" s="21"/>
      <c r="DU136" s="21"/>
      <c r="DV136" s="21"/>
      <c r="DW136" s="21"/>
      <c r="DX136" s="21"/>
      <c r="DY136" s="21"/>
      <c r="DZ136" s="21"/>
      <c r="EA136" s="21"/>
      <c r="EB136" s="21"/>
      <c r="EC136" s="21"/>
      <c r="ED136" s="21"/>
      <c r="EE136" s="21"/>
      <c r="EF136" s="21"/>
      <c r="EG136" s="21"/>
      <c r="EH136" s="21"/>
      <c r="EI136" s="21"/>
      <c r="EJ136" s="21"/>
      <c r="EK136" s="21"/>
      <c r="EL136" s="21"/>
      <c r="EM136" s="21"/>
      <c r="EN136" s="21"/>
      <c r="EO136" s="21"/>
      <c r="EP136" s="21"/>
      <c r="EQ136" s="21"/>
      <c r="ER136" s="21"/>
      <c r="ES136" s="21"/>
      <c r="ET136" s="21"/>
      <c r="EU136" s="21"/>
      <c r="EV136" s="21"/>
      <c r="EW136" s="21"/>
      <c r="EX136" s="21"/>
      <c r="EY136" s="21"/>
      <c r="EZ136" s="21"/>
      <c r="FA136" s="21"/>
      <c r="FB136" s="21"/>
      <c r="FC136" s="21"/>
      <c r="FD136" s="21"/>
      <c r="FE136" s="21"/>
      <c r="FF136" s="21"/>
      <c r="FG136" s="21"/>
      <c r="FH136" s="21"/>
      <c r="FI136" s="21"/>
      <c r="FJ136" s="21"/>
      <c r="FK136" s="21"/>
      <c r="FL136" s="21"/>
      <c r="FM136" s="21"/>
      <c r="FN136" s="21"/>
      <c r="FO136" s="21"/>
      <c r="FP136" s="21"/>
      <c r="FQ136" s="21"/>
      <c r="FR136" s="21"/>
      <c r="FS136" s="21"/>
      <c r="FT136" s="21"/>
      <c r="FU136" s="21"/>
      <c r="FV136" s="21"/>
      <c r="FW136" s="21"/>
      <c r="FX136" s="21"/>
      <c r="FY136" s="21"/>
      <c r="FZ136" s="21"/>
      <c r="GA136" s="21"/>
      <c r="GB136" s="21"/>
      <c r="GC136" s="21"/>
      <c r="GD136" s="21"/>
      <c r="GE136" s="21"/>
      <c r="GF136" s="21"/>
      <c r="GG136" s="21"/>
      <c r="GH136" s="21"/>
      <c r="GI136" s="21"/>
      <c r="GJ136" s="21"/>
      <c r="GK136" s="21"/>
      <c r="GL136" s="21"/>
      <c r="GM136" s="21"/>
      <c r="GN136" s="21"/>
      <c r="GO136" s="21"/>
      <c r="GP136" s="21"/>
      <c r="GQ136" s="21"/>
      <c r="GR136" s="21"/>
      <c r="GS136" s="21"/>
      <c r="GT136" s="21"/>
      <c r="GU136" s="21"/>
      <c r="GV136" s="21"/>
      <c r="GW136" s="21"/>
      <c r="GX136" s="21"/>
      <c r="GY136" s="21"/>
      <c r="GZ136" s="21"/>
      <c r="HA136" s="21"/>
      <c r="HB136" s="21"/>
      <c r="HC136" s="21"/>
      <c r="HD136" s="21"/>
      <c r="HE136" s="21"/>
      <c r="HF136" s="21"/>
      <c r="HG136" s="21"/>
      <c r="HH136" s="21"/>
      <c r="HI136" s="21"/>
      <c r="HJ136" s="21"/>
      <c r="HK136" s="21"/>
      <c r="HL136" s="21"/>
      <c r="HM136" s="21"/>
      <c r="HN136" s="21"/>
      <c r="HO136" s="21"/>
      <c r="HP136" s="21"/>
      <c r="HQ136" s="21"/>
      <c r="HR136" s="21"/>
      <c r="HS136" s="21"/>
      <c r="HT136" s="21"/>
      <c r="HU136" s="21"/>
      <c r="HV136" s="21"/>
      <c r="HW136" s="21"/>
      <c r="HX136" s="21"/>
      <c r="HY136" s="21"/>
      <c r="HZ136" s="21"/>
      <c r="IA136" s="21"/>
      <c r="IB136" s="21"/>
      <c r="IC136" s="21"/>
      <c r="ID136" s="21"/>
      <c r="IE136" s="21"/>
      <c r="IF136" s="21"/>
      <c r="IG136" s="21"/>
      <c r="IH136" s="21"/>
      <c r="II136" s="21"/>
      <c r="IJ136" s="21"/>
      <c r="IK136" s="21"/>
      <c r="IL136" s="21"/>
      <c r="IM136" s="21"/>
      <c r="IN136" s="21"/>
      <c r="IO136" s="21"/>
      <c r="IP136" s="21"/>
      <c r="IQ136" s="21"/>
    </row>
    <row r="137" spans="1:251" s="22" customFormat="1">
      <c r="A137" s="80"/>
      <c r="B137" s="81"/>
      <c r="C137" s="82"/>
      <c r="D137" s="83"/>
      <c r="E137" s="84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  <c r="DC137" s="21"/>
      <c r="DD137" s="21"/>
      <c r="DE137" s="21"/>
      <c r="DF137" s="21"/>
      <c r="DG137" s="21"/>
      <c r="DH137" s="21"/>
      <c r="DI137" s="21"/>
      <c r="DJ137" s="21"/>
      <c r="DK137" s="21"/>
      <c r="DL137" s="21"/>
      <c r="DM137" s="21"/>
      <c r="DN137" s="21"/>
      <c r="DO137" s="21"/>
      <c r="DP137" s="21"/>
      <c r="DQ137" s="21"/>
      <c r="DR137" s="21"/>
      <c r="DS137" s="21"/>
      <c r="DT137" s="21"/>
      <c r="DU137" s="21"/>
      <c r="DV137" s="21"/>
      <c r="DW137" s="21"/>
      <c r="DX137" s="21"/>
      <c r="DY137" s="21"/>
      <c r="DZ137" s="21"/>
      <c r="EA137" s="21"/>
      <c r="EB137" s="21"/>
      <c r="EC137" s="21"/>
      <c r="ED137" s="21"/>
      <c r="EE137" s="21"/>
      <c r="EF137" s="21"/>
      <c r="EG137" s="21"/>
      <c r="EH137" s="21"/>
      <c r="EI137" s="21"/>
      <c r="EJ137" s="21"/>
      <c r="EK137" s="21"/>
      <c r="EL137" s="21"/>
      <c r="EM137" s="21"/>
      <c r="EN137" s="21"/>
      <c r="EO137" s="21"/>
      <c r="EP137" s="21"/>
      <c r="EQ137" s="21"/>
      <c r="ER137" s="21"/>
      <c r="ES137" s="21"/>
      <c r="ET137" s="21"/>
      <c r="EU137" s="21"/>
      <c r="EV137" s="21"/>
      <c r="EW137" s="21"/>
      <c r="EX137" s="21"/>
      <c r="EY137" s="21"/>
      <c r="EZ137" s="21"/>
      <c r="FA137" s="21"/>
      <c r="FB137" s="21"/>
      <c r="FC137" s="21"/>
      <c r="FD137" s="21"/>
      <c r="FE137" s="21"/>
      <c r="FF137" s="21"/>
      <c r="FG137" s="21"/>
      <c r="FH137" s="21"/>
      <c r="FI137" s="21"/>
      <c r="FJ137" s="21"/>
      <c r="FK137" s="21"/>
      <c r="FL137" s="21"/>
      <c r="FM137" s="21"/>
      <c r="FN137" s="21"/>
      <c r="FO137" s="21"/>
      <c r="FP137" s="21"/>
      <c r="FQ137" s="21"/>
      <c r="FR137" s="21"/>
      <c r="FS137" s="21"/>
      <c r="FT137" s="21"/>
      <c r="FU137" s="21"/>
      <c r="FV137" s="21"/>
      <c r="FW137" s="21"/>
      <c r="FX137" s="21"/>
      <c r="FY137" s="21"/>
      <c r="FZ137" s="21"/>
      <c r="GA137" s="21"/>
      <c r="GB137" s="21"/>
      <c r="GC137" s="21"/>
      <c r="GD137" s="21"/>
      <c r="GE137" s="21"/>
      <c r="GF137" s="21"/>
      <c r="GG137" s="21"/>
      <c r="GH137" s="21"/>
      <c r="GI137" s="21"/>
      <c r="GJ137" s="21"/>
      <c r="GK137" s="21"/>
      <c r="GL137" s="21"/>
      <c r="GM137" s="21"/>
      <c r="GN137" s="21"/>
      <c r="GO137" s="21"/>
      <c r="GP137" s="21"/>
      <c r="GQ137" s="21"/>
      <c r="GR137" s="21"/>
      <c r="GS137" s="21"/>
      <c r="GT137" s="21"/>
      <c r="GU137" s="21"/>
      <c r="GV137" s="21"/>
      <c r="GW137" s="21"/>
      <c r="GX137" s="21"/>
      <c r="GY137" s="21"/>
      <c r="GZ137" s="21"/>
      <c r="HA137" s="21"/>
      <c r="HB137" s="21"/>
      <c r="HC137" s="21"/>
      <c r="HD137" s="21"/>
      <c r="HE137" s="21"/>
      <c r="HF137" s="21"/>
      <c r="HG137" s="21"/>
      <c r="HH137" s="21"/>
      <c r="HI137" s="21"/>
      <c r="HJ137" s="21"/>
      <c r="HK137" s="21"/>
      <c r="HL137" s="21"/>
      <c r="HM137" s="21"/>
      <c r="HN137" s="21"/>
      <c r="HO137" s="21"/>
      <c r="HP137" s="21"/>
      <c r="HQ137" s="21"/>
      <c r="HR137" s="21"/>
      <c r="HS137" s="21"/>
      <c r="HT137" s="21"/>
      <c r="HU137" s="21"/>
      <c r="HV137" s="21"/>
      <c r="HW137" s="21"/>
      <c r="HX137" s="21"/>
      <c r="HY137" s="21"/>
      <c r="HZ137" s="21"/>
      <c r="IA137" s="21"/>
      <c r="IB137" s="21"/>
      <c r="IC137" s="21"/>
      <c r="ID137" s="21"/>
      <c r="IE137" s="21"/>
      <c r="IF137" s="21"/>
      <c r="IG137" s="21"/>
      <c r="IH137" s="21"/>
      <c r="II137" s="21"/>
      <c r="IJ137" s="21"/>
      <c r="IK137" s="21"/>
      <c r="IL137" s="21"/>
      <c r="IM137" s="21"/>
      <c r="IN137" s="21"/>
      <c r="IO137" s="21"/>
      <c r="IP137" s="21"/>
      <c r="IQ137" s="21"/>
    </row>
    <row r="138" spans="1:251" s="22" customFormat="1">
      <c r="A138" s="80"/>
      <c r="B138" s="81"/>
      <c r="C138" s="82"/>
      <c r="D138" s="83"/>
      <c r="E138" s="84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  <c r="DC138" s="21"/>
      <c r="DD138" s="21"/>
      <c r="DE138" s="21"/>
      <c r="DF138" s="21"/>
      <c r="DG138" s="21"/>
      <c r="DH138" s="21"/>
      <c r="DI138" s="21"/>
      <c r="DJ138" s="21"/>
      <c r="DK138" s="21"/>
      <c r="DL138" s="21"/>
      <c r="DM138" s="21"/>
      <c r="DN138" s="21"/>
      <c r="DO138" s="21"/>
      <c r="DP138" s="21"/>
      <c r="DQ138" s="21"/>
      <c r="DR138" s="21"/>
      <c r="DS138" s="21"/>
      <c r="DT138" s="21"/>
      <c r="DU138" s="21"/>
      <c r="DV138" s="21"/>
      <c r="DW138" s="21"/>
      <c r="DX138" s="21"/>
      <c r="DY138" s="21"/>
      <c r="DZ138" s="21"/>
      <c r="EA138" s="21"/>
      <c r="EB138" s="21"/>
      <c r="EC138" s="21"/>
      <c r="ED138" s="21"/>
      <c r="EE138" s="21"/>
      <c r="EF138" s="21"/>
      <c r="EG138" s="21"/>
      <c r="EH138" s="21"/>
      <c r="EI138" s="21"/>
      <c r="EJ138" s="21"/>
      <c r="EK138" s="21"/>
      <c r="EL138" s="21"/>
      <c r="EM138" s="21"/>
      <c r="EN138" s="21"/>
      <c r="EO138" s="21"/>
      <c r="EP138" s="21"/>
      <c r="EQ138" s="21"/>
      <c r="ER138" s="21"/>
      <c r="ES138" s="21"/>
      <c r="ET138" s="21"/>
      <c r="EU138" s="21"/>
      <c r="EV138" s="21"/>
      <c r="EW138" s="21"/>
      <c r="EX138" s="21"/>
      <c r="EY138" s="21"/>
      <c r="EZ138" s="21"/>
      <c r="FA138" s="21"/>
      <c r="FB138" s="21"/>
      <c r="FC138" s="21"/>
      <c r="FD138" s="21"/>
      <c r="FE138" s="21"/>
      <c r="FF138" s="21"/>
      <c r="FG138" s="21"/>
      <c r="FH138" s="21"/>
      <c r="FI138" s="21"/>
      <c r="FJ138" s="21"/>
      <c r="FK138" s="21"/>
      <c r="FL138" s="21"/>
      <c r="FM138" s="21"/>
      <c r="FN138" s="21"/>
      <c r="FO138" s="21"/>
      <c r="FP138" s="21"/>
      <c r="FQ138" s="21"/>
      <c r="FR138" s="21"/>
      <c r="FS138" s="21"/>
      <c r="FT138" s="21"/>
      <c r="FU138" s="21"/>
      <c r="FV138" s="21"/>
      <c r="FW138" s="21"/>
      <c r="FX138" s="21"/>
      <c r="FY138" s="21"/>
      <c r="FZ138" s="21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  <c r="GT138" s="21"/>
      <c r="GU138" s="21"/>
      <c r="GV138" s="21"/>
      <c r="GW138" s="21"/>
      <c r="GX138" s="21"/>
      <c r="GY138" s="21"/>
      <c r="GZ138" s="21"/>
      <c r="HA138" s="21"/>
      <c r="HB138" s="21"/>
      <c r="HC138" s="21"/>
      <c r="HD138" s="21"/>
      <c r="HE138" s="21"/>
      <c r="HF138" s="21"/>
      <c r="HG138" s="21"/>
      <c r="HH138" s="21"/>
      <c r="HI138" s="21"/>
      <c r="HJ138" s="21"/>
      <c r="HK138" s="21"/>
      <c r="HL138" s="21"/>
      <c r="HM138" s="21"/>
      <c r="HN138" s="21"/>
      <c r="HO138" s="21"/>
      <c r="HP138" s="21"/>
      <c r="HQ138" s="21"/>
      <c r="HR138" s="21"/>
      <c r="HS138" s="21"/>
      <c r="HT138" s="21"/>
      <c r="HU138" s="21"/>
      <c r="HV138" s="21"/>
      <c r="HW138" s="21"/>
      <c r="HX138" s="21"/>
      <c r="HY138" s="21"/>
      <c r="HZ138" s="21"/>
      <c r="IA138" s="21"/>
      <c r="IB138" s="21"/>
      <c r="IC138" s="21"/>
      <c r="ID138" s="21"/>
      <c r="IE138" s="21"/>
      <c r="IF138" s="21"/>
      <c r="IG138" s="21"/>
      <c r="IH138" s="21"/>
      <c r="II138" s="21"/>
      <c r="IJ138" s="21"/>
      <c r="IK138" s="21"/>
      <c r="IL138" s="21"/>
      <c r="IM138" s="21"/>
      <c r="IN138" s="21"/>
      <c r="IO138" s="21"/>
      <c r="IP138" s="21"/>
      <c r="IQ138" s="21"/>
    </row>
    <row r="139" spans="1:251" s="22" customFormat="1">
      <c r="A139" s="107"/>
      <c r="B139" s="48"/>
      <c r="C139" s="49"/>
      <c r="D139" s="50"/>
      <c r="E139" s="108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1"/>
      <c r="DT139" s="21"/>
      <c r="DU139" s="21"/>
      <c r="DV139" s="21"/>
      <c r="DW139" s="21"/>
      <c r="DX139" s="21"/>
      <c r="DY139" s="21"/>
      <c r="DZ139" s="21"/>
      <c r="EA139" s="21"/>
      <c r="EB139" s="21"/>
      <c r="EC139" s="21"/>
      <c r="ED139" s="21"/>
      <c r="EE139" s="21"/>
      <c r="EF139" s="21"/>
      <c r="EG139" s="21"/>
      <c r="EH139" s="21"/>
      <c r="EI139" s="21"/>
      <c r="EJ139" s="21"/>
      <c r="EK139" s="21"/>
      <c r="EL139" s="21"/>
      <c r="EM139" s="21"/>
      <c r="EN139" s="21"/>
      <c r="EO139" s="21"/>
      <c r="EP139" s="21"/>
      <c r="EQ139" s="21"/>
      <c r="ER139" s="21"/>
      <c r="ES139" s="21"/>
      <c r="ET139" s="21"/>
      <c r="EU139" s="21"/>
      <c r="EV139" s="21"/>
      <c r="EW139" s="21"/>
      <c r="EX139" s="21"/>
      <c r="EY139" s="21"/>
      <c r="EZ139" s="21"/>
      <c r="FA139" s="21"/>
      <c r="FB139" s="21"/>
      <c r="FC139" s="21"/>
      <c r="FD139" s="21"/>
      <c r="FE139" s="21"/>
      <c r="FF139" s="21"/>
      <c r="FG139" s="21"/>
      <c r="FH139" s="21"/>
      <c r="FI139" s="21"/>
      <c r="FJ139" s="21"/>
      <c r="FK139" s="21"/>
      <c r="FL139" s="21"/>
      <c r="FM139" s="21"/>
      <c r="FN139" s="21"/>
      <c r="FO139" s="21"/>
      <c r="FP139" s="21"/>
      <c r="FQ139" s="21"/>
      <c r="FR139" s="21"/>
      <c r="FS139" s="21"/>
      <c r="FT139" s="21"/>
      <c r="FU139" s="21"/>
      <c r="FV139" s="21"/>
      <c r="FW139" s="21"/>
      <c r="FX139" s="21"/>
      <c r="FY139" s="21"/>
      <c r="FZ139" s="21"/>
      <c r="GA139" s="21"/>
      <c r="GB139" s="21"/>
      <c r="GC139" s="21"/>
      <c r="GD139" s="21"/>
      <c r="GE139" s="21"/>
      <c r="GF139" s="21"/>
      <c r="GG139" s="21"/>
      <c r="GH139" s="21"/>
      <c r="GI139" s="21"/>
      <c r="GJ139" s="21"/>
      <c r="GK139" s="21"/>
      <c r="GL139" s="21"/>
      <c r="GM139" s="21"/>
      <c r="GN139" s="21"/>
      <c r="GO139" s="21"/>
      <c r="GP139" s="21"/>
      <c r="GQ139" s="21"/>
      <c r="GR139" s="21"/>
      <c r="GS139" s="21"/>
      <c r="GT139" s="21"/>
      <c r="GU139" s="21"/>
      <c r="GV139" s="21"/>
      <c r="GW139" s="21"/>
      <c r="GX139" s="21"/>
      <c r="GY139" s="21"/>
      <c r="GZ139" s="21"/>
      <c r="HA139" s="21"/>
      <c r="HB139" s="21"/>
      <c r="HC139" s="21"/>
      <c r="HD139" s="21"/>
      <c r="HE139" s="21"/>
      <c r="HF139" s="21"/>
      <c r="HG139" s="21"/>
      <c r="HH139" s="21"/>
      <c r="HI139" s="21"/>
      <c r="HJ139" s="21"/>
      <c r="HK139" s="21"/>
      <c r="HL139" s="21"/>
      <c r="HM139" s="21"/>
      <c r="HN139" s="21"/>
      <c r="HO139" s="21"/>
      <c r="HP139" s="21"/>
      <c r="HQ139" s="21"/>
      <c r="HR139" s="21"/>
      <c r="HS139" s="21"/>
      <c r="HT139" s="21"/>
      <c r="HU139" s="21"/>
      <c r="HV139" s="21"/>
      <c r="HW139" s="21"/>
      <c r="HX139" s="21"/>
      <c r="HY139" s="21"/>
      <c r="HZ139" s="21"/>
      <c r="IA139" s="21"/>
      <c r="IB139" s="21"/>
      <c r="IC139" s="21"/>
      <c r="ID139" s="21"/>
      <c r="IE139" s="21"/>
      <c r="IF139" s="21"/>
      <c r="IG139" s="21"/>
      <c r="IH139" s="21"/>
      <c r="II139" s="21"/>
      <c r="IJ139" s="21"/>
      <c r="IK139" s="21"/>
      <c r="IL139" s="21"/>
      <c r="IM139" s="21"/>
      <c r="IN139" s="21"/>
      <c r="IO139" s="21"/>
      <c r="IP139" s="21"/>
      <c r="IQ139" s="21"/>
    </row>
    <row r="140" spans="1:251" s="22" customFormat="1" ht="21" customHeight="1">
      <c r="A140" s="199" t="s">
        <v>190</v>
      </c>
      <c r="B140" s="197"/>
      <c r="C140" s="197"/>
      <c r="D140" s="197"/>
      <c r="E140" s="198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  <c r="DC140" s="21"/>
      <c r="DD140" s="21"/>
      <c r="DE140" s="21"/>
      <c r="DF140" s="21"/>
      <c r="DG140" s="21"/>
      <c r="DH140" s="21"/>
      <c r="DI140" s="21"/>
      <c r="DJ140" s="21"/>
      <c r="DK140" s="21"/>
      <c r="DL140" s="21"/>
      <c r="DM140" s="21"/>
      <c r="DN140" s="21"/>
      <c r="DO140" s="21"/>
      <c r="DP140" s="21"/>
      <c r="DQ140" s="21"/>
      <c r="DR140" s="21"/>
      <c r="DS140" s="21"/>
      <c r="DT140" s="21"/>
      <c r="DU140" s="21"/>
      <c r="DV140" s="21"/>
      <c r="DW140" s="21"/>
      <c r="DX140" s="21"/>
      <c r="DY140" s="21"/>
      <c r="DZ140" s="21"/>
      <c r="EA140" s="21"/>
      <c r="EB140" s="21"/>
      <c r="EC140" s="21"/>
      <c r="ED140" s="21"/>
      <c r="EE140" s="21"/>
      <c r="EF140" s="21"/>
      <c r="EG140" s="21"/>
      <c r="EH140" s="21"/>
      <c r="EI140" s="21"/>
      <c r="EJ140" s="21"/>
      <c r="EK140" s="21"/>
      <c r="EL140" s="21"/>
      <c r="EM140" s="21"/>
      <c r="EN140" s="21"/>
      <c r="EO140" s="21"/>
      <c r="EP140" s="21"/>
      <c r="EQ140" s="21"/>
      <c r="ER140" s="21"/>
      <c r="ES140" s="21"/>
      <c r="ET140" s="21"/>
      <c r="EU140" s="21"/>
      <c r="EV140" s="21"/>
      <c r="EW140" s="21"/>
      <c r="EX140" s="21"/>
      <c r="EY140" s="21"/>
      <c r="EZ140" s="21"/>
      <c r="FA140" s="21"/>
      <c r="FB140" s="21"/>
      <c r="FC140" s="21"/>
      <c r="FD140" s="21"/>
      <c r="FE140" s="21"/>
      <c r="FF140" s="21"/>
      <c r="FG140" s="21"/>
      <c r="FH140" s="21"/>
      <c r="FI140" s="21"/>
      <c r="FJ140" s="21"/>
      <c r="FK140" s="21"/>
      <c r="FL140" s="21"/>
      <c r="FM140" s="21"/>
      <c r="FN140" s="21"/>
      <c r="FO140" s="21"/>
      <c r="FP140" s="21"/>
      <c r="FQ140" s="21"/>
      <c r="FR140" s="21"/>
      <c r="FS140" s="21"/>
      <c r="FT140" s="21"/>
      <c r="FU140" s="21"/>
      <c r="FV140" s="21"/>
      <c r="FW140" s="21"/>
      <c r="FX140" s="21"/>
      <c r="FY140" s="21"/>
      <c r="FZ140" s="21"/>
      <c r="GA140" s="21"/>
      <c r="GB140" s="21"/>
      <c r="GC140" s="21"/>
      <c r="GD140" s="21"/>
      <c r="GE140" s="21"/>
      <c r="GF140" s="21"/>
      <c r="GG140" s="21"/>
      <c r="GH140" s="21"/>
      <c r="GI140" s="21"/>
      <c r="GJ140" s="21"/>
      <c r="GK140" s="21"/>
      <c r="GL140" s="21"/>
      <c r="GM140" s="21"/>
      <c r="GN140" s="21"/>
      <c r="GO140" s="21"/>
      <c r="GP140" s="21"/>
      <c r="GQ140" s="21"/>
      <c r="GR140" s="21"/>
      <c r="GS140" s="21"/>
      <c r="GT140" s="21"/>
      <c r="GU140" s="21"/>
      <c r="GV140" s="21"/>
      <c r="GW140" s="21"/>
      <c r="GX140" s="21"/>
      <c r="GY140" s="21"/>
      <c r="GZ140" s="21"/>
      <c r="HA140" s="21"/>
      <c r="HB140" s="21"/>
      <c r="HC140" s="21"/>
      <c r="HD140" s="21"/>
      <c r="HE140" s="21"/>
      <c r="HF140" s="21"/>
      <c r="HG140" s="21"/>
      <c r="HH140" s="21"/>
      <c r="HI140" s="21"/>
      <c r="HJ140" s="21"/>
      <c r="HK140" s="21"/>
      <c r="HL140" s="21"/>
      <c r="HM140" s="21"/>
      <c r="HN140" s="21"/>
      <c r="HO140" s="21"/>
      <c r="HP140" s="21"/>
      <c r="HQ140" s="21"/>
      <c r="HR140" s="21"/>
      <c r="HS140" s="21"/>
      <c r="HT140" s="21"/>
      <c r="HU140" s="21"/>
      <c r="HV140" s="21"/>
      <c r="HW140" s="21"/>
      <c r="HX140" s="21"/>
      <c r="HY140" s="21"/>
      <c r="HZ140" s="21"/>
      <c r="IA140" s="21"/>
      <c r="IB140" s="21"/>
      <c r="IC140" s="21"/>
      <c r="ID140" s="21"/>
      <c r="IE140" s="21"/>
      <c r="IF140" s="21"/>
      <c r="IG140" s="21"/>
      <c r="IH140" s="21"/>
      <c r="II140" s="21"/>
      <c r="IJ140" s="21"/>
      <c r="IK140" s="21"/>
      <c r="IL140" s="21"/>
      <c r="IM140" s="21"/>
      <c r="IN140" s="21"/>
      <c r="IO140" s="21"/>
      <c r="IP140" s="21"/>
      <c r="IQ140" s="21"/>
    </row>
    <row r="141" spans="1:251" s="22" customFormat="1">
      <c r="A141" s="117" t="s">
        <v>17</v>
      </c>
      <c r="B141" s="8" t="s">
        <v>191</v>
      </c>
      <c r="C141" s="16"/>
      <c r="D141" s="14"/>
      <c r="E141" s="78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  <c r="DC141" s="21"/>
      <c r="DD141" s="21"/>
      <c r="DE141" s="21"/>
      <c r="DF141" s="21"/>
      <c r="DG141" s="21"/>
      <c r="DH141" s="21"/>
      <c r="DI141" s="21"/>
      <c r="DJ141" s="21"/>
      <c r="DK141" s="21"/>
      <c r="DL141" s="21"/>
      <c r="DM141" s="21"/>
      <c r="DN141" s="21"/>
      <c r="DO141" s="21"/>
      <c r="DP141" s="21"/>
      <c r="DQ141" s="21"/>
      <c r="DR141" s="21"/>
      <c r="DS141" s="21"/>
      <c r="DT141" s="21"/>
      <c r="DU141" s="21"/>
      <c r="DV141" s="21"/>
      <c r="DW141" s="21"/>
      <c r="DX141" s="21"/>
      <c r="DY141" s="21"/>
      <c r="DZ141" s="21"/>
      <c r="EA141" s="21"/>
      <c r="EB141" s="21"/>
      <c r="EC141" s="21"/>
      <c r="ED141" s="21"/>
      <c r="EE141" s="21"/>
      <c r="EF141" s="21"/>
      <c r="EG141" s="21"/>
      <c r="EH141" s="21"/>
      <c r="EI141" s="21"/>
      <c r="EJ141" s="21"/>
      <c r="EK141" s="21"/>
      <c r="EL141" s="21"/>
      <c r="EM141" s="21"/>
      <c r="EN141" s="21"/>
      <c r="EO141" s="21"/>
      <c r="EP141" s="21"/>
      <c r="EQ141" s="21"/>
      <c r="ER141" s="21"/>
      <c r="ES141" s="21"/>
      <c r="ET141" s="21"/>
      <c r="EU141" s="21"/>
      <c r="EV141" s="21"/>
      <c r="EW141" s="21"/>
      <c r="EX141" s="21"/>
      <c r="EY141" s="21"/>
      <c r="EZ141" s="21"/>
      <c r="FA141" s="21"/>
      <c r="FB141" s="21"/>
      <c r="FC141" s="21"/>
      <c r="FD141" s="21"/>
      <c r="FE141" s="21"/>
      <c r="FF141" s="21"/>
      <c r="FG141" s="21"/>
      <c r="FH141" s="21"/>
      <c r="FI141" s="21"/>
      <c r="FJ141" s="21"/>
      <c r="FK141" s="21"/>
      <c r="FL141" s="21"/>
      <c r="FM141" s="21"/>
      <c r="FN141" s="21"/>
      <c r="FO141" s="21"/>
      <c r="FP141" s="21"/>
      <c r="FQ141" s="21"/>
      <c r="FR141" s="21"/>
      <c r="FS141" s="21"/>
      <c r="FT141" s="21"/>
      <c r="FU141" s="21"/>
      <c r="FV141" s="21"/>
      <c r="FW141" s="21"/>
      <c r="FX141" s="21"/>
      <c r="FY141" s="21"/>
      <c r="FZ141" s="21"/>
      <c r="GA141" s="21"/>
      <c r="GB141" s="21"/>
      <c r="GC141" s="21"/>
      <c r="GD141" s="21"/>
      <c r="GE141" s="21"/>
      <c r="GF141" s="21"/>
      <c r="GG141" s="21"/>
      <c r="GH141" s="21"/>
      <c r="GI141" s="21"/>
      <c r="GJ141" s="21"/>
      <c r="GK141" s="21"/>
      <c r="GL141" s="21"/>
      <c r="GM141" s="21"/>
      <c r="GN141" s="21"/>
      <c r="GO141" s="21"/>
      <c r="GP141" s="21"/>
      <c r="GQ141" s="21"/>
      <c r="GR141" s="21"/>
      <c r="GS141" s="21"/>
      <c r="GT141" s="21"/>
      <c r="GU141" s="21"/>
      <c r="GV141" s="21"/>
      <c r="GW141" s="21"/>
      <c r="GX141" s="21"/>
      <c r="GY141" s="21"/>
      <c r="GZ141" s="21"/>
      <c r="HA141" s="21"/>
      <c r="HB141" s="21"/>
      <c r="HC141" s="21"/>
      <c r="HD141" s="21"/>
      <c r="HE141" s="21"/>
      <c r="HF141" s="21"/>
      <c r="HG141" s="21"/>
      <c r="HH141" s="21"/>
      <c r="HI141" s="21"/>
      <c r="HJ141" s="21"/>
      <c r="HK141" s="21"/>
      <c r="HL141" s="21"/>
      <c r="HM141" s="21"/>
      <c r="HN141" s="21"/>
      <c r="HO141" s="21"/>
      <c r="HP141" s="21"/>
      <c r="HQ141" s="21"/>
      <c r="HR141" s="21"/>
      <c r="HS141" s="21"/>
      <c r="HT141" s="21"/>
      <c r="HU141" s="21"/>
      <c r="HV141" s="21"/>
      <c r="HW141" s="21"/>
      <c r="HX141" s="21"/>
      <c r="HY141" s="21"/>
      <c r="HZ141" s="21"/>
      <c r="IA141" s="21"/>
      <c r="IB141" s="21"/>
      <c r="IC141" s="21"/>
      <c r="ID141" s="21"/>
      <c r="IE141" s="21"/>
      <c r="IF141" s="21"/>
      <c r="IG141" s="21"/>
      <c r="IH141" s="21"/>
      <c r="II141" s="21"/>
      <c r="IJ141" s="21"/>
      <c r="IK141" s="21"/>
      <c r="IL141" s="21"/>
      <c r="IM141" s="21"/>
      <c r="IN141" s="21"/>
      <c r="IO141" s="21"/>
      <c r="IP141" s="21"/>
      <c r="IQ141" s="21"/>
    </row>
    <row r="142" spans="1:251" s="22" customFormat="1">
      <c r="A142" s="77" t="s">
        <v>19</v>
      </c>
      <c r="B142" s="13" t="s">
        <v>192</v>
      </c>
      <c r="C142" s="12" t="s">
        <v>13</v>
      </c>
      <c r="D142" s="15"/>
      <c r="E142" s="78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  <c r="DC142" s="21"/>
      <c r="DD142" s="21"/>
      <c r="DE142" s="21"/>
      <c r="DF142" s="21"/>
      <c r="DG142" s="21"/>
      <c r="DH142" s="21"/>
      <c r="DI142" s="21"/>
      <c r="DJ142" s="21"/>
      <c r="DK142" s="21"/>
      <c r="DL142" s="21"/>
      <c r="DM142" s="21"/>
      <c r="DN142" s="21"/>
      <c r="DO142" s="21"/>
      <c r="DP142" s="21"/>
      <c r="DQ142" s="21"/>
      <c r="DR142" s="21"/>
      <c r="DS142" s="21"/>
      <c r="DT142" s="21"/>
      <c r="DU142" s="21"/>
      <c r="DV142" s="21"/>
      <c r="DW142" s="21"/>
      <c r="DX142" s="21"/>
      <c r="DY142" s="21"/>
      <c r="DZ142" s="21"/>
      <c r="EA142" s="21"/>
      <c r="EB142" s="21"/>
      <c r="EC142" s="21"/>
      <c r="ED142" s="21"/>
      <c r="EE142" s="21"/>
      <c r="EF142" s="21"/>
      <c r="EG142" s="21"/>
      <c r="EH142" s="21"/>
      <c r="EI142" s="21"/>
      <c r="EJ142" s="21"/>
      <c r="EK142" s="21"/>
      <c r="EL142" s="21"/>
      <c r="EM142" s="21"/>
      <c r="EN142" s="21"/>
      <c r="EO142" s="21"/>
      <c r="EP142" s="21"/>
      <c r="EQ142" s="21"/>
      <c r="ER142" s="21"/>
      <c r="ES142" s="21"/>
      <c r="ET142" s="21"/>
      <c r="EU142" s="21"/>
      <c r="EV142" s="21"/>
      <c r="EW142" s="21"/>
      <c r="EX142" s="21"/>
      <c r="EY142" s="21"/>
      <c r="EZ142" s="21"/>
      <c r="FA142" s="21"/>
      <c r="FB142" s="21"/>
      <c r="FC142" s="21"/>
      <c r="FD142" s="21"/>
      <c r="FE142" s="21"/>
      <c r="FF142" s="21"/>
      <c r="FG142" s="21"/>
      <c r="FH142" s="21"/>
      <c r="FI142" s="21"/>
      <c r="FJ142" s="21"/>
      <c r="FK142" s="21"/>
      <c r="FL142" s="21"/>
      <c r="FM142" s="21"/>
      <c r="FN142" s="21"/>
      <c r="FO142" s="21"/>
      <c r="FP142" s="21"/>
      <c r="FQ142" s="21"/>
      <c r="FR142" s="21"/>
      <c r="FS142" s="21"/>
      <c r="FT142" s="21"/>
      <c r="FU142" s="21"/>
      <c r="FV142" s="21"/>
      <c r="FW142" s="21"/>
      <c r="FX142" s="21"/>
      <c r="FY142" s="21"/>
      <c r="FZ142" s="21"/>
      <c r="GA142" s="21"/>
      <c r="GB142" s="21"/>
      <c r="GC142" s="21"/>
      <c r="GD142" s="21"/>
      <c r="GE142" s="21"/>
      <c r="GF142" s="21"/>
      <c r="GG142" s="21"/>
      <c r="GH142" s="21"/>
      <c r="GI142" s="21"/>
      <c r="GJ142" s="21"/>
      <c r="GK142" s="21"/>
      <c r="GL142" s="21"/>
      <c r="GM142" s="21"/>
      <c r="GN142" s="21"/>
      <c r="GO142" s="21"/>
      <c r="GP142" s="21"/>
      <c r="GQ142" s="21"/>
      <c r="GR142" s="21"/>
      <c r="GS142" s="21"/>
      <c r="GT142" s="21"/>
      <c r="GU142" s="21"/>
      <c r="GV142" s="21"/>
      <c r="GW142" s="21"/>
      <c r="GX142" s="21"/>
      <c r="GY142" s="21"/>
      <c r="GZ142" s="21"/>
      <c r="HA142" s="21"/>
      <c r="HB142" s="21"/>
      <c r="HC142" s="21"/>
      <c r="HD142" s="21"/>
      <c r="HE142" s="21"/>
      <c r="HF142" s="21"/>
      <c r="HG142" s="21"/>
      <c r="HH142" s="21"/>
      <c r="HI142" s="21"/>
      <c r="HJ142" s="21"/>
      <c r="HK142" s="21"/>
      <c r="HL142" s="21"/>
      <c r="HM142" s="21"/>
      <c r="HN142" s="21"/>
      <c r="HO142" s="21"/>
      <c r="HP142" s="21"/>
      <c r="HQ142" s="21"/>
      <c r="HR142" s="21"/>
      <c r="HS142" s="21"/>
      <c r="HT142" s="21"/>
      <c r="HU142" s="21"/>
      <c r="HV142" s="21"/>
      <c r="HW142" s="21"/>
      <c r="HX142" s="21"/>
      <c r="HY142" s="21"/>
      <c r="HZ142" s="21"/>
      <c r="IA142" s="21"/>
      <c r="IB142" s="21"/>
      <c r="IC142" s="21"/>
      <c r="ID142" s="21"/>
      <c r="IE142" s="21"/>
      <c r="IF142" s="21"/>
      <c r="IG142" s="21"/>
      <c r="IH142" s="21"/>
      <c r="II142" s="21"/>
      <c r="IJ142" s="21"/>
      <c r="IK142" s="21"/>
      <c r="IL142" s="21"/>
      <c r="IM142" s="21"/>
      <c r="IN142" s="21"/>
      <c r="IO142" s="21"/>
      <c r="IP142" s="21"/>
      <c r="IQ142" s="21"/>
    </row>
    <row r="143" spans="1:251" s="22" customFormat="1" ht="16.149999999999999">
      <c r="A143" s="77" t="s">
        <v>22</v>
      </c>
      <c r="B143" s="13" t="s">
        <v>193</v>
      </c>
      <c r="C143" s="12" t="s">
        <v>240</v>
      </c>
      <c r="D143" s="15"/>
      <c r="E143" s="78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  <c r="DC143" s="21"/>
      <c r="DD143" s="21"/>
      <c r="DE143" s="21"/>
      <c r="DF143" s="21"/>
      <c r="DG143" s="21"/>
      <c r="DH143" s="21"/>
      <c r="DI143" s="21"/>
      <c r="DJ143" s="21"/>
      <c r="DK143" s="21"/>
      <c r="DL143" s="21"/>
      <c r="DM143" s="21"/>
      <c r="DN143" s="21"/>
      <c r="DO143" s="21"/>
      <c r="DP143" s="21"/>
      <c r="DQ143" s="21"/>
      <c r="DR143" s="21"/>
      <c r="DS143" s="21"/>
      <c r="DT143" s="21"/>
      <c r="DU143" s="21"/>
      <c r="DV143" s="21"/>
      <c r="DW143" s="21"/>
      <c r="DX143" s="21"/>
      <c r="DY143" s="21"/>
      <c r="DZ143" s="21"/>
      <c r="EA143" s="21"/>
      <c r="EB143" s="21"/>
      <c r="EC143" s="21"/>
      <c r="ED143" s="21"/>
      <c r="EE143" s="21"/>
      <c r="EF143" s="21"/>
      <c r="EG143" s="21"/>
      <c r="EH143" s="21"/>
      <c r="EI143" s="21"/>
      <c r="EJ143" s="21"/>
      <c r="EK143" s="21"/>
      <c r="EL143" s="21"/>
      <c r="EM143" s="21"/>
      <c r="EN143" s="21"/>
      <c r="EO143" s="21"/>
      <c r="EP143" s="21"/>
      <c r="EQ143" s="21"/>
      <c r="ER143" s="21"/>
      <c r="ES143" s="21"/>
      <c r="ET143" s="21"/>
      <c r="EU143" s="21"/>
      <c r="EV143" s="21"/>
      <c r="EW143" s="21"/>
      <c r="EX143" s="21"/>
      <c r="EY143" s="21"/>
      <c r="EZ143" s="21"/>
      <c r="FA143" s="21"/>
      <c r="FB143" s="21"/>
      <c r="FC143" s="21"/>
      <c r="FD143" s="21"/>
      <c r="FE143" s="21"/>
      <c r="FF143" s="21"/>
      <c r="FG143" s="21"/>
      <c r="FH143" s="21"/>
      <c r="FI143" s="21"/>
      <c r="FJ143" s="21"/>
      <c r="FK143" s="21"/>
      <c r="FL143" s="21"/>
      <c r="FM143" s="21"/>
      <c r="FN143" s="21"/>
      <c r="FO143" s="21"/>
      <c r="FP143" s="21"/>
      <c r="FQ143" s="21"/>
      <c r="FR143" s="21"/>
      <c r="FS143" s="21"/>
      <c r="FT143" s="21"/>
      <c r="FU143" s="21"/>
      <c r="FV143" s="21"/>
      <c r="FW143" s="21"/>
      <c r="FX143" s="21"/>
      <c r="FY143" s="21"/>
      <c r="FZ143" s="21"/>
      <c r="GA143" s="21"/>
      <c r="GB143" s="21"/>
      <c r="GC143" s="21"/>
      <c r="GD143" s="21"/>
      <c r="GE143" s="21"/>
      <c r="GF143" s="21"/>
      <c r="GG143" s="21"/>
      <c r="GH143" s="21"/>
      <c r="GI143" s="21"/>
      <c r="GJ143" s="21"/>
      <c r="GK143" s="21"/>
      <c r="GL143" s="21"/>
      <c r="GM143" s="21"/>
      <c r="GN143" s="21"/>
      <c r="GO143" s="21"/>
      <c r="GP143" s="21"/>
      <c r="GQ143" s="21"/>
      <c r="GR143" s="21"/>
      <c r="GS143" s="21"/>
      <c r="GT143" s="21"/>
      <c r="GU143" s="21"/>
      <c r="GV143" s="21"/>
      <c r="GW143" s="21"/>
      <c r="GX143" s="21"/>
      <c r="GY143" s="21"/>
      <c r="GZ143" s="21"/>
      <c r="HA143" s="21"/>
      <c r="HB143" s="21"/>
      <c r="HC143" s="21"/>
      <c r="HD143" s="21"/>
      <c r="HE143" s="21"/>
      <c r="HF143" s="21"/>
      <c r="HG143" s="21"/>
      <c r="HH143" s="21"/>
      <c r="HI143" s="21"/>
      <c r="HJ143" s="21"/>
      <c r="HK143" s="21"/>
      <c r="HL143" s="21"/>
      <c r="HM143" s="21"/>
      <c r="HN143" s="21"/>
      <c r="HO143" s="21"/>
      <c r="HP143" s="21"/>
      <c r="HQ143" s="21"/>
      <c r="HR143" s="21"/>
      <c r="HS143" s="21"/>
      <c r="HT143" s="21"/>
      <c r="HU143" s="21"/>
      <c r="HV143" s="21"/>
      <c r="HW143" s="21"/>
      <c r="HX143" s="21"/>
      <c r="HY143" s="21"/>
      <c r="HZ143" s="21"/>
      <c r="IA143" s="21"/>
      <c r="IB143" s="21"/>
      <c r="IC143" s="21"/>
      <c r="ID143" s="21"/>
      <c r="IE143" s="21"/>
      <c r="IF143" s="21"/>
      <c r="IG143" s="21"/>
      <c r="IH143" s="21"/>
      <c r="II143" s="21"/>
      <c r="IJ143" s="21"/>
      <c r="IK143" s="21"/>
      <c r="IL143" s="21"/>
      <c r="IM143" s="21"/>
      <c r="IN143" s="21"/>
      <c r="IO143" s="21"/>
      <c r="IP143" s="21"/>
      <c r="IQ143" s="21"/>
    </row>
    <row r="144" spans="1:251" s="22" customFormat="1" ht="27.6">
      <c r="A144" s="77" t="s">
        <v>24</v>
      </c>
      <c r="B144" s="13" t="s">
        <v>194</v>
      </c>
      <c r="C144" s="12" t="s">
        <v>240</v>
      </c>
      <c r="D144" s="15"/>
      <c r="E144" s="78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1"/>
      <c r="DT144" s="21"/>
      <c r="DU144" s="21"/>
      <c r="DV144" s="21"/>
      <c r="DW144" s="21"/>
      <c r="DX144" s="21"/>
      <c r="DY144" s="21"/>
      <c r="DZ144" s="21"/>
      <c r="EA144" s="21"/>
      <c r="EB144" s="21"/>
      <c r="EC144" s="21"/>
      <c r="ED144" s="21"/>
      <c r="EE144" s="21"/>
      <c r="EF144" s="21"/>
      <c r="EG144" s="21"/>
      <c r="EH144" s="21"/>
      <c r="EI144" s="21"/>
      <c r="EJ144" s="21"/>
      <c r="EK144" s="21"/>
      <c r="EL144" s="21"/>
      <c r="EM144" s="21"/>
      <c r="EN144" s="21"/>
      <c r="EO144" s="21"/>
      <c r="EP144" s="21"/>
      <c r="EQ144" s="21"/>
      <c r="ER144" s="21"/>
      <c r="ES144" s="21"/>
      <c r="ET144" s="21"/>
      <c r="EU144" s="21"/>
      <c r="EV144" s="21"/>
      <c r="EW144" s="21"/>
      <c r="EX144" s="21"/>
      <c r="EY144" s="21"/>
      <c r="EZ144" s="21"/>
      <c r="FA144" s="21"/>
      <c r="FB144" s="21"/>
      <c r="FC144" s="21"/>
      <c r="FD144" s="21"/>
      <c r="FE144" s="21"/>
      <c r="FF144" s="21"/>
      <c r="FG144" s="21"/>
      <c r="FH144" s="21"/>
      <c r="FI144" s="21"/>
      <c r="FJ144" s="21"/>
      <c r="FK144" s="21"/>
      <c r="FL144" s="21"/>
      <c r="FM144" s="21"/>
      <c r="FN144" s="21"/>
      <c r="FO144" s="21"/>
      <c r="FP144" s="21"/>
      <c r="FQ144" s="21"/>
      <c r="FR144" s="21"/>
      <c r="FS144" s="21"/>
      <c r="FT144" s="21"/>
      <c r="FU144" s="21"/>
      <c r="FV144" s="21"/>
      <c r="FW144" s="21"/>
      <c r="FX144" s="21"/>
      <c r="FY144" s="21"/>
      <c r="FZ144" s="21"/>
      <c r="GA144" s="21"/>
      <c r="GB144" s="21"/>
      <c r="GC144" s="21"/>
      <c r="GD144" s="21"/>
      <c r="GE144" s="21"/>
      <c r="GF144" s="21"/>
      <c r="GG144" s="21"/>
      <c r="GH144" s="21"/>
      <c r="GI144" s="21"/>
      <c r="GJ144" s="21"/>
      <c r="GK144" s="21"/>
      <c r="GL144" s="21"/>
      <c r="GM144" s="21"/>
      <c r="GN144" s="21"/>
      <c r="GO144" s="21"/>
      <c r="GP144" s="21"/>
      <c r="GQ144" s="21"/>
      <c r="GR144" s="21"/>
      <c r="GS144" s="21"/>
      <c r="GT144" s="21"/>
      <c r="GU144" s="21"/>
      <c r="GV144" s="21"/>
      <c r="GW144" s="21"/>
      <c r="GX144" s="21"/>
      <c r="GY144" s="21"/>
      <c r="GZ144" s="21"/>
      <c r="HA144" s="21"/>
      <c r="HB144" s="21"/>
      <c r="HC144" s="21"/>
      <c r="HD144" s="21"/>
      <c r="HE144" s="21"/>
      <c r="HF144" s="21"/>
      <c r="HG144" s="21"/>
      <c r="HH144" s="21"/>
      <c r="HI144" s="21"/>
      <c r="HJ144" s="21"/>
      <c r="HK144" s="21"/>
      <c r="HL144" s="21"/>
      <c r="HM144" s="21"/>
      <c r="HN144" s="21"/>
      <c r="HO144" s="21"/>
      <c r="HP144" s="21"/>
      <c r="HQ144" s="21"/>
      <c r="HR144" s="21"/>
      <c r="HS144" s="21"/>
      <c r="HT144" s="21"/>
      <c r="HU144" s="21"/>
      <c r="HV144" s="21"/>
      <c r="HW144" s="21"/>
      <c r="HX144" s="21"/>
      <c r="HY144" s="21"/>
      <c r="HZ144" s="21"/>
      <c r="IA144" s="21"/>
      <c r="IB144" s="21"/>
      <c r="IC144" s="21"/>
      <c r="ID144" s="21"/>
      <c r="IE144" s="21"/>
      <c r="IF144" s="21"/>
      <c r="IG144" s="21"/>
      <c r="IH144" s="21"/>
      <c r="II144" s="21"/>
      <c r="IJ144" s="21"/>
      <c r="IK144" s="21"/>
      <c r="IL144" s="21"/>
      <c r="IM144" s="21"/>
      <c r="IN144" s="21"/>
      <c r="IO144" s="21"/>
      <c r="IP144" s="21"/>
      <c r="IQ144" s="21"/>
    </row>
    <row r="145" spans="1:251" s="22" customFormat="1" ht="27.6">
      <c r="A145" s="77" t="s">
        <v>26</v>
      </c>
      <c r="B145" s="13" t="s">
        <v>195</v>
      </c>
      <c r="C145" s="12" t="s">
        <v>240</v>
      </c>
      <c r="D145" s="15"/>
      <c r="E145" s="78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  <c r="DC145" s="21"/>
      <c r="DD145" s="21"/>
      <c r="DE145" s="21"/>
      <c r="DF145" s="21"/>
      <c r="DG145" s="21"/>
      <c r="DH145" s="21"/>
      <c r="DI145" s="21"/>
      <c r="DJ145" s="21"/>
      <c r="DK145" s="21"/>
      <c r="DL145" s="21"/>
      <c r="DM145" s="21"/>
      <c r="DN145" s="21"/>
      <c r="DO145" s="21"/>
      <c r="DP145" s="21"/>
      <c r="DQ145" s="21"/>
      <c r="DR145" s="21"/>
      <c r="DS145" s="21"/>
      <c r="DT145" s="21"/>
      <c r="DU145" s="21"/>
      <c r="DV145" s="21"/>
      <c r="DW145" s="21"/>
      <c r="DX145" s="21"/>
      <c r="DY145" s="21"/>
      <c r="DZ145" s="21"/>
      <c r="EA145" s="21"/>
      <c r="EB145" s="21"/>
      <c r="EC145" s="21"/>
      <c r="ED145" s="21"/>
      <c r="EE145" s="21"/>
      <c r="EF145" s="21"/>
      <c r="EG145" s="21"/>
      <c r="EH145" s="21"/>
      <c r="EI145" s="21"/>
      <c r="EJ145" s="21"/>
      <c r="EK145" s="21"/>
      <c r="EL145" s="21"/>
      <c r="EM145" s="21"/>
      <c r="EN145" s="21"/>
      <c r="EO145" s="21"/>
      <c r="EP145" s="21"/>
      <c r="EQ145" s="21"/>
      <c r="ER145" s="21"/>
      <c r="ES145" s="21"/>
      <c r="ET145" s="21"/>
      <c r="EU145" s="21"/>
      <c r="EV145" s="21"/>
      <c r="EW145" s="21"/>
      <c r="EX145" s="21"/>
      <c r="EY145" s="21"/>
      <c r="EZ145" s="21"/>
      <c r="FA145" s="21"/>
      <c r="FB145" s="21"/>
      <c r="FC145" s="21"/>
      <c r="FD145" s="21"/>
      <c r="FE145" s="21"/>
      <c r="FF145" s="21"/>
      <c r="FG145" s="21"/>
      <c r="FH145" s="21"/>
      <c r="FI145" s="21"/>
      <c r="FJ145" s="21"/>
      <c r="FK145" s="21"/>
      <c r="FL145" s="21"/>
      <c r="FM145" s="21"/>
      <c r="FN145" s="21"/>
      <c r="FO145" s="21"/>
      <c r="FP145" s="21"/>
      <c r="FQ145" s="21"/>
      <c r="FR145" s="21"/>
      <c r="FS145" s="21"/>
      <c r="FT145" s="21"/>
      <c r="FU145" s="21"/>
      <c r="FV145" s="21"/>
      <c r="FW145" s="21"/>
      <c r="FX145" s="21"/>
      <c r="FY145" s="21"/>
      <c r="FZ145" s="21"/>
      <c r="GA145" s="21"/>
      <c r="GB145" s="21"/>
      <c r="GC145" s="21"/>
      <c r="GD145" s="21"/>
      <c r="GE145" s="21"/>
      <c r="GF145" s="21"/>
      <c r="GG145" s="21"/>
      <c r="GH145" s="21"/>
      <c r="GI145" s="21"/>
      <c r="GJ145" s="21"/>
      <c r="GK145" s="21"/>
      <c r="GL145" s="21"/>
      <c r="GM145" s="21"/>
      <c r="GN145" s="21"/>
      <c r="GO145" s="21"/>
      <c r="GP145" s="21"/>
      <c r="GQ145" s="21"/>
      <c r="GR145" s="21"/>
      <c r="GS145" s="21"/>
      <c r="GT145" s="21"/>
      <c r="GU145" s="21"/>
      <c r="GV145" s="21"/>
      <c r="GW145" s="21"/>
      <c r="GX145" s="21"/>
      <c r="GY145" s="21"/>
      <c r="GZ145" s="21"/>
      <c r="HA145" s="21"/>
      <c r="HB145" s="21"/>
      <c r="HC145" s="21"/>
      <c r="HD145" s="21"/>
      <c r="HE145" s="21"/>
      <c r="HF145" s="21"/>
      <c r="HG145" s="21"/>
      <c r="HH145" s="21"/>
      <c r="HI145" s="21"/>
      <c r="HJ145" s="21"/>
      <c r="HK145" s="21"/>
      <c r="HL145" s="21"/>
      <c r="HM145" s="21"/>
      <c r="HN145" s="21"/>
      <c r="HO145" s="21"/>
      <c r="HP145" s="21"/>
      <c r="HQ145" s="21"/>
      <c r="HR145" s="21"/>
      <c r="HS145" s="21"/>
      <c r="HT145" s="21"/>
      <c r="HU145" s="21"/>
      <c r="HV145" s="21"/>
      <c r="HW145" s="21"/>
      <c r="HX145" s="21"/>
      <c r="HY145" s="21"/>
      <c r="HZ145" s="21"/>
      <c r="IA145" s="21"/>
      <c r="IB145" s="21"/>
      <c r="IC145" s="21"/>
      <c r="ID145" s="21"/>
      <c r="IE145" s="21"/>
      <c r="IF145" s="21"/>
      <c r="IG145" s="21"/>
      <c r="IH145" s="21"/>
      <c r="II145" s="21"/>
      <c r="IJ145" s="21"/>
      <c r="IK145" s="21"/>
      <c r="IL145" s="21"/>
      <c r="IM145" s="21"/>
      <c r="IN145" s="21"/>
      <c r="IO145" s="21"/>
      <c r="IP145" s="21"/>
      <c r="IQ145" s="21"/>
    </row>
    <row r="146" spans="1:251" s="22" customFormat="1">
      <c r="A146" s="118"/>
      <c r="B146" s="8"/>
      <c r="C146" s="9"/>
      <c r="D146" s="20"/>
      <c r="E146" s="98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  <c r="DC146" s="21"/>
      <c r="DD146" s="21"/>
      <c r="DE146" s="21"/>
      <c r="DF146" s="21"/>
      <c r="DG146" s="21"/>
      <c r="DH146" s="21"/>
      <c r="DI146" s="21"/>
      <c r="DJ146" s="21"/>
      <c r="DK146" s="21"/>
      <c r="DL146" s="21"/>
      <c r="DM146" s="21"/>
      <c r="DN146" s="21"/>
      <c r="DO146" s="21"/>
      <c r="DP146" s="21"/>
      <c r="DQ146" s="21"/>
      <c r="DR146" s="21"/>
      <c r="DS146" s="21"/>
      <c r="DT146" s="21"/>
      <c r="DU146" s="21"/>
      <c r="DV146" s="21"/>
      <c r="DW146" s="21"/>
      <c r="DX146" s="21"/>
      <c r="DY146" s="21"/>
      <c r="DZ146" s="21"/>
      <c r="EA146" s="21"/>
      <c r="EB146" s="21"/>
      <c r="EC146" s="21"/>
      <c r="ED146" s="21"/>
      <c r="EE146" s="21"/>
      <c r="EF146" s="21"/>
      <c r="EG146" s="21"/>
      <c r="EH146" s="21"/>
      <c r="EI146" s="21"/>
      <c r="EJ146" s="21"/>
      <c r="EK146" s="21"/>
      <c r="EL146" s="21"/>
      <c r="EM146" s="21"/>
      <c r="EN146" s="21"/>
      <c r="EO146" s="21"/>
      <c r="EP146" s="21"/>
      <c r="EQ146" s="21"/>
      <c r="ER146" s="21"/>
      <c r="ES146" s="21"/>
      <c r="ET146" s="21"/>
      <c r="EU146" s="21"/>
      <c r="EV146" s="21"/>
      <c r="EW146" s="21"/>
      <c r="EX146" s="21"/>
      <c r="EY146" s="21"/>
      <c r="EZ146" s="21"/>
      <c r="FA146" s="21"/>
      <c r="FB146" s="21"/>
      <c r="FC146" s="21"/>
      <c r="FD146" s="21"/>
      <c r="FE146" s="21"/>
      <c r="FF146" s="21"/>
      <c r="FG146" s="21"/>
      <c r="FH146" s="21"/>
      <c r="FI146" s="21"/>
      <c r="FJ146" s="21"/>
      <c r="FK146" s="21"/>
      <c r="FL146" s="21"/>
      <c r="FM146" s="21"/>
      <c r="FN146" s="21"/>
      <c r="FO146" s="21"/>
      <c r="FP146" s="21"/>
      <c r="FQ146" s="21"/>
      <c r="FR146" s="21"/>
      <c r="FS146" s="21"/>
      <c r="FT146" s="21"/>
      <c r="FU146" s="21"/>
      <c r="FV146" s="21"/>
      <c r="FW146" s="21"/>
      <c r="FX146" s="21"/>
      <c r="FY146" s="21"/>
      <c r="FZ146" s="21"/>
      <c r="GA146" s="21"/>
      <c r="GB146" s="21"/>
      <c r="GC146" s="21"/>
      <c r="GD146" s="21"/>
      <c r="GE146" s="21"/>
      <c r="GF146" s="21"/>
      <c r="GG146" s="21"/>
      <c r="GH146" s="21"/>
      <c r="GI146" s="21"/>
      <c r="GJ146" s="21"/>
      <c r="GK146" s="21"/>
      <c r="GL146" s="21"/>
      <c r="GM146" s="21"/>
      <c r="GN146" s="21"/>
      <c r="GO146" s="21"/>
      <c r="GP146" s="21"/>
      <c r="GQ146" s="21"/>
      <c r="GR146" s="21"/>
      <c r="GS146" s="21"/>
      <c r="GT146" s="21"/>
      <c r="GU146" s="21"/>
      <c r="GV146" s="21"/>
      <c r="GW146" s="21"/>
      <c r="GX146" s="21"/>
      <c r="GY146" s="21"/>
      <c r="GZ146" s="21"/>
      <c r="HA146" s="21"/>
      <c r="HB146" s="21"/>
      <c r="HC146" s="21"/>
      <c r="HD146" s="21"/>
      <c r="HE146" s="21"/>
      <c r="HF146" s="21"/>
      <c r="HG146" s="21"/>
      <c r="HH146" s="21"/>
      <c r="HI146" s="21"/>
      <c r="HJ146" s="21"/>
      <c r="HK146" s="21"/>
      <c r="HL146" s="21"/>
      <c r="HM146" s="21"/>
      <c r="HN146" s="21"/>
      <c r="HO146" s="21"/>
      <c r="HP146" s="21"/>
      <c r="HQ146" s="21"/>
      <c r="HR146" s="21"/>
      <c r="HS146" s="21"/>
      <c r="HT146" s="21"/>
      <c r="HU146" s="21"/>
      <c r="HV146" s="21"/>
      <c r="HW146" s="21"/>
      <c r="HX146" s="21"/>
      <c r="HY146" s="21"/>
      <c r="HZ146" s="21"/>
      <c r="IA146" s="21"/>
      <c r="IB146" s="21"/>
      <c r="IC146" s="21"/>
      <c r="ID146" s="21"/>
      <c r="IE146" s="21"/>
      <c r="IF146" s="21"/>
      <c r="IG146" s="21"/>
      <c r="IH146" s="21"/>
      <c r="II146" s="21"/>
      <c r="IJ146" s="21"/>
      <c r="IK146" s="21"/>
      <c r="IL146" s="21"/>
      <c r="IM146" s="21"/>
      <c r="IN146" s="21"/>
      <c r="IO146" s="21"/>
      <c r="IP146" s="21"/>
      <c r="IQ146" s="21"/>
    </row>
    <row r="147" spans="1:251" s="22" customFormat="1">
      <c r="A147" s="118"/>
      <c r="B147" s="8"/>
      <c r="C147" s="16"/>
      <c r="D147" s="14"/>
      <c r="E147" s="98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  <c r="DC147" s="21"/>
      <c r="DD147" s="21"/>
      <c r="DE147" s="21"/>
      <c r="DF147" s="21"/>
      <c r="DG147" s="21"/>
      <c r="DH147" s="21"/>
      <c r="DI147" s="21"/>
      <c r="DJ147" s="21"/>
      <c r="DK147" s="21"/>
      <c r="DL147" s="21"/>
      <c r="DM147" s="21"/>
      <c r="DN147" s="21"/>
      <c r="DO147" s="21"/>
      <c r="DP147" s="21"/>
      <c r="DQ147" s="21"/>
      <c r="DR147" s="21"/>
      <c r="DS147" s="21"/>
      <c r="DT147" s="21"/>
      <c r="DU147" s="21"/>
      <c r="DV147" s="21"/>
      <c r="DW147" s="21"/>
      <c r="DX147" s="21"/>
      <c r="DY147" s="21"/>
      <c r="DZ147" s="21"/>
      <c r="EA147" s="21"/>
      <c r="EB147" s="21"/>
      <c r="EC147" s="21"/>
      <c r="ED147" s="21"/>
      <c r="EE147" s="21"/>
      <c r="EF147" s="21"/>
      <c r="EG147" s="21"/>
      <c r="EH147" s="21"/>
      <c r="EI147" s="21"/>
      <c r="EJ147" s="21"/>
      <c r="EK147" s="21"/>
      <c r="EL147" s="21"/>
      <c r="EM147" s="21"/>
      <c r="EN147" s="21"/>
      <c r="EO147" s="21"/>
      <c r="EP147" s="21"/>
      <c r="EQ147" s="21"/>
      <c r="ER147" s="21"/>
      <c r="ES147" s="21"/>
      <c r="ET147" s="21"/>
      <c r="EU147" s="21"/>
      <c r="EV147" s="21"/>
      <c r="EW147" s="21"/>
      <c r="EX147" s="21"/>
      <c r="EY147" s="21"/>
      <c r="EZ147" s="21"/>
      <c r="FA147" s="21"/>
      <c r="FB147" s="21"/>
      <c r="FC147" s="21"/>
      <c r="FD147" s="21"/>
      <c r="FE147" s="21"/>
      <c r="FF147" s="21"/>
      <c r="FG147" s="21"/>
      <c r="FH147" s="21"/>
      <c r="FI147" s="21"/>
      <c r="FJ147" s="21"/>
      <c r="FK147" s="21"/>
      <c r="FL147" s="21"/>
      <c r="FM147" s="21"/>
      <c r="FN147" s="21"/>
      <c r="FO147" s="21"/>
      <c r="FP147" s="21"/>
      <c r="FQ147" s="21"/>
      <c r="FR147" s="21"/>
      <c r="FS147" s="21"/>
      <c r="FT147" s="21"/>
      <c r="FU147" s="21"/>
      <c r="FV147" s="21"/>
      <c r="FW147" s="21"/>
      <c r="FX147" s="21"/>
      <c r="FY147" s="21"/>
      <c r="FZ147" s="21"/>
      <c r="GA147" s="21"/>
      <c r="GB147" s="21"/>
      <c r="GC147" s="21"/>
      <c r="GD147" s="21"/>
      <c r="GE147" s="21"/>
      <c r="GF147" s="21"/>
      <c r="GG147" s="21"/>
      <c r="GH147" s="21"/>
      <c r="GI147" s="21"/>
      <c r="GJ147" s="21"/>
      <c r="GK147" s="21"/>
      <c r="GL147" s="21"/>
      <c r="GM147" s="21"/>
      <c r="GN147" s="21"/>
      <c r="GO147" s="21"/>
      <c r="GP147" s="21"/>
      <c r="GQ147" s="21"/>
      <c r="GR147" s="21"/>
      <c r="GS147" s="21"/>
      <c r="GT147" s="21"/>
      <c r="GU147" s="21"/>
      <c r="GV147" s="21"/>
      <c r="GW147" s="21"/>
      <c r="GX147" s="21"/>
      <c r="GY147" s="21"/>
      <c r="GZ147" s="21"/>
      <c r="HA147" s="21"/>
      <c r="HB147" s="21"/>
      <c r="HC147" s="21"/>
      <c r="HD147" s="21"/>
      <c r="HE147" s="21"/>
      <c r="HF147" s="21"/>
      <c r="HG147" s="21"/>
      <c r="HH147" s="21"/>
      <c r="HI147" s="21"/>
      <c r="HJ147" s="21"/>
      <c r="HK147" s="21"/>
      <c r="HL147" s="21"/>
      <c r="HM147" s="21"/>
      <c r="HN147" s="21"/>
      <c r="HO147" s="21"/>
      <c r="HP147" s="21"/>
      <c r="HQ147" s="21"/>
      <c r="HR147" s="21"/>
      <c r="HS147" s="21"/>
      <c r="HT147" s="21"/>
      <c r="HU147" s="21"/>
      <c r="HV147" s="21"/>
      <c r="HW147" s="21"/>
      <c r="HX147" s="21"/>
      <c r="HY147" s="21"/>
      <c r="HZ147" s="21"/>
      <c r="IA147" s="21"/>
      <c r="IB147" s="21"/>
      <c r="IC147" s="21"/>
      <c r="ID147" s="21"/>
      <c r="IE147" s="21"/>
      <c r="IF147" s="21"/>
      <c r="IG147" s="21"/>
      <c r="IH147" s="21"/>
      <c r="II147" s="21"/>
      <c r="IJ147" s="21"/>
      <c r="IK147" s="21"/>
      <c r="IL147" s="21"/>
      <c r="IM147" s="21"/>
      <c r="IN147" s="21"/>
      <c r="IO147" s="21"/>
      <c r="IP147" s="21"/>
      <c r="IQ147" s="21"/>
    </row>
    <row r="148" spans="1:251" s="22" customFormat="1">
      <c r="A148" s="118"/>
      <c r="B148" s="8"/>
      <c r="C148" s="16"/>
      <c r="D148" s="14"/>
      <c r="E148" s="98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  <c r="DC148" s="21"/>
      <c r="DD148" s="21"/>
      <c r="DE148" s="21"/>
      <c r="DF148" s="21"/>
      <c r="DG148" s="21"/>
      <c r="DH148" s="21"/>
      <c r="DI148" s="21"/>
      <c r="DJ148" s="21"/>
      <c r="DK148" s="21"/>
      <c r="DL148" s="21"/>
      <c r="DM148" s="21"/>
      <c r="DN148" s="21"/>
      <c r="DO148" s="21"/>
      <c r="DP148" s="21"/>
      <c r="DQ148" s="21"/>
      <c r="DR148" s="21"/>
      <c r="DS148" s="21"/>
      <c r="DT148" s="21"/>
      <c r="DU148" s="21"/>
      <c r="DV148" s="21"/>
      <c r="DW148" s="21"/>
      <c r="DX148" s="21"/>
      <c r="DY148" s="21"/>
      <c r="DZ148" s="21"/>
      <c r="EA148" s="21"/>
      <c r="EB148" s="21"/>
      <c r="EC148" s="21"/>
      <c r="ED148" s="21"/>
      <c r="EE148" s="21"/>
      <c r="EF148" s="21"/>
      <c r="EG148" s="21"/>
      <c r="EH148" s="21"/>
      <c r="EI148" s="21"/>
      <c r="EJ148" s="21"/>
      <c r="EK148" s="21"/>
      <c r="EL148" s="21"/>
      <c r="EM148" s="21"/>
      <c r="EN148" s="21"/>
      <c r="EO148" s="21"/>
      <c r="EP148" s="21"/>
      <c r="EQ148" s="21"/>
      <c r="ER148" s="21"/>
      <c r="ES148" s="21"/>
      <c r="ET148" s="21"/>
      <c r="EU148" s="21"/>
      <c r="EV148" s="21"/>
      <c r="EW148" s="21"/>
      <c r="EX148" s="21"/>
      <c r="EY148" s="21"/>
      <c r="EZ148" s="21"/>
      <c r="FA148" s="21"/>
      <c r="FB148" s="21"/>
      <c r="FC148" s="21"/>
      <c r="FD148" s="21"/>
      <c r="FE148" s="21"/>
      <c r="FF148" s="21"/>
      <c r="FG148" s="21"/>
      <c r="FH148" s="21"/>
      <c r="FI148" s="21"/>
      <c r="FJ148" s="21"/>
      <c r="FK148" s="21"/>
      <c r="FL148" s="21"/>
      <c r="FM148" s="21"/>
      <c r="FN148" s="21"/>
      <c r="FO148" s="21"/>
      <c r="FP148" s="21"/>
      <c r="FQ148" s="21"/>
      <c r="FR148" s="21"/>
      <c r="FS148" s="21"/>
      <c r="FT148" s="21"/>
      <c r="FU148" s="21"/>
      <c r="FV148" s="21"/>
      <c r="FW148" s="21"/>
      <c r="FX148" s="21"/>
      <c r="FY148" s="21"/>
      <c r="FZ148" s="21"/>
      <c r="GA148" s="21"/>
      <c r="GB148" s="21"/>
      <c r="GC148" s="21"/>
      <c r="GD148" s="21"/>
      <c r="GE148" s="21"/>
      <c r="GF148" s="21"/>
      <c r="GG148" s="21"/>
      <c r="GH148" s="21"/>
      <c r="GI148" s="21"/>
      <c r="GJ148" s="21"/>
      <c r="GK148" s="21"/>
      <c r="GL148" s="21"/>
      <c r="GM148" s="21"/>
      <c r="GN148" s="21"/>
      <c r="GO148" s="21"/>
      <c r="GP148" s="21"/>
      <c r="GQ148" s="21"/>
      <c r="GR148" s="21"/>
      <c r="GS148" s="21"/>
      <c r="GT148" s="21"/>
      <c r="GU148" s="21"/>
      <c r="GV148" s="21"/>
      <c r="GW148" s="21"/>
      <c r="GX148" s="21"/>
      <c r="GY148" s="21"/>
      <c r="GZ148" s="21"/>
      <c r="HA148" s="21"/>
      <c r="HB148" s="21"/>
      <c r="HC148" s="21"/>
      <c r="HD148" s="21"/>
      <c r="HE148" s="21"/>
      <c r="HF148" s="21"/>
      <c r="HG148" s="21"/>
      <c r="HH148" s="21"/>
      <c r="HI148" s="21"/>
      <c r="HJ148" s="21"/>
      <c r="HK148" s="21"/>
      <c r="HL148" s="21"/>
      <c r="HM148" s="21"/>
      <c r="HN148" s="21"/>
      <c r="HO148" s="21"/>
      <c r="HP148" s="21"/>
      <c r="HQ148" s="21"/>
      <c r="HR148" s="21"/>
      <c r="HS148" s="21"/>
      <c r="HT148" s="21"/>
      <c r="HU148" s="21"/>
      <c r="HV148" s="21"/>
      <c r="HW148" s="21"/>
      <c r="HX148" s="21"/>
      <c r="HY148" s="21"/>
      <c r="HZ148" s="21"/>
      <c r="IA148" s="21"/>
      <c r="IB148" s="21"/>
      <c r="IC148" s="21"/>
      <c r="ID148" s="21"/>
      <c r="IE148" s="21"/>
      <c r="IF148" s="21"/>
      <c r="IG148" s="21"/>
      <c r="IH148" s="21"/>
      <c r="II148" s="21"/>
      <c r="IJ148" s="21"/>
      <c r="IK148" s="21"/>
      <c r="IL148" s="21"/>
      <c r="IM148" s="21"/>
      <c r="IN148" s="21"/>
      <c r="IO148" s="21"/>
      <c r="IP148" s="21"/>
      <c r="IQ148" s="21"/>
    </row>
    <row r="149" spans="1:251" s="22" customFormat="1">
      <c r="A149" s="117" t="s">
        <v>38</v>
      </c>
      <c r="B149" s="8" t="s">
        <v>18</v>
      </c>
      <c r="C149" s="16"/>
      <c r="D149" s="14"/>
      <c r="E149" s="78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  <c r="DC149" s="21"/>
      <c r="DD149" s="21"/>
      <c r="DE149" s="21"/>
      <c r="DF149" s="21"/>
      <c r="DG149" s="21"/>
      <c r="DH149" s="21"/>
      <c r="DI149" s="21"/>
      <c r="DJ149" s="21"/>
      <c r="DK149" s="21"/>
      <c r="DL149" s="21"/>
      <c r="DM149" s="21"/>
      <c r="DN149" s="21"/>
      <c r="DO149" s="21"/>
      <c r="DP149" s="21"/>
      <c r="DQ149" s="21"/>
      <c r="DR149" s="21"/>
      <c r="DS149" s="21"/>
      <c r="DT149" s="21"/>
      <c r="DU149" s="21"/>
      <c r="DV149" s="21"/>
      <c r="DW149" s="21"/>
      <c r="DX149" s="21"/>
      <c r="DY149" s="21"/>
      <c r="DZ149" s="21"/>
      <c r="EA149" s="21"/>
      <c r="EB149" s="21"/>
      <c r="EC149" s="21"/>
      <c r="ED149" s="21"/>
      <c r="EE149" s="21"/>
      <c r="EF149" s="21"/>
      <c r="EG149" s="21"/>
      <c r="EH149" s="21"/>
      <c r="EI149" s="21"/>
      <c r="EJ149" s="21"/>
      <c r="EK149" s="21"/>
      <c r="EL149" s="21"/>
      <c r="EM149" s="21"/>
      <c r="EN149" s="21"/>
      <c r="EO149" s="21"/>
      <c r="EP149" s="21"/>
      <c r="EQ149" s="21"/>
      <c r="ER149" s="21"/>
      <c r="ES149" s="21"/>
      <c r="ET149" s="21"/>
      <c r="EU149" s="21"/>
      <c r="EV149" s="21"/>
      <c r="EW149" s="21"/>
      <c r="EX149" s="21"/>
      <c r="EY149" s="21"/>
      <c r="EZ149" s="21"/>
      <c r="FA149" s="21"/>
      <c r="FB149" s="21"/>
      <c r="FC149" s="21"/>
      <c r="FD149" s="21"/>
      <c r="FE149" s="21"/>
      <c r="FF149" s="21"/>
      <c r="FG149" s="21"/>
      <c r="FH149" s="21"/>
      <c r="FI149" s="21"/>
      <c r="FJ149" s="21"/>
      <c r="FK149" s="21"/>
      <c r="FL149" s="21"/>
      <c r="FM149" s="21"/>
      <c r="FN149" s="21"/>
      <c r="FO149" s="21"/>
      <c r="FP149" s="21"/>
      <c r="FQ149" s="21"/>
      <c r="FR149" s="21"/>
      <c r="FS149" s="21"/>
      <c r="FT149" s="21"/>
      <c r="FU149" s="21"/>
      <c r="FV149" s="21"/>
      <c r="FW149" s="21"/>
      <c r="FX149" s="21"/>
      <c r="FY149" s="21"/>
      <c r="FZ149" s="21"/>
      <c r="GA149" s="21"/>
      <c r="GB149" s="21"/>
      <c r="GC149" s="21"/>
      <c r="GD149" s="21"/>
      <c r="GE149" s="21"/>
      <c r="GF149" s="21"/>
      <c r="GG149" s="21"/>
      <c r="GH149" s="21"/>
      <c r="GI149" s="21"/>
      <c r="GJ149" s="21"/>
      <c r="GK149" s="21"/>
      <c r="GL149" s="21"/>
      <c r="GM149" s="21"/>
      <c r="GN149" s="21"/>
      <c r="GO149" s="21"/>
      <c r="GP149" s="21"/>
      <c r="GQ149" s="21"/>
      <c r="GR149" s="21"/>
      <c r="GS149" s="21"/>
      <c r="GT149" s="21"/>
      <c r="GU149" s="21"/>
      <c r="GV149" s="21"/>
      <c r="GW149" s="21"/>
      <c r="GX149" s="21"/>
      <c r="GY149" s="21"/>
      <c r="GZ149" s="21"/>
      <c r="HA149" s="21"/>
      <c r="HB149" s="21"/>
      <c r="HC149" s="21"/>
      <c r="HD149" s="21"/>
      <c r="HE149" s="21"/>
      <c r="HF149" s="21"/>
      <c r="HG149" s="21"/>
      <c r="HH149" s="21"/>
      <c r="HI149" s="21"/>
      <c r="HJ149" s="21"/>
      <c r="HK149" s="21"/>
      <c r="HL149" s="21"/>
      <c r="HM149" s="21"/>
      <c r="HN149" s="21"/>
      <c r="HO149" s="21"/>
      <c r="HP149" s="21"/>
      <c r="HQ149" s="21"/>
      <c r="HR149" s="21"/>
      <c r="HS149" s="21"/>
      <c r="HT149" s="21"/>
      <c r="HU149" s="21"/>
      <c r="HV149" s="21"/>
      <c r="HW149" s="21"/>
      <c r="HX149" s="21"/>
      <c r="HY149" s="21"/>
      <c r="HZ149" s="21"/>
      <c r="IA149" s="21"/>
      <c r="IB149" s="21"/>
      <c r="IC149" s="21"/>
      <c r="ID149" s="21"/>
      <c r="IE149" s="21"/>
      <c r="IF149" s="21"/>
      <c r="IG149" s="21"/>
      <c r="IH149" s="21"/>
      <c r="II149" s="21"/>
      <c r="IJ149" s="21"/>
      <c r="IK149" s="21"/>
      <c r="IL149" s="21"/>
      <c r="IM149" s="21"/>
      <c r="IN149" s="21"/>
      <c r="IO149" s="21"/>
      <c r="IP149" s="21"/>
      <c r="IQ149" s="21"/>
    </row>
    <row r="150" spans="1:251" s="22" customFormat="1" ht="27.6">
      <c r="A150" s="77" t="s">
        <v>40</v>
      </c>
      <c r="B150" s="13" t="s">
        <v>20</v>
      </c>
      <c r="C150" s="12" t="s">
        <v>240</v>
      </c>
      <c r="D150" s="15"/>
      <c r="E150" s="99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GR150" s="21"/>
      <c r="GS150" s="21"/>
      <c r="GT150" s="21"/>
      <c r="GU150" s="21"/>
      <c r="GV150" s="21"/>
      <c r="GW150" s="21"/>
      <c r="GX150" s="21"/>
      <c r="GY150" s="21"/>
      <c r="GZ150" s="21"/>
      <c r="HA150" s="21"/>
      <c r="HB150" s="21"/>
      <c r="HC150" s="21"/>
      <c r="HD150" s="21"/>
      <c r="HE150" s="21"/>
      <c r="HF150" s="21"/>
      <c r="HG150" s="21"/>
      <c r="HH150" s="21"/>
      <c r="HI150" s="21"/>
      <c r="HJ150" s="21"/>
      <c r="HK150" s="21"/>
      <c r="HL150" s="21"/>
      <c r="HM150" s="21"/>
      <c r="HN150" s="21"/>
      <c r="HO150" s="21"/>
      <c r="HP150" s="21"/>
      <c r="HQ150" s="21"/>
      <c r="HR150" s="21"/>
      <c r="HS150" s="21"/>
      <c r="HT150" s="21"/>
      <c r="HU150" s="21"/>
      <c r="HV150" s="21"/>
      <c r="HW150" s="21"/>
      <c r="HX150" s="21"/>
      <c r="HY150" s="21"/>
      <c r="HZ150" s="21"/>
      <c r="IA150" s="21"/>
      <c r="IB150" s="21"/>
      <c r="IC150" s="21"/>
      <c r="ID150" s="21"/>
      <c r="IE150" s="21"/>
      <c r="IF150" s="21"/>
      <c r="IG150" s="21"/>
      <c r="IH150" s="21"/>
      <c r="II150" s="21"/>
      <c r="IJ150" s="21"/>
      <c r="IK150" s="21"/>
      <c r="IL150" s="21"/>
      <c r="IM150" s="21"/>
      <c r="IN150" s="21"/>
      <c r="IO150" s="21"/>
      <c r="IP150" s="21"/>
      <c r="IQ150" s="21"/>
    </row>
    <row r="151" spans="1:251" s="22" customFormat="1" ht="41.45">
      <c r="A151" s="77" t="s">
        <v>48</v>
      </c>
      <c r="B151" s="13" t="s">
        <v>196</v>
      </c>
      <c r="C151" s="12" t="s">
        <v>240</v>
      </c>
      <c r="D151" s="15"/>
      <c r="E151" s="99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GR151" s="21"/>
      <c r="GS151" s="21"/>
      <c r="GT151" s="21"/>
      <c r="GU151" s="21"/>
      <c r="GV151" s="21"/>
      <c r="GW151" s="21"/>
      <c r="GX151" s="21"/>
      <c r="GY151" s="21"/>
      <c r="GZ151" s="21"/>
      <c r="HA151" s="21"/>
      <c r="HB151" s="21"/>
      <c r="HC151" s="21"/>
      <c r="HD151" s="21"/>
      <c r="HE151" s="21"/>
      <c r="HF151" s="21"/>
      <c r="HG151" s="21"/>
      <c r="HH151" s="21"/>
      <c r="HI151" s="21"/>
      <c r="HJ151" s="21"/>
      <c r="HK151" s="21"/>
      <c r="HL151" s="21"/>
      <c r="HM151" s="21"/>
      <c r="HN151" s="21"/>
      <c r="HO151" s="21"/>
      <c r="HP151" s="21"/>
      <c r="HQ151" s="21"/>
      <c r="HR151" s="21"/>
      <c r="HS151" s="21"/>
      <c r="HT151" s="21"/>
      <c r="HU151" s="21"/>
      <c r="HV151" s="21"/>
      <c r="HW151" s="21"/>
      <c r="HX151" s="21"/>
      <c r="HY151" s="21"/>
      <c r="HZ151" s="21"/>
      <c r="IA151" s="21"/>
      <c r="IB151" s="21"/>
      <c r="IC151" s="21"/>
      <c r="ID151" s="21"/>
      <c r="IE151" s="21"/>
      <c r="IF151" s="21"/>
      <c r="IG151" s="21"/>
      <c r="IH151" s="21"/>
      <c r="II151" s="21"/>
      <c r="IJ151" s="21"/>
      <c r="IK151" s="21"/>
      <c r="IL151" s="21"/>
      <c r="IM151" s="21"/>
      <c r="IN151" s="21"/>
      <c r="IO151" s="21"/>
      <c r="IP151" s="21"/>
      <c r="IQ151" s="21"/>
    </row>
    <row r="152" spans="1:251" s="22" customFormat="1" ht="41.45">
      <c r="A152" s="77" t="s">
        <v>63</v>
      </c>
      <c r="B152" s="13" t="s">
        <v>197</v>
      </c>
      <c r="C152" s="12"/>
      <c r="D152" s="15"/>
      <c r="E152" s="99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</row>
    <row r="153" spans="1:251" s="22" customFormat="1" ht="41.45">
      <c r="A153" s="77" t="s">
        <v>198</v>
      </c>
      <c r="B153" s="13" t="s">
        <v>199</v>
      </c>
      <c r="C153" s="12" t="s">
        <v>240</v>
      </c>
      <c r="D153" s="15"/>
      <c r="E153" s="99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</row>
    <row r="154" spans="1:251" s="22" customFormat="1" ht="41.45">
      <c r="A154" s="77" t="s">
        <v>200</v>
      </c>
      <c r="B154" s="13" t="s">
        <v>201</v>
      </c>
      <c r="C154" s="12" t="s">
        <v>240</v>
      </c>
      <c r="D154" s="15"/>
      <c r="E154" s="100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GR154" s="21"/>
      <c r="GS154" s="21"/>
      <c r="GT154" s="21"/>
      <c r="GU154" s="21"/>
      <c r="GV154" s="21"/>
      <c r="GW154" s="21"/>
      <c r="GX154" s="21"/>
      <c r="GY154" s="21"/>
      <c r="GZ154" s="21"/>
      <c r="HA154" s="21"/>
      <c r="HB154" s="21"/>
      <c r="HC154" s="21"/>
      <c r="HD154" s="21"/>
      <c r="HE154" s="21"/>
      <c r="HF154" s="21"/>
      <c r="HG154" s="21"/>
      <c r="HH154" s="21"/>
      <c r="HI154" s="21"/>
      <c r="HJ154" s="21"/>
      <c r="HK154" s="21"/>
      <c r="HL154" s="21"/>
      <c r="HM154" s="21"/>
      <c r="HN154" s="21"/>
      <c r="HO154" s="21"/>
      <c r="HP154" s="21"/>
      <c r="HQ154" s="21"/>
      <c r="HR154" s="21"/>
      <c r="HS154" s="21"/>
      <c r="HT154" s="21"/>
      <c r="HU154" s="21"/>
      <c r="HV154" s="21"/>
      <c r="HW154" s="21"/>
      <c r="HX154" s="21"/>
      <c r="HY154" s="21"/>
      <c r="HZ154" s="21"/>
      <c r="IA154" s="21"/>
      <c r="IB154" s="21"/>
      <c r="IC154" s="21"/>
      <c r="ID154" s="21"/>
      <c r="IE154" s="21"/>
      <c r="IF154" s="21"/>
      <c r="IG154" s="21"/>
      <c r="IH154" s="21"/>
      <c r="II154" s="21"/>
      <c r="IJ154" s="21"/>
      <c r="IK154" s="21"/>
      <c r="IL154" s="21"/>
      <c r="IM154" s="21"/>
      <c r="IN154" s="21"/>
      <c r="IO154" s="21"/>
      <c r="IP154" s="21"/>
      <c r="IQ154" s="21"/>
    </row>
    <row r="155" spans="1:251" s="22" customFormat="1" ht="36" customHeight="1">
      <c r="A155" s="77" t="s">
        <v>202</v>
      </c>
      <c r="B155" s="13" t="s">
        <v>203</v>
      </c>
      <c r="C155" s="12" t="s">
        <v>240</v>
      </c>
      <c r="D155" s="15"/>
      <c r="E155" s="99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GR155" s="21"/>
      <c r="GS155" s="21"/>
      <c r="GT155" s="21"/>
      <c r="GU155" s="21"/>
      <c r="GV155" s="21"/>
      <c r="GW155" s="21"/>
      <c r="GX155" s="21"/>
      <c r="GY155" s="21"/>
      <c r="GZ155" s="21"/>
      <c r="HA155" s="21"/>
      <c r="HB155" s="21"/>
      <c r="HC155" s="21"/>
      <c r="HD155" s="21"/>
      <c r="HE155" s="21"/>
      <c r="HF155" s="21"/>
      <c r="HG155" s="21"/>
      <c r="HH155" s="21"/>
      <c r="HI155" s="21"/>
      <c r="HJ155" s="21"/>
      <c r="HK155" s="21"/>
      <c r="HL155" s="21"/>
      <c r="HM155" s="21"/>
      <c r="HN155" s="21"/>
      <c r="HO155" s="21"/>
      <c r="HP155" s="21"/>
      <c r="HQ155" s="21"/>
      <c r="HR155" s="21"/>
      <c r="HS155" s="21"/>
      <c r="HT155" s="21"/>
      <c r="HU155" s="21"/>
      <c r="HV155" s="21"/>
      <c r="HW155" s="21"/>
      <c r="HX155" s="21"/>
      <c r="HY155" s="21"/>
      <c r="HZ155" s="21"/>
      <c r="IA155" s="21"/>
      <c r="IB155" s="21"/>
      <c r="IC155" s="21"/>
      <c r="ID155" s="21"/>
      <c r="IE155" s="21"/>
      <c r="IF155" s="21"/>
      <c r="IG155" s="21"/>
      <c r="IH155" s="21"/>
      <c r="II155" s="21"/>
      <c r="IJ155" s="21"/>
      <c r="IK155" s="21"/>
      <c r="IL155" s="21"/>
      <c r="IM155" s="21"/>
      <c r="IN155" s="21"/>
      <c r="IO155" s="21"/>
      <c r="IP155" s="21"/>
      <c r="IQ155" s="21"/>
    </row>
    <row r="156" spans="1:251" s="22" customFormat="1" ht="41.45">
      <c r="A156" s="77" t="s">
        <v>204</v>
      </c>
      <c r="B156" s="13" t="s">
        <v>205</v>
      </c>
      <c r="C156" s="12" t="s">
        <v>21</v>
      </c>
      <c r="D156" s="15"/>
      <c r="E156" s="99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GR156" s="21"/>
      <c r="GS156" s="21"/>
      <c r="GT156" s="21"/>
      <c r="GU156" s="21"/>
      <c r="GV156" s="21"/>
      <c r="GW156" s="21"/>
      <c r="GX156" s="21"/>
      <c r="GY156" s="21"/>
      <c r="GZ156" s="21"/>
      <c r="HA156" s="21"/>
      <c r="HB156" s="21"/>
      <c r="HC156" s="21"/>
      <c r="HD156" s="21"/>
      <c r="HE156" s="21"/>
      <c r="HF156" s="21"/>
      <c r="HG156" s="21"/>
      <c r="HH156" s="21"/>
      <c r="HI156" s="21"/>
      <c r="HJ156" s="21"/>
      <c r="HK156" s="21"/>
      <c r="HL156" s="21"/>
      <c r="HM156" s="21"/>
      <c r="HN156" s="21"/>
      <c r="HO156" s="21"/>
      <c r="HP156" s="21"/>
      <c r="HQ156" s="21"/>
      <c r="HR156" s="21"/>
      <c r="HS156" s="21"/>
      <c r="HT156" s="21"/>
      <c r="HU156" s="21"/>
      <c r="HV156" s="21"/>
      <c r="HW156" s="21"/>
      <c r="HX156" s="21"/>
      <c r="HY156" s="21"/>
      <c r="HZ156" s="21"/>
      <c r="IA156" s="21"/>
      <c r="IB156" s="21"/>
      <c r="IC156" s="21"/>
      <c r="ID156" s="21"/>
      <c r="IE156" s="21"/>
      <c r="IF156" s="21"/>
      <c r="IG156" s="21"/>
      <c r="IH156" s="21"/>
      <c r="II156" s="21"/>
      <c r="IJ156" s="21"/>
      <c r="IK156" s="21"/>
      <c r="IL156" s="21"/>
      <c r="IM156" s="21"/>
      <c r="IN156" s="21"/>
      <c r="IO156" s="21"/>
      <c r="IP156" s="21"/>
      <c r="IQ156" s="21"/>
    </row>
    <row r="157" spans="1:251" s="22" customFormat="1" ht="27.6">
      <c r="A157" s="77" t="s">
        <v>206</v>
      </c>
      <c r="B157" s="13" t="s">
        <v>207</v>
      </c>
      <c r="C157" s="12" t="s">
        <v>21</v>
      </c>
      <c r="D157" s="15"/>
      <c r="E157" s="99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GR157" s="21"/>
      <c r="GS157" s="21"/>
      <c r="GT157" s="21"/>
      <c r="GU157" s="21"/>
      <c r="GV157" s="21"/>
      <c r="GW157" s="21"/>
      <c r="GX157" s="21"/>
      <c r="GY157" s="21"/>
      <c r="GZ157" s="21"/>
      <c r="HA157" s="21"/>
      <c r="HB157" s="21"/>
      <c r="HC157" s="21"/>
      <c r="HD157" s="21"/>
      <c r="HE157" s="21"/>
      <c r="HF157" s="21"/>
      <c r="HG157" s="21"/>
      <c r="HH157" s="21"/>
      <c r="HI157" s="21"/>
      <c r="HJ157" s="21"/>
      <c r="HK157" s="21"/>
      <c r="HL157" s="21"/>
      <c r="HM157" s="21"/>
      <c r="HN157" s="21"/>
      <c r="HO157" s="21"/>
      <c r="HP157" s="21"/>
      <c r="HQ157" s="21"/>
      <c r="HR157" s="21"/>
      <c r="HS157" s="21"/>
      <c r="HT157" s="21"/>
      <c r="HU157" s="21"/>
      <c r="HV157" s="21"/>
      <c r="HW157" s="21"/>
      <c r="HX157" s="21"/>
      <c r="HY157" s="21"/>
      <c r="HZ157" s="21"/>
      <c r="IA157" s="21"/>
      <c r="IB157" s="21"/>
      <c r="IC157" s="21"/>
      <c r="ID157" s="21"/>
      <c r="IE157" s="21"/>
      <c r="IF157" s="21"/>
      <c r="IG157" s="21"/>
      <c r="IH157" s="21"/>
      <c r="II157" s="21"/>
      <c r="IJ157" s="21"/>
      <c r="IK157" s="21"/>
      <c r="IL157" s="21"/>
      <c r="IM157" s="21"/>
      <c r="IN157" s="21"/>
      <c r="IO157" s="21"/>
      <c r="IP157" s="21"/>
      <c r="IQ157" s="21"/>
    </row>
    <row r="158" spans="1:251" s="22" customFormat="1">
      <c r="A158" s="101"/>
      <c r="B158" s="8" t="s">
        <v>208</v>
      </c>
      <c r="C158" s="9"/>
      <c r="D158" s="15"/>
      <c r="E158" s="99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GR158" s="21"/>
      <c r="GS158" s="21"/>
      <c r="GT158" s="21"/>
      <c r="GU158" s="21"/>
      <c r="GV158" s="21"/>
      <c r="GW158" s="21"/>
      <c r="GX158" s="21"/>
      <c r="GY158" s="21"/>
      <c r="GZ158" s="21"/>
      <c r="HA158" s="21"/>
      <c r="HB158" s="21"/>
      <c r="HC158" s="21"/>
      <c r="HD158" s="21"/>
      <c r="HE158" s="21"/>
      <c r="HF158" s="21"/>
      <c r="HG158" s="21"/>
      <c r="HH158" s="21"/>
      <c r="HI158" s="21"/>
      <c r="HJ158" s="21"/>
      <c r="HK158" s="21"/>
      <c r="HL158" s="21"/>
      <c r="HM158" s="21"/>
      <c r="HN158" s="21"/>
      <c r="HO158" s="21"/>
      <c r="HP158" s="21"/>
      <c r="HQ158" s="21"/>
      <c r="HR158" s="21"/>
      <c r="HS158" s="21"/>
      <c r="HT158" s="21"/>
      <c r="HU158" s="21"/>
      <c r="HV158" s="21"/>
      <c r="HW158" s="21"/>
      <c r="HX158" s="21"/>
      <c r="HY158" s="21"/>
      <c r="HZ158" s="21"/>
      <c r="IA158" s="21"/>
      <c r="IB158" s="21"/>
      <c r="IC158" s="21"/>
      <c r="ID158" s="21"/>
      <c r="IE158" s="21"/>
      <c r="IF158" s="21"/>
      <c r="IG158" s="21"/>
      <c r="IH158" s="21"/>
      <c r="II158" s="21"/>
      <c r="IJ158" s="21"/>
      <c r="IK158" s="21"/>
      <c r="IL158" s="21"/>
      <c r="IM158" s="21"/>
      <c r="IN158" s="21"/>
      <c r="IO158" s="21"/>
      <c r="IP158" s="21"/>
      <c r="IQ158" s="21"/>
    </row>
    <row r="159" spans="1:251" s="22" customFormat="1" ht="55.15">
      <c r="A159" s="77" t="s">
        <v>209</v>
      </c>
      <c r="B159" s="13" t="s">
        <v>210</v>
      </c>
      <c r="C159" s="12" t="s">
        <v>240</v>
      </c>
      <c r="D159" s="15"/>
      <c r="E159" s="99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GR159" s="21"/>
      <c r="GS159" s="21"/>
      <c r="GT159" s="21"/>
      <c r="GU159" s="21"/>
      <c r="GV159" s="21"/>
      <c r="GW159" s="21"/>
      <c r="GX159" s="21"/>
      <c r="GY159" s="21"/>
      <c r="GZ159" s="21"/>
      <c r="HA159" s="21"/>
      <c r="HB159" s="21"/>
      <c r="HC159" s="21"/>
      <c r="HD159" s="21"/>
      <c r="HE159" s="21"/>
      <c r="HF159" s="21"/>
      <c r="HG159" s="21"/>
      <c r="HH159" s="21"/>
      <c r="HI159" s="21"/>
      <c r="HJ159" s="21"/>
      <c r="HK159" s="21"/>
      <c r="HL159" s="21"/>
      <c r="HM159" s="21"/>
      <c r="HN159" s="21"/>
      <c r="HO159" s="21"/>
      <c r="HP159" s="21"/>
      <c r="HQ159" s="21"/>
      <c r="HR159" s="21"/>
      <c r="HS159" s="21"/>
      <c r="HT159" s="21"/>
      <c r="HU159" s="21"/>
      <c r="HV159" s="21"/>
      <c r="HW159" s="21"/>
      <c r="HX159" s="21"/>
      <c r="HY159" s="21"/>
      <c r="HZ159" s="21"/>
      <c r="IA159" s="21"/>
      <c r="IB159" s="21"/>
      <c r="IC159" s="21"/>
      <c r="ID159" s="21"/>
      <c r="IE159" s="21"/>
      <c r="IF159" s="21"/>
      <c r="IG159" s="21"/>
      <c r="IH159" s="21"/>
      <c r="II159" s="21"/>
      <c r="IJ159" s="21"/>
      <c r="IK159" s="21"/>
      <c r="IL159" s="21"/>
      <c r="IM159" s="21"/>
      <c r="IN159" s="21"/>
      <c r="IO159" s="21"/>
      <c r="IP159" s="21"/>
      <c r="IQ159" s="21"/>
    </row>
    <row r="160" spans="1:251" s="22" customFormat="1">
      <c r="A160" s="101"/>
      <c r="B160" s="8" t="s">
        <v>32</v>
      </c>
      <c r="C160" s="9"/>
      <c r="D160" s="15"/>
      <c r="E160" s="78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  <c r="DC160" s="21"/>
      <c r="DD160" s="21"/>
      <c r="DE160" s="21"/>
      <c r="DF160" s="21"/>
      <c r="DG160" s="21"/>
      <c r="DH160" s="21"/>
      <c r="DI160" s="21"/>
      <c r="DJ160" s="21"/>
      <c r="DK160" s="21"/>
      <c r="DL160" s="21"/>
      <c r="DM160" s="21"/>
      <c r="DN160" s="21"/>
      <c r="DO160" s="21"/>
      <c r="DP160" s="21"/>
      <c r="DQ160" s="21"/>
      <c r="DR160" s="21"/>
      <c r="DS160" s="21"/>
      <c r="DT160" s="21"/>
      <c r="DU160" s="21"/>
      <c r="DV160" s="21"/>
      <c r="DW160" s="21"/>
      <c r="DX160" s="21"/>
      <c r="DY160" s="21"/>
      <c r="DZ160" s="21"/>
      <c r="EA160" s="21"/>
      <c r="EB160" s="21"/>
      <c r="EC160" s="21"/>
      <c r="ED160" s="21"/>
      <c r="EE160" s="21"/>
      <c r="EF160" s="21"/>
      <c r="EG160" s="21"/>
      <c r="EH160" s="21"/>
      <c r="EI160" s="21"/>
      <c r="EJ160" s="21"/>
      <c r="EK160" s="21"/>
      <c r="EL160" s="21"/>
      <c r="EM160" s="21"/>
      <c r="EN160" s="21"/>
      <c r="EO160" s="21"/>
      <c r="EP160" s="21"/>
      <c r="EQ160" s="21"/>
      <c r="ER160" s="21"/>
      <c r="ES160" s="21"/>
      <c r="ET160" s="21"/>
      <c r="EU160" s="21"/>
      <c r="EV160" s="21"/>
      <c r="EW160" s="21"/>
      <c r="EX160" s="21"/>
      <c r="EY160" s="21"/>
      <c r="EZ160" s="21"/>
      <c r="FA160" s="21"/>
      <c r="FB160" s="21"/>
      <c r="FC160" s="21"/>
      <c r="FD160" s="21"/>
      <c r="FE160" s="21"/>
      <c r="FF160" s="21"/>
      <c r="FG160" s="21"/>
      <c r="FH160" s="21"/>
      <c r="FI160" s="21"/>
      <c r="FJ160" s="21"/>
      <c r="FK160" s="21"/>
      <c r="FL160" s="21"/>
      <c r="FM160" s="21"/>
      <c r="FN160" s="21"/>
      <c r="FO160" s="21"/>
      <c r="FP160" s="21"/>
      <c r="FQ160" s="21"/>
      <c r="FR160" s="21"/>
      <c r="FS160" s="21"/>
      <c r="FT160" s="21"/>
      <c r="FU160" s="21"/>
      <c r="FV160" s="21"/>
      <c r="FW160" s="21"/>
      <c r="FX160" s="21"/>
      <c r="FY160" s="21"/>
      <c r="FZ160" s="21"/>
      <c r="GA160" s="21"/>
      <c r="GB160" s="21"/>
      <c r="GC160" s="21"/>
      <c r="GD160" s="21"/>
      <c r="GE160" s="21"/>
      <c r="GF160" s="21"/>
      <c r="GG160" s="21"/>
      <c r="GH160" s="21"/>
      <c r="GI160" s="21"/>
      <c r="GJ160" s="21"/>
      <c r="GK160" s="21"/>
      <c r="GL160" s="21"/>
      <c r="GM160" s="21"/>
      <c r="GN160" s="21"/>
      <c r="GO160" s="21"/>
      <c r="GP160" s="21"/>
      <c r="GQ160" s="21"/>
      <c r="GR160" s="21"/>
      <c r="GS160" s="21"/>
      <c r="GT160" s="21"/>
      <c r="GU160" s="21"/>
      <c r="GV160" s="21"/>
      <c r="GW160" s="21"/>
      <c r="GX160" s="21"/>
      <c r="GY160" s="21"/>
      <c r="GZ160" s="21"/>
      <c r="HA160" s="21"/>
      <c r="HB160" s="21"/>
      <c r="HC160" s="21"/>
      <c r="HD160" s="21"/>
      <c r="HE160" s="21"/>
      <c r="HF160" s="21"/>
      <c r="HG160" s="21"/>
      <c r="HH160" s="21"/>
      <c r="HI160" s="21"/>
      <c r="HJ160" s="21"/>
      <c r="HK160" s="21"/>
      <c r="HL160" s="21"/>
      <c r="HM160" s="21"/>
      <c r="HN160" s="21"/>
      <c r="HO160" s="21"/>
      <c r="HP160" s="21"/>
      <c r="HQ160" s="21"/>
      <c r="HR160" s="21"/>
      <c r="HS160" s="21"/>
      <c r="HT160" s="21"/>
      <c r="HU160" s="21"/>
      <c r="HV160" s="21"/>
      <c r="HW160" s="21"/>
      <c r="HX160" s="21"/>
      <c r="HY160" s="21"/>
      <c r="HZ160" s="21"/>
      <c r="IA160" s="21"/>
      <c r="IB160" s="21"/>
      <c r="IC160" s="21"/>
      <c r="ID160" s="21"/>
      <c r="IE160" s="21"/>
      <c r="IF160" s="21"/>
      <c r="IG160" s="21"/>
      <c r="IH160" s="21"/>
      <c r="II160" s="21"/>
      <c r="IJ160" s="21"/>
      <c r="IK160" s="21"/>
      <c r="IL160" s="21"/>
      <c r="IM160" s="21"/>
      <c r="IN160" s="21"/>
      <c r="IO160" s="21"/>
      <c r="IP160" s="21"/>
      <c r="IQ160" s="21"/>
    </row>
    <row r="161" spans="1:251" s="22" customFormat="1" ht="27.6">
      <c r="A161" s="77" t="s">
        <v>211</v>
      </c>
      <c r="B161" s="13" t="s">
        <v>212</v>
      </c>
      <c r="C161" s="12" t="s">
        <v>241</v>
      </c>
      <c r="D161" s="15"/>
      <c r="E161" s="78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  <c r="DC161" s="21"/>
      <c r="DD161" s="21"/>
      <c r="DE161" s="21"/>
      <c r="DF161" s="21"/>
      <c r="DG161" s="21"/>
      <c r="DH161" s="21"/>
      <c r="DI161" s="21"/>
      <c r="DJ161" s="21"/>
      <c r="DK161" s="21"/>
      <c r="DL161" s="21"/>
      <c r="DM161" s="21"/>
      <c r="DN161" s="21"/>
      <c r="DO161" s="21"/>
      <c r="DP161" s="21"/>
      <c r="DQ161" s="21"/>
      <c r="DR161" s="21"/>
      <c r="DS161" s="21"/>
      <c r="DT161" s="21"/>
      <c r="DU161" s="21"/>
      <c r="DV161" s="21"/>
      <c r="DW161" s="21"/>
      <c r="DX161" s="21"/>
      <c r="DY161" s="21"/>
      <c r="DZ161" s="21"/>
      <c r="EA161" s="21"/>
      <c r="EB161" s="21"/>
      <c r="EC161" s="21"/>
      <c r="ED161" s="21"/>
      <c r="EE161" s="21"/>
      <c r="EF161" s="21"/>
      <c r="EG161" s="21"/>
      <c r="EH161" s="21"/>
      <c r="EI161" s="21"/>
      <c r="EJ161" s="21"/>
      <c r="EK161" s="21"/>
      <c r="EL161" s="21"/>
      <c r="EM161" s="21"/>
      <c r="EN161" s="21"/>
      <c r="EO161" s="21"/>
      <c r="EP161" s="21"/>
      <c r="EQ161" s="21"/>
      <c r="ER161" s="21"/>
      <c r="ES161" s="21"/>
      <c r="ET161" s="21"/>
      <c r="EU161" s="21"/>
      <c r="EV161" s="21"/>
      <c r="EW161" s="21"/>
      <c r="EX161" s="21"/>
      <c r="EY161" s="21"/>
      <c r="EZ161" s="21"/>
      <c r="FA161" s="21"/>
      <c r="FB161" s="21"/>
      <c r="FC161" s="21"/>
      <c r="FD161" s="21"/>
      <c r="FE161" s="21"/>
      <c r="FF161" s="21"/>
      <c r="FG161" s="21"/>
      <c r="FH161" s="21"/>
      <c r="FI161" s="21"/>
      <c r="FJ161" s="21"/>
      <c r="FK161" s="21"/>
      <c r="FL161" s="21"/>
      <c r="FM161" s="21"/>
      <c r="FN161" s="21"/>
      <c r="FO161" s="21"/>
      <c r="FP161" s="21"/>
      <c r="FQ161" s="21"/>
      <c r="FR161" s="21"/>
      <c r="FS161" s="21"/>
      <c r="FT161" s="21"/>
      <c r="FU161" s="21"/>
      <c r="FV161" s="21"/>
      <c r="FW161" s="21"/>
      <c r="FX161" s="21"/>
      <c r="FY161" s="21"/>
      <c r="FZ161" s="21"/>
      <c r="GA161" s="21"/>
      <c r="GB161" s="21"/>
      <c r="GC161" s="21"/>
      <c r="GD161" s="21"/>
      <c r="GE161" s="21"/>
      <c r="GF161" s="21"/>
      <c r="GG161" s="21"/>
      <c r="GH161" s="21"/>
      <c r="GI161" s="21"/>
      <c r="GJ161" s="21"/>
      <c r="GK161" s="21"/>
      <c r="GL161" s="21"/>
      <c r="GM161" s="21"/>
      <c r="GN161" s="21"/>
      <c r="GO161" s="21"/>
      <c r="GP161" s="21"/>
      <c r="GQ161" s="21"/>
      <c r="GR161" s="21"/>
      <c r="GS161" s="21"/>
      <c r="GT161" s="21"/>
      <c r="GU161" s="21"/>
      <c r="GV161" s="21"/>
      <c r="GW161" s="21"/>
      <c r="GX161" s="21"/>
      <c r="GY161" s="21"/>
      <c r="GZ161" s="21"/>
      <c r="HA161" s="21"/>
      <c r="HB161" s="21"/>
      <c r="HC161" s="21"/>
      <c r="HD161" s="21"/>
      <c r="HE161" s="21"/>
      <c r="HF161" s="21"/>
      <c r="HG161" s="21"/>
      <c r="HH161" s="21"/>
      <c r="HI161" s="21"/>
      <c r="HJ161" s="21"/>
      <c r="HK161" s="21"/>
      <c r="HL161" s="21"/>
      <c r="HM161" s="21"/>
      <c r="HN161" s="21"/>
      <c r="HO161" s="21"/>
      <c r="HP161" s="21"/>
      <c r="HQ161" s="21"/>
      <c r="HR161" s="21"/>
      <c r="HS161" s="21"/>
      <c r="HT161" s="21"/>
      <c r="HU161" s="21"/>
      <c r="HV161" s="21"/>
      <c r="HW161" s="21"/>
      <c r="HX161" s="21"/>
      <c r="HY161" s="21"/>
      <c r="HZ161" s="21"/>
      <c r="IA161" s="21"/>
      <c r="IB161" s="21"/>
      <c r="IC161" s="21"/>
      <c r="ID161" s="21"/>
      <c r="IE161" s="21"/>
      <c r="IF161" s="21"/>
      <c r="IG161" s="21"/>
      <c r="IH161" s="21"/>
      <c r="II161" s="21"/>
      <c r="IJ161" s="21"/>
      <c r="IK161" s="21"/>
      <c r="IL161" s="21"/>
      <c r="IM161" s="21"/>
      <c r="IN161" s="21"/>
      <c r="IO161" s="21"/>
      <c r="IP161" s="21"/>
      <c r="IQ161" s="21"/>
    </row>
    <row r="162" spans="1:251" s="22" customFormat="1">
      <c r="A162" s="118"/>
      <c r="B162" s="8"/>
      <c r="C162" s="9"/>
      <c r="D162" s="20"/>
      <c r="E162" s="102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1"/>
      <c r="EK162" s="21"/>
      <c r="EL162" s="21"/>
      <c r="EM162" s="21"/>
      <c r="EN162" s="21"/>
      <c r="EO162" s="21"/>
      <c r="EP162" s="21"/>
      <c r="EQ162" s="21"/>
      <c r="ER162" s="21"/>
      <c r="ES162" s="21"/>
      <c r="ET162" s="21"/>
      <c r="EU162" s="21"/>
      <c r="EV162" s="21"/>
      <c r="EW162" s="21"/>
      <c r="EX162" s="21"/>
      <c r="EY162" s="21"/>
      <c r="EZ162" s="21"/>
      <c r="FA162" s="21"/>
      <c r="FB162" s="21"/>
      <c r="FC162" s="21"/>
      <c r="FD162" s="21"/>
      <c r="FE162" s="21"/>
      <c r="FF162" s="21"/>
      <c r="FG162" s="21"/>
      <c r="FH162" s="21"/>
      <c r="FI162" s="21"/>
      <c r="FJ162" s="21"/>
      <c r="FK162" s="21"/>
      <c r="FL162" s="21"/>
      <c r="FM162" s="21"/>
      <c r="FN162" s="21"/>
      <c r="FO162" s="21"/>
      <c r="FP162" s="21"/>
      <c r="FQ162" s="21"/>
      <c r="FR162" s="21"/>
      <c r="FS162" s="21"/>
      <c r="FT162" s="21"/>
      <c r="FU162" s="21"/>
      <c r="FV162" s="21"/>
      <c r="FW162" s="21"/>
      <c r="FX162" s="21"/>
      <c r="FY162" s="21"/>
      <c r="FZ162" s="21"/>
      <c r="GA162" s="21"/>
      <c r="GB162" s="21"/>
      <c r="GC162" s="21"/>
      <c r="GD162" s="21"/>
      <c r="GE162" s="21"/>
      <c r="GF162" s="21"/>
      <c r="GG162" s="21"/>
      <c r="GH162" s="21"/>
      <c r="GI162" s="21"/>
      <c r="GJ162" s="21"/>
      <c r="GK162" s="21"/>
      <c r="GL162" s="21"/>
      <c r="GM162" s="21"/>
      <c r="GN162" s="21"/>
      <c r="GO162" s="21"/>
      <c r="GP162" s="21"/>
      <c r="GQ162" s="21"/>
      <c r="GR162" s="21"/>
      <c r="GS162" s="21"/>
      <c r="GT162" s="21"/>
      <c r="GU162" s="21"/>
      <c r="GV162" s="21"/>
      <c r="GW162" s="21"/>
      <c r="GX162" s="21"/>
      <c r="GY162" s="21"/>
      <c r="GZ162" s="21"/>
      <c r="HA162" s="21"/>
      <c r="HB162" s="21"/>
      <c r="HC162" s="21"/>
      <c r="HD162" s="21"/>
      <c r="HE162" s="21"/>
      <c r="HF162" s="21"/>
      <c r="HG162" s="21"/>
      <c r="HH162" s="21"/>
      <c r="HI162" s="21"/>
      <c r="HJ162" s="21"/>
      <c r="HK162" s="21"/>
      <c r="HL162" s="21"/>
      <c r="HM162" s="21"/>
      <c r="HN162" s="21"/>
      <c r="HO162" s="21"/>
      <c r="HP162" s="21"/>
      <c r="HQ162" s="21"/>
      <c r="HR162" s="21"/>
      <c r="HS162" s="21"/>
      <c r="HT162" s="21"/>
      <c r="HU162" s="21"/>
      <c r="HV162" s="21"/>
      <c r="HW162" s="21"/>
      <c r="HX162" s="21"/>
      <c r="HY162" s="21"/>
      <c r="HZ162" s="21"/>
      <c r="IA162" s="21"/>
      <c r="IB162" s="21"/>
      <c r="IC162" s="21"/>
      <c r="ID162" s="21"/>
      <c r="IE162" s="21"/>
      <c r="IF162" s="21"/>
      <c r="IG162" s="21"/>
      <c r="IH162" s="21"/>
      <c r="II162" s="21"/>
      <c r="IJ162" s="21"/>
      <c r="IK162" s="21"/>
      <c r="IL162" s="21"/>
      <c r="IM162" s="21"/>
      <c r="IN162" s="21"/>
      <c r="IO162" s="21"/>
      <c r="IP162" s="21"/>
      <c r="IQ162" s="21"/>
    </row>
    <row r="163" spans="1:251" s="22" customFormat="1">
      <c r="A163" s="118"/>
      <c r="B163" s="8"/>
      <c r="C163" s="16"/>
      <c r="D163" s="14"/>
      <c r="E163" s="98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  <c r="DC163" s="21"/>
      <c r="DD163" s="21"/>
      <c r="DE163" s="21"/>
      <c r="DF163" s="21"/>
      <c r="DG163" s="21"/>
      <c r="DH163" s="21"/>
      <c r="DI163" s="21"/>
      <c r="DJ163" s="21"/>
      <c r="DK163" s="21"/>
      <c r="DL163" s="21"/>
      <c r="DM163" s="21"/>
      <c r="DN163" s="21"/>
      <c r="DO163" s="21"/>
      <c r="DP163" s="21"/>
      <c r="DQ163" s="21"/>
      <c r="DR163" s="21"/>
      <c r="DS163" s="21"/>
      <c r="DT163" s="21"/>
      <c r="DU163" s="21"/>
      <c r="DV163" s="21"/>
      <c r="DW163" s="21"/>
      <c r="DX163" s="21"/>
      <c r="DY163" s="21"/>
      <c r="DZ163" s="21"/>
      <c r="EA163" s="21"/>
      <c r="EB163" s="21"/>
      <c r="EC163" s="21"/>
      <c r="ED163" s="21"/>
      <c r="EE163" s="21"/>
      <c r="EF163" s="21"/>
      <c r="EG163" s="21"/>
      <c r="EH163" s="21"/>
      <c r="EI163" s="21"/>
      <c r="EJ163" s="21"/>
      <c r="EK163" s="21"/>
      <c r="EL163" s="21"/>
      <c r="EM163" s="21"/>
      <c r="EN163" s="21"/>
      <c r="EO163" s="21"/>
      <c r="EP163" s="21"/>
      <c r="EQ163" s="21"/>
      <c r="ER163" s="21"/>
      <c r="ES163" s="21"/>
      <c r="ET163" s="21"/>
      <c r="EU163" s="21"/>
      <c r="EV163" s="21"/>
      <c r="EW163" s="21"/>
      <c r="EX163" s="21"/>
      <c r="EY163" s="21"/>
      <c r="EZ163" s="21"/>
      <c r="FA163" s="21"/>
      <c r="FB163" s="21"/>
      <c r="FC163" s="21"/>
      <c r="FD163" s="21"/>
      <c r="FE163" s="21"/>
      <c r="FF163" s="21"/>
      <c r="FG163" s="21"/>
      <c r="FH163" s="21"/>
      <c r="FI163" s="21"/>
      <c r="FJ163" s="21"/>
      <c r="FK163" s="21"/>
      <c r="FL163" s="21"/>
      <c r="FM163" s="21"/>
      <c r="FN163" s="21"/>
      <c r="FO163" s="21"/>
      <c r="FP163" s="21"/>
      <c r="FQ163" s="21"/>
      <c r="FR163" s="21"/>
      <c r="FS163" s="21"/>
      <c r="FT163" s="21"/>
      <c r="FU163" s="21"/>
      <c r="FV163" s="21"/>
      <c r="FW163" s="21"/>
      <c r="FX163" s="21"/>
      <c r="FY163" s="21"/>
      <c r="FZ163" s="21"/>
      <c r="GA163" s="21"/>
      <c r="GB163" s="21"/>
      <c r="GC163" s="21"/>
      <c r="GD163" s="21"/>
      <c r="GE163" s="21"/>
      <c r="GF163" s="21"/>
      <c r="GG163" s="21"/>
      <c r="GH163" s="21"/>
      <c r="GI163" s="21"/>
      <c r="GJ163" s="21"/>
      <c r="GK163" s="21"/>
      <c r="GL163" s="21"/>
      <c r="GM163" s="21"/>
      <c r="GN163" s="21"/>
      <c r="GO163" s="21"/>
      <c r="GP163" s="21"/>
      <c r="GQ163" s="21"/>
      <c r="GR163" s="21"/>
      <c r="GS163" s="21"/>
      <c r="GT163" s="21"/>
      <c r="GU163" s="21"/>
      <c r="GV163" s="21"/>
      <c r="GW163" s="21"/>
      <c r="GX163" s="21"/>
      <c r="GY163" s="21"/>
      <c r="GZ163" s="21"/>
      <c r="HA163" s="21"/>
      <c r="HB163" s="21"/>
      <c r="HC163" s="21"/>
      <c r="HD163" s="21"/>
      <c r="HE163" s="21"/>
      <c r="HF163" s="21"/>
      <c r="HG163" s="21"/>
      <c r="HH163" s="21"/>
      <c r="HI163" s="21"/>
      <c r="HJ163" s="21"/>
      <c r="HK163" s="21"/>
      <c r="HL163" s="21"/>
      <c r="HM163" s="21"/>
      <c r="HN163" s="21"/>
      <c r="HO163" s="21"/>
      <c r="HP163" s="21"/>
      <c r="HQ163" s="21"/>
      <c r="HR163" s="21"/>
      <c r="HS163" s="21"/>
      <c r="HT163" s="21"/>
      <c r="HU163" s="21"/>
      <c r="HV163" s="21"/>
      <c r="HW163" s="21"/>
      <c r="HX163" s="21"/>
      <c r="HY163" s="21"/>
      <c r="HZ163" s="21"/>
      <c r="IA163" s="21"/>
      <c r="IB163" s="21"/>
      <c r="IC163" s="21"/>
      <c r="ID163" s="21"/>
      <c r="IE163" s="21"/>
      <c r="IF163" s="21"/>
      <c r="IG163" s="21"/>
      <c r="IH163" s="21"/>
      <c r="II163" s="21"/>
      <c r="IJ163" s="21"/>
      <c r="IK163" s="21"/>
      <c r="IL163" s="21"/>
      <c r="IM163" s="21"/>
      <c r="IN163" s="21"/>
      <c r="IO163" s="21"/>
      <c r="IP163" s="21"/>
      <c r="IQ163" s="21"/>
    </row>
    <row r="164" spans="1:251" s="22" customFormat="1">
      <c r="A164" s="107"/>
      <c r="B164" s="48"/>
      <c r="C164" s="49"/>
      <c r="D164" s="50"/>
      <c r="E164" s="108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  <c r="DC164" s="21"/>
      <c r="DD164" s="21"/>
      <c r="DE164" s="21"/>
      <c r="DF164" s="21"/>
      <c r="DG164" s="21"/>
      <c r="DH164" s="21"/>
      <c r="DI164" s="21"/>
      <c r="DJ164" s="21"/>
      <c r="DK164" s="21"/>
      <c r="DL164" s="21"/>
      <c r="DM164" s="21"/>
      <c r="DN164" s="21"/>
      <c r="DO164" s="21"/>
      <c r="DP164" s="21"/>
      <c r="DQ164" s="21"/>
      <c r="DR164" s="21"/>
      <c r="DS164" s="21"/>
      <c r="DT164" s="21"/>
      <c r="DU164" s="21"/>
      <c r="DV164" s="21"/>
      <c r="DW164" s="21"/>
      <c r="DX164" s="21"/>
      <c r="DY164" s="21"/>
      <c r="DZ164" s="21"/>
      <c r="EA164" s="21"/>
      <c r="EB164" s="21"/>
      <c r="EC164" s="21"/>
      <c r="ED164" s="21"/>
      <c r="EE164" s="21"/>
      <c r="EF164" s="21"/>
      <c r="EG164" s="21"/>
      <c r="EH164" s="21"/>
      <c r="EI164" s="21"/>
      <c r="EJ164" s="21"/>
      <c r="EK164" s="21"/>
      <c r="EL164" s="21"/>
      <c r="EM164" s="21"/>
      <c r="EN164" s="21"/>
      <c r="EO164" s="21"/>
      <c r="EP164" s="21"/>
      <c r="EQ164" s="21"/>
      <c r="ER164" s="21"/>
      <c r="ES164" s="21"/>
      <c r="ET164" s="21"/>
      <c r="EU164" s="21"/>
      <c r="EV164" s="21"/>
      <c r="EW164" s="21"/>
      <c r="EX164" s="21"/>
      <c r="EY164" s="21"/>
      <c r="EZ164" s="21"/>
      <c r="FA164" s="21"/>
      <c r="FB164" s="21"/>
      <c r="FC164" s="21"/>
      <c r="FD164" s="21"/>
      <c r="FE164" s="21"/>
      <c r="FF164" s="21"/>
      <c r="FG164" s="21"/>
      <c r="FH164" s="21"/>
      <c r="FI164" s="21"/>
      <c r="FJ164" s="21"/>
      <c r="FK164" s="21"/>
      <c r="FL164" s="21"/>
      <c r="FM164" s="21"/>
      <c r="FN164" s="21"/>
      <c r="FO164" s="21"/>
      <c r="FP164" s="21"/>
      <c r="FQ164" s="21"/>
      <c r="FR164" s="21"/>
      <c r="FS164" s="21"/>
      <c r="FT164" s="21"/>
      <c r="FU164" s="21"/>
      <c r="FV164" s="21"/>
      <c r="FW164" s="21"/>
      <c r="FX164" s="21"/>
      <c r="FY164" s="21"/>
      <c r="FZ164" s="21"/>
      <c r="GA164" s="21"/>
      <c r="GB164" s="21"/>
      <c r="GC164" s="21"/>
      <c r="GD164" s="21"/>
      <c r="GE164" s="21"/>
      <c r="GF164" s="21"/>
      <c r="GG164" s="21"/>
      <c r="GH164" s="21"/>
      <c r="GI164" s="21"/>
      <c r="GJ164" s="21"/>
      <c r="GK164" s="21"/>
      <c r="GL164" s="21"/>
      <c r="GM164" s="21"/>
      <c r="GN164" s="21"/>
      <c r="GO164" s="21"/>
      <c r="GP164" s="21"/>
      <c r="GQ164" s="21"/>
      <c r="GR164" s="21"/>
      <c r="GS164" s="21"/>
      <c r="GT164" s="21"/>
      <c r="GU164" s="21"/>
      <c r="GV164" s="21"/>
      <c r="GW164" s="21"/>
      <c r="GX164" s="21"/>
      <c r="GY164" s="21"/>
      <c r="GZ164" s="21"/>
      <c r="HA164" s="21"/>
      <c r="HB164" s="21"/>
      <c r="HC164" s="21"/>
      <c r="HD164" s="21"/>
      <c r="HE164" s="21"/>
      <c r="HF164" s="21"/>
      <c r="HG164" s="21"/>
      <c r="HH164" s="21"/>
      <c r="HI164" s="21"/>
      <c r="HJ164" s="21"/>
      <c r="HK164" s="21"/>
      <c r="HL164" s="21"/>
      <c r="HM164" s="21"/>
      <c r="HN164" s="21"/>
      <c r="HO164" s="21"/>
      <c r="HP164" s="21"/>
      <c r="HQ164" s="21"/>
      <c r="HR164" s="21"/>
      <c r="HS164" s="21"/>
      <c r="HT164" s="21"/>
      <c r="HU164" s="21"/>
      <c r="HV164" s="21"/>
      <c r="HW164" s="21"/>
      <c r="HX164" s="21"/>
      <c r="HY164" s="21"/>
      <c r="HZ164" s="21"/>
      <c r="IA164" s="21"/>
      <c r="IB164" s="21"/>
      <c r="IC164" s="21"/>
      <c r="ID164" s="21"/>
      <c r="IE164" s="21"/>
      <c r="IF164" s="21"/>
      <c r="IG164" s="21"/>
      <c r="IH164" s="21"/>
      <c r="II164" s="21"/>
      <c r="IJ164" s="21"/>
      <c r="IK164" s="21"/>
      <c r="IL164" s="21"/>
      <c r="IM164" s="21"/>
      <c r="IN164" s="21"/>
      <c r="IO164" s="21"/>
      <c r="IP164" s="21"/>
      <c r="IQ164" s="21"/>
    </row>
    <row r="165" spans="1:251" s="22" customFormat="1" ht="18" customHeight="1">
      <c r="A165" s="117" t="s">
        <v>70</v>
      </c>
      <c r="B165" s="8" t="s">
        <v>213</v>
      </c>
      <c r="C165" s="16"/>
      <c r="D165" s="14"/>
      <c r="E165" s="78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1"/>
      <c r="CY165" s="21"/>
      <c r="CZ165" s="21"/>
      <c r="DA165" s="21"/>
      <c r="DB165" s="21"/>
      <c r="DC165" s="21"/>
      <c r="DD165" s="21"/>
      <c r="DE165" s="21"/>
      <c r="DF165" s="21"/>
      <c r="DG165" s="21"/>
      <c r="DH165" s="21"/>
      <c r="DI165" s="21"/>
      <c r="DJ165" s="21"/>
      <c r="DK165" s="21"/>
      <c r="DL165" s="21"/>
      <c r="DM165" s="21"/>
      <c r="DN165" s="21"/>
      <c r="DO165" s="21"/>
      <c r="DP165" s="21"/>
      <c r="DQ165" s="21"/>
      <c r="DR165" s="21"/>
      <c r="DS165" s="21"/>
      <c r="DT165" s="21"/>
      <c r="DU165" s="21"/>
      <c r="DV165" s="21"/>
      <c r="DW165" s="21"/>
      <c r="DX165" s="21"/>
      <c r="DY165" s="21"/>
      <c r="DZ165" s="21"/>
      <c r="EA165" s="21"/>
      <c r="EB165" s="21"/>
      <c r="EC165" s="21"/>
      <c r="ED165" s="21"/>
      <c r="EE165" s="21"/>
      <c r="EF165" s="21"/>
      <c r="EG165" s="21"/>
      <c r="EH165" s="21"/>
      <c r="EI165" s="21"/>
      <c r="EJ165" s="21"/>
      <c r="EK165" s="21"/>
      <c r="EL165" s="21"/>
      <c r="EM165" s="21"/>
      <c r="EN165" s="21"/>
      <c r="EO165" s="21"/>
      <c r="EP165" s="21"/>
      <c r="EQ165" s="21"/>
      <c r="ER165" s="21"/>
      <c r="ES165" s="21"/>
      <c r="ET165" s="21"/>
      <c r="EU165" s="21"/>
      <c r="EV165" s="21"/>
      <c r="EW165" s="21"/>
      <c r="EX165" s="21"/>
      <c r="EY165" s="21"/>
      <c r="EZ165" s="21"/>
      <c r="FA165" s="21"/>
      <c r="FB165" s="21"/>
      <c r="FC165" s="21"/>
      <c r="FD165" s="21"/>
      <c r="FE165" s="21"/>
      <c r="FF165" s="21"/>
      <c r="FG165" s="21"/>
      <c r="FH165" s="21"/>
      <c r="FI165" s="21"/>
      <c r="FJ165" s="21"/>
      <c r="FK165" s="21"/>
      <c r="FL165" s="21"/>
      <c r="FM165" s="21"/>
      <c r="FN165" s="21"/>
      <c r="FO165" s="21"/>
      <c r="FP165" s="21"/>
      <c r="FQ165" s="21"/>
      <c r="FR165" s="21"/>
      <c r="FS165" s="21"/>
      <c r="FT165" s="21"/>
      <c r="FU165" s="21"/>
      <c r="FV165" s="21"/>
      <c r="FW165" s="21"/>
      <c r="FX165" s="21"/>
      <c r="FY165" s="21"/>
      <c r="FZ165" s="21"/>
      <c r="GA165" s="21"/>
      <c r="GB165" s="21"/>
      <c r="GC165" s="21"/>
      <c r="GD165" s="21"/>
      <c r="GE165" s="21"/>
      <c r="GF165" s="21"/>
      <c r="GG165" s="21"/>
      <c r="GH165" s="21"/>
      <c r="GI165" s="21"/>
      <c r="GJ165" s="21"/>
      <c r="GK165" s="21"/>
      <c r="GL165" s="21"/>
      <c r="GM165" s="21"/>
      <c r="GN165" s="21"/>
      <c r="GO165" s="21"/>
      <c r="GP165" s="21"/>
      <c r="GQ165" s="21"/>
      <c r="GR165" s="21"/>
      <c r="GS165" s="21"/>
      <c r="GT165" s="21"/>
      <c r="GU165" s="21"/>
      <c r="GV165" s="21"/>
      <c r="GW165" s="21"/>
      <c r="GX165" s="21"/>
      <c r="GY165" s="21"/>
      <c r="GZ165" s="21"/>
      <c r="HA165" s="21"/>
      <c r="HB165" s="21"/>
      <c r="HC165" s="21"/>
      <c r="HD165" s="21"/>
      <c r="HE165" s="21"/>
      <c r="HF165" s="21"/>
      <c r="HG165" s="21"/>
      <c r="HH165" s="21"/>
      <c r="HI165" s="21"/>
      <c r="HJ165" s="21"/>
      <c r="HK165" s="21"/>
      <c r="HL165" s="21"/>
      <c r="HM165" s="21"/>
      <c r="HN165" s="21"/>
      <c r="HO165" s="21"/>
      <c r="HP165" s="21"/>
      <c r="HQ165" s="21"/>
      <c r="HR165" s="21"/>
      <c r="HS165" s="21"/>
      <c r="HT165" s="21"/>
      <c r="HU165" s="21"/>
      <c r="HV165" s="21"/>
      <c r="HW165" s="21"/>
      <c r="HX165" s="21"/>
      <c r="HY165" s="21"/>
      <c r="HZ165" s="21"/>
      <c r="IA165" s="21"/>
      <c r="IB165" s="21"/>
      <c r="IC165" s="21"/>
      <c r="ID165" s="21"/>
      <c r="IE165" s="21"/>
      <c r="IF165" s="21"/>
      <c r="IG165" s="21"/>
      <c r="IH165" s="21"/>
      <c r="II165" s="21"/>
      <c r="IJ165" s="21"/>
      <c r="IK165" s="21"/>
      <c r="IL165" s="21"/>
      <c r="IM165" s="21"/>
      <c r="IN165" s="21"/>
      <c r="IO165" s="21"/>
      <c r="IP165" s="21"/>
      <c r="IQ165" s="21"/>
    </row>
    <row r="166" spans="1:251" s="22" customFormat="1" ht="18" customHeight="1">
      <c r="A166" s="103" t="s">
        <v>178</v>
      </c>
      <c r="B166" s="8" t="s">
        <v>41</v>
      </c>
      <c r="C166" s="16"/>
      <c r="D166" s="14"/>
      <c r="E166" s="78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/>
      <c r="CV166" s="21"/>
      <c r="CW166" s="21"/>
      <c r="CX166" s="21"/>
      <c r="CY166" s="21"/>
      <c r="CZ166" s="21"/>
      <c r="DA166" s="21"/>
      <c r="DB166" s="21"/>
      <c r="DC166" s="21"/>
      <c r="DD166" s="21"/>
      <c r="DE166" s="21"/>
      <c r="DF166" s="21"/>
      <c r="DG166" s="21"/>
      <c r="DH166" s="21"/>
      <c r="DI166" s="21"/>
      <c r="DJ166" s="21"/>
      <c r="DK166" s="21"/>
      <c r="DL166" s="21"/>
      <c r="DM166" s="21"/>
      <c r="DN166" s="21"/>
      <c r="DO166" s="21"/>
      <c r="DP166" s="21"/>
      <c r="DQ166" s="21"/>
      <c r="DR166" s="21"/>
      <c r="DS166" s="21"/>
      <c r="DT166" s="21"/>
      <c r="DU166" s="21"/>
      <c r="DV166" s="21"/>
      <c r="DW166" s="21"/>
      <c r="DX166" s="21"/>
      <c r="DY166" s="21"/>
      <c r="DZ166" s="21"/>
      <c r="EA166" s="21"/>
      <c r="EB166" s="21"/>
      <c r="EC166" s="21"/>
      <c r="ED166" s="21"/>
      <c r="EE166" s="21"/>
      <c r="EF166" s="21"/>
      <c r="EG166" s="21"/>
      <c r="EH166" s="21"/>
      <c r="EI166" s="21"/>
      <c r="EJ166" s="21"/>
      <c r="EK166" s="21"/>
      <c r="EL166" s="21"/>
      <c r="EM166" s="21"/>
      <c r="EN166" s="21"/>
      <c r="EO166" s="21"/>
      <c r="EP166" s="21"/>
      <c r="EQ166" s="21"/>
      <c r="ER166" s="21"/>
      <c r="ES166" s="21"/>
      <c r="ET166" s="21"/>
      <c r="EU166" s="21"/>
      <c r="EV166" s="21"/>
      <c r="EW166" s="21"/>
      <c r="EX166" s="21"/>
      <c r="EY166" s="21"/>
      <c r="EZ166" s="21"/>
      <c r="FA166" s="21"/>
      <c r="FB166" s="21"/>
      <c r="FC166" s="21"/>
      <c r="FD166" s="21"/>
      <c r="FE166" s="21"/>
      <c r="FF166" s="21"/>
      <c r="FG166" s="21"/>
      <c r="FH166" s="21"/>
      <c r="FI166" s="21"/>
      <c r="FJ166" s="21"/>
      <c r="FK166" s="21"/>
      <c r="FL166" s="21"/>
      <c r="FM166" s="21"/>
      <c r="FN166" s="21"/>
      <c r="FO166" s="21"/>
      <c r="FP166" s="21"/>
      <c r="FQ166" s="21"/>
      <c r="FR166" s="21"/>
      <c r="FS166" s="21"/>
      <c r="FT166" s="21"/>
      <c r="FU166" s="21"/>
      <c r="FV166" s="21"/>
      <c r="FW166" s="21"/>
      <c r="FX166" s="21"/>
      <c r="FY166" s="21"/>
      <c r="FZ166" s="21"/>
      <c r="GA166" s="21"/>
      <c r="GB166" s="21"/>
      <c r="GC166" s="21"/>
      <c r="GD166" s="21"/>
      <c r="GE166" s="21"/>
      <c r="GF166" s="21"/>
      <c r="GG166" s="21"/>
      <c r="GH166" s="21"/>
      <c r="GI166" s="21"/>
      <c r="GJ166" s="21"/>
      <c r="GK166" s="21"/>
      <c r="GL166" s="21"/>
      <c r="GM166" s="21"/>
      <c r="GN166" s="21"/>
      <c r="GO166" s="21"/>
      <c r="GP166" s="21"/>
      <c r="GQ166" s="21"/>
      <c r="GR166" s="21"/>
      <c r="GS166" s="21"/>
      <c r="GT166" s="21"/>
      <c r="GU166" s="21"/>
      <c r="GV166" s="21"/>
      <c r="GW166" s="21"/>
      <c r="GX166" s="21"/>
      <c r="GY166" s="21"/>
      <c r="GZ166" s="21"/>
      <c r="HA166" s="21"/>
      <c r="HB166" s="21"/>
      <c r="HC166" s="21"/>
      <c r="HD166" s="21"/>
      <c r="HE166" s="21"/>
      <c r="HF166" s="21"/>
      <c r="HG166" s="21"/>
      <c r="HH166" s="21"/>
      <c r="HI166" s="21"/>
      <c r="HJ166" s="21"/>
      <c r="HK166" s="21"/>
      <c r="HL166" s="21"/>
      <c r="HM166" s="21"/>
      <c r="HN166" s="21"/>
      <c r="HO166" s="21"/>
      <c r="HP166" s="21"/>
      <c r="HQ166" s="21"/>
      <c r="HR166" s="21"/>
      <c r="HS166" s="21"/>
      <c r="HT166" s="21"/>
      <c r="HU166" s="21"/>
      <c r="HV166" s="21"/>
      <c r="HW166" s="21"/>
      <c r="HX166" s="21"/>
      <c r="HY166" s="21"/>
      <c r="HZ166" s="21"/>
      <c r="IA166" s="21"/>
      <c r="IB166" s="21"/>
      <c r="IC166" s="21"/>
      <c r="ID166" s="21"/>
      <c r="IE166" s="21"/>
      <c r="IF166" s="21"/>
      <c r="IG166" s="21"/>
      <c r="IH166" s="21"/>
      <c r="II166" s="21"/>
      <c r="IJ166" s="21"/>
      <c r="IK166" s="21"/>
      <c r="IL166" s="21"/>
      <c r="IM166" s="21"/>
      <c r="IN166" s="21"/>
      <c r="IO166" s="21"/>
      <c r="IP166" s="21"/>
      <c r="IQ166" s="21"/>
    </row>
    <row r="167" spans="1:251" s="22" customFormat="1" ht="27.6">
      <c r="A167" s="77" t="s">
        <v>74</v>
      </c>
      <c r="B167" s="13" t="s">
        <v>214</v>
      </c>
      <c r="C167" s="12" t="s">
        <v>241</v>
      </c>
      <c r="D167" s="15"/>
      <c r="E167" s="78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  <c r="FI167" s="21"/>
      <c r="FJ167" s="21"/>
      <c r="FK167" s="21"/>
      <c r="FL167" s="21"/>
      <c r="FM167" s="21"/>
      <c r="FN167" s="21"/>
      <c r="FO167" s="21"/>
      <c r="FP167" s="21"/>
      <c r="FQ167" s="21"/>
      <c r="FR167" s="21"/>
      <c r="FS167" s="21"/>
      <c r="FT167" s="21"/>
      <c r="FU167" s="21"/>
      <c r="FV167" s="21"/>
      <c r="FW167" s="21"/>
      <c r="FX167" s="21"/>
      <c r="FY167" s="21"/>
      <c r="FZ167" s="21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  <c r="GT167" s="21"/>
      <c r="GU167" s="21"/>
      <c r="GV167" s="21"/>
      <c r="GW167" s="21"/>
      <c r="GX167" s="21"/>
      <c r="GY167" s="21"/>
      <c r="GZ167" s="21"/>
      <c r="HA167" s="21"/>
      <c r="HB167" s="21"/>
      <c r="HC167" s="21"/>
      <c r="HD167" s="21"/>
      <c r="HE167" s="21"/>
      <c r="HF167" s="21"/>
      <c r="HG167" s="21"/>
      <c r="HH167" s="21"/>
      <c r="HI167" s="21"/>
      <c r="HJ167" s="21"/>
      <c r="HK167" s="21"/>
      <c r="HL167" s="21"/>
      <c r="HM167" s="21"/>
      <c r="HN167" s="21"/>
      <c r="HO167" s="21"/>
      <c r="HP167" s="21"/>
      <c r="HQ167" s="21"/>
      <c r="HR167" s="21"/>
      <c r="HS167" s="21"/>
      <c r="HT167" s="21"/>
      <c r="HU167" s="21"/>
      <c r="HV167" s="21"/>
      <c r="HW167" s="21"/>
      <c r="HX167" s="21"/>
      <c r="HY167" s="21"/>
      <c r="HZ167" s="21"/>
      <c r="IA167" s="21"/>
      <c r="IB167" s="21"/>
      <c r="IC167" s="21"/>
      <c r="ID167" s="21"/>
      <c r="IE167" s="21"/>
      <c r="IF167" s="21"/>
      <c r="IG167" s="21"/>
      <c r="IH167" s="21"/>
      <c r="II167" s="21"/>
      <c r="IJ167" s="21"/>
      <c r="IK167" s="21"/>
      <c r="IL167" s="21"/>
      <c r="IM167" s="21"/>
      <c r="IN167" s="21"/>
      <c r="IO167" s="21"/>
      <c r="IP167" s="21"/>
      <c r="IQ167" s="21"/>
    </row>
    <row r="168" spans="1:251" s="22" customFormat="1">
      <c r="A168" s="103" t="s">
        <v>78</v>
      </c>
      <c r="B168" s="8" t="s">
        <v>64</v>
      </c>
      <c r="C168" s="12"/>
      <c r="D168" s="15"/>
      <c r="E168" s="78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/>
      <c r="CV168" s="21"/>
      <c r="CW168" s="21"/>
      <c r="CX168" s="21"/>
      <c r="CY168" s="21"/>
      <c r="CZ168" s="21"/>
      <c r="DA168" s="21"/>
      <c r="DB168" s="21"/>
      <c r="DC168" s="21"/>
      <c r="DD168" s="21"/>
      <c r="DE168" s="21"/>
      <c r="DF168" s="21"/>
      <c r="DG168" s="21"/>
      <c r="DH168" s="21"/>
      <c r="DI168" s="21"/>
      <c r="DJ168" s="21"/>
      <c r="DK168" s="21"/>
      <c r="DL168" s="21"/>
      <c r="DM168" s="21"/>
      <c r="DN168" s="21"/>
      <c r="DO168" s="21"/>
      <c r="DP168" s="21"/>
      <c r="DQ168" s="21"/>
      <c r="DR168" s="21"/>
      <c r="DS168" s="21"/>
      <c r="DT168" s="21"/>
      <c r="DU168" s="21"/>
      <c r="DV168" s="21"/>
      <c r="DW168" s="21"/>
      <c r="DX168" s="21"/>
      <c r="DY168" s="21"/>
      <c r="DZ168" s="21"/>
      <c r="EA168" s="21"/>
      <c r="EB168" s="21"/>
      <c r="EC168" s="21"/>
      <c r="ED168" s="21"/>
      <c r="EE168" s="21"/>
      <c r="EF168" s="21"/>
      <c r="EG168" s="21"/>
      <c r="EH168" s="21"/>
      <c r="EI168" s="21"/>
      <c r="EJ168" s="21"/>
      <c r="EK168" s="21"/>
      <c r="EL168" s="21"/>
      <c r="EM168" s="21"/>
      <c r="EN168" s="21"/>
      <c r="EO168" s="21"/>
      <c r="EP168" s="21"/>
      <c r="EQ168" s="21"/>
      <c r="ER168" s="21"/>
      <c r="ES168" s="21"/>
      <c r="ET168" s="21"/>
      <c r="EU168" s="21"/>
      <c r="EV168" s="21"/>
      <c r="EW168" s="21"/>
      <c r="EX168" s="21"/>
      <c r="EY168" s="21"/>
      <c r="EZ168" s="21"/>
      <c r="FA168" s="21"/>
      <c r="FB168" s="21"/>
      <c r="FC168" s="21"/>
      <c r="FD168" s="21"/>
      <c r="FE168" s="21"/>
      <c r="FF168" s="21"/>
      <c r="FG168" s="21"/>
      <c r="FH168" s="21"/>
      <c r="FI168" s="21"/>
      <c r="FJ168" s="21"/>
      <c r="FK168" s="21"/>
      <c r="FL168" s="21"/>
      <c r="FM168" s="21"/>
      <c r="FN168" s="21"/>
      <c r="FO168" s="21"/>
      <c r="FP168" s="21"/>
      <c r="FQ168" s="21"/>
      <c r="FR168" s="21"/>
      <c r="FS168" s="21"/>
      <c r="FT168" s="21"/>
      <c r="FU168" s="21"/>
      <c r="FV168" s="21"/>
      <c r="FW168" s="21"/>
      <c r="FX168" s="21"/>
      <c r="FY168" s="21"/>
      <c r="FZ168" s="21"/>
      <c r="GA168" s="21"/>
      <c r="GB168" s="21"/>
      <c r="GC168" s="21"/>
      <c r="GD168" s="21"/>
      <c r="GE168" s="21"/>
      <c r="GF168" s="21"/>
      <c r="GG168" s="21"/>
      <c r="GH168" s="21"/>
      <c r="GI168" s="21"/>
      <c r="GJ168" s="21"/>
      <c r="GK168" s="21"/>
      <c r="GL168" s="21"/>
      <c r="GM168" s="21"/>
      <c r="GN168" s="21"/>
      <c r="GO168" s="21"/>
      <c r="GP168" s="21"/>
      <c r="GQ168" s="21"/>
      <c r="GR168" s="21"/>
      <c r="GS168" s="21"/>
      <c r="GT168" s="21"/>
      <c r="GU168" s="21"/>
      <c r="GV168" s="21"/>
      <c r="GW168" s="21"/>
      <c r="GX168" s="21"/>
      <c r="GY168" s="21"/>
      <c r="GZ168" s="21"/>
      <c r="HA168" s="21"/>
      <c r="HB168" s="21"/>
      <c r="HC168" s="21"/>
      <c r="HD168" s="21"/>
      <c r="HE168" s="21"/>
      <c r="HF168" s="21"/>
      <c r="HG168" s="21"/>
      <c r="HH168" s="21"/>
      <c r="HI168" s="21"/>
      <c r="HJ168" s="21"/>
      <c r="HK168" s="21"/>
      <c r="HL168" s="21"/>
      <c r="HM168" s="21"/>
      <c r="HN168" s="21"/>
      <c r="HO168" s="21"/>
      <c r="HP168" s="21"/>
      <c r="HQ168" s="21"/>
      <c r="HR168" s="21"/>
      <c r="HS168" s="21"/>
      <c r="HT168" s="21"/>
      <c r="HU168" s="21"/>
      <c r="HV168" s="21"/>
      <c r="HW168" s="21"/>
      <c r="HX168" s="21"/>
      <c r="HY168" s="21"/>
      <c r="HZ168" s="21"/>
      <c r="IA168" s="21"/>
      <c r="IB168" s="21"/>
      <c r="IC168" s="21"/>
      <c r="ID168" s="21"/>
      <c r="IE168" s="21"/>
      <c r="IF168" s="21"/>
      <c r="IG168" s="21"/>
      <c r="IH168" s="21"/>
      <c r="II168" s="21"/>
      <c r="IJ168" s="21"/>
      <c r="IK168" s="21"/>
      <c r="IL168" s="21"/>
      <c r="IM168" s="21"/>
      <c r="IN168" s="21"/>
      <c r="IO168" s="21"/>
      <c r="IP168" s="21"/>
      <c r="IQ168" s="21"/>
    </row>
    <row r="169" spans="1:251" s="22" customFormat="1" ht="27.6">
      <c r="A169" s="77" t="s">
        <v>80</v>
      </c>
      <c r="B169" s="13" t="s">
        <v>215</v>
      </c>
      <c r="C169" s="12" t="s">
        <v>31</v>
      </c>
      <c r="D169" s="15"/>
      <c r="E169" s="78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  <c r="FI169" s="21"/>
      <c r="FJ169" s="21"/>
      <c r="FK169" s="21"/>
      <c r="FL169" s="21"/>
      <c r="FM169" s="21"/>
      <c r="FN169" s="21"/>
      <c r="FO169" s="21"/>
      <c r="FP169" s="21"/>
      <c r="FQ169" s="21"/>
      <c r="FR169" s="21"/>
      <c r="FS169" s="21"/>
      <c r="FT169" s="21"/>
      <c r="FU169" s="21"/>
      <c r="FV169" s="21"/>
      <c r="FW169" s="21"/>
      <c r="FX169" s="21"/>
      <c r="FY169" s="21"/>
      <c r="FZ169" s="21"/>
      <c r="GA169" s="21"/>
      <c r="GB169" s="21"/>
      <c r="GC169" s="21"/>
      <c r="GD169" s="21"/>
      <c r="GE169" s="21"/>
      <c r="GF169" s="21"/>
      <c r="GG169" s="21"/>
      <c r="GH169" s="21"/>
      <c r="GI169" s="21"/>
      <c r="GJ169" s="21"/>
      <c r="GK169" s="21"/>
      <c r="GL169" s="21"/>
      <c r="GM169" s="21"/>
      <c r="GN169" s="21"/>
      <c r="GO169" s="21"/>
      <c r="GP169" s="21"/>
      <c r="GQ169" s="21"/>
      <c r="GR169" s="21"/>
      <c r="GS169" s="21"/>
      <c r="GT169" s="21"/>
      <c r="GU169" s="21"/>
      <c r="GV169" s="21"/>
      <c r="GW169" s="21"/>
      <c r="GX169" s="21"/>
      <c r="GY169" s="21"/>
      <c r="GZ169" s="21"/>
      <c r="HA169" s="21"/>
      <c r="HB169" s="21"/>
      <c r="HC169" s="21"/>
      <c r="HD169" s="21"/>
      <c r="HE169" s="21"/>
      <c r="HF169" s="21"/>
      <c r="HG169" s="21"/>
      <c r="HH169" s="21"/>
      <c r="HI169" s="21"/>
      <c r="HJ169" s="21"/>
      <c r="HK169" s="21"/>
      <c r="HL169" s="21"/>
      <c r="HM169" s="21"/>
      <c r="HN169" s="21"/>
      <c r="HO169" s="21"/>
      <c r="HP169" s="21"/>
      <c r="HQ169" s="21"/>
      <c r="HR169" s="21"/>
      <c r="HS169" s="21"/>
      <c r="HT169" s="21"/>
      <c r="HU169" s="21"/>
      <c r="HV169" s="21"/>
      <c r="HW169" s="21"/>
      <c r="HX169" s="21"/>
      <c r="HY169" s="21"/>
      <c r="HZ169" s="21"/>
      <c r="IA169" s="21"/>
      <c r="IB169" s="21"/>
      <c r="IC169" s="21"/>
      <c r="ID169" s="21"/>
      <c r="IE169" s="21"/>
      <c r="IF169" s="21"/>
      <c r="IG169" s="21"/>
      <c r="IH169" s="21"/>
      <c r="II169" s="21"/>
      <c r="IJ169" s="21"/>
      <c r="IK169" s="21"/>
      <c r="IL169" s="21"/>
      <c r="IM169" s="21"/>
      <c r="IN169" s="21"/>
      <c r="IO169" s="21"/>
      <c r="IP169" s="21"/>
      <c r="IQ169" s="21"/>
    </row>
    <row r="170" spans="1:251" s="22" customFormat="1">
      <c r="A170" s="118"/>
      <c r="B170" s="8"/>
      <c r="C170" s="9"/>
      <c r="D170" s="20"/>
      <c r="E170" s="102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/>
      <c r="CV170" s="21"/>
      <c r="CW170" s="21"/>
      <c r="CX170" s="21"/>
      <c r="CY170" s="21"/>
      <c r="CZ170" s="21"/>
      <c r="DA170" s="21"/>
      <c r="DB170" s="21"/>
      <c r="DC170" s="21"/>
      <c r="DD170" s="21"/>
      <c r="DE170" s="21"/>
      <c r="DF170" s="21"/>
      <c r="DG170" s="21"/>
      <c r="DH170" s="21"/>
      <c r="DI170" s="21"/>
      <c r="DJ170" s="21"/>
      <c r="DK170" s="21"/>
      <c r="DL170" s="21"/>
      <c r="DM170" s="21"/>
      <c r="DN170" s="21"/>
      <c r="DO170" s="21"/>
      <c r="DP170" s="21"/>
      <c r="DQ170" s="21"/>
      <c r="DR170" s="21"/>
      <c r="DS170" s="21"/>
      <c r="DT170" s="21"/>
      <c r="DU170" s="21"/>
      <c r="DV170" s="21"/>
      <c r="DW170" s="21"/>
      <c r="DX170" s="21"/>
      <c r="DY170" s="21"/>
      <c r="DZ170" s="21"/>
      <c r="EA170" s="21"/>
      <c r="EB170" s="21"/>
      <c r="EC170" s="21"/>
      <c r="ED170" s="21"/>
      <c r="EE170" s="21"/>
      <c r="EF170" s="21"/>
      <c r="EG170" s="21"/>
      <c r="EH170" s="21"/>
      <c r="EI170" s="21"/>
      <c r="EJ170" s="21"/>
      <c r="EK170" s="21"/>
      <c r="EL170" s="21"/>
      <c r="EM170" s="21"/>
      <c r="EN170" s="21"/>
      <c r="EO170" s="21"/>
      <c r="EP170" s="21"/>
      <c r="EQ170" s="21"/>
      <c r="ER170" s="21"/>
      <c r="ES170" s="21"/>
      <c r="ET170" s="21"/>
      <c r="EU170" s="21"/>
      <c r="EV170" s="21"/>
      <c r="EW170" s="21"/>
      <c r="EX170" s="21"/>
      <c r="EY170" s="21"/>
      <c r="EZ170" s="21"/>
      <c r="FA170" s="21"/>
      <c r="FB170" s="21"/>
      <c r="FC170" s="21"/>
      <c r="FD170" s="21"/>
      <c r="FE170" s="21"/>
      <c r="FF170" s="21"/>
      <c r="FG170" s="21"/>
      <c r="FH170" s="21"/>
      <c r="FI170" s="21"/>
      <c r="FJ170" s="21"/>
      <c r="FK170" s="21"/>
      <c r="FL170" s="21"/>
      <c r="FM170" s="21"/>
      <c r="FN170" s="21"/>
      <c r="FO170" s="21"/>
      <c r="FP170" s="21"/>
      <c r="FQ170" s="21"/>
      <c r="FR170" s="21"/>
      <c r="FS170" s="21"/>
      <c r="FT170" s="21"/>
      <c r="FU170" s="21"/>
      <c r="FV170" s="21"/>
      <c r="FW170" s="21"/>
      <c r="FX170" s="21"/>
      <c r="FY170" s="21"/>
      <c r="FZ170" s="21"/>
      <c r="GA170" s="21"/>
      <c r="GB170" s="21"/>
      <c r="GC170" s="21"/>
      <c r="GD170" s="21"/>
      <c r="GE170" s="21"/>
      <c r="GF170" s="21"/>
      <c r="GG170" s="21"/>
      <c r="GH170" s="21"/>
      <c r="GI170" s="21"/>
      <c r="GJ170" s="21"/>
      <c r="GK170" s="21"/>
      <c r="GL170" s="21"/>
      <c r="GM170" s="21"/>
      <c r="GN170" s="21"/>
      <c r="GO170" s="21"/>
      <c r="GP170" s="21"/>
      <c r="GQ170" s="21"/>
      <c r="GR170" s="21"/>
      <c r="GS170" s="21"/>
      <c r="GT170" s="21"/>
      <c r="GU170" s="21"/>
      <c r="GV170" s="21"/>
      <c r="GW170" s="21"/>
      <c r="GX170" s="21"/>
      <c r="GY170" s="21"/>
      <c r="GZ170" s="21"/>
      <c r="HA170" s="21"/>
      <c r="HB170" s="21"/>
      <c r="HC170" s="21"/>
      <c r="HD170" s="21"/>
      <c r="HE170" s="21"/>
      <c r="HF170" s="21"/>
      <c r="HG170" s="21"/>
      <c r="HH170" s="21"/>
      <c r="HI170" s="21"/>
      <c r="HJ170" s="21"/>
      <c r="HK170" s="21"/>
      <c r="HL170" s="21"/>
      <c r="HM170" s="21"/>
      <c r="HN170" s="21"/>
      <c r="HO170" s="21"/>
      <c r="HP170" s="21"/>
      <c r="HQ170" s="21"/>
      <c r="HR170" s="21"/>
      <c r="HS170" s="21"/>
      <c r="HT170" s="21"/>
      <c r="HU170" s="21"/>
      <c r="HV170" s="21"/>
      <c r="HW170" s="21"/>
      <c r="HX170" s="21"/>
      <c r="HY170" s="21"/>
      <c r="HZ170" s="21"/>
      <c r="IA170" s="21"/>
      <c r="IB170" s="21"/>
      <c r="IC170" s="21"/>
      <c r="ID170" s="21"/>
      <c r="IE170" s="21"/>
      <c r="IF170" s="21"/>
      <c r="IG170" s="21"/>
      <c r="IH170" s="21"/>
      <c r="II170" s="21"/>
      <c r="IJ170" s="21"/>
      <c r="IK170" s="21"/>
      <c r="IL170" s="21"/>
      <c r="IM170" s="21"/>
      <c r="IN170" s="21"/>
      <c r="IO170" s="21"/>
      <c r="IP170" s="21"/>
      <c r="IQ170" s="21"/>
    </row>
    <row r="171" spans="1:251" s="22" customFormat="1">
      <c r="A171" s="118"/>
      <c r="B171" s="8"/>
      <c r="C171" s="16"/>
      <c r="D171" s="14"/>
      <c r="E171" s="98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/>
      <c r="CV171" s="21"/>
      <c r="CW171" s="21"/>
      <c r="CX171" s="21"/>
      <c r="CY171" s="21"/>
      <c r="CZ171" s="21"/>
      <c r="DA171" s="21"/>
      <c r="DB171" s="21"/>
      <c r="DC171" s="21"/>
      <c r="DD171" s="21"/>
      <c r="DE171" s="21"/>
      <c r="DF171" s="21"/>
      <c r="DG171" s="21"/>
      <c r="DH171" s="21"/>
      <c r="DI171" s="21"/>
      <c r="DJ171" s="21"/>
      <c r="DK171" s="21"/>
      <c r="DL171" s="21"/>
      <c r="DM171" s="21"/>
      <c r="DN171" s="21"/>
      <c r="DO171" s="21"/>
      <c r="DP171" s="21"/>
      <c r="DQ171" s="21"/>
      <c r="DR171" s="21"/>
      <c r="DS171" s="21"/>
      <c r="DT171" s="21"/>
      <c r="DU171" s="21"/>
      <c r="DV171" s="21"/>
      <c r="DW171" s="21"/>
      <c r="DX171" s="21"/>
      <c r="DY171" s="21"/>
      <c r="DZ171" s="21"/>
      <c r="EA171" s="21"/>
      <c r="EB171" s="21"/>
      <c r="EC171" s="21"/>
      <c r="ED171" s="21"/>
      <c r="EE171" s="21"/>
      <c r="EF171" s="21"/>
      <c r="EG171" s="21"/>
      <c r="EH171" s="21"/>
      <c r="EI171" s="21"/>
      <c r="EJ171" s="21"/>
      <c r="EK171" s="21"/>
      <c r="EL171" s="21"/>
      <c r="EM171" s="21"/>
      <c r="EN171" s="21"/>
      <c r="EO171" s="21"/>
      <c r="EP171" s="21"/>
      <c r="EQ171" s="21"/>
      <c r="ER171" s="21"/>
      <c r="ES171" s="21"/>
      <c r="ET171" s="21"/>
      <c r="EU171" s="21"/>
      <c r="EV171" s="21"/>
      <c r="EW171" s="21"/>
      <c r="EX171" s="21"/>
      <c r="EY171" s="21"/>
      <c r="EZ171" s="21"/>
      <c r="FA171" s="21"/>
      <c r="FB171" s="21"/>
      <c r="FC171" s="21"/>
      <c r="FD171" s="21"/>
      <c r="FE171" s="21"/>
      <c r="FF171" s="21"/>
      <c r="FG171" s="21"/>
      <c r="FH171" s="21"/>
      <c r="FI171" s="21"/>
      <c r="FJ171" s="21"/>
      <c r="FK171" s="21"/>
      <c r="FL171" s="21"/>
      <c r="FM171" s="21"/>
      <c r="FN171" s="21"/>
      <c r="FO171" s="21"/>
      <c r="FP171" s="21"/>
      <c r="FQ171" s="21"/>
      <c r="FR171" s="21"/>
      <c r="FS171" s="21"/>
      <c r="FT171" s="21"/>
      <c r="FU171" s="21"/>
      <c r="FV171" s="21"/>
      <c r="FW171" s="21"/>
      <c r="FX171" s="21"/>
      <c r="FY171" s="21"/>
      <c r="FZ171" s="21"/>
      <c r="GA171" s="21"/>
      <c r="GB171" s="21"/>
      <c r="GC171" s="21"/>
      <c r="GD171" s="21"/>
      <c r="GE171" s="21"/>
      <c r="GF171" s="21"/>
      <c r="GG171" s="21"/>
      <c r="GH171" s="21"/>
      <c r="GI171" s="21"/>
      <c r="GJ171" s="21"/>
      <c r="GK171" s="21"/>
      <c r="GL171" s="21"/>
      <c r="GM171" s="21"/>
      <c r="GN171" s="21"/>
      <c r="GO171" s="21"/>
      <c r="GP171" s="21"/>
      <c r="GQ171" s="21"/>
      <c r="GR171" s="21"/>
      <c r="GS171" s="21"/>
      <c r="GT171" s="21"/>
      <c r="GU171" s="21"/>
      <c r="GV171" s="21"/>
      <c r="GW171" s="21"/>
      <c r="GX171" s="21"/>
      <c r="GY171" s="21"/>
      <c r="GZ171" s="21"/>
      <c r="HA171" s="21"/>
      <c r="HB171" s="21"/>
      <c r="HC171" s="21"/>
      <c r="HD171" s="21"/>
      <c r="HE171" s="21"/>
      <c r="HF171" s="21"/>
      <c r="HG171" s="21"/>
      <c r="HH171" s="21"/>
      <c r="HI171" s="21"/>
      <c r="HJ171" s="21"/>
      <c r="HK171" s="21"/>
      <c r="HL171" s="21"/>
      <c r="HM171" s="21"/>
      <c r="HN171" s="21"/>
      <c r="HO171" s="21"/>
      <c r="HP171" s="21"/>
      <c r="HQ171" s="21"/>
      <c r="HR171" s="21"/>
      <c r="HS171" s="21"/>
      <c r="HT171" s="21"/>
      <c r="HU171" s="21"/>
      <c r="HV171" s="21"/>
      <c r="HW171" s="21"/>
      <c r="HX171" s="21"/>
      <c r="HY171" s="21"/>
      <c r="HZ171" s="21"/>
      <c r="IA171" s="21"/>
      <c r="IB171" s="21"/>
      <c r="IC171" s="21"/>
      <c r="ID171" s="21"/>
      <c r="IE171" s="21"/>
      <c r="IF171" s="21"/>
      <c r="IG171" s="21"/>
      <c r="IH171" s="21"/>
      <c r="II171" s="21"/>
      <c r="IJ171" s="21"/>
      <c r="IK171" s="21"/>
      <c r="IL171" s="21"/>
      <c r="IM171" s="21"/>
      <c r="IN171" s="21"/>
      <c r="IO171" s="21"/>
      <c r="IP171" s="21"/>
      <c r="IQ171" s="21"/>
    </row>
    <row r="172" spans="1:251" s="22" customFormat="1">
      <c r="A172" s="118"/>
      <c r="B172" s="8"/>
      <c r="C172" s="16"/>
      <c r="D172" s="14"/>
      <c r="E172" s="98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/>
      <c r="CV172" s="21"/>
      <c r="CW172" s="21"/>
      <c r="CX172" s="21"/>
      <c r="CY172" s="21"/>
      <c r="CZ172" s="21"/>
      <c r="DA172" s="21"/>
      <c r="DB172" s="21"/>
      <c r="DC172" s="21"/>
      <c r="DD172" s="21"/>
      <c r="DE172" s="21"/>
      <c r="DF172" s="21"/>
      <c r="DG172" s="21"/>
      <c r="DH172" s="21"/>
      <c r="DI172" s="21"/>
      <c r="DJ172" s="21"/>
      <c r="DK172" s="21"/>
      <c r="DL172" s="21"/>
      <c r="DM172" s="21"/>
      <c r="DN172" s="21"/>
      <c r="DO172" s="21"/>
      <c r="DP172" s="21"/>
      <c r="DQ172" s="21"/>
      <c r="DR172" s="21"/>
      <c r="DS172" s="21"/>
      <c r="DT172" s="21"/>
      <c r="DU172" s="21"/>
      <c r="DV172" s="21"/>
      <c r="DW172" s="21"/>
      <c r="DX172" s="21"/>
      <c r="DY172" s="21"/>
      <c r="DZ172" s="21"/>
      <c r="EA172" s="21"/>
      <c r="EB172" s="21"/>
      <c r="EC172" s="21"/>
      <c r="ED172" s="21"/>
      <c r="EE172" s="21"/>
      <c r="EF172" s="21"/>
      <c r="EG172" s="21"/>
      <c r="EH172" s="21"/>
      <c r="EI172" s="21"/>
      <c r="EJ172" s="21"/>
      <c r="EK172" s="21"/>
      <c r="EL172" s="21"/>
      <c r="EM172" s="21"/>
      <c r="EN172" s="21"/>
      <c r="EO172" s="21"/>
      <c r="EP172" s="21"/>
      <c r="EQ172" s="21"/>
      <c r="ER172" s="21"/>
      <c r="ES172" s="21"/>
      <c r="ET172" s="21"/>
      <c r="EU172" s="21"/>
      <c r="EV172" s="21"/>
      <c r="EW172" s="21"/>
      <c r="EX172" s="21"/>
      <c r="EY172" s="21"/>
      <c r="EZ172" s="21"/>
      <c r="FA172" s="21"/>
      <c r="FB172" s="21"/>
      <c r="FC172" s="21"/>
      <c r="FD172" s="21"/>
      <c r="FE172" s="21"/>
      <c r="FF172" s="21"/>
      <c r="FG172" s="21"/>
      <c r="FH172" s="21"/>
      <c r="FI172" s="21"/>
      <c r="FJ172" s="21"/>
      <c r="FK172" s="21"/>
      <c r="FL172" s="21"/>
      <c r="FM172" s="21"/>
      <c r="FN172" s="21"/>
      <c r="FO172" s="21"/>
      <c r="FP172" s="21"/>
      <c r="FQ172" s="21"/>
      <c r="FR172" s="21"/>
      <c r="FS172" s="21"/>
      <c r="FT172" s="21"/>
      <c r="FU172" s="21"/>
      <c r="FV172" s="21"/>
      <c r="FW172" s="21"/>
      <c r="FX172" s="21"/>
      <c r="FY172" s="21"/>
      <c r="FZ172" s="21"/>
      <c r="GA172" s="21"/>
      <c r="GB172" s="21"/>
      <c r="GC172" s="21"/>
      <c r="GD172" s="21"/>
      <c r="GE172" s="21"/>
      <c r="GF172" s="21"/>
      <c r="GG172" s="21"/>
      <c r="GH172" s="21"/>
      <c r="GI172" s="21"/>
      <c r="GJ172" s="21"/>
      <c r="GK172" s="21"/>
      <c r="GL172" s="21"/>
      <c r="GM172" s="21"/>
      <c r="GN172" s="21"/>
      <c r="GO172" s="21"/>
      <c r="GP172" s="21"/>
      <c r="GQ172" s="21"/>
      <c r="GR172" s="21"/>
      <c r="GS172" s="21"/>
      <c r="GT172" s="21"/>
      <c r="GU172" s="21"/>
      <c r="GV172" s="21"/>
      <c r="GW172" s="21"/>
      <c r="GX172" s="21"/>
      <c r="GY172" s="21"/>
      <c r="GZ172" s="21"/>
      <c r="HA172" s="21"/>
      <c r="HB172" s="21"/>
      <c r="HC172" s="21"/>
      <c r="HD172" s="21"/>
      <c r="HE172" s="21"/>
      <c r="HF172" s="21"/>
      <c r="HG172" s="21"/>
      <c r="HH172" s="21"/>
      <c r="HI172" s="21"/>
      <c r="HJ172" s="21"/>
      <c r="HK172" s="21"/>
      <c r="HL172" s="21"/>
      <c r="HM172" s="21"/>
      <c r="HN172" s="21"/>
      <c r="HO172" s="21"/>
      <c r="HP172" s="21"/>
      <c r="HQ172" s="21"/>
      <c r="HR172" s="21"/>
      <c r="HS172" s="21"/>
      <c r="HT172" s="21"/>
      <c r="HU172" s="21"/>
      <c r="HV172" s="21"/>
      <c r="HW172" s="21"/>
      <c r="HX172" s="21"/>
      <c r="HY172" s="21"/>
      <c r="HZ172" s="21"/>
      <c r="IA172" s="21"/>
      <c r="IB172" s="21"/>
      <c r="IC172" s="21"/>
      <c r="ID172" s="21"/>
      <c r="IE172" s="21"/>
      <c r="IF172" s="21"/>
      <c r="IG172" s="21"/>
      <c r="IH172" s="21"/>
      <c r="II172" s="21"/>
      <c r="IJ172" s="21"/>
      <c r="IK172" s="21"/>
      <c r="IL172" s="21"/>
      <c r="IM172" s="21"/>
      <c r="IN172" s="21"/>
      <c r="IO172" s="21"/>
      <c r="IP172" s="21"/>
      <c r="IQ172" s="21"/>
    </row>
    <row r="173" spans="1:251" s="22" customFormat="1" ht="18.600000000000001" customHeight="1">
      <c r="A173" s="117" t="s">
        <v>90</v>
      </c>
      <c r="B173" s="8" t="s">
        <v>150</v>
      </c>
      <c r="C173" s="16"/>
      <c r="D173" s="14"/>
      <c r="E173" s="78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1"/>
      <c r="CY173" s="21"/>
      <c r="CZ173" s="21"/>
      <c r="DA173" s="21"/>
      <c r="DB173" s="21"/>
      <c r="DC173" s="21"/>
      <c r="DD173" s="21"/>
      <c r="DE173" s="21"/>
      <c r="DF173" s="21"/>
      <c r="DG173" s="21"/>
      <c r="DH173" s="21"/>
      <c r="DI173" s="21"/>
      <c r="DJ173" s="21"/>
      <c r="DK173" s="21"/>
      <c r="DL173" s="21"/>
      <c r="DM173" s="21"/>
      <c r="DN173" s="21"/>
      <c r="DO173" s="21"/>
      <c r="DP173" s="21"/>
      <c r="DQ173" s="21"/>
      <c r="DR173" s="21"/>
      <c r="DS173" s="21"/>
      <c r="DT173" s="21"/>
      <c r="DU173" s="21"/>
      <c r="DV173" s="21"/>
      <c r="DW173" s="21"/>
      <c r="DX173" s="21"/>
      <c r="DY173" s="21"/>
      <c r="DZ173" s="21"/>
      <c r="EA173" s="21"/>
      <c r="EB173" s="21"/>
      <c r="EC173" s="21"/>
      <c r="ED173" s="21"/>
      <c r="EE173" s="21"/>
      <c r="EF173" s="21"/>
      <c r="EG173" s="21"/>
      <c r="EH173" s="21"/>
      <c r="EI173" s="21"/>
      <c r="EJ173" s="21"/>
      <c r="EK173" s="21"/>
      <c r="EL173" s="21"/>
      <c r="EM173" s="21"/>
      <c r="EN173" s="21"/>
      <c r="EO173" s="21"/>
      <c r="EP173" s="21"/>
      <c r="EQ173" s="21"/>
      <c r="ER173" s="21"/>
      <c r="ES173" s="21"/>
      <c r="ET173" s="21"/>
      <c r="EU173" s="21"/>
      <c r="EV173" s="21"/>
      <c r="EW173" s="21"/>
      <c r="EX173" s="21"/>
      <c r="EY173" s="21"/>
      <c r="EZ173" s="21"/>
      <c r="FA173" s="21"/>
      <c r="FB173" s="21"/>
      <c r="FC173" s="21"/>
      <c r="FD173" s="21"/>
      <c r="FE173" s="21"/>
      <c r="FF173" s="21"/>
      <c r="FG173" s="21"/>
      <c r="FH173" s="21"/>
      <c r="FI173" s="21"/>
      <c r="FJ173" s="21"/>
      <c r="FK173" s="21"/>
      <c r="FL173" s="21"/>
      <c r="FM173" s="21"/>
      <c r="FN173" s="21"/>
      <c r="FO173" s="21"/>
      <c r="FP173" s="21"/>
      <c r="FQ173" s="21"/>
      <c r="FR173" s="21"/>
      <c r="FS173" s="21"/>
      <c r="FT173" s="21"/>
      <c r="FU173" s="21"/>
      <c r="FV173" s="21"/>
      <c r="FW173" s="21"/>
      <c r="FX173" s="21"/>
      <c r="FY173" s="21"/>
      <c r="FZ173" s="21"/>
      <c r="GA173" s="21"/>
      <c r="GB173" s="21"/>
      <c r="GC173" s="21"/>
      <c r="GD173" s="21"/>
      <c r="GE173" s="21"/>
      <c r="GF173" s="21"/>
      <c r="GG173" s="21"/>
      <c r="GH173" s="21"/>
      <c r="GI173" s="21"/>
      <c r="GJ173" s="21"/>
      <c r="GK173" s="21"/>
      <c r="GL173" s="21"/>
      <c r="GM173" s="21"/>
      <c r="GN173" s="21"/>
      <c r="GO173" s="21"/>
      <c r="GP173" s="21"/>
      <c r="GQ173" s="21"/>
      <c r="GR173" s="21"/>
      <c r="GS173" s="21"/>
      <c r="GT173" s="21"/>
      <c r="GU173" s="21"/>
      <c r="GV173" s="21"/>
      <c r="GW173" s="21"/>
      <c r="GX173" s="21"/>
      <c r="GY173" s="21"/>
      <c r="GZ173" s="21"/>
      <c r="HA173" s="21"/>
      <c r="HB173" s="21"/>
      <c r="HC173" s="21"/>
      <c r="HD173" s="21"/>
      <c r="HE173" s="21"/>
      <c r="HF173" s="21"/>
      <c r="HG173" s="21"/>
      <c r="HH173" s="21"/>
      <c r="HI173" s="21"/>
      <c r="HJ173" s="21"/>
      <c r="HK173" s="21"/>
      <c r="HL173" s="21"/>
      <c r="HM173" s="21"/>
      <c r="HN173" s="21"/>
      <c r="HO173" s="21"/>
      <c r="HP173" s="21"/>
      <c r="HQ173" s="21"/>
      <c r="HR173" s="21"/>
      <c r="HS173" s="21"/>
      <c r="HT173" s="21"/>
      <c r="HU173" s="21"/>
      <c r="HV173" s="21"/>
      <c r="HW173" s="21"/>
      <c r="HX173" s="21"/>
      <c r="HY173" s="21"/>
      <c r="HZ173" s="21"/>
      <c r="IA173" s="21"/>
      <c r="IB173" s="21"/>
      <c r="IC173" s="21"/>
      <c r="ID173" s="21"/>
      <c r="IE173" s="21"/>
      <c r="IF173" s="21"/>
      <c r="IG173" s="21"/>
      <c r="IH173" s="21"/>
      <c r="II173" s="21"/>
      <c r="IJ173" s="21"/>
      <c r="IK173" s="21"/>
      <c r="IL173" s="21"/>
      <c r="IM173" s="21"/>
      <c r="IN173" s="21"/>
      <c r="IO173" s="21"/>
      <c r="IP173" s="21"/>
      <c r="IQ173" s="21"/>
    </row>
    <row r="174" spans="1:251" s="22" customFormat="1" ht="41.45">
      <c r="A174" s="77" t="s">
        <v>102</v>
      </c>
      <c r="B174" s="13" t="s">
        <v>216</v>
      </c>
      <c r="C174" s="33" t="s">
        <v>31</v>
      </c>
      <c r="D174" s="35"/>
      <c r="E174" s="78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1"/>
      <c r="CY174" s="21"/>
      <c r="CZ174" s="21"/>
      <c r="DA174" s="21"/>
      <c r="DB174" s="21"/>
      <c r="DC174" s="21"/>
      <c r="DD174" s="21"/>
      <c r="DE174" s="21"/>
      <c r="DF174" s="21"/>
      <c r="DG174" s="21"/>
      <c r="DH174" s="21"/>
      <c r="DI174" s="21"/>
      <c r="DJ174" s="21"/>
      <c r="DK174" s="21"/>
      <c r="DL174" s="21"/>
      <c r="DM174" s="21"/>
      <c r="DN174" s="21"/>
      <c r="DO174" s="21"/>
      <c r="DP174" s="21"/>
      <c r="DQ174" s="21"/>
      <c r="DR174" s="21"/>
      <c r="DS174" s="21"/>
      <c r="DT174" s="21"/>
      <c r="DU174" s="21"/>
      <c r="DV174" s="21"/>
      <c r="DW174" s="21"/>
      <c r="DX174" s="21"/>
      <c r="DY174" s="21"/>
      <c r="DZ174" s="21"/>
      <c r="EA174" s="21"/>
      <c r="EB174" s="21"/>
      <c r="EC174" s="21"/>
      <c r="ED174" s="21"/>
      <c r="EE174" s="21"/>
      <c r="EF174" s="21"/>
      <c r="EG174" s="21"/>
      <c r="EH174" s="21"/>
      <c r="EI174" s="21"/>
      <c r="EJ174" s="21"/>
      <c r="EK174" s="21"/>
      <c r="EL174" s="21"/>
      <c r="EM174" s="21"/>
      <c r="EN174" s="21"/>
      <c r="EO174" s="21"/>
      <c r="EP174" s="21"/>
      <c r="EQ174" s="21"/>
      <c r="ER174" s="21"/>
      <c r="ES174" s="21"/>
      <c r="ET174" s="21"/>
      <c r="EU174" s="21"/>
      <c r="EV174" s="21"/>
      <c r="EW174" s="21"/>
      <c r="EX174" s="21"/>
      <c r="EY174" s="21"/>
      <c r="EZ174" s="21"/>
      <c r="FA174" s="21"/>
      <c r="FB174" s="21"/>
      <c r="FC174" s="21"/>
      <c r="FD174" s="21"/>
      <c r="FE174" s="21"/>
      <c r="FF174" s="21"/>
      <c r="FG174" s="21"/>
      <c r="FH174" s="21"/>
      <c r="FI174" s="21"/>
      <c r="FJ174" s="21"/>
      <c r="FK174" s="21"/>
      <c r="FL174" s="21"/>
      <c r="FM174" s="21"/>
      <c r="FN174" s="21"/>
      <c r="FO174" s="21"/>
      <c r="FP174" s="21"/>
      <c r="FQ174" s="21"/>
      <c r="FR174" s="21"/>
      <c r="FS174" s="21"/>
      <c r="FT174" s="21"/>
      <c r="FU174" s="21"/>
      <c r="FV174" s="21"/>
      <c r="FW174" s="21"/>
      <c r="FX174" s="21"/>
      <c r="FY174" s="21"/>
      <c r="FZ174" s="21"/>
      <c r="GA174" s="21"/>
      <c r="GB174" s="21"/>
      <c r="GC174" s="21"/>
      <c r="GD174" s="21"/>
      <c r="GE174" s="21"/>
      <c r="GF174" s="21"/>
      <c r="GG174" s="21"/>
      <c r="GH174" s="21"/>
      <c r="GI174" s="21"/>
      <c r="GJ174" s="21"/>
      <c r="GK174" s="21"/>
      <c r="GL174" s="21"/>
      <c r="GM174" s="21"/>
      <c r="GN174" s="21"/>
      <c r="GO174" s="21"/>
      <c r="GP174" s="21"/>
      <c r="GQ174" s="21"/>
      <c r="GR174" s="21"/>
      <c r="GS174" s="21"/>
      <c r="GT174" s="21"/>
      <c r="GU174" s="21"/>
      <c r="GV174" s="21"/>
      <c r="GW174" s="21"/>
      <c r="GX174" s="21"/>
      <c r="GY174" s="21"/>
      <c r="GZ174" s="21"/>
      <c r="HA174" s="21"/>
      <c r="HB174" s="21"/>
      <c r="HC174" s="21"/>
      <c r="HD174" s="21"/>
      <c r="HE174" s="21"/>
      <c r="HF174" s="21"/>
      <c r="HG174" s="21"/>
      <c r="HH174" s="21"/>
      <c r="HI174" s="21"/>
      <c r="HJ174" s="21"/>
      <c r="HK174" s="21"/>
      <c r="HL174" s="21"/>
      <c r="HM174" s="21"/>
      <c r="HN174" s="21"/>
      <c r="HO174" s="21"/>
      <c r="HP174" s="21"/>
      <c r="HQ174" s="21"/>
      <c r="HR174" s="21"/>
      <c r="HS174" s="21"/>
      <c r="HT174" s="21"/>
      <c r="HU174" s="21"/>
      <c r="HV174" s="21"/>
      <c r="HW174" s="21"/>
      <c r="HX174" s="21"/>
      <c r="HY174" s="21"/>
      <c r="HZ174" s="21"/>
      <c r="IA174" s="21"/>
      <c r="IB174" s="21"/>
      <c r="IC174" s="21"/>
      <c r="ID174" s="21"/>
      <c r="IE174" s="21"/>
      <c r="IF174" s="21"/>
      <c r="IG174" s="21"/>
      <c r="IH174" s="21"/>
      <c r="II174" s="21"/>
      <c r="IJ174" s="21"/>
      <c r="IK174" s="21"/>
      <c r="IL174" s="21"/>
      <c r="IM174" s="21"/>
      <c r="IN174" s="21"/>
      <c r="IO174" s="21"/>
      <c r="IP174" s="21"/>
      <c r="IQ174" s="21"/>
    </row>
    <row r="175" spans="1:251" s="22" customFormat="1">
      <c r="A175" s="77" t="s">
        <v>183</v>
      </c>
      <c r="B175" s="32" t="s">
        <v>217</v>
      </c>
      <c r="C175" s="33" t="s">
        <v>13</v>
      </c>
      <c r="D175" s="35"/>
      <c r="E175" s="78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/>
      <c r="CV175" s="21"/>
      <c r="CW175" s="21"/>
      <c r="CX175" s="21"/>
      <c r="CY175" s="21"/>
      <c r="CZ175" s="21"/>
      <c r="DA175" s="21"/>
      <c r="DB175" s="21"/>
      <c r="DC175" s="21"/>
      <c r="DD175" s="21"/>
      <c r="DE175" s="21"/>
      <c r="DF175" s="21"/>
      <c r="DG175" s="21"/>
      <c r="DH175" s="21"/>
      <c r="DI175" s="21"/>
      <c r="DJ175" s="21"/>
      <c r="DK175" s="21"/>
      <c r="DL175" s="21"/>
      <c r="DM175" s="21"/>
      <c r="DN175" s="21"/>
      <c r="DO175" s="21"/>
      <c r="DP175" s="21"/>
      <c r="DQ175" s="21"/>
      <c r="DR175" s="21"/>
      <c r="DS175" s="21"/>
      <c r="DT175" s="21"/>
      <c r="DU175" s="21"/>
      <c r="DV175" s="21"/>
      <c r="DW175" s="21"/>
      <c r="DX175" s="21"/>
      <c r="DY175" s="21"/>
      <c r="DZ175" s="21"/>
      <c r="EA175" s="21"/>
      <c r="EB175" s="21"/>
      <c r="EC175" s="21"/>
      <c r="ED175" s="21"/>
      <c r="EE175" s="21"/>
      <c r="EF175" s="21"/>
      <c r="EG175" s="21"/>
      <c r="EH175" s="21"/>
      <c r="EI175" s="21"/>
      <c r="EJ175" s="21"/>
      <c r="EK175" s="21"/>
      <c r="EL175" s="21"/>
      <c r="EM175" s="21"/>
      <c r="EN175" s="21"/>
      <c r="EO175" s="21"/>
      <c r="EP175" s="21"/>
      <c r="EQ175" s="21"/>
      <c r="ER175" s="21"/>
      <c r="ES175" s="21"/>
      <c r="ET175" s="21"/>
      <c r="EU175" s="21"/>
      <c r="EV175" s="21"/>
      <c r="EW175" s="21"/>
      <c r="EX175" s="21"/>
      <c r="EY175" s="21"/>
      <c r="EZ175" s="21"/>
      <c r="FA175" s="21"/>
      <c r="FB175" s="21"/>
      <c r="FC175" s="21"/>
      <c r="FD175" s="21"/>
      <c r="FE175" s="21"/>
      <c r="FF175" s="21"/>
      <c r="FG175" s="21"/>
      <c r="FH175" s="21"/>
      <c r="FI175" s="21"/>
      <c r="FJ175" s="21"/>
      <c r="FK175" s="21"/>
      <c r="FL175" s="21"/>
      <c r="FM175" s="21"/>
      <c r="FN175" s="21"/>
      <c r="FO175" s="21"/>
      <c r="FP175" s="21"/>
      <c r="FQ175" s="21"/>
      <c r="FR175" s="21"/>
      <c r="FS175" s="21"/>
      <c r="FT175" s="21"/>
      <c r="FU175" s="21"/>
      <c r="FV175" s="21"/>
      <c r="FW175" s="21"/>
      <c r="FX175" s="21"/>
      <c r="FY175" s="21"/>
      <c r="FZ175" s="21"/>
      <c r="GA175" s="21"/>
      <c r="GB175" s="21"/>
      <c r="GC175" s="21"/>
      <c r="GD175" s="21"/>
      <c r="GE175" s="21"/>
      <c r="GF175" s="21"/>
      <c r="GG175" s="21"/>
      <c r="GH175" s="21"/>
      <c r="GI175" s="21"/>
      <c r="GJ175" s="21"/>
      <c r="GK175" s="21"/>
      <c r="GL175" s="21"/>
      <c r="GM175" s="21"/>
      <c r="GN175" s="21"/>
      <c r="GO175" s="21"/>
      <c r="GP175" s="21"/>
      <c r="GQ175" s="21"/>
      <c r="GR175" s="21"/>
      <c r="GS175" s="21"/>
      <c r="GT175" s="21"/>
      <c r="GU175" s="21"/>
      <c r="GV175" s="21"/>
      <c r="GW175" s="21"/>
      <c r="GX175" s="21"/>
      <c r="GY175" s="21"/>
      <c r="GZ175" s="21"/>
      <c r="HA175" s="21"/>
      <c r="HB175" s="21"/>
      <c r="HC175" s="21"/>
      <c r="HD175" s="21"/>
      <c r="HE175" s="21"/>
      <c r="HF175" s="21"/>
      <c r="HG175" s="21"/>
      <c r="HH175" s="21"/>
      <c r="HI175" s="21"/>
      <c r="HJ175" s="21"/>
      <c r="HK175" s="21"/>
      <c r="HL175" s="21"/>
      <c r="HM175" s="21"/>
      <c r="HN175" s="21"/>
      <c r="HO175" s="21"/>
      <c r="HP175" s="21"/>
      <c r="HQ175" s="21"/>
      <c r="HR175" s="21"/>
      <c r="HS175" s="21"/>
      <c r="HT175" s="21"/>
      <c r="HU175" s="21"/>
      <c r="HV175" s="21"/>
      <c r="HW175" s="21"/>
      <c r="HX175" s="21"/>
      <c r="HY175" s="21"/>
      <c r="HZ175" s="21"/>
      <c r="IA175" s="21"/>
      <c r="IB175" s="21"/>
      <c r="IC175" s="21"/>
      <c r="ID175" s="21"/>
      <c r="IE175" s="21"/>
      <c r="IF175" s="21"/>
      <c r="IG175" s="21"/>
      <c r="IH175" s="21"/>
      <c r="II175" s="21"/>
      <c r="IJ175" s="21"/>
      <c r="IK175" s="21"/>
      <c r="IL175" s="21"/>
      <c r="IM175" s="21"/>
      <c r="IN175" s="21"/>
      <c r="IO175" s="21"/>
      <c r="IP175" s="21"/>
      <c r="IQ175" s="21"/>
    </row>
    <row r="176" spans="1:251" s="22" customFormat="1" ht="27.6">
      <c r="A176" s="77" t="s">
        <v>218</v>
      </c>
      <c r="B176" s="32" t="s">
        <v>219</v>
      </c>
      <c r="C176" s="33" t="s">
        <v>13</v>
      </c>
      <c r="D176" s="35"/>
      <c r="E176" s="78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21"/>
      <c r="DC176" s="21"/>
      <c r="DD176" s="21"/>
      <c r="DE176" s="21"/>
      <c r="DF176" s="21"/>
      <c r="DG176" s="21"/>
      <c r="DH176" s="21"/>
      <c r="DI176" s="21"/>
      <c r="DJ176" s="21"/>
      <c r="DK176" s="21"/>
      <c r="DL176" s="21"/>
      <c r="DM176" s="21"/>
      <c r="DN176" s="21"/>
      <c r="DO176" s="21"/>
      <c r="DP176" s="21"/>
      <c r="DQ176" s="21"/>
      <c r="DR176" s="21"/>
      <c r="DS176" s="21"/>
      <c r="DT176" s="21"/>
      <c r="DU176" s="21"/>
      <c r="DV176" s="21"/>
      <c r="DW176" s="21"/>
      <c r="DX176" s="21"/>
      <c r="DY176" s="21"/>
      <c r="DZ176" s="21"/>
      <c r="EA176" s="21"/>
      <c r="EB176" s="21"/>
      <c r="EC176" s="21"/>
      <c r="ED176" s="21"/>
      <c r="EE176" s="21"/>
      <c r="EF176" s="21"/>
      <c r="EG176" s="21"/>
      <c r="EH176" s="21"/>
      <c r="EI176" s="21"/>
      <c r="EJ176" s="21"/>
      <c r="EK176" s="21"/>
      <c r="EL176" s="21"/>
      <c r="EM176" s="21"/>
      <c r="EN176" s="21"/>
      <c r="EO176" s="21"/>
      <c r="EP176" s="21"/>
      <c r="EQ176" s="21"/>
      <c r="ER176" s="21"/>
      <c r="ES176" s="21"/>
      <c r="ET176" s="21"/>
      <c r="EU176" s="21"/>
      <c r="EV176" s="21"/>
      <c r="EW176" s="21"/>
      <c r="EX176" s="21"/>
      <c r="EY176" s="21"/>
      <c r="EZ176" s="21"/>
      <c r="FA176" s="21"/>
      <c r="FB176" s="21"/>
      <c r="FC176" s="21"/>
      <c r="FD176" s="21"/>
      <c r="FE176" s="21"/>
      <c r="FF176" s="21"/>
      <c r="FG176" s="21"/>
      <c r="FH176" s="21"/>
      <c r="FI176" s="21"/>
      <c r="FJ176" s="21"/>
      <c r="FK176" s="21"/>
      <c r="FL176" s="21"/>
      <c r="FM176" s="21"/>
      <c r="FN176" s="21"/>
      <c r="FO176" s="21"/>
      <c r="FP176" s="21"/>
      <c r="FQ176" s="21"/>
      <c r="FR176" s="21"/>
      <c r="FS176" s="21"/>
      <c r="FT176" s="21"/>
      <c r="FU176" s="21"/>
      <c r="FV176" s="21"/>
      <c r="FW176" s="21"/>
      <c r="FX176" s="21"/>
      <c r="FY176" s="21"/>
      <c r="FZ176" s="21"/>
      <c r="GA176" s="21"/>
      <c r="GB176" s="21"/>
      <c r="GC176" s="21"/>
      <c r="GD176" s="21"/>
      <c r="GE176" s="21"/>
      <c r="GF176" s="21"/>
      <c r="GG176" s="21"/>
      <c r="GH176" s="21"/>
      <c r="GI176" s="21"/>
      <c r="GJ176" s="21"/>
      <c r="GK176" s="21"/>
      <c r="GL176" s="21"/>
      <c r="GM176" s="21"/>
      <c r="GN176" s="21"/>
      <c r="GO176" s="21"/>
      <c r="GP176" s="21"/>
      <c r="GQ176" s="21"/>
      <c r="GR176" s="21"/>
      <c r="GS176" s="21"/>
      <c r="GT176" s="21"/>
      <c r="GU176" s="21"/>
      <c r="GV176" s="21"/>
      <c r="GW176" s="21"/>
      <c r="GX176" s="21"/>
      <c r="GY176" s="21"/>
      <c r="GZ176" s="21"/>
      <c r="HA176" s="21"/>
      <c r="HB176" s="21"/>
      <c r="HC176" s="21"/>
      <c r="HD176" s="21"/>
      <c r="HE176" s="21"/>
      <c r="HF176" s="21"/>
      <c r="HG176" s="21"/>
      <c r="HH176" s="21"/>
      <c r="HI176" s="21"/>
      <c r="HJ176" s="21"/>
      <c r="HK176" s="21"/>
      <c r="HL176" s="21"/>
      <c r="HM176" s="21"/>
      <c r="HN176" s="21"/>
      <c r="HO176" s="21"/>
      <c r="HP176" s="21"/>
      <c r="HQ176" s="21"/>
      <c r="HR176" s="21"/>
      <c r="HS176" s="21"/>
      <c r="HT176" s="21"/>
      <c r="HU176" s="21"/>
      <c r="HV176" s="21"/>
      <c r="HW176" s="21"/>
      <c r="HX176" s="21"/>
      <c r="HY176" s="21"/>
      <c r="HZ176" s="21"/>
      <c r="IA176" s="21"/>
      <c r="IB176" s="21"/>
      <c r="IC176" s="21"/>
      <c r="ID176" s="21"/>
      <c r="IE176" s="21"/>
      <c r="IF176" s="21"/>
      <c r="IG176" s="21"/>
      <c r="IH176" s="21"/>
      <c r="II176" s="21"/>
      <c r="IJ176" s="21"/>
      <c r="IK176" s="21"/>
      <c r="IL176" s="21"/>
      <c r="IM176" s="21"/>
      <c r="IN176" s="21"/>
      <c r="IO176" s="21"/>
      <c r="IP176" s="21"/>
      <c r="IQ176" s="21"/>
    </row>
    <row r="177" spans="1:251" s="22" customFormat="1">
      <c r="A177" s="95"/>
      <c r="B177" s="8"/>
      <c r="C177" s="16"/>
      <c r="D177" s="5"/>
      <c r="E177" s="90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/>
      <c r="CV177" s="21"/>
      <c r="CW177" s="21"/>
      <c r="CX177" s="21"/>
      <c r="CY177" s="21"/>
      <c r="CZ177" s="21"/>
      <c r="DA177" s="21"/>
      <c r="DB177" s="21"/>
      <c r="DC177" s="21"/>
      <c r="DD177" s="21"/>
      <c r="DE177" s="21"/>
      <c r="DF177" s="21"/>
      <c r="DG177" s="21"/>
      <c r="DH177" s="21"/>
      <c r="DI177" s="21"/>
      <c r="DJ177" s="21"/>
      <c r="DK177" s="21"/>
      <c r="DL177" s="21"/>
      <c r="DM177" s="21"/>
      <c r="DN177" s="21"/>
      <c r="DO177" s="21"/>
      <c r="DP177" s="21"/>
      <c r="DQ177" s="21"/>
      <c r="DR177" s="21"/>
      <c r="DS177" s="21"/>
      <c r="DT177" s="21"/>
      <c r="DU177" s="21"/>
      <c r="DV177" s="21"/>
      <c r="DW177" s="21"/>
      <c r="DX177" s="21"/>
      <c r="DY177" s="21"/>
      <c r="DZ177" s="21"/>
      <c r="EA177" s="21"/>
      <c r="EB177" s="21"/>
      <c r="EC177" s="21"/>
      <c r="ED177" s="21"/>
      <c r="EE177" s="21"/>
      <c r="EF177" s="21"/>
      <c r="EG177" s="21"/>
      <c r="EH177" s="21"/>
      <c r="EI177" s="21"/>
      <c r="EJ177" s="21"/>
      <c r="EK177" s="21"/>
      <c r="EL177" s="21"/>
      <c r="EM177" s="21"/>
      <c r="EN177" s="21"/>
      <c r="EO177" s="21"/>
      <c r="EP177" s="21"/>
      <c r="EQ177" s="21"/>
      <c r="ER177" s="21"/>
      <c r="ES177" s="21"/>
      <c r="ET177" s="21"/>
      <c r="EU177" s="21"/>
      <c r="EV177" s="21"/>
      <c r="EW177" s="21"/>
      <c r="EX177" s="21"/>
      <c r="EY177" s="21"/>
      <c r="EZ177" s="21"/>
      <c r="FA177" s="21"/>
      <c r="FB177" s="21"/>
      <c r="FC177" s="21"/>
      <c r="FD177" s="21"/>
      <c r="FE177" s="21"/>
      <c r="FF177" s="21"/>
      <c r="FG177" s="21"/>
      <c r="FH177" s="21"/>
      <c r="FI177" s="21"/>
      <c r="FJ177" s="21"/>
      <c r="FK177" s="21"/>
      <c r="FL177" s="21"/>
      <c r="FM177" s="21"/>
      <c r="FN177" s="21"/>
      <c r="FO177" s="21"/>
      <c r="FP177" s="21"/>
      <c r="FQ177" s="21"/>
      <c r="FR177" s="21"/>
      <c r="FS177" s="21"/>
      <c r="FT177" s="21"/>
      <c r="FU177" s="21"/>
      <c r="FV177" s="21"/>
      <c r="FW177" s="21"/>
      <c r="FX177" s="21"/>
      <c r="FY177" s="21"/>
      <c r="FZ177" s="21"/>
      <c r="GA177" s="21"/>
      <c r="GB177" s="21"/>
      <c r="GC177" s="21"/>
      <c r="GD177" s="21"/>
      <c r="GE177" s="21"/>
      <c r="GF177" s="21"/>
      <c r="GG177" s="21"/>
      <c r="GH177" s="21"/>
      <c r="GI177" s="21"/>
      <c r="GJ177" s="21"/>
      <c r="GK177" s="21"/>
      <c r="GL177" s="21"/>
      <c r="GM177" s="21"/>
      <c r="GN177" s="21"/>
      <c r="GO177" s="21"/>
      <c r="GP177" s="21"/>
      <c r="GQ177" s="21"/>
      <c r="GR177" s="21"/>
      <c r="GS177" s="21"/>
      <c r="GT177" s="21"/>
      <c r="GU177" s="21"/>
      <c r="GV177" s="21"/>
      <c r="GW177" s="21"/>
      <c r="GX177" s="21"/>
      <c r="GY177" s="21"/>
      <c r="GZ177" s="21"/>
      <c r="HA177" s="21"/>
      <c r="HB177" s="21"/>
      <c r="HC177" s="21"/>
      <c r="HD177" s="21"/>
      <c r="HE177" s="21"/>
      <c r="HF177" s="21"/>
      <c r="HG177" s="21"/>
      <c r="HH177" s="21"/>
      <c r="HI177" s="21"/>
      <c r="HJ177" s="21"/>
      <c r="HK177" s="21"/>
      <c r="HL177" s="21"/>
      <c r="HM177" s="21"/>
      <c r="HN177" s="21"/>
      <c r="HO177" s="21"/>
      <c r="HP177" s="21"/>
      <c r="HQ177" s="21"/>
      <c r="HR177" s="21"/>
      <c r="HS177" s="21"/>
      <c r="HT177" s="21"/>
      <c r="HU177" s="21"/>
      <c r="HV177" s="21"/>
      <c r="HW177" s="21"/>
      <c r="HX177" s="21"/>
      <c r="HY177" s="21"/>
      <c r="HZ177" s="21"/>
      <c r="IA177" s="21"/>
      <c r="IB177" s="21"/>
      <c r="IC177" s="21"/>
      <c r="ID177" s="21"/>
      <c r="IE177" s="21"/>
      <c r="IF177" s="21"/>
      <c r="IG177" s="21"/>
      <c r="IH177" s="21"/>
      <c r="II177" s="21"/>
      <c r="IJ177" s="21"/>
      <c r="IK177" s="21"/>
      <c r="IL177" s="21"/>
      <c r="IM177" s="21"/>
      <c r="IN177" s="21"/>
      <c r="IO177" s="21"/>
      <c r="IP177" s="21"/>
      <c r="IQ177" s="21"/>
    </row>
    <row r="178" spans="1:251" s="22" customFormat="1">
      <c r="A178" s="95"/>
      <c r="B178" s="8"/>
      <c r="C178" s="16"/>
      <c r="D178" s="5"/>
      <c r="E178" s="90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1"/>
      <c r="DT178" s="21"/>
      <c r="DU178" s="21"/>
      <c r="DV178" s="21"/>
      <c r="DW178" s="21"/>
      <c r="DX178" s="21"/>
      <c r="DY178" s="21"/>
      <c r="DZ178" s="21"/>
      <c r="EA178" s="21"/>
      <c r="EB178" s="21"/>
      <c r="EC178" s="21"/>
      <c r="ED178" s="21"/>
      <c r="EE178" s="21"/>
      <c r="EF178" s="21"/>
      <c r="EG178" s="21"/>
      <c r="EH178" s="21"/>
      <c r="EI178" s="21"/>
      <c r="EJ178" s="21"/>
      <c r="EK178" s="21"/>
      <c r="EL178" s="21"/>
      <c r="EM178" s="21"/>
      <c r="EN178" s="21"/>
      <c r="EO178" s="21"/>
      <c r="EP178" s="21"/>
      <c r="EQ178" s="21"/>
      <c r="ER178" s="21"/>
      <c r="ES178" s="21"/>
      <c r="ET178" s="21"/>
      <c r="EU178" s="21"/>
      <c r="EV178" s="21"/>
      <c r="EW178" s="21"/>
      <c r="EX178" s="21"/>
      <c r="EY178" s="21"/>
      <c r="EZ178" s="21"/>
      <c r="FA178" s="21"/>
      <c r="FB178" s="21"/>
      <c r="FC178" s="21"/>
      <c r="FD178" s="21"/>
      <c r="FE178" s="21"/>
      <c r="FF178" s="21"/>
      <c r="FG178" s="21"/>
      <c r="FH178" s="21"/>
      <c r="FI178" s="21"/>
      <c r="FJ178" s="21"/>
      <c r="FK178" s="21"/>
      <c r="FL178" s="21"/>
      <c r="FM178" s="21"/>
      <c r="FN178" s="21"/>
      <c r="FO178" s="21"/>
      <c r="FP178" s="21"/>
      <c r="FQ178" s="21"/>
      <c r="FR178" s="21"/>
      <c r="FS178" s="21"/>
      <c r="FT178" s="21"/>
      <c r="FU178" s="21"/>
      <c r="FV178" s="21"/>
      <c r="FW178" s="21"/>
      <c r="FX178" s="21"/>
      <c r="FY178" s="21"/>
      <c r="FZ178" s="21"/>
      <c r="GA178" s="21"/>
      <c r="GB178" s="21"/>
      <c r="GC178" s="21"/>
      <c r="GD178" s="21"/>
      <c r="GE178" s="21"/>
      <c r="GF178" s="21"/>
      <c r="GG178" s="21"/>
      <c r="GH178" s="21"/>
      <c r="GI178" s="21"/>
      <c r="GJ178" s="21"/>
      <c r="GK178" s="21"/>
      <c r="GL178" s="21"/>
      <c r="GM178" s="21"/>
      <c r="GN178" s="21"/>
      <c r="GO178" s="21"/>
      <c r="GP178" s="21"/>
      <c r="GQ178" s="21"/>
      <c r="GR178" s="21"/>
      <c r="GS178" s="21"/>
      <c r="GT178" s="21"/>
      <c r="GU178" s="21"/>
      <c r="GV178" s="21"/>
      <c r="GW178" s="21"/>
      <c r="GX178" s="21"/>
      <c r="GY178" s="21"/>
      <c r="GZ178" s="21"/>
      <c r="HA178" s="21"/>
      <c r="HB178" s="21"/>
      <c r="HC178" s="21"/>
      <c r="HD178" s="21"/>
      <c r="HE178" s="21"/>
      <c r="HF178" s="21"/>
      <c r="HG178" s="21"/>
      <c r="HH178" s="21"/>
      <c r="HI178" s="21"/>
      <c r="HJ178" s="21"/>
      <c r="HK178" s="21"/>
      <c r="HL178" s="21"/>
      <c r="HM178" s="21"/>
      <c r="HN178" s="21"/>
      <c r="HO178" s="21"/>
      <c r="HP178" s="21"/>
      <c r="HQ178" s="21"/>
      <c r="HR178" s="21"/>
      <c r="HS178" s="21"/>
      <c r="HT178" s="21"/>
      <c r="HU178" s="21"/>
      <c r="HV178" s="21"/>
      <c r="HW178" s="21"/>
      <c r="HX178" s="21"/>
      <c r="HY178" s="21"/>
      <c r="HZ178" s="21"/>
      <c r="IA178" s="21"/>
      <c r="IB178" s="21"/>
      <c r="IC178" s="21"/>
      <c r="ID178" s="21"/>
      <c r="IE178" s="21"/>
      <c r="IF178" s="21"/>
      <c r="IG178" s="21"/>
      <c r="IH178" s="21"/>
      <c r="II178" s="21"/>
      <c r="IJ178" s="21"/>
      <c r="IK178" s="21"/>
      <c r="IL178" s="21"/>
      <c r="IM178" s="21"/>
      <c r="IN178" s="21"/>
      <c r="IO178" s="21"/>
      <c r="IP178" s="21"/>
      <c r="IQ178" s="21"/>
    </row>
    <row r="179" spans="1:251" s="22" customFormat="1">
      <c r="A179" s="107"/>
      <c r="B179" s="48"/>
      <c r="C179" s="49"/>
      <c r="D179" s="50"/>
      <c r="E179" s="108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/>
      <c r="CV179" s="21"/>
      <c r="CW179" s="21"/>
      <c r="CX179" s="21"/>
      <c r="CY179" s="21"/>
      <c r="CZ179" s="21"/>
      <c r="DA179" s="21"/>
      <c r="DB179" s="21"/>
      <c r="DC179" s="21"/>
      <c r="DD179" s="21"/>
      <c r="DE179" s="21"/>
      <c r="DF179" s="21"/>
      <c r="DG179" s="21"/>
      <c r="DH179" s="21"/>
      <c r="DI179" s="21"/>
      <c r="DJ179" s="21"/>
      <c r="DK179" s="21"/>
      <c r="DL179" s="21"/>
      <c r="DM179" s="21"/>
      <c r="DN179" s="21"/>
      <c r="DO179" s="21"/>
      <c r="DP179" s="21"/>
      <c r="DQ179" s="21"/>
      <c r="DR179" s="21"/>
      <c r="DS179" s="21"/>
      <c r="DT179" s="21"/>
      <c r="DU179" s="21"/>
      <c r="DV179" s="21"/>
      <c r="DW179" s="21"/>
      <c r="DX179" s="21"/>
      <c r="DY179" s="21"/>
      <c r="DZ179" s="21"/>
      <c r="EA179" s="21"/>
      <c r="EB179" s="21"/>
      <c r="EC179" s="21"/>
      <c r="ED179" s="21"/>
      <c r="EE179" s="21"/>
      <c r="EF179" s="21"/>
      <c r="EG179" s="21"/>
      <c r="EH179" s="21"/>
      <c r="EI179" s="21"/>
      <c r="EJ179" s="21"/>
      <c r="EK179" s="21"/>
      <c r="EL179" s="21"/>
      <c r="EM179" s="21"/>
      <c r="EN179" s="21"/>
      <c r="EO179" s="21"/>
      <c r="EP179" s="21"/>
      <c r="EQ179" s="21"/>
      <c r="ER179" s="21"/>
      <c r="ES179" s="21"/>
      <c r="ET179" s="21"/>
      <c r="EU179" s="21"/>
      <c r="EV179" s="21"/>
      <c r="EW179" s="21"/>
      <c r="EX179" s="21"/>
      <c r="EY179" s="21"/>
      <c r="EZ179" s="21"/>
      <c r="FA179" s="21"/>
      <c r="FB179" s="21"/>
      <c r="FC179" s="21"/>
      <c r="FD179" s="21"/>
      <c r="FE179" s="21"/>
      <c r="FF179" s="21"/>
      <c r="FG179" s="21"/>
      <c r="FH179" s="21"/>
      <c r="FI179" s="21"/>
      <c r="FJ179" s="21"/>
      <c r="FK179" s="21"/>
      <c r="FL179" s="21"/>
      <c r="FM179" s="21"/>
      <c r="FN179" s="21"/>
      <c r="FO179" s="21"/>
      <c r="FP179" s="21"/>
      <c r="FQ179" s="21"/>
      <c r="FR179" s="21"/>
      <c r="FS179" s="21"/>
      <c r="FT179" s="21"/>
      <c r="FU179" s="21"/>
      <c r="FV179" s="21"/>
      <c r="FW179" s="21"/>
      <c r="FX179" s="21"/>
      <c r="FY179" s="21"/>
      <c r="FZ179" s="21"/>
      <c r="GA179" s="21"/>
      <c r="GB179" s="21"/>
      <c r="GC179" s="21"/>
      <c r="GD179" s="21"/>
      <c r="GE179" s="21"/>
      <c r="GF179" s="21"/>
      <c r="GG179" s="21"/>
      <c r="GH179" s="21"/>
      <c r="GI179" s="21"/>
      <c r="GJ179" s="21"/>
      <c r="GK179" s="21"/>
      <c r="GL179" s="21"/>
      <c r="GM179" s="21"/>
      <c r="GN179" s="21"/>
      <c r="GO179" s="21"/>
      <c r="GP179" s="21"/>
      <c r="GQ179" s="21"/>
      <c r="GR179" s="21"/>
      <c r="GS179" s="21"/>
      <c r="GT179" s="21"/>
      <c r="GU179" s="21"/>
      <c r="GV179" s="21"/>
      <c r="GW179" s="21"/>
      <c r="GX179" s="21"/>
      <c r="GY179" s="21"/>
      <c r="GZ179" s="21"/>
      <c r="HA179" s="21"/>
      <c r="HB179" s="21"/>
      <c r="HC179" s="21"/>
      <c r="HD179" s="21"/>
      <c r="HE179" s="21"/>
      <c r="HF179" s="21"/>
      <c r="HG179" s="21"/>
      <c r="HH179" s="21"/>
      <c r="HI179" s="21"/>
      <c r="HJ179" s="21"/>
      <c r="HK179" s="21"/>
      <c r="HL179" s="21"/>
      <c r="HM179" s="21"/>
      <c r="HN179" s="21"/>
      <c r="HO179" s="21"/>
      <c r="HP179" s="21"/>
      <c r="HQ179" s="21"/>
      <c r="HR179" s="21"/>
      <c r="HS179" s="21"/>
      <c r="HT179" s="21"/>
      <c r="HU179" s="21"/>
      <c r="HV179" s="21"/>
      <c r="HW179" s="21"/>
      <c r="HX179" s="21"/>
      <c r="HY179" s="21"/>
      <c r="HZ179" s="21"/>
      <c r="IA179" s="21"/>
      <c r="IB179" s="21"/>
      <c r="IC179" s="21"/>
      <c r="ID179" s="21"/>
      <c r="IE179" s="21"/>
      <c r="IF179" s="21"/>
      <c r="IG179" s="21"/>
      <c r="IH179" s="21"/>
      <c r="II179" s="21"/>
      <c r="IJ179" s="21"/>
      <c r="IK179" s="21"/>
      <c r="IL179" s="21"/>
      <c r="IM179" s="21"/>
      <c r="IN179" s="21"/>
      <c r="IO179" s="21"/>
      <c r="IP179" s="21"/>
      <c r="IQ179" s="21"/>
    </row>
    <row r="180" spans="1:251" s="22" customFormat="1" ht="19.149999999999999" customHeight="1">
      <c r="A180" s="117" t="s">
        <v>125</v>
      </c>
      <c r="B180" s="48" t="s">
        <v>220</v>
      </c>
      <c r="C180" s="49"/>
      <c r="D180" s="50"/>
      <c r="E180" s="108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1"/>
      <c r="CY180" s="21"/>
      <c r="CZ180" s="21"/>
      <c r="DA180" s="21"/>
      <c r="DB180" s="21"/>
      <c r="DC180" s="21"/>
      <c r="DD180" s="21"/>
      <c r="DE180" s="21"/>
      <c r="DF180" s="21"/>
      <c r="DG180" s="21"/>
      <c r="DH180" s="21"/>
      <c r="DI180" s="21"/>
      <c r="DJ180" s="21"/>
      <c r="DK180" s="21"/>
      <c r="DL180" s="21"/>
      <c r="DM180" s="21"/>
      <c r="DN180" s="21"/>
      <c r="DO180" s="21"/>
      <c r="DP180" s="21"/>
      <c r="DQ180" s="21"/>
      <c r="DR180" s="21"/>
      <c r="DS180" s="21"/>
      <c r="DT180" s="21"/>
      <c r="DU180" s="21"/>
      <c r="DV180" s="21"/>
      <c r="DW180" s="21"/>
      <c r="DX180" s="21"/>
      <c r="DY180" s="21"/>
      <c r="DZ180" s="21"/>
      <c r="EA180" s="21"/>
      <c r="EB180" s="21"/>
      <c r="EC180" s="21"/>
      <c r="ED180" s="21"/>
      <c r="EE180" s="21"/>
      <c r="EF180" s="21"/>
      <c r="EG180" s="21"/>
      <c r="EH180" s="21"/>
      <c r="EI180" s="21"/>
      <c r="EJ180" s="21"/>
      <c r="EK180" s="21"/>
      <c r="EL180" s="21"/>
      <c r="EM180" s="21"/>
      <c r="EN180" s="21"/>
      <c r="EO180" s="21"/>
      <c r="EP180" s="21"/>
      <c r="EQ180" s="21"/>
      <c r="ER180" s="21"/>
      <c r="ES180" s="21"/>
      <c r="ET180" s="21"/>
      <c r="EU180" s="21"/>
      <c r="EV180" s="21"/>
      <c r="EW180" s="21"/>
      <c r="EX180" s="21"/>
      <c r="EY180" s="21"/>
      <c r="EZ180" s="21"/>
      <c r="FA180" s="21"/>
      <c r="FB180" s="21"/>
      <c r="FC180" s="21"/>
      <c r="FD180" s="21"/>
      <c r="FE180" s="21"/>
      <c r="FF180" s="21"/>
      <c r="FG180" s="21"/>
      <c r="FH180" s="21"/>
      <c r="FI180" s="21"/>
      <c r="FJ180" s="21"/>
      <c r="FK180" s="21"/>
      <c r="FL180" s="21"/>
      <c r="FM180" s="21"/>
      <c r="FN180" s="21"/>
      <c r="FO180" s="21"/>
      <c r="FP180" s="21"/>
      <c r="FQ180" s="21"/>
      <c r="FR180" s="21"/>
      <c r="FS180" s="21"/>
      <c r="FT180" s="21"/>
      <c r="FU180" s="21"/>
      <c r="FV180" s="21"/>
      <c r="FW180" s="21"/>
      <c r="FX180" s="21"/>
      <c r="FY180" s="21"/>
      <c r="FZ180" s="21"/>
      <c r="GA180" s="21"/>
      <c r="GB180" s="21"/>
      <c r="GC180" s="21"/>
      <c r="GD180" s="21"/>
      <c r="GE180" s="21"/>
      <c r="GF180" s="21"/>
      <c r="GG180" s="21"/>
      <c r="GH180" s="21"/>
      <c r="GI180" s="21"/>
      <c r="GJ180" s="21"/>
      <c r="GK180" s="21"/>
      <c r="GL180" s="21"/>
      <c r="GM180" s="21"/>
      <c r="GN180" s="21"/>
      <c r="GO180" s="21"/>
      <c r="GP180" s="21"/>
      <c r="GQ180" s="21"/>
      <c r="GR180" s="21"/>
      <c r="GS180" s="21"/>
      <c r="GT180" s="21"/>
      <c r="GU180" s="21"/>
      <c r="GV180" s="21"/>
      <c r="GW180" s="21"/>
      <c r="GX180" s="21"/>
      <c r="GY180" s="21"/>
      <c r="GZ180" s="21"/>
      <c r="HA180" s="21"/>
      <c r="HB180" s="21"/>
      <c r="HC180" s="21"/>
      <c r="HD180" s="21"/>
      <c r="HE180" s="21"/>
      <c r="HF180" s="21"/>
      <c r="HG180" s="21"/>
      <c r="HH180" s="21"/>
      <c r="HI180" s="21"/>
      <c r="HJ180" s="21"/>
      <c r="HK180" s="21"/>
      <c r="HL180" s="21"/>
      <c r="HM180" s="21"/>
      <c r="HN180" s="21"/>
      <c r="HO180" s="21"/>
      <c r="HP180" s="21"/>
      <c r="HQ180" s="21"/>
      <c r="HR180" s="21"/>
      <c r="HS180" s="21"/>
      <c r="HT180" s="21"/>
      <c r="HU180" s="21"/>
      <c r="HV180" s="21"/>
      <c r="HW180" s="21"/>
      <c r="HX180" s="21"/>
      <c r="HY180" s="21"/>
      <c r="HZ180" s="21"/>
      <c r="IA180" s="21"/>
      <c r="IB180" s="21"/>
      <c r="IC180" s="21"/>
      <c r="ID180" s="21"/>
      <c r="IE180" s="21"/>
      <c r="IF180" s="21"/>
      <c r="IG180" s="21"/>
      <c r="IH180" s="21"/>
      <c r="II180" s="21"/>
      <c r="IJ180" s="21"/>
      <c r="IK180" s="21"/>
      <c r="IL180" s="21"/>
      <c r="IM180" s="21"/>
      <c r="IN180" s="21"/>
      <c r="IO180" s="21"/>
      <c r="IP180" s="21"/>
      <c r="IQ180" s="21"/>
    </row>
    <row r="181" spans="1:251" s="22" customFormat="1" ht="55.15">
      <c r="A181" s="110" t="s">
        <v>127</v>
      </c>
      <c r="B181" s="51" t="s">
        <v>242</v>
      </c>
      <c r="C181" s="52" t="s">
        <v>147</v>
      </c>
      <c r="D181" s="54"/>
      <c r="E181" s="108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1"/>
      <c r="CY181" s="21"/>
      <c r="CZ181" s="21"/>
      <c r="DA181" s="21"/>
      <c r="DB181" s="21"/>
      <c r="DC181" s="21"/>
      <c r="DD181" s="21"/>
      <c r="DE181" s="21"/>
      <c r="DF181" s="21"/>
      <c r="DG181" s="21"/>
      <c r="DH181" s="21"/>
      <c r="DI181" s="21"/>
      <c r="DJ181" s="21"/>
      <c r="DK181" s="21"/>
      <c r="DL181" s="21"/>
      <c r="DM181" s="21"/>
      <c r="DN181" s="21"/>
      <c r="DO181" s="21"/>
      <c r="DP181" s="21"/>
      <c r="DQ181" s="21"/>
      <c r="DR181" s="21"/>
      <c r="DS181" s="21"/>
      <c r="DT181" s="21"/>
      <c r="DU181" s="21"/>
      <c r="DV181" s="21"/>
      <c r="DW181" s="21"/>
      <c r="DX181" s="21"/>
      <c r="DY181" s="21"/>
      <c r="DZ181" s="21"/>
      <c r="EA181" s="21"/>
      <c r="EB181" s="21"/>
      <c r="EC181" s="21"/>
      <c r="ED181" s="21"/>
      <c r="EE181" s="21"/>
      <c r="EF181" s="21"/>
      <c r="EG181" s="21"/>
      <c r="EH181" s="21"/>
      <c r="EI181" s="21"/>
      <c r="EJ181" s="21"/>
      <c r="EK181" s="21"/>
      <c r="EL181" s="21"/>
      <c r="EM181" s="21"/>
      <c r="EN181" s="21"/>
      <c r="EO181" s="21"/>
      <c r="EP181" s="21"/>
      <c r="EQ181" s="21"/>
      <c r="ER181" s="21"/>
      <c r="ES181" s="21"/>
      <c r="ET181" s="21"/>
      <c r="EU181" s="21"/>
      <c r="EV181" s="21"/>
      <c r="EW181" s="21"/>
      <c r="EX181" s="21"/>
      <c r="EY181" s="21"/>
      <c r="EZ181" s="21"/>
      <c r="FA181" s="21"/>
      <c r="FB181" s="21"/>
      <c r="FC181" s="21"/>
      <c r="FD181" s="21"/>
      <c r="FE181" s="21"/>
      <c r="FF181" s="21"/>
      <c r="FG181" s="21"/>
      <c r="FH181" s="21"/>
      <c r="FI181" s="21"/>
      <c r="FJ181" s="21"/>
      <c r="FK181" s="21"/>
      <c r="FL181" s="21"/>
      <c r="FM181" s="21"/>
      <c r="FN181" s="21"/>
      <c r="FO181" s="21"/>
      <c r="FP181" s="21"/>
      <c r="FQ181" s="21"/>
      <c r="FR181" s="21"/>
      <c r="FS181" s="21"/>
      <c r="FT181" s="21"/>
      <c r="FU181" s="21"/>
      <c r="FV181" s="21"/>
      <c r="FW181" s="21"/>
      <c r="FX181" s="21"/>
      <c r="FY181" s="21"/>
      <c r="FZ181" s="21"/>
      <c r="GA181" s="21"/>
      <c r="GB181" s="21"/>
      <c r="GC181" s="21"/>
      <c r="GD181" s="21"/>
      <c r="GE181" s="21"/>
      <c r="GF181" s="21"/>
      <c r="GG181" s="21"/>
      <c r="GH181" s="21"/>
      <c r="GI181" s="21"/>
      <c r="GJ181" s="21"/>
      <c r="GK181" s="21"/>
      <c r="GL181" s="21"/>
      <c r="GM181" s="21"/>
      <c r="GN181" s="21"/>
      <c r="GO181" s="21"/>
      <c r="GP181" s="21"/>
      <c r="GQ181" s="21"/>
      <c r="GR181" s="21"/>
      <c r="GS181" s="21"/>
      <c r="GT181" s="21"/>
      <c r="GU181" s="21"/>
      <c r="GV181" s="21"/>
      <c r="GW181" s="21"/>
      <c r="GX181" s="21"/>
      <c r="GY181" s="21"/>
      <c r="GZ181" s="21"/>
      <c r="HA181" s="21"/>
      <c r="HB181" s="21"/>
      <c r="HC181" s="21"/>
      <c r="HD181" s="21"/>
      <c r="HE181" s="21"/>
      <c r="HF181" s="21"/>
      <c r="HG181" s="21"/>
      <c r="HH181" s="21"/>
      <c r="HI181" s="21"/>
      <c r="HJ181" s="21"/>
      <c r="HK181" s="21"/>
      <c r="HL181" s="21"/>
      <c r="HM181" s="21"/>
      <c r="HN181" s="21"/>
      <c r="HO181" s="21"/>
      <c r="HP181" s="21"/>
      <c r="HQ181" s="21"/>
      <c r="HR181" s="21"/>
      <c r="HS181" s="21"/>
      <c r="HT181" s="21"/>
      <c r="HU181" s="21"/>
      <c r="HV181" s="21"/>
      <c r="HW181" s="21"/>
      <c r="HX181" s="21"/>
      <c r="HY181" s="21"/>
      <c r="HZ181" s="21"/>
      <c r="IA181" s="21"/>
      <c r="IB181" s="21"/>
      <c r="IC181" s="21"/>
      <c r="ID181" s="21"/>
      <c r="IE181" s="21"/>
      <c r="IF181" s="21"/>
      <c r="IG181" s="21"/>
      <c r="IH181" s="21"/>
      <c r="II181" s="21"/>
      <c r="IJ181" s="21"/>
      <c r="IK181" s="21"/>
      <c r="IL181" s="21"/>
      <c r="IM181" s="21"/>
      <c r="IN181" s="21"/>
      <c r="IO181" s="21"/>
      <c r="IP181" s="21"/>
      <c r="IQ181" s="21"/>
    </row>
    <row r="182" spans="1:251" s="22" customFormat="1">
      <c r="A182" s="95"/>
      <c r="B182" s="8"/>
      <c r="C182" s="16"/>
      <c r="D182" s="5"/>
      <c r="E182" s="90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1"/>
      <c r="CY182" s="21"/>
      <c r="CZ182" s="21"/>
      <c r="DA182" s="21"/>
      <c r="DB182" s="21"/>
      <c r="DC182" s="21"/>
      <c r="DD182" s="21"/>
      <c r="DE182" s="21"/>
      <c r="DF182" s="21"/>
      <c r="DG182" s="21"/>
      <c r="DH182" s="21"/>
      <c r="DI182" s="21"/>
      <c r="DJ182" s="21"/>
      <c r="DK182" s="21"/>
      <c r="DL182" s="21"/>
      <c r="DM182" s="21"/>
      <c r="DN182" s="21"/>
      <c r="DO182" s="21"/>
      <c r="DP182" s="21"/>
      <c r="DQ182" s="21"/>
      <c r="DR182" s="21"/>
      <c r="DS182" s="21"/>
      <c r="DT182" s="21"/>
      <c r="DU182" s="21"/>
      <c r="DV182" s="21"/>
      <c r="DW182" s="21"/>
      <c r="DX182" s="21"/>
      <c r="DY182" s="21"/>
      <c r="DZ182" s="21"/>
      <c r="EA182" s="21"/>
      <c r="EB182" s="21"/>
      <c r="EC182" s="21"/>
      <c r="ED182" s="21"/>
      <c r="EE182" s="21"/>
      <c r="EF182" s="21"/>
      <c r="EG182" s="21"/>
      <c r="EH182" s="21"/>
      <c r="EI182" s="21"/>
      <c r="EJ182" s="21"/>
      <c r="EK182" s="21"/>
      <c r="EL182" s="21"/>
      <c r="EM182" s="21"/>
      <c r="EN182" s="21"/>
      <c r="EO182" s="21"/>
      <c r="EP182" s="21"/>
      <c r="EQ182" s="21"/>
      <c r="ER182" s="21"/>
      <c r="ES182" s="21"/>
      <c r="ET182" s="21"/>
      <c r="EU182" s="21"/>
      <c r="EV182" s="21"/>
      <c r="EW182" s="21"/>
      <c r="EX182" s="21"/>
      <c r="EY182" s="21"/>
      <c r="EZ182" s="21"/>
      <c r="FA182" s="21"/>
      <c r="FB182" s="21"/>
      <c r="FC182" s="21"/>
      <c r="FD182" s="21"/>
      <c r="FE182" s="21"/>
      <c r="FF182" s="21"/>
      <c r="FG182" s="21"/>
      <c r="FH182" s="21"/>
      <c r="FI182" s="21"/>
      <c r="FJ182" s="21"/>
      <c r="FK182" s="21"/>
      <c r="FL182" s="21"/>
      <c r="FM182" s="21"/>
      <c r="FN182" s="21"/>
      <c r="FO182" s="21"/>
      <c r="FP182" s="21"/>
      <c r="FQ182" s="21"/>
      <c r="FR182" s="21"/>
      <c r="FS182" s="21"/>
      <c r="FT182" s="21"/>
      <c r="FU182" s="21"/>
      <c r="FV182" s="21"/>
      <c r="FW182" s="21"/>
      <c r="FX182" s="21"/>
      <c r="FY182" s="21"/>
      <c r="FZ182" s="21"/>
      <c r="GA182" s="21"/>
      <c r="GB182" s="21"/>
      <c r="GC182" s="21"/>
      <c r="GD182" s="21"/>
      <c r="GE182" s="21"/>
      <c r="GF182" s="21"/>
      <c r="GG182" s="21"/>
      <c r="GH182" s="21"/>
      <c r="GI182" s="21"/>
      <c r="GJ182" s="21"/>
      <c r="GK182" s="21"/>
      <c r="GL182" s="21"/>
      <c r="GM182" s="21"/>
      <c r="GN182" s="21"/>
      <c r="GO182" s="21"/>
      <c r="GP182" s="21"/>
      <c r="GQ182" s="21"/>
      <c r="GR182" s="21"/>
      <c r="GS182" s="21"/>
      <c r="GT182" s="21"/>
      <c r="GU182" s="21"/>
      <c r="GV182" s="21"/>
      <c r="GW182" s="21"/>
      <c r="GX182" s="21"/>
      <c r="GY182" s="21"/>
      <c r="GZ182" s="21"/>
      <c r="HA182" s="21"/>
      <c r="HB182" s="21"/>
      <c r="HC182" s="21"/>
      <c r="HD182" s="21"/>
      <c r="HE182" s="21"/>
      <c r="HF182" s="21"/>
      <c r="HG182" s="21"/>
      <c r="HH182" s="21"/>
      <c r="HI182" s="21"/>
      <c r="HJ182" s="21"/>
      <c r="HK182" s="21"/>
      <c r="HL182" s="21"/>
      <c r="HM182" s="21"/>
      <c r="HN182" s="21"/>
      <c r="HO182" s="21"/>
      <c r="HP182" s="21"/>
      <c r="HQ182" s="21"/>
      <c r="HR182" s="21"/>
      <c r="HS182" s="21"/>
      <c r="HT182" s="21"/>
      <c r="HU182" s="21"/>
      <c r="HV182" s="21"/>
      <c r="HW182" s="21"/>
      <c r="HX182" s="21"/>
      <c r="HY182" s="21"/>
      <c r="HZ182" s="21"/>
      <c r="IA182" s="21"/>
      <c r="IB182" s="21"/>
      <c r="IC182" s="21"/>
      <c r="ID182" s="21"/>
      <c r="IE182" s="21"/>
      <c r="IF182" s="21"/>
      <c r="IG182" s="21"/>
      <c r="IH182" s="21"/>
      <c r="II182" s="21"/>
      <c r="IJ182" s="21"/>
      <c r="IK182" s="21"/>
      <c r="IL182" s="21"/>
      <c r="IM182" s="21"/>
      <c r="IN182" s="21"/>
      <c r="IO182" s="21"/>
      <c r="IP182" s="21"/>
      <c r="IQ182" s="21"/>
    </row>
    <row r="183" spans="1:251" s="22" customFormat="1" ht="22.15" customHeight="1">
      <c r="A183" s="196" t="s">
        <v>224</v>
      </c>
      <c r="B183" s="197"/>
      <c r="C183" s="197"/>
      <c r="D183" s="197"/>
      <c r="E183" s="198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21"/>
      <c r="DC183" s="21"/>
      <c r="DD183" s="21"/>
      <c r="DE183" s="21"/>
      <c r="DF183" s="21"/>
      <c r="DG183" s="21"/>
      <c r="DH183" s="21"/>
      <c r="DI183" s="21"/>
      <c r="DJ183" s="21"/>
      <c r="DK183" s="21"/>
      <c r="DL183" s="21"/>
      <c r="DM183" s="21"/>
      <c r="DN183" s="21"/>
      <c r="DO183" s="21"/>
      <c r="DP183" s="21"/>
      <c r="DQ183" s="21"/>
      <c r="DR183" s="21"/>
      <c r="DS183" s="21"/>
      <c r="DT183" s="21"/>
      <c r="DU183" s="21"/>
      <c r="DV183" s="21"/>
      <c r="DW183" s="21"/>
      <c r="DX183" s="21"/>
      <c r="DY183" s="21"/>
      <c r="DZ183" s="21"/>
      <c r="EA183" s="21"/>
      <c r="EB183" s="21"/>
      <c r="EC183" s="21"/>
      <c r="ED183" s="21"/>
      <c r="EE183" s="21"/>
      <c r="EF183" s="21"/>
      <c r="EG183" s="21"/>
      <c r="EH183" s="21"/>
      <c r="EI183" s="21"/>
      <c r="EJ183" s="21"/>
      <c r="EK183" s="21"/>
      <c r="EL183" s="21"/>
      <c r="EM183" s="21"/>
      <c r="EN183" s="21"/>
      <c r="EO183" s="21"/>
      <c r="EP183" s="21"/>
      <c r="EQ183" s="21"/>
      <c r="ER183" s="21"/>
      <c r="ES183" s="21"/>
      <c r="ET183" s="21"/>
      <c r="EU183" s="21"/>
      <c r="EV183" s="21"/>
      <c r="EW183" s="21"/>
      <c r="EX183" s="21"/>
      <c r="EY183" s="21"/>
      <c r="EZ183" s="21"/>
      <c r="FA183" s="21"/>
      <c r="FB183" s="21"/>
      <c r="FC183" s="21"/>
      <c r="FD183" s="21"/>
      <c r="FE183" s="21"/>
      <c r="FF183" s="21"/>
      <c r="FG183" s="21"/>
      <c r="FH183" s="21"/>
      <c r="FI183" s="21"/>
      <c r="FJ183" s="21"/>
      <c r="FK183" s="21"/>
      <c r="FL183" s="21"/>
      <c r="FM183" s="21"/>
      <c r="FN183" s="21"/>
      <c r="FO183" s="21"/>
      <c r="FP183" s="21"/>
      <c r="FQ183" s="21"/>
      <c r="FR183" s="21"/>
      <c r="FS183" s="21"/>
      <c r="FT183" s="21"/>
      <c r="FU183" s="21"/>
      <c r="FV183" s="21"/>
      <c r="FW183" s="21"/>
      <c r="FX183" s="21"/>
      <c r="FY183" s="21"/>
      <c r="FZ183" s="21"/>
      <c r="GA183" s="21"/>
      <c r="GB183" s="21"/>
      <c r="GC183" s="21"/>
      <c r="GD183" s="21"/>
      <c r="GE183" s="21"/>
      <c r="GF183" s="21"/>
      <c r="GG183" s="21"/>
      <c r="GH183" s="21"/>
      <c r="GI183" s="21"/>
      <c r="GJ183" s="21"/>
      <c r="GK183" s="21"/>
      <c r="GL183" s="21"/>
      <c r="GM183" s="21"/>
      <c r="GN183" s="21"/>
      <c r="GO183" s="21"/>
      <c r="GP183" s="21"/>
      <c r="GQ183" s="21"/>
      <c r="GR183" s="21"/>
      <c r="GS183" s="21"/>
      <c r="GT183" s="21"/>
      <c r="GU183" s="21"/>
      <c r="GV183" s="21"/>
      <c r="GW183" s="21"/>
      <c r="GX183" s="21"/>
      <c r="GY183" s="21"/>
      <c r="GZ183" s="21"/>
      <c r="HA183" s="21"/>
      <c r="HB183" s="21"/>
      <c r="HC183" s="21"/>
      <c r="HD183" s="21"/>
      <c r="HE183" s="21"/>
      <c r="HF183" s="21"/>
      <c r="HG183" s="21"/>
      <c r="HH183" s="21"/>
      <c r="HI183" s="21"/>
      <c r="HJ183" s="21"/>
      <c r="HK183" s="21"/>
      <c r="HL183" s="21"/>
      <c r="HM183" s="21"/>
      <c r="HN183" s="21"/>
      <c r="HO183" s="21"/>
      <c r="HP183" s="21"/>
      <c r="HQ183" s="21"/>
      <c r="HR183" s="21"/>
      <c r="HS183" s="21"/>
      <c r="HT183" s="21"/>
      <c r="HU183" s="21"/>
      <c r="HV183" s="21"/>
      <c r="HW183" s="21"/>
      <c r="HX183" s="21"/>
      <c r="HY183" s="21"/>
      <c r="HZ183" s="21"/>
      <c r="IA183" s="21"/>
      <c r="IB183" s="21"/>
      <c r="IC183" s="21"/>
      <c r="ID183" s="21"/>
      <c r="IE183" s="21"/>
      <c r="IF183" s="21"/>
      <c r="IG183" s="21"/>
      <c r="IH183" s="21"/>
      <c r="II183" s="21"/>
      <c r="IJ183" s="21"/>
      <c r="IK183" s="21"/>
      <c r="IL183" s="21"/>
      <c r="IM183" s="21"/>
      <c r="IN183" s="21"/>
      <c r="IO183" s="21"/>
      <c r="IP183" s="21"/>
      <c r="IQ183" s="21"/>
    </row>
    <row r="184" spans="1:251" s="22" customFormat="1">
      <c r="A184" s="118"/>
      <c r="B184" s="8"/>
      <c r="C184" s="9"/>
      <c r="D184" s="79"/>
      <c r="E184" s="90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1"/>
      <c r="CY184" s="21"/>
      <c r="CZ184" s="21"/>
      <c r="DA184" s="21"/>
      <c r="DB184" s="21"/>
      <c r="DC184" s="21"/>
      <c r="DD184" s="21"/>
      <c r="DE184" s="21"/>
      <c r="DF184" s="21"/>
      <c r="DG184" s="21"/>
      <c r="DH184" s="21"/>
      <c r="DI184" s="21"/>
      <c r="DJ184" s="21"/>
      <c r="DK184" s="21"/>
      <c r="DL184" s="21"/>
      <c r="DM184" s="21"/>
      <c r="DN184" s="21"/>
      <c r="DO184" s="21"/>
      <c r="DP184" s="21"/>
      <c r="DQ184" s="21"/>
      <c r="DR184" s="21"/>
      <c r="DS184" s="21"/>
      <c r="DT184" s="21"/>
      <c r="DU184" s="21"/>
      <c r="DV184" s="21"/>
      <c r="DW184" s="21"/>
      <c r="DX184" s="21"/>
      <c r="DY184" s="21"/>
      <c r="DZ184" s="21"/>
      <c r="EA184" s="21"/>
      <c r="EB184" s="21"/>
      <c r="EC184" s="21"/>
      <c r="ED184" s="21"/>
      <c r="EE184" s="21"/>
      <c r="EF184" s="21"/>
      <c r="EG184" s="21"/>
      <c r="EH184" s="21"/>
      <c r="EI184" s="21"/>
      <c r="EJ184" s="21"/>
      <c r="EK184" s="21"/>
      <c r="EL184" s="21"/>
      <c r="EM184" s="21"/>
      <c r="EN184" s="21"/>
      <c r="EO184" s="21"/>
      <c r="EP184" s="21"/>
      <c r="EQ184" s="21"/>
      <c r="ER184" s="21"/>
      <c r="ES184" s="21"/>
      <c r="ET184" s="21"/>
      <c r="EU184" s="21"/>
      <c r="EV184" s="21"/>
      <c r="EW184" s="21"/>
      <c r="EX184" s="21"/>
      <c r="EY184" s="21"/>
      <c r="EZ184" s="21"/>
      <c r="FA184" s="21"/>
      <c r="FB184" s="21"/>
      <c r="FC184" s="21"/>
      <c r="FD184" s="21"/>
      <c r="FE184" s="21"/>
      <c r="FF184" s="21"/>
      <c r="FG184" s="21"/>
      <c r="FH184" s="21"/>
      <c r="FI184" s="21"/>
      <c r="FJ184" s="21"/>
      <c r="FK184" s="21"/>
      <c r="FL184" s="21"/>
      <c r="FM184" s="21"/>
      <c r="FN184" s="21"/>
      <c r="FO184" s="21"/>
      <c r="FP184" s="21"/>
      <c r="FQ184" s="21"/>
      <c r="FR184" s="21"/>
      <c r="FS184" s="21"/>
      <c r="FT184" s="21"/>
      <c r="FU184" s="21"/>
      <c r="FV184" s="21"/>
      <c r="FW184" s="21"/>
      <c r="FX184" s="21"/>
      <c r="FY184" s="21"/>
      <c r="FZ184" s="21"/>
      <c r="GA184" s="21"/>
      <c r="GB184" s="21"/>
      <c r="GC184" s="21"/>
      <c r="GD184" s="21"/>
      <c r="GE184" s="21"/>
      <c r="GF184" s="21"/>
      <c r="GG184" s="21"/>
      <c r="GH184" s="21"/>
      <c r="GI184" s="21"/>
      <c r="GJ184" s="21"/>
      <c r="GK184" s="21"/>
      <c r="GL184" s="21"/>
      <c r="GM184" s="21"/>
      <c r="GN184" s="21"/>
      <c r="GO184" s="21"/>
      <c r="GP184" s="21"/>
      <c r="GQ184" s="21"/>
      <c r="GR184" s="21"/>
      <c r="GS184" s="21"/>
      <c r="GT184" s="21"/>
      <c r="GU184" s="21"/>
      <c r="GV184" s="21"/>
      <c r="GW184" s="21"/>
      <c r="GX184" s="21"/>
      <c r="GY184" s="21"/>
      <c r="GZ184" s="21"/>
      <c r="HA184" s="21"/>
      <c r="HB184" s="21"/>
      <c r="HC184" s="21"/>
      <c r="HD184" s="21"/>
      <c r="HE184" s="21"/>
      <c r="HF184" s="21"/>
      <c r="HG184" s="21"/>
      <c r="HH184" s="21"/>
      <c r="HI184" s="21"/>
      <c r="HJ184" s="21"/>
      <c r="HK184" s="21"/>
      <c r="HL184" s="21"/>
      <c r="HM184" s="21"/>
      <c r="HN184" s="21"/>
      <c r="HO184" s="21"/>
      <c r="HP184" s="21"/>
      <c r="HQ184" s="21"/>
      <c r="HR184" s="21"/>
      <c r="HS184" s="21"/>
      <c r="HT184" s="21"/>
      <c r="HU184" s="21"/>
      <c r="HV184" s="21"/>
      <c r="HW184" s="21"/>
      <c r="HX184" s="21"/>
      <c r="HY184" s="21"/>
      <c r="HZ184" s="21"/>
      <c r="IA184" s="21"/>
      <c r="IB184" s="21"/>
      <c r="IC184" s="21"/>
      <c r="ID184" s="21"/>
      <c r="IE184" s="21"/>
      <c r="IF184" s="21"/>
      <c r="IG184" s="21"/>
      <c r="IH184" s="21"/>
      <c r="II184" s="21"/>
      <c r="IJ184" s="21"/>
      <c r="IK184" s="21"/>
      <c r="IL184" s="21"/>
      <c r="IM184" s="21"/>
      <c r="IN184" s="21"/>
      <c r="IO184" s="21"/>
      <c r="IP184" s="21"/>
      <c r="IQ184" s="21"/>
    </row>
    <row r="185" spans="1:251" s="22" customFormat="1" ht="19.149999999999999" customHeight="1">
      <c r="A185" s="118" t="s">
        <v>17</v>
      </c>
      <c r="B185" s="48" t="s">
        <v>225</v>
      </c>
      <c r="C185" s="52"/>
      <c r="D185" s="53"/>
      <c r="E185" s="109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  <c r="EJ185" s="21"/>
      <c r="EK185" s="21"/>
      <c r="EL185" s="21"/>
      <c r="EM185" s="21"/>
      <c r="EN185" s="21"/>
      <c r="EO185" s="21"/>
      <c r="EP185" s="21"/>
      <c r="EQ185" s="21"/>
      <c r="ER185" s="21"/>
      <c r="ES185" s="21"/>
      <c r="ET185" s="21"/>
      <c r="EU185" s="21"/>
      <c r="EV185" s="21"/>
      <c r="EW185" s="21"/>
      <c r="EX185" s="21"/>
      <c r="EY185" s="21"/>
      <c r="EZ185" s="21"/>
      <c r="FA185" s="21"/>
      <c r="FB185" s="21"/>
      <c r="FC185" s="21"/>
      <c r="FD185" s="21"/>
      <c r="FE185" s="21"/>
      <c r="FF185" s="21"/>
      <c r="FG185" s="21"/>
      <c r="FH185" s="21"/>
      <c r="FI185" s="21"/>
      <c r="FJ185" s="21"/>
      <c r="FK185" s="21"/>
      <c r="FL185" s="21"/>
      <c r="FM185" s="21"/>
      <c r="FN185" s="21"/>
      <c r="FO185" s="21"/>
      <c r="FP185" s="21"/>
      <c r="FQ185" s="21"/>
      <c r="FR185" s="21"/>
      <c r="FS185" s="21"/>
      <c r="FT185" s="21"/>
      <c r="FU185" s="21"/>
      <c r="FV185" s="21"/>
      <c r="FW185" s="21"/>
      <c r="FX185" s="21"/>
      <c r="FY185" s="21"/>
      <c r="FZ185" s="21"/>
      <c r="GA185" s="21"/>
      <c r="GB185" s="21"/>
      <c r="GC185" s="21"/>
      <c r="GD185" s="21"/>
      <c r="GE185" s="21"/>
      <c r="GF185" s="21"/>
      <c r="GG185" s="21"/>
      <c r="GH185" s="21"/>
      <c r="GI185" s="21"/>
      <c r="GJ185" s="21"/>
      <c r="GK185" s="21"/>
      <c r="GL185" s="21"/>
      <c r="GM185" s="21"/>
      <c r="GN185" s="21"/>
      <c r="GO185" s="21"/>
      <c r="GP185" s="21"/>
      <c r="GQ185" s="21"/>
      <c r="GR185" s="21"/>
      <c r="GS185" s="21"/>
      <c r="GT185" s="21"/>
      <c r="GU185" s="21"/>
      <c r="GV185" s="21"/>
      <c r="GW185" s="21"/>
      <c r="GX185" s="21"/>
      <c r="GY185" s="21"/>
      <c r="GZ185" s="21"/>
      <c r="HA185" s="21"/>
      <c r="HB185" s="21"/>
      <c r="HC185" s="21"/>
      <c r="HD185" s="21"/>
      <c r="HE185" s="21"/>
      <c r="HF185" s="21"/>
      <c r="HG185" s="21"/>
      <c r="HH185" s="21"/>
      <c r="HI185" s="21"/>
      <c r="HJ185" s="21"/>
      <c r="HK185" s="21"/>
      <c r="HL185" s="21"/>
      <c r="HM185" s="21"/>
      <c r="HN185" s="21"/>
      <c r="HO185" s="21"/>
      <c r="HP185" s="21"/>
      <c r="HQ185" s="21"/>
      <c r="HR185" s="21"/>
      <c r="HS185" s="21"/>
      <c r="HT185" s="21"/>
      <c r="HU185" s="21"/>
      <c r="HV185" s="21"/>
      <c r="HW185" s="21"/>
      <c r="HX185" s="21"/>
      <c r="HY185" s="21"/>
      <c r="HZ185" s="21"/>
      <c r="IA185" s="21"/>
      <c r="IB185" s="21"/>
      <c r="IC185" s="21"/>
      <c r="ID185" s="21"/>
      <c r="IE185" s="21"/>
      <c r="IF185" s="21"/>
      <c r="IG185" s="21"/>
      <c r="IH185" s="21"/>
      <c r="II185" s="21"/>
      <c r="IJ185" s="21"/>
      <c r="IK185" s="21"/>
      <c r="IL185" s="21"/>
      <c r="IM185" s="21"/>
      <c r="IN185" s="21"/>
      <c r="IO185" s="21"/>
      <c r="IP185" s="21"/>
      <c r="IQ185" s="21"/>
    </row>
    <row r="186" spans="1:251" s="22" customFormat="1" ht="27.6">
      <c r="A186" s="95" t="s">
        <v>19</v>
      </c>
      <c r="B186" s="55" t="s">
        <v>226</v>
      </c>
      <c r="C186" s="52" t="s">
        <v>3</v>
      </c>
      <c r="D186" s="54"/>
      <c r="E186" s="109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/>
      <c r="CV186" s="21"/>
      <c r="CW186" s="21"/>
      <c r="CX186" s="21"/>
      <c r="CY186" s="21"/>
      <c r="CZ186" s="21"/>
      <c r="DA186" s="21"/>
      <c r="DB186" s="21"/>
      <c r="DC186" s="21"/>
      <c r="DD186" s="21"/>
      <c r="DE186" s="21"/>
      <c r="DF186" s="21"/>
      <c r="DG186" s="21"/>
      <c r="DH186" s="21"/>
      <c r="DI186" s="21"/>
      <c r="DJ186" s="21"/>
      <c r="DK186" s="21"/>
      <c r="DL186" s="21"/>
      <c r="DM186" s="21"/>
      <c r="DN186" s="21"/>
      <c r="DO186" s="21"/>
      <c r="DP186" s="21"/>
      <c r="DQ186" s="21"/>
      <c r="DR186" s="21"/>
      <c r="DS186" s="21"/>
      <c r="DT186" s="21"/>
      <c r="DU186" s="21"/>
      <c r="DV186" s="21"/>
      <c r="DW186" s="21"/>
      <c r="DX186" s="21"/>
      <c r="DY186" s="21"/>
      <c r="DZ186" s="21"/>
      <c r="EA186" s="21"/>
      <c r="EB186" s="21"/>
      <c r="EC186" s="21"/>
      <c r="ED186" s="21"/>
      <c r="EE186" s="21"/>
      <c r="EF186" s="21"/>
      <c r="EG186" s="21"/>
      <c r="EH186" s="21"/>
      <c r="EI186" s="21"/>
      <c r="EJ186" s="21"/>
      <c r="EK186" s="21"/>
      <c r="EL186" s="21"/>
      <c r="EM186" s="21"/>
      <c r="EN186" s="21"/>
      <c r="EO186" s="21"/>
      <c r="EP186" s="21"/>
      <c r="EQ186" s="21"/>
      <c r="ER186" s="21"/>
      <c r="ES186" s="21"/>
      <c r="ET186" s="21"/>
      <c r="EU186" s="21"/>
      <c r="EV186" s="21"/>
      <c r="EW186" s="21"/>
      <c r="EX186" s="21"/>
      <c r="EY186" s="21"/>
      <c r="EZ186" s="21"/>
      <c r="FA186" s="21"/>
      <c r="FB186" s="21"/>
      <c r="FC186" s="21"/>
      <c r="FD186" s="21"/>
      <c r="FE186" s="21"/>
      <c r="FF186" s="21"/>
      <c r="FG186" s="21"/>
      <c r="FH186" s="21"/>
      <c r="FI186" s="21"/>
      <c r="FJ186" s="21"/>
      <c r="FK186" s="21"/>
      <c r="FL186" s="21"/>
      <c r="FM186" s="21"/>
      <c r="FN186" s="21"/>
      <c r="FO186" s="21"/>
      <c r="FP186" s="21"/>
      <c r="FQ186" s="21"/>
      <c r="FR186" s="21"/>
      <c r="FS186" s="21"/>
      <c r="FT186" s="21"/>
      <c r="FU186" s="21"/>
      <c r="FV186" s="21"/>
      <c r="FW186" s="21"/>
      <c r="FX186" s="21"/>
      <c r="FY186" s="21"/>
      <c r="FZ186" s="21"/>
      <c r="GA186" s="21"/>
      <c r="GB186" s="21"/>
      <c r="GC186" s="21"/>
      <c r="GD186" s="21"/>
      <c r="GE186" s="21"/>
      <c r="GF186" s="21"/>
      <c r="GG186" s="21"/>
      <c r="GH186" s="21"/>
      <c r="GI186" s="21"/>
      <c r="GJ186" s="21"/>
      <c r="GK186" s="21"/>
      <c r="GL186" s="21"/>
      <c r="GM186" s="21"/>
      <c r="GN186" s="21"/>
      <c r="GO186" s="21"/>
      <c r="GP186" s="21"/>
      <c r="GQ186" s="21"/>
      <c r="GR186" s="21"/>
      <c r="GS186" s="21"/>
      <c r="GT186" s="21"/>
      <c r="GU186" s="21"/>
      <c r="GV186" s="21"/>
      <c r="GW186" s="21"/>
      <c r="GX186" s="21"/>
      <c r="GY186" s="21"/>
      <c r="GZ186" s="21"/>
      <c r="HA186" s="21"/>
      <c r="HB186" s="21"/>
      <c r="HC186" s="21"/>
      <c r="HD186" s="21"/>
      <c r="HE186" s="21"/>
      <c r="HF186" s="21"/>
      <c r="HG186" s="21"/>
      <c r="HH186" s="21"/>
      <c r="HI186" s="21"/>
      <c r="HJ186" s="21"/>
      <c r="HK186" s="21"/>
      <c r="HL186" s="21"/>
      <c r="HM186" s="21"/>
      <c r="HN186" s="21"/>
      <c r="HO186" s="21"/>
      <c r="HP186" s="21"/>
      <c r="HQ186" s="21"/>
      <c r="HR186" s="21"/>
      <c r="HS186" s="21"/>
      <c r="HT186" s="21"/>
      <c r="HU186" s="21"/>
      <c r="HV186" s="21"/>
      <c r="HW186" s="21"/>
      <c r="HX186" s="21"/>
      <c r="HY186" s="21"/>
      <c r="HZ186" s="21"/>
      <c r="IA186" s="21"/>
      <c r="IB186" s="21"/>
      <c r="IC186" s="21"/>
      <c r="ID186" s="21"/>
      <c r="IE186" s="21"/>
      <c r="IF186" s="21"/>
      <c r="IG186" s="21"/>
      <c r="IH186" s="21"/>
      <c r="II186" s="21"/>
      <c r="IJ186" s="21"/>
      <c r="IK186" s="21"/>
      <c r="IL186" s="21"/>
      <c r="IM186" s="21"/>
      <c r="IN186" s="21"/>
      <c r="IO186" s="21"/>
      <c r="IP186" s="21"/>
      <c r="IQ186" s="21"/>
    </row>
    <row r="187" spans="1:251" s="22" customFormat="1" ht="27.6">
      <c r="A187" s="95" t="s">
        <v>22</v>
      </c>
      <c r="B187" s="92" t="s">
        <v>227</v>
      </c>
      <c r="C187" s="52" t="s">
        <v>3</v>
      </c>
      <c r="D187" s="54"/>
      <c r="E187" s="109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</row>
    <row r="188" spans="1:251" s="22" customFormat="1" ht="27.6">
      <c r="A188" s="95" t="s">
        <v>24</v>
      </c>
      <c r="B188" s="57" t="s">
        <v>228</v>
      </c>
      <c r="C188" s="52" t="s">
        <v>3</v>
      </c>
      <c r="D188" s="54"/>
      <c r="E188" s="109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1"/>
      <c r="DT188" s="21"/>
      <c r="DU188" s="21"/>
      <c r="DV188" s="21"/>
      <c r="DW188" s="21"/>
      <c r="DX188" s="21"/>
      <c r="DY188" s="21"/>
      <c r="DZ188" s="21"/>
      <c r="EA188" s="21"/>
      <c r="EB188" s="21"/>
      <c r="EC188" s="21"/>
      <c r="ED188" s="21"/>
      <c r="EE188" s="21"/>
      <c r="EF188" s="21"/>
      <c r="EG188" s="21"/>
      <c r="EH188" s="21"/>
      <c r="EI188" s="21"/>
      <c r="EJ188" s="21"/>
      <c r="EK188" s="21"/>
      <c r="EL188" s="21"/>
      <c r="EM188" s="21"/>
      <c r="EN188" s="21"/>
      <c r="EO188" s="21"/>
      <c r="EP188" s="21"/>
      <c r="EQ188" s="21"/>
      <c r="ER188" s="21"/>
      <c r="ES188" s="21"/>
      <c r="ET188" s="21"/>
      <c r="EU188" s="21"/>
      <c r="EV188" s="21"/>
      <c r="EW188" s="21"/>
      <c r="EX188" s="21"/>
      <c r="EY188" s="21"/>
      <c r="EZ188" s="21"/>
      <c r="FA188" s="21"/>
      <c r="FB188" s="21"/>
      <c r="FC188" s="21"/>
      <c r="FD188" s="21"/>
      <c r="FE188" s="21"/>
      <c r="FF188" s="21"/>
      <c r="FG188" s="21"/>
      <c r="FH188" s="21"/>
      <c r="FI188" s="21"/>
      <c r="FJ188" s="21"/>
      <c r="FK188" s="21"/>
      <c r="FL188" s="21"/>
      <c r="FM188" s="21"/>
      <c r="FN188" s="21"/>
      <c r="FO188" s="21"/>
      <c r="FP188" s="21"/>
      <c r="FQ188" s="21"/>
      <c r="FR188" s="21"/>
      <c r="FS188" s="21"/>
      <c r="FT188" s="21"/>
      <c r="FU188" s="21"/>
      <c r="FV188" s="21"/>
      <c r="FW188" s="21"/>
      <c r="FX188" s="21"/>
      <c r="FY188" s="21"/>
      <c r="FZ188" s="21"/>
      <c r="GA188" s="21"/>
      <c r="GB188" s="21"/>
      <c r="GC188" s="21"/>
      <c r="GD188" s="21"/>
      <c r="GE188" s="21"/>
      <c r="GF188" s="21"/>
      <c r="GG188" s="21"/>
      <c r="GH188" s="21"/>
      <c r="GI188" s="21"/>
      <c r="GJ188" s="21"/>
      <c r="GK188" s="21"/>
      <c r="GL188" s="21"/>
      <c r="GM188" s="21"/>
      <c r="GN188" s="21"/>
      <c r="GO188" s="21"/>
      <c r="GP188" s="21"/>
      <c r="GQ188" s="21"/>
      <c r="GR188" s="21"/>
      <c r="GS188" s="21"/>
      <c r="GT188" s="21"/>
      <c r="GU188" s="21"/>
      <c r="GV188" s="21"/>
      <c r="GW188" s="21"/>
      <c r="GX188" s="21"/>
      <c r="GY188" s="21"/>
      <c r="GZ188" s="21"/>
      <c r="HA188" s="21"/>
      <c r="HB188" s="21"/>
      <c r="HC188" s="21"/>
      <c r="HD188" s="21"/>
      <c r="HE188" s="21"/>
      <c r="HF188" s="21"/>
      <c r="HG188" s="21"/>
      <c r="HH188" s="21"/>
      <c r="HI188" s="21"/>
      <c r="HJ188" s="21"/>
      <c r="HK188" s="21"/>
      <c r="HL188" s="21"/>
      <c r="HM188" s="21"/>
      <c r="HN188" s="21"/>
      <c r="HO188" s="21"/>
      <c r="HP188" s="21"/>
      <c r="HQ188" s="21"/>
      <c r="HR188" s="21"/>
      <c r="HS188" s="21"/>
      <c r="HT188" s="21"/>
      <c r="HU188" s="21"/>
      <c r="HV188" s="21"/>
      <c r="HW188" s="21"/>
      <c r="HX188" s="21"/>
      <c r="HY188" s="21"/>
      <c r="HZ188" s="21"/>
      <c r="IA188" s="21"/>
      <c r="IB188" s="21"/>
      <c r="IC188" s="21"/>
      <c r="ID188" s="21"/>
      <c r="IE188" s="21"/>
      <c r="IF188" s="21"/>
      <c r="IG188" s="21"/>
      <c r="IH188" s="21"/>
      <c r="II188" s="21"/>
      <c r="IJ188" s="21"/>
      <c r="IK188" s="21"/>
      <c r="IL188" s="21"/>
      <c r="IM188" s="21"/>
      <c r="IN188" s="21"/>
      <c r="IO188" s="21"/>
      <c r="IP188" s="21"/>
      <c r="IQ188" s="21"/>
    </row>
    <row r="189" spans="1:251" s="22" customFormat="1" ht="27.6">
      <c r="A189" s="95" t="s">
        <v>26</v>
      </c>
      <c r="B189" s="55" t="s">
        <v>229</v>
      </c>
      <c r="C189" s="52" t="s">
        <v>13</v>
      </c>
      <c r="D189" s="54"/>
      <c r="E189" s="109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1"/>
      <c r="CY189" s="21"/>
      <c r="CZ189" s="21"/>
      <c r="DA189" s="21"/>
      <c r="DB189" s="21"/>
      <c r="DC189" s="21"/>
      <c r="DD189" s="21"/>
      <c r="DE189" s="21"/>
      <c r="DF189" s="21"/>
      <c r="DG189" s="21"/>
      <c r="DH189" s="21"/>
      <c r="DI189" s="21"/>
      <c r="DJ189" s="21"/>
      <c r="DK189" s="21"/>
      <c r="DL189" s="21"/>
      <c r="DM189" s="21"/>
      <c r="DN189" s="21"/>
      <c r="DO189" s="21"/>
      <c r="DP189" s="21"/>
      <c r="DQ189" s="21"/>
      <c r="DR189" s="21"/>
      <c r="DS189" s="21"/>
      <c r="DT189" s="21"/>
      <c r="DU189" s="21"/>
      <c r="DV189" s="21"/>
      <c r="DW189" s="21"/>
      <c r="DX189" s="21"/>
      <c r="DY189" s="21"/>
      <c r="DZ189" s="21"/>
      <c r="EA189" s="21"/>
      <c r="EB189" s="21"/>
      <c r="EC189" s="21"/>
      <c r="ED189" s="21"/>
      <c r="EE189" s="21"/>
      <c r="EF189" s="21"/>
      <c r="EG189" s="21"/>
      <c r="EH189" s="21"/>
      <c r="EI189" s="21"/>
      <c r="EJ189" s="21"/>
      <c r="EK189" s="21"/>
      <c r="EL189" s="21"/>
      <c r="EM189" s="21"/>
      <c r="EN189" s="21"/>
      <c r="EO189" s="21"/>
      <c r="EP189" s="21"/>
      <c r="EQ189" s="21"/>
      <c r="ER189" s="21"/>
      <c r="ES189" s="21"/>
      <c r="ET189" s="21"/>
      <c r="EU189" s="21"/>
      <c r="EV189" s="21"/>
      <c r="EW189" s="21"/>
      <c r="EX189" s="21"/>
      <c r="EY189" s="21"/>
      <c r="EZ189" s="21"/>
      <c r="FA189" s="21"/>
      <c r="FB189" s="21"/>
      <c r="FC189" s="21"/>
      <c r="FD189" s="21"/>
      <c r="FE189" s="21"/>
      <c r="FF189" s="21"/>
      <c r="FG189" s="21"/>
      <c r="FH189" s="21"/>
      <c r="FI189" s="21"/>
      <c r="FJ189" s="21"/>
      <c r="FK189" s="21"/>
      <c r="FL189" s="21"/>
      <c r="FM189" s="21"/>
      <c r="FN189" s="21"/>
      <c r="FO189" s="21"/>
      <c r="FP189" s="21"/>
      <c r="FQ189" s="21"/>
      <c r="FR189" s="21"/>
      <c r="FS189" s="21"/>
      <c r="FT189" s="21"/>
      <c r="FU189" s="21"/>
      <c r="FV189" s="21"/>
      <c r="FW189" s="21"/>
      <c r="FX189" s="21"/>
      <c r="FY189" s="21"/>
      <c r="FZ189" s="21"/>
      <c r="GA189" s="21"/>
      <c r="GB189" s="21"/>
      <c r="GC189" s="21"/>
      <c r="GD189" s="21"/>
      <c r="GE189" s="21"/>
      <c r="GF189" s="21"/>
      <c r="GG189" s="21"/>
      <c r="GH189" s="21"/>
      <c r="GI189" s="21"/>
      <c r="GJ189" s="21"/>
      <c r="GK189" s="21"/>
      <c r="GL189" s="21"/>
      <c r="GM189" s="21"/>
      <c r="GN189" s="21"/>
      <c r="GO189" s="21"/>
      <c r="GP189" s="21"/>
      <c r="GQ189" s="21"/>
      <c r="GR189" s="21"/>
      <c r="GS189" s="21"/>
      <c r="GT189" s="21"/>
      <c r="GU189" s="21"/>
      <c r="GV189" s="21"/>
      <c r="GW189" s="21"/>
      <c r="GX189" s="21"/>
      <c r="GY189" s="21"/>
      <c r="GZ189" s="21"/>
      <c r="HA189" s="21"/>
      <c r="HB189" s="21"/>
      <c r="HC189" s="21"/>
      <c r="HD189" s="21"/>
      <c r="HE189" s="21"/>
      <c r="HF189" s="21"/>
      <c r="HG189" s="21"/>
      <c r="HH189" s="21"/>
      <c r="HI189" s="21"/>
      <c r="HJ189" s="21"/>
      <c r="HK189" s="21"/>
      <c r="HL189" s="21"/>
      <c r="HM189" s="21"/>
      <c r="HN189" s="21"/>
      <c r="HO189" s="21"/>
      <c r="HP189" s="21"/>
      <c r="HQ189" s="21"/>
      <c r="HR189" s="21"/>
      <c r="HS189" s="21"/>
      <c r="HT189" s="21"/>
      <c r="HU189" s="21"/>
      <c r="HV189" s="21"/>
      <c r="HW189" s="21"/>
      <c r="HX189" s="21"/>
      <c r="HY189" s="21"/>
      <c r="HZ189" s="21"/>
      <c r="IA189" s="21"/>
      <c r="IB189" s="21"/>
      <c r="IC189" s="21"/>
      <c r="ID189" s="21"/>
      <c r="IE189" s="21"/>
      <c r="IF189" s="21"/>
      <c r="IG189" s="21"/>
      <c r="IH189" s="21"/>
      <c r="II189" s="21"/>
      <c r="IJ189" s="21"/>
      <c r="IK189" s="21"/>
      <c r="IL189" s="21"/>
      <c r="IM189" s="21"/>
      <c r="IN189" s="21"/>
      <c r="IO189" s="21"/>
      <c r="IP189" s="21"/>
      <c r="IQ189" s="21"/>
    </row>
    <row r="190" spans="1:251" s="22" customFormat="1">
      <c r="A190" s="118" t="s">
        <v>38</v>
      </c>
      <c r="B190" s="73" t="s">
        <v>230</v>
      </c>
      <c r="C190" s="52"/>
      <c r="D190" s="54"/>
      <c r="E190" s="109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21"/>
      <c r="DC190" s="21"/>
      <c r="DD190" s="21"/>
      <c r="DE190" s="21"/>
      <c r="DF190" s="21"/>
      <c r="DG190" s="21"/>
      <c r="DH190" s="21"/>
      <c r="DI190" s="21"/>
      <c r="DJ190" s="21"/>
      <c r="DK190" s="21"/>
      <c r="DL190" s="21"/>
      <c r="DM190" s="21"/>
      <c r="DN190" s="21"/>
      <c r="DO190" s="21"/>
      <c r="DP190" s="21"/>
      <c r="DQ190" s="21"/>
      <c r="DR190" s="21"/>
      <c r="DS190" s="21"/>
      <c r="DT190" s="21"/>
      <c r="DU190" s="21"/>
      <c r="DV190" s="21"/>
      <c r="DW190" s="21"/>
      <c r="DX190" s="21"/>
      <c r="DY190" s="21"/>
      <c r="DZ190" s="21"/>
      <c r="EA190" s="21"/>
      <c r="EB190" s="21"/>
      <c r="EC190" s="21"/>
      <c r="ED190" s="21"/>
      <c r="EE190" s="21"/>
      <c r="EF190" s="21"/>
      <c r="EG190" s="21"/>
      <c r="EH190" s="21"/>
      <c r="EI190" s="21"/>
      <c r="EJ190" s="21"/>
      <c r="EK190" s="21"/>
      <c r="EL190" s="21"/>
      <c r="EM190" s="21"/>
      <c r="EN190" s="21"/>
      <c r="EO190" s="21"/>
      <c r="EP190" s="21"/>
      <c r="EQ190" s="21"/>
      <c r="ER190" s="21"/>
      <c r="ES190" s="21"/>
      <c r="ET190" s="21"/>
      <c r="EU190" s="21"/>
      <c r="EV190" s="21"/>
      <c r="EW190" s="21"/>
      <c r="EX190" s="21"/>
      <c r="EY190" s="21"/>
      <c r="EZ190" s="21"/>
      <c r="FA190" s="21"/>
      <c r="FB190" s="21"/>
      <c r="FC190" s="21"/>
      <c r="FD190" s="21"/>
      <c r="FE190" s="21"/>
      <c r="FF190" s="21"/>
      <c r="FG190" s="21"/>
      <c r="FH190" s="21"/>
      <c r="FI190" s="21"/>
      <c r="FJ190" s="21"/>
      <c r="FK190" s="21"/>
      <c r="FL190" s="21"/>
      <c r="FM190" s="21"/>
      <c r="FN190" s="21"/>
      <c r="FO190" s="21"/>
      <c r="FP190" s="21"/>
      <c r="FQ190" s="21"/>
      <c r="FR190" s="21"/>
      <c r="FS190" s="21"/>
      <c r="FT190" s="21"/>
      <c r="FU190" s="21"/>
      <c r="FV190" s="21"/>
      <c r="FW190" s="21"/>
      <c r="FX190" s="21"/>
      <c r="FY190" s="21"/>
      <c r="FZ190" s="21"/>
      <c r="GA190" s="21"/>
      <c r="GB190" s="21"/>
      <c r="GC190" s="21"/>
      <c r="GD190" s="21"/>
      <c r="GE190" s="21"/>
      <c r="GF190" s="21"/>
      <c r="GG190" s="21"/>
      <c r="GH190" s="21"/>
      <c r="GI190" s="21"/>
      <c r="GJ190" s="21"/>
      <c r="GK190" s="21"/>
      <c r="GL190" s="21"/>
      <c r="GM190" s="21"/>
      <c r="GN190" s="21"/>
      <c r="GO190" s="21"/>
      <c r="GP190" s="21"/>
      <c r="GQ190" s="21"/>
      <c r="GR190" s="21"/>
      <c r="GS190" s="21"/>
      <c r="GT190" s="21"/>
      <c r="GU190" s="21"/>
      <c r="GV190" s="21"/>
      <c r="GW190" s="21"/>
      <c r="GX190" s="21"/>
      <c r="GY190" s="21"/>
      <c r="GZ190" s="21"/>
      <c r="HA190" s="21"/>
      <c r="HB190" s="21"/>
      <c r="HC190" s="21"/>
      <c r="HD190" s="21"/>
      <c r="HE190" s="21"/>
      <c r="HF190" s="21"/>
      <c r="HG190" s="21"/>
      <c r="HH190" s="21"/>
      <c r="HI190" s="21"/>
      <c r="HJ190" s="21"/>
      <c r="HK190" s="21"/>
      <c r="HL190" s="21"/>
      <c r="HM190" s="21"/>
      <c r="HN190" s="21"/>
      <c r="HO190" s="21"/>
      <c r="HP190" s="21"/>
      <c r="HQ190" s="21"/>
      <c r="HR190" s="21"/>
      <c r="HS190" s="21"/>
      <c r="HT190" s="21"/>
      <c r="HU190" s="21"/>
      <c r="HV190" s="21"/>
      <c r="HW190" s="21"/>
      <c r="HX190" s="21"/>
      <c r="HY190" s="21"/>
      <c r="HZ190" s="21"/>
      <c r="IA190" s="21"/>
      <c r="IB190" s="21"/>
      <c r="IC190" s="21"/>
      <c r="ID190" s="21"/>
      <c r="IE190" s="21"/>
      <c r="IF190" s="21"/>
      <c r="IG190" s="21"/>
      <c r="IH190" s="21"/>
      <c r="II190" s="21"/>
      <c r="IJ190" s="21"/>
      <c r="IK190" s="21"/>
      <c r="IL190" s="21"/>
      <c r="IM190" s="21"/>
      <c r="IN190" s="21"/>
      <c r="IO190" s="21"/>
      <c r="IP190" s="21"/>
      <c r="IQ190" s="21"/>
    </row>
    <row r="191" spans="1:251" s="22" customFormat="1" ht="27.6">
      <c r="A191" s="95" t="s">
        <v>40</v>
      </c>
      <c r="B191" s="55" t="s">
        <v>231</v>
      </c>
      <c r="C191" s="52" t="s">
        <v>3</v>
      </c>
      <c r="D191" s="54"/>
      <c r="E191" s="109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1"/>
      <c r="CY191" s="21"/>
      <c r="CZ191" s="21"/>
      <c r="DA191" s="21"/>
      <c r="DB191" s="21"/>
      <c r="DC191" s="21"/>
      <c r="DD191" s="21"/>
      <c r="DE191" s="21"/>
      <c r="DF191" s="21"/>
      <c r="DG191" s="21"/>
      <c r="DH191" s="21"/>
      <c r="DI191" s="21"/>
      <c r="DJ191" s="21"/>
      <c r="DK191" s="21"/>
      <c r="DL191" s="21"/>
      <c r="DM191" s="21"/>
      <c r="DN191" s="21"/>
      <c r="DO191" s="21"/>
      <c r="DP191" s="21"/>
      <c r="DQ191" s="21"/>
      <c r="DR191" s="21"/>
      <c r="DS191" s="21"/>
      <c r="DT191" s="21"/>
      <c r="DU191" s="21"/>
      <c r="DV191" s="21"/>
      <c r="DW191" s="21"/>
      <c r="DX191" s="21"/>
      <c r="DY191" s="21"/>
      <c r="DZ191" s="21"/>
      <c r="EA191" s="21"/>
      <c r="EB191" s="21"/>
      <c r="EC191" s="21"/>
      <c r="ED191" s="21"/>
      <c r="EE191" s="21"/>
      <c r="EF191" s="21"/>
      <c r="EG191" s="21"/>
      <c r="EH191" s="21"/>
      <c r="EI191" s="21"/>
      <c r="EJ191" s="21"/>
      <c r="EK191" s="21"/>
      <c r="EL191" s="21"/>
      <c r="EM191" s="21"/>
      <c r="EN191" s="21"/>
      <c r="EO191" s="21"/>
      <c r="EP191" s="21"/>
      <c r="EQ191" s="21"/>
      <c r="ER191" s="21"/>
      <c r="ES191" s="21"/>
      <c r="ET191" s="21"/>
      <c r="EU191" s="21"/>
      <c r="EV191" s="21"/>
      <c r="EW191" s="21"/>
      <c r="EX191" s="21"/>
      <c r="EY191" s="21"/>
      <c r="EZ191" s="21"/>
      <c r="FA191" s="21"/>
      <c r="FB191" s="21"/>
      <c r="FC191" s="21"/>
      <c r="FD191" s="21"/>
      <c r="FE191" s="21"/>
      <c r="FF191" s="21"/>
      <c r="FG191" s="21"/>
      <c r="FH191" s="21"/>
      <c r="FI191" s="21"/>
      <c r="FJ191" s="21"/>
      <c r="FK191" s="21"/>
      <c r="FL191" s="21"/>
      <c r="FM191" s="21"/>
      <c r="FN191" s="21"/>
      <c r="FO191" s="21"/>
      <c r="FP191" s="21"/>
      <c r="FQ191" s="21"/>
      <c r="FR191" s="21"/>
      <c r="FS191" s="21"/>
      <c r="FT191" s="21"/>
      <c r="FU191" s="21"/>
      <c r="FV191" s="21"/>
      <c r="FW191" s="21"/>
      <c r="FX191" s="21"/>
      <c r="FY191" s="21"/>
      <c r="FZ191" s="21"/>
      <c r="GA191" s="21"/>
      <c r="GB191" s="21"/>
      <c r="GC191" s="21"/>
      <c r="GD191" s="21"/>
      <c r="GE191" s="21"/>
      <c r="GF191" s="21"/>
      <c r="GG191" s="21"/>
      <c r="GH191" s="21"/>
      <c r="GI191" s="21"/>
      <c r="GJ191" s="21"/>
      <c r="GK191" s="21"/>
      <c r="GL191" s="21"/>
      <c r="GM191" s="21"/>
      <c r="GN191" s="21"/>
      <c r="GO191" s="21"/>
      <c r="GP191" s="21"/>
      <c r="GQ191" s="21"/>
      <c r="GR191" s="21"/>
      <c r="GS191" s="21"/>
      <c r="GT191" s="21"/>
      <c r="GU191" s="21"/>
      <c r="GV191" s="21"/>
      <c r="GW191" s="21"/>
      <c r="GX191" s="21"/>
      <c r="GY191" s="21"/>
      <c r="GZ191" s="21"/>
      <c r="HA191" s="21"/>
      <c r="HB191" s="21"/>
      <c r="HC191" s="21"/>
      <c r="HD191" s="21"/>
      <c r="HE191" s="21"/>
      <c r="HF191" s="21"/>
      <c r="HG191" s="21"/>
      <c r="HH191" s="21"/>
      <c r="HI191" s="21"/>
      <c r="HJ191" s="21"/>
      <c r="HK191" s="21"/>
      <c r="HL191" s="21"/>
      <c r="HM191" s="21"/>
      <c r="HN191" s="21"/>
      <c r="HO191" s="21"/>
      <c r="HP191" s="21"/>
      <c r="HQ191" s="21"/>
      <c r="HR191" s="21"/>
      <c r="HS191" s="21"/>
      <c r="HT191" s="21"/>
      <c r="HU191" s="21"/>
      <c r="HV191" s="21"/>
      <c r="HW191" s="21"/>
      <c r="HX191" s="21"/>
      <c r="HY191" s="21"/>
      <c r="HZ191" s="21"/>
      <c r="IA191" s="21"/>
      <c r="IB191" s="21"/>
      <c r="IC191" s="21"/>
      <c r="ID191" s="21"/>
      <c r="IE191" s="21"/>
      <c r="IF191" s="21"/>
      <c r="IG191" s="21"/>
      <c r="IH191" s="21"/>
      <c r="II191" s="21"/>
      <c r="IJ191" s="21"/>
      <c r="IK191" s="21"/>
      <c r="IL191" s="21"/>
      <c r="IM191" s="21"/>
      <c r="IN191" s="21"/>
      <c r="IO191" s="21"/>
      <c r="IP191" s="21"/>
      <c r="IQ191" s="21"/>
    </row>
    <row r="192" spans="1:251" s="22" customFormat="1">
      <c r="A192" s="85"/>
      <c r="B192" s="43"/>
      <c r="C192" s="44"/>
      <c r="D192" s="45"/>
      <c r="E192" s="86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  <c r="EV192" s="21"/>
      <c r="EW192" s="21"/>
      <c r="EX192" s="21"/>
      <c r="EY192" s="21"/>
      <c r="EZ192" s="21"/>
      <c r="FA192" s="21"/>
      <c r="FB192" s="21"/>
      <c r="FC192" s="21"/>
      <c r="FD192" s="21"/>
      <c r="FE192" s="21"/>
      <c r="FF192" s="21"/>
      <c r="FG192" s="21"/>
      <c r="FH192" s="21"/>
      <c r="FI192" s="21"/>
      <c r="FJ192" s="21"/>
      <c r="FK192" s="21"/>
      <c r="FL192" s="21"/>
      <c r="FM192" s="21"/>
      <c r="FN192" s="21"/>
      <c r="FO192" s="21"/>
      <c r="FP192" s="21"/>
      <c r="FQ192" s="21"/>
      <c r="FR192" s="21"/>
      <c r="FS192" s="21"/>
      <c r="FT192" s="21"/>
      <c r="FU192" s="21"/>
      <c r="FV192" s="21"/>
      <c r="FW192" s="21"/>
      <c r="FX192" s="21"/>
      <c r="FY192" s="21"/>
      <c r="FZ192" s="21"/>
      <c r="GA192" s="21"/>
      <c r="GB192" s="21"/>
      <c r="GC192" s="21"/>
      <c r="GD192" s="21"/>
      <c r="GE192" s="21"/>
      <c r="GF192" s="21"/>
      <c r="GG192" s="21"/>
      <c r="GH192" s="21"/>
      <c r="GI192" s="21"/>
      <c r="GJ192" s="21"/>
      <c r="GK192" s="21"/>
      <c r="GL192" s="21"/>
      <c r="GM192" s="21"/>
      <c r="GN192" s="21"/>
      <c r="GO192" s="21"/>
      <c r="GP192" s="21"/>
      <c r="GQ192" s="21"/>
      <c r="GR192" s="21"/>
      <c r="GS192" s="21"/>
      <c r="GT192" s="21"/>
      <c r="GU192" s="21"/>
      <c r="GV192" s="21"/>
      <c r="GW192" s="21"/>
      <c r="GX192" s="21"/>
      <c r="GY192" s="21"/>
      <c r="GZ192" s="21"/>
      <c r="HA192" s="21"/>
      <c r="HB192" s="21"/>
      <c r="HC192" s="21"/>
      <c r="HD192" s="21"/>
      <c r="HE192" s="21"/>
      <c r="HF192" s="21"/>
      <c r="HG192" s="21"/>
      <c r="HH192" s="21"/>
      <c r="HI192" s="21"/>
      <c r="HJ192" s="21"/>
      <c r="HK192" s="21"/>
      <c r="HL192" s="21"/>
      <c r="HM192" s="21"/>
      <c r="HN192" s="21"/>
      <c r="HO192" s="21"/>
      <c r="HP192" s="21"/>
      <c r="HQ192" s="21"/>
      <c r="HR192" s="21"/>
      <c r="HS192" s="21"/>
      <c r="HT192" s="21"/>
      <c r="HU192" s="21"/>
      <c r="HV192" s="21"/>
      <c r="HW192" s="21"/>
      <c r="HX192" s="21"/>
      <c r="HY192" s="21"/>
      <c r="HZ192" s="21"/>
      <c r="IA192" s="21"/>
      <c r="IB192" s="21"/>
      <c r="IC192" s="21"/>
      <c r="ID192" s="21"/>
      <c r="IE192" s="21"/>
      <c r="IF192" s="21"/>
      <c r="IG192" s="21"/>
      <c r="IH192" s="21"/>
      <c r="II192" s="21"/>
      <c r="IJ192" s="21"/>
      <c r="IK192" s="21"/>
      <c r="IL192" s="21"/>
      <c r="IM192" s="21"/>
      <c r="IN192" s="21"/>
      <c r="IO192" s="21"/>
      <c r="IP192" s="21"/>
      <c r="IQ192" s="21"/>
    </row>
    <row r="193" spans="1:251" s="22" customFormat="1">
      <c r="A193" s="85"/>
      <c r="B193" s="43"/>
      <c r="C193" s="44"/>
      <c r="D193" s="45"/>
      <c r="E193" s="86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  <c r="CZ193" s="21"/>
      <c r="DA193" s="21"/>
      <c r="DB193" s="21"/>
      <c r="DC193" s="21"/>
      <c r="DD193" s="21"/>
      <c r="DE193" s="21"/>
      <c r="DF193" s="21"/>
      <c r="DG193" s="21"/>
      <c r="DH193" s="21"/>
      <c r="DI193" s="21"/>
      <c r="DJ193" s="21"/>
      <c r="DK193" s="21"/>
      <c r="DL193" s="21"/>
      <c r="DM193" s="21"/>
      <c r="DN193" s="21"/>
      <c r="DO193" s="21"/>
      <c r="DP193" s="21"/>
      <c r="DQ193" s="21"/>
      <c r="DR193" s="21"/>
      <c r="DS193" s="21"/>
      <c r="DT193" s="21"/>
      <c r="DU193" s="21"/>
      <c r="DV193" s="21"/>
      <c r="DW193" s="21"/>
      <c r="DX193" s="21"/>
      <c r="DY193" s="21"/>
      <c r="DZ193" s="21"/>
      <c r="EA193" s="21"/>
      <c r="EB193" s="21"/>
      <c r="EC193" s="21"/>
      <c r="ED193" s="21"/>
      <c r="EE193" s="21"/>
      <c r="EF193" s="21"/>
      <c r="EG193" s="21"/>
      <c r="EH193" s="21"/>
      <c r="EI193" s="21"/>
      <c r="EJ193" s="21"/>
      <c r="EK193" s="21"/>
      <c r="EL193" s="21"/>
      <c r="EM193" s="21"/>
      <c r="EN193" s="21"/>
      <c r="EO193" s="21"/>
      <c r="EP193" s="21"/>
      <c r="EQ193" s="21"/>
      <c r="ER193" s="21"/>
      <c r="ES193" s="21"/>
      <c r="ET193" s="21"/>
      <c r="EU193" s="21"/>
      <c r="EV193" s="21"/>
      <c r="EW193" s="21"/>
      <c r="EX193" s="21"/>
      <c r="EY193" s="21"/>
      <c r="EZ193" s="21"/>
      <c r="FA193" s="21"/>
      <c r="FB193" s="21"/>
      <c r="FC193" s="21"/>
      <c r="FD193" s="21"/>
      <c r="FE193" s="21"/>
      <c r="FF193" s="21"/>
      <c r="FG193" s="21"/>
      <c r="FH193" s="21"/>
      <c r="FI193" s="21"/>
      <c r="FJ193" s="21"/>
      <c r="FK193" s="21"/>
      <c r="FL193" s="21"/>
      <c r="FM193" s="21"/>
      <c r="FN193" s="21"/>
      <c r="FO193" s="21"/>
      <c r="FP193" s="21"/>
      <c r="FQ193" s="21"/>
      <c r="FR193" s="21"/>
      <c r="FS193" s="21"/>
      <c r="FT193" s="21"/>
      <c r="FU193" s="21"/>
      <c r="FV193" s="21"/>
      <c r="FW193" s="21"/>
      <c r="FX193" s="21"/>
      <c r="FY193" s="21"/>
      <c r="FZ193" s="21"/>
      <c r="GA193" s="21"/>
      <c r="GB193" s="21"/>
      <c r="GC193" s="21"/>
      <c r="GD193" s="21"/>
      <c r="GE193" s="21"/>
      <c r="GF193" s="21"/>
      <c r="GG193" s="21"/>
      <c r="GH193" s="21"/>
      <c r="GI193" s="21"/>
      <c r="GJ193" s="21"/>
      <c r="GK193" s="21"/>
      <c r="GL193" s="21"/>
      <c r="GM193" s="21"/>
      <c r="GN193" s="21"/>
      <c r="GO193" s="21"/>
      <c r="GP193" s="21"/>
      <c r="GQ193" s="21"/>
      <c r="GR193" s="21"/>
      <c r="GS193" s="21"/>
      <c r="GT193" s="21"/>
      <c r="GU193" s="21"/>
      <c r="GV193" s="21"/>
      <c r="GW193" s="21"/>
      <c r="GX193" s="21"/>
      <c r="GY193" s="21"/>
      <c r="GZ193" s="21"/>
      <c r="HA193" s="21"/>
      <c r="HB193" s="21"/>
      <c r="HC193" s="21"/>
      <c r="HD193" s="21"/>
      <c r="HE193" s="21"/>
      <c r="HF193" s="21"/>
      <c r="HG193" s="21"/>
      <c r="HH193" s="21"/>
      <c r="HI193" s="21"/>
      <c r="HJ193" s="21"/>
      <c r="HK193" s="21"/>
      <c r="HL193" s="21"/>
      <c r="HM193" s="21"/>
      <c r="HN193" s="21"/>
      <c r="HO193" s="21"/>
      <c r="HP193" s="21"/>
      <c r="HQ193" s="21"/>
      <c r="HR193" s="21"/>
      <c r="HS193" s="21"/>
      <c r="HT193" s="21"/>
      <c r="HU193" s="21"/>
      <c r="HV193" s="21"/>
      <c r="HW193" s="21"/>
      <c r="HX193" s="21"/>
      <c r="HY193" s="21"/>
      <c r="HZ193" s="21"/>
      <c r="IA193" s="21"/>
      <c r="IB193" s="21"/>
      <c r="IC193" s="21"/>
      <c r="ID193" s="21"/>
      <c r="IE193" s="21"/>
      <c r="IF193" s="21"/>
      <c r="IG193" s="21"/>
      <c r="IH193" s="21"/>
      <c r="II193" s="21"/>
      <c r="IJ193" s="21"/>
      <c r="IK193" s="21"/>
      <c r="IL193" s="21"/>
      <c r="IM193" s="21"/>
      <c r="IN193" s="21"/>
      <c r="IO193" s="21"/>
      <c r="IP193" s="21"/>
      <c r="IQ193" s="21"/>
    </row>
    <row r="194" spans="1:251" s="22" customFormat="1">
      <c r="A194" s="118"/>
      <c r="B194" s="8"/>
      <c r="C194" s="9"/>
      <c r="D194" s="79"/>
      <c r="E194" s="90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  <c r="EV194" s="21"/>
      <c r="EW194" s="21"/>
      <c r="EX194" s="21"/>
      <c r="EY194" s="21"/>
      <c r="EZ194" s="21"/>
      <c r="FA194" s="21"/>
      <c r="FB194" s="21"/>
      <c r="FC194" s="21"/>
      <c r="FD194" s="21"/>
      <c r="FE194" s="21"/>
      <c r="FF194" s="21"/>
      <c r="FG194" s="21"/>
      <c r="FH194" s="21"/>
      <c r="FI194" s="21"/>
      <c r="FJ194" s="21"/>
      <c r="FK194" s="21"/>
      <c r="FL194" s="21"/>
      <c r="FM194" s="21"/>
      <c r="FN194" s="21"/>
      <c r="FO194" s="21"/>
      <c r="FP194" s="21"/>
      <c r="FQ194" s="21"/>
      <c r="FR194" s="21"/>
      <c r="FS194" s="21"/>
      <c r="FT194" s="21"/>
      <c r="FU194" s="21"/>
      <c r="FV194" s="21"/>
      <c r="FW194" s="21"/>
      <c r="FX194" s="21"/>
      <c r="FY194" s="21"/>
      <c r="FZ194" s="21"/>
      <c r="GA194" s="21"/>
      <c r="GB194" s="21"/>
      <c r="GC194" s="21"/>
      <c r="GD194" s="21"/>
      <c r="GE194" s="21"/>
      <c r="GF194" s="21"/>
      <c r="GG194" s="21"/>
      <c r="GH194" s="21"/>
      <c r="GI194" s="21"/>
      <c r="GJ194" s="21"/>
      <c r="GK194" s="21"/>
      <c r="GL194" s="21"/>
      <c r="GM194" s="21"/>
      <c r="GN194" s="21"/>
      <c r="GO194" s="21"/>
      <c r="GP194" s="21"/>
      <c r="GQ194" s="21"/>
      <c r="GR194" s="21"/>
      <c r="GS194" s="21"/>
      <c r="GT194" s="21"/>
      <c r="GU194" s="21"/>
      <c r="GV194" s="21"/>
      <c r="GW194" s="21"/>
      <c r="GX194" s="21"/>
      <c r="GY194" s="21"/>
      <c r="GZ194" s="21"/>
      <c r="HA194" s="21"/>
      <c r="HB194" s="21"/>
      <c r="HC194" s="21"/>
      <c r="HD194" s="21"/>
      <c r="HE194" s="21"/>
      <c r="HF194" s="21"/>
      <c r="HG194" s="21"/>
      <c r="HH194" s="21"/>
      <c r="HI194" s="21"/>
      <c r="HJ194" s="21"/>
      <c r="HK194" s="21"/>
      <c r="HL194" s="21"/>
      <c r="HM194" s="21"/>
      <c r="HN194" s="21"/>
      <c r="HO194" s="21"/>
      <c r="HP194" s="21"/>
      <c r="HQ194" s="21"/>
      <c r="HR194" s="21"/>
      <c r="HS194" s="21"/>
      <c r="HT194" s="21"/>
      <c r="HU194" s="21"/>
      <c r="HV194" s="21"/>
      <c r="HW194" s="21"/>
      <c r="HX194" s="21"/>
      <c r="HY194" s="21"/>
      <c r="HZ194" s="21"/>
      <c r="IA194" s="21"/>
      <c r="IB194" s="21"/>
      <c r="IC194" s="21"/>
      <c r="ID194" s="21"/>
      <c r="IE194" s="21"/>
      <c r="IF194" s="21"/>
      <c r="IG194" s="21"/>
      <c r="IH194" s="21"/>
      <c r="II194" s="21"/>
      <c r="IJ194" s="21"/>
      <c r="IK194" s="21"/>
      <c r="IL194" s="21"/>
      <c r="IM194" s="21"/>
      <c r="IN194" s="21"/>
      <c r="IO194" s="21"/>
      <c r="IP194" s="21"/>
      <c r="IQ194" s="21"/>
    </row>
    <row r="195" spans="1:251" s="22" customFormat="1" ht="17.45" customHeight="1">
      <c r="A195" s="87"/>
      <c r="B195" s="81"/>
      <c r="C195" s="88"/>
      <c r="D195" s="89"/>
      <c r="E195" s="84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  <c r="EV195" s="21"/>
      <c r="EW195" s="21"/>
      <c r="EX195" s="21"/>
      <c r="EY195" s="21"/>
      <c r="EZ195" s="21"/>
      <c r="FA195" s="21"/>
      <c r="FB195" s="21"/>
      <c r="FC195" s="21"/>
      <c r="FD195" s="21"/>
      <c r="FE195" s="21"/>
      <c r="FF195" s="21"/>
      <c r="FG195" s="21"/>
      <c r="FH195" s="21"/>
      <c r="FI195" s="21"/>
      <c r="FJ195" s="21"/>
      <c r="FK195" s="21"/>
      <c r="FL195" s="21"/>
      <c r="FM195" s="21"/>
      <c r="FN195" s="21"/>
      <c r="FO195" s="21"/>
      <c r="FP195" s="21"/>
      <c r="FQ195" s="21"/>
      <c r="FR195" s="21"/>
      <c r="FS195" s="21"/>
      <c r="FT195" s="21"/>
      <c r="FU195" s="21"/>
      <c r="FV195" s="21"/>
      <c r="FW195" s="21"/>
      <c r="FX195" s="21"/>
      <c r="FY195" s="21"/>
      <c r="FZ195" s="21"/>
      <c r="GA195" s="21"/>
      <c r="GB195" s="21"/>
      <c r="GC195" s="21"/>
      <c r="GD195" s="21"/>
      <c r="GE195" s="21"/>
      <c r="GF195" s="21"/>
      <c r="GG195" s="21"/>
      <c r="GH195" s="21"/>
      <c r="GI195" s="21"/>
      <c r="GJ195" s="21"/>
      <c r="GK195" s="21"/>
      <c r="GL195" s="21"/>
      <c r="GM195" s="21"/>
      <c r="GN195" s="21"/>
      <c r="GO195" s="21"/>
      <c r="GP195" s="21"/>
      <c r="GQ195" s="21"/>
      <c r="GR195" s="21"/>
      <c r="GS195" s="21"/>
      <c r="GT195" s="21"/>
      <c r="GU195" s="21"/>
      <c r="GV195" s="21"/>
      <c r="GW195" s="21"/>
      <c r="GX195" s="21"/>
      <c r="GY195" s="21"/>
      <c r="GZ195" s="21"/>
      <c r="HA195" s="21"/>
      <c r="HB195" s="21"/>
      <c r="HC195" s="21"/>
      <c r="HD195" s="21"/>
      <c r="HE195" s="21"/>
      <c r="HF195" s="21"/>
      <c r="HG195" s="21"/>
      <c r="HH195" s="21"/>
      <c r="HI195" s="21"/>
      <c r="HJ195" s="21"/>
      <c r="HK195" s="21"/>
      <c r="HL195" s="21"/>
      <c r="HM195" s="21"/>
      <c r="HN195" s="21"/>
      <c r="HO195" s="21"/>
      <c r="HP195" s="21"/>
      <c r="HQ195" s="21"/>
      <c r="HR195" s="21"/>
      <c r="HS195" s="21"/>
      <c r="HT195" s="21"/>
      <c r="HU195" s="21"/>
      <c r="HV195" s="21"/>
      <c r="HW195" s="21"/>
      <c r="HX195" s="21"/>
      <c r="HY195" s="21"/>
      <c r="HZ195" s="21"/>
      <c r="IA195" s="21"/>
      <c r="IB195" s="21"/>
      <c r="IC195" s="21"/>
      <c r="ID195" s="21"/>
      <c r="IE195" s="21"/>
      <c r="IF195" s="21"/>
      <c r="IG195" s="21"/>
      <c r="IH195" s="21"/>
      <c r="II195" s="21"/>
      <c r="IJ195" s="21"/>
      <c r="IK195" s="21"/>
      <c r="IL195" s="21"/>
      <c r="IM195" s="21"/>
      <c r="IN195" s="21"/>
      <c r="IO195" s="21"/>
      <c r="IP195" s="21"/>
      <c r="IQ195" s="21"/>
    </row>
    <row r="196" spans="1:251" s="22" customFormat="1" ht="17.45" customHeight="1">
      <c r="A196" s="87"/>
      <c r="B196" s="81"/>
      <c r="C196" s="88"/>
      <c r="D196" s="89"/>
      <c r="E196" s="84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/>
      <c r="CV196" s="21"/>
      <c r="CW196" s="21"/>
      <c r="CX196" s="21"/>
      <c r="CY196" s="21"/>
      <c r="CZ196" s="21"/>
      <c r="DA196" s="21"/>
      <c r="DB196" s="21"/>
      <c r="DC196" s="21"/>
      <c r="DD196" s="21"/>
      <c r="DE196" s="21"/>
      <c r="DF196" s="21"/>
      <c r="DG196" s="21"/>
      <c r="DH196" s="21"/>
      <c r="DI196" s="21"/>
      <c r="DJ196" s="21"/>
      <c r="DK196" s="21"/>
      <c r="DL196" s="21"/>
      <c r="DM196" s="21"/>
      <c r="DN196" s="21"/>
      <c r="DO196" s="21"/>
      <c r="DP196" s="21"/>
      <c r="DQ196" s="21"/>
      <c r="DR196" s="21"/>
      <c r="DS196" s="21"/>
      <c r="DT196" s="21"/>
      <c r="DU196" s="21"/>
      <c r="DV196" s="21"/>
      <c r="DW196" s="21"/>
      <c r="DX196" s="21"/>
      <c r="DY196" s="21"/>
      <c r="DZ196" s="21"/>
      <c r="EA196" s="21"/>
      <c r="EB196" s="21"/>
      <c r="EC196" s="21"/>
      <c r="ED196" s="21"/>
      <c r="EE196" s="21"/>
      <c r="EF196" s="21"/>
      <c r="EG196" s="21"/>
      <c r="EH196" s="21"/>
      <c r="EI196" s="21"/>
      <c r="EJ196" s="21"/>
      <c r="EK196" s="21"/>
      <c r="EL196" s="21"/>
      <c r="EM196" s="21"/>
      <c r="EN196" s="21"/>
      <c r="EO196" s="21"/>
      <c r="EP196" s="21"/>
      <c r="EQ196" s="21"/>
      <c r="ER196" s="21"/>
      <c r="ES196" s="21"/>
      <c r="ET196" s="21"/>
      <c r="EU196" s="21"/>
      <c r="EV196" s="21"/>
      <c r="EW196" s="21"/>
      <c r="EX196" s="21"/>
      <c r="EY196" s="21"/>
      <c r="EZ196" s="21"/>
      <c r="FA196" s="21"/>
      <c r="FB196" s="21"/>
      <c r="FC196" s="21"/>
      <c r="FD196" s="21"/>
      <c r="FE196" s="21"/>
      <c r="FF196" s="21"/>
      <c r="FG196" s="21"/>
      <c r="FH196" s="21"/>
      <c r="FI196" s="21"/>
      <c r="FJ196" s="21"/>
      <c r="FK196" s="21"/>
      <c r="FL196" s="21"/>
      <c r="FM196" s="21"/>
      <c r="FN196" s="21"/>
      <c r="FO196" s="21"/>
      <c r="FP196" s="21"/>
      <c r="FQ196" s="21"/>
      <c r="FR196" s="21"/>
      <c r="FS196" s="21"/>
      <c r="FT196" s="21"/>
      <c r="FU196" s="21"/>
      <c r="FV196" s="21"/>
      <c r="FW196" s="21"/>
      <c r="FX196" s="21"/>
      <c r="FY196" s="21"/>
      <c r="FZ196" s="21"/>
      <c r="GA196" s="21"/>
      <c r="GB196" s="21"/>
      <c r="GC196" s="21"/>
      <c r="GD196" s="21"/>
      <c r="GE196" s="21"/>
      <c r="GF196" s="21"/>
      <c r="GG196" s="21"/>
      <c r="GH196" s="21"/>
      <c r="GI196" s="21"/>
      <c r="GJ196" s="21"/>
      <c r="GK196" s="21"/>
      <c r="GL196" s="21"/>
      <c r="GM196" s="21"/>
      <c r="GN196" s="21"/>
      <c r="GO196" s="21"/>
      <c r="GP196" s="21"/>
      <c r="GQ196" s="21"/>
      <c r="GR196" s="21"/>
      <c r="GS196" s="21"/>
      <c r="GT196" s="21"/>
      <c r="GU196" s="21"/>
      <c r="GV196" s="21"/>
      <c r="GW196" s="21"/>
      <c r="GX196" s="21"/>
      <c r="GY196" s="21"/>
      <c r="GZ196" s="21"/>
      <c r="HA196" s="21"/>
      <c r="HB196" s="21"/>
      <c r="HC196" s="21"/>
      <c r="HD196" s="21"/>
      <c r="HE196" s="21"/>
      <c r="HF196" s="21"/>
      <c r="HG196" s="21"/>
      <c r="HH196" s="21"/>
      <c r="HI196" s="21"/>
      <c r="HJ196" s="21"/>
      <c r="HK196" s="21"/>
      <c r="HL196" s="21"/>
      <c r="HM196" s="21"/>
      <c r="HN196" s="21"/>
      <c r="HO196" s="21"/>
      <c r="HP196" s="21"/>
      <c r="HQ196" s="21"/>
      <c r="HR196" s="21"/>
      <c r="HS196" s="21"/>
      <c r="HT196" s="21"/>
      <c r="HU196" s="21"/>
      <c r="HV196" s="21"/>
      <c r="HW196" s="21"/>
      <c r="HX196" s="21"/>
      <c r="HY196" s="21"/>
      <c r="HZ196" s="21"/>
      <c r="IA196" s="21"/>
      <c r="IB196" s="21"/>
      <c r="IC196" s="21"/>
      <c r="ID196" s="21"/>
      <c r="IE196" s="21"/>
      <c r="IF196" s="21"/>
      <c r="IG196" s="21"/>
      <c r="IH196" s="21"/>
      <c r="II196" s="21"/>
      <c r="IJ196" s="21"/>
      <c r="IK196" s="21"/>
      <c r="IL196" s="21"/>
      <c r="IM196" s="21"/>
      <c r="IN196" s="21"/>
      <c r="IO196" s="21"/>
      <c r="IP196" s="21"/>
      <c r="IQ196" s="21"/>
    </row>
    <row r="197" spans="1:251" s="22" customFormat="1">
      <c r="A197" s="107"/>
      <c r="B197" s="48"/>
      <c r="C197" s="49"/>
      <c r="D197" s="50"/>
      <c r="E197" s="108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21"/>
      <c r="DC197" s="21"/>
      <c r="DD197" s="21"/>
      <c r="DE197" s="21"/>
      <c r="DF197" s="21"/>
      <c r="DG197" s="21"/>
      <c r="DH197" s="21"/>
      <c r="DI197" s="21"/>
      <c r="DJ197" s="21"/>
      <c r="DK197" s="21"/>
      <c r="DL197" s="21"/>
      <c r="DM197" s="21"/>
      <c r="DN197" s="21"/>
      <c r="DO197" s="21"/>
      <c r="DP197" s="21"/>
      <c r="DQ197" s="21"/>
      <c r="DR197" s="21"/>
      <c r="DS197" s="21"/>
      <c r="DT197" s="21"/>
      <c r="DU197" s="21"/>
      <c r="DV197" s="21"/>
      <c r="DW197" s="21"/>
      <c r="DX197" s="21"/>
      <c r="DY197" s="21"/>
      <c r="DZ197" s="21"/>
      <c r="EA197" s="21"/>
      <c r="EB197" s="21"/>
      <c r="EC197" s="21"/>
      <c r="ED197" s="21"/>
      <c r="EE197" s="21"/>
      <c r="EF197" s="21"/>
      <c r="EG197" s="21"/>
      <c r="EH197" s="21"/>
      <c r="EI197" s="21"/>
      <c r="EJ197" s="21"/>
      <c r="EK197" s="21"/>
      <c r="EL197" s="21"/>
      <c r="EM197" s="21"/>
      <c r="EN197" s="21"/>
      <c r="EO197" s="21"/>
      <c r="EP197" s="21"/>
      <c r="EQ197" s="21"/>
      <c r="ER197" s="21"/>
      <c r="ES197" s="21"/>
      <c r="ET197" s="21"/>
      <c r="EU197" s="21"/>
      <c r="EV197" s="21"/>
      <c r="EW197" s="21"/>
      <c r="EX197" s="21"/>
      <c r="EY197" s="21"/>
      <c r="EZ197" s="21"/>
      <c r="FA197" s="21"/>
      <c r="FB197" s="21"/>
      <c r="FC197" s="21"/>
      <c r="FD197" s="21"/>
      <c r="FE197" s="21"/>
      <c r="FF197" s="21"/>
      <c r="FG197" s="21"/>
      <c r="FH197" s="21"/>
      <c r="FI197" s="21"/>
      <c r="FJ197" s="21"/>
      <c r="FK197" s="21"/>
      <c r="FL197" s="21"/>
      <c r="FM197" s="21"/>
      <c r="FN197" s="21"/>
      <c r="FO197" s="21"/>
      <c r="FP197" s="21"/>
      <c r="FQ197" s="21"/>
      <c r="FR197" s="21"/>
      <c r="FS197" s="21"/>
      <c r="FT197" s="21"/>
      <c r="FU197" s="21"/>
      <c r="FV197" s="21"/>
      <c r="FW197" s="21"/>
      <c r="FX197" s="21"/>
      <c r="FY197" s="21"/>
      <c r="FZ197" s="21"/>
      <c r="GA197" s="21"/>
      <c r="GB197" s="21"/>
      <c r="GC197" s="21"/>
      <c r="GD197" s="21"/>
      <c r="GE197" s="21"/>
      <c r="GF197" s="21"/>
      <c r="GG197" s="21"/>
      <c r="GH197" s="21"/>
      <c r="GI197" s="21"/>
      <c r="GJ197" s="21"/>
      <c r="GK197" s="21"/>
      <c r="GL197" s="21"/>
      <c r="GM197" s="21"/>
      <c r="GN197" s="21"/>
      <c r="GO197" s="21"/>
      <c r="GP197" s="21"/>
      <c r="GQ197" s="21"/>
      <c r="GR197" s="21"/>
      <c r="GS197" s="21"/>
      <c r="GT197" s="21"/>
      <c r="GU197" s="21"/>
      <c r="GV197" s="21"/>
      <c r="GW197" s="21"/>
      <c r="GX197" s="21"/>
      <c r="GY197" s="21"/>
      <c r="GZ197" s="21"/>
      <c r="HA197" s="21"/>
      <c r="HB197" s="21"/>
      <c r="HC197" s="21"/>
      <c r="HD197" s="21"/>
      <c r="HE197" s="21"/>
      <c r="HF197" s="21"/>
      <c r="HG197" s="21"/>
      <c r="HH197" s="21"/>
      <c r="HI197" s="21"/>
      <c r="HJ197" s="21"/>
      <c r="HK197" s="21"/>
      <c r="HL197" s="21"/>
      <c r="HM197" s="21"/>
      <c r="HN197" s="21"/>
      <c r="HO197" s="21"/>
      <c r="HP197" s="21"/>
      <c r="HQ197" s="21"/>
      <c r="HR197" s="21"/>
      <c r="HS197" s="21"/>
      <c r="HT197" s="21"/>
      <c r="HU197" s="21"/>
      <c r="HV197" s="21"/>
      <c r="HW197" s="21"/>
      <c r="HX197" s="21"/>
      <c r="HY197" s="21"/>
      <c r="HZ197" s="21"/>
      <c r="IA197" s="21"/>
      <c r="IB197" s="21"/>
      <c r="IC197" s="21"/>
      <c r="ID197" s="21"/>
      <c r="IE197" s="21"/>
      <c r="IF197" s="21"/>
      <c r="IG197" s="21"/>
      <c r="IH197" s="21"/>
      <c r="II197" s="21"/>
      <c r="IJ197" s="21"/>
      <c r="IK197" s="21"/>
      <c r="IL197" s="21"/>
      <c r="IM197" s="21"/>
      <c r="IN197" s="21"/>
      <c r="IO197" s="21"/>
      <c r="IP197" s="21"/>
      <c r="IQ197" s="21"/>
    </row>
    <row r="198" spans="1:251" s="22" customFormat="1">
      <c r="A198" s="111"/>
      <c r="B198" s="64"/>
      <c r="C198" s="65"/>
      <c r="D198" s="66"/>
      <c r="E198" s="9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/>
      <c r="CV198" s="21"/>
      <c r="CW198" s="21"/>
      <c r="CX198" s="21"/>
      <c r="CY198" s="21"/>
      <c r="CZ198" s="21"/>
      <c r="DA198" s="21"/>
      <c r="DB198" s="21"/>
      <c r="DC198" s="21"/>
      <c r="DD198" s="21"/>
      <c r="DE198" s="21"/>
      <c r="DF198" s="21"/>
      <c r="DG198" s="21"/>
      <c r="DH198" s="21"/>
      <c r="DI198" s="21"/>
      <c r="DJ198" s="21"/>
      <c r="DK198" s="21"/>
      <c r="DL198" s="21"/>
      <c r="DM198" s="21"/>
      <c r="DN198" s="21"/>
      <c r="DO198" s="21"/>
      <c r="DP198" s="21"/>
      <c r="DQ198" s="21"/>
      <c r="DR198" s="21"/>
      <c r="DS198" s="21"/>
      <c r="DT198" s="21"/>
      <c r="DU198" s="21"/>
      <c r="DV198" s="21"/>
      <c r="DW198" s="21"/>
      <c r="DX198" s="21"/>
      <c r="DY198" s="21"/>
      <c r="DZ198" s="21"/>
      <c r="EA198" s="21"/>
      <c r="EB198" s="21"/>
      <c r="EC198" s="21"/>
      <c r="ED198" s="21"/>
      <c r="EE198" s="21"/>
      <c r="EF198" s="21"/>
      <c r="EG198" s="21"/>
      <c r="EH198" s="21"/>
      <c r="EI198" s="21"/>
      <c r="EJ198" s="21"/>
      <c r="EK198" s="21"/>
      <c r="EL198" s="21"/>
      <c r="EM198" s="21"/>
      <c r="EN198" s="21"/>
      <c r="EO198" s="21"/>
      <c r="EP198" s="21"/>
      <c r="EQ198" s="21"/>
      <c r="ER198" s="21"/>
      <c r="ES198" s="21"/>
      <c r="ET198" s="21"/>
      <c r="EU198" s="21"/>
      <c r="EV198" s="21"/>
      <c r="EW198" s="21"/>
      <c r="EX198" s="21"/>
      <c r="EY198" s="21"/>
      <c r="EZ198" s="21"/>
      <c r="FA198" s="21"/>
      <c r="FB198" s="21"/>
      <c r="FC198" s="21"/>
      <c r="FD198" s="21"/>
      <c r="FE198" s="21"/>
      <c r="FF198" s="21"/>
      <c r="FG198" s="21"/>
      <c r="FH198" s="21"/>
      <c r="FI198" s="21"/>
      <c r="FJ198" s="21"/>
      <c r="FK198" s="21"/>
      <c r="FL198" s="21"/>
      <c r="FM198" s="21"/>
      <c r="FN198" s="21"/>
      <c r="FO198" s="21"/>
      <c r="FP198" s="21"/>
      <c r="FQ198" s="21"/>
      <c r="FR198" s="21"/>
      <c r="FS198" s="21"/>
      <c r="FT198" s="21"/>
      <c r="FU198" s="21"/>
      <c r="FV198" s="21"/>
      <c r="FW198" s="21"/>
      <c r="FX198" s="21"/>
      <c r="FY198" s="21"/>
      <c r="FZ198" s="21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  <c r="GT198" s="21"/>
      <c r="GU198" s="21"/>
      <c r="GV198" s="21"/>
      <c r="GW198" s="21"/>
      <c r="GX198" s="21"/>
      <c r="GY198" s="21"/>
      <c r="GZ198" s="21"/>
      <c r="HA198" s="21"/>
      <c r="HB198" s="21"/>
      <c r="HC198" s="21"/>
      <c r="HD198" s="21"/>
      <c r="HE198" s="21"/>
      <c r="HF198" s="21"/>
      <c r="HG198" s="21"/>
      <c r="HH198" s="21"/>
      <c r="HI198" s="21"/>
      <c r="HJ198" s="21"/>
      <c r="HK198" s="21"/>
      <c r="HL198" s="21"/>
      <c r="HM198" s="21"/>
      <c r="HN198" s="21"/>
      <c r="HO198" s="21"/>
      <c r="HP198" s="21"/>
      <c r="HQ198" s="21"/>
      <c r="HR198" s="21"/>
      <c r="HS198" s="21"/>
      <c r="HT198" s="21"/>
      <c r="HU198" s="21"/>
      <c r="HV198" s="21"/>
      <c r="HW198" s="21"/>
      <c r="HX198" s="21"/>
      <c r="HY198" s="21"/>
      <c r="HZ198" s="21"/>
      <c r="IA198" s="21"/>
      <c r="IB198" s="21"/>
      <c r="IC198" s="21"/>
      <c r="ID198" s="21"/>
      <c r="IE198" s="21"/>
      <c r="IF198" s="21"/>
      <c r="IG198" s="21"/>
      <c r="IH198" s="21"/>
      <c r="II198" s="21"/>
      <c r="IJ198" s="21"/>
      <c r="IK198" s="21"/>
      <c r="IL198" s="21"/>
      <c r="IM198" s="21"/>
      <c r="IN198" s="21"/>
      <c r="IO198" s="21"/>
      <c r="IP198" s="21"/>
      <c r="IQ198" s="21"/>
    </row>
    <row r="199" spans="1:251" s="22" customFormat="1" ht="14.45" thickBot="1">
      <c r="A199" s="112"/>
      <c r="B199" s="113"/>
      <c r="C199" s="114"/>
      <c r="D199" s="115"/>
      <c r="E199" s="116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1"/>
      <c r="CY199" s="21"/>
      <c r="CZ199" s="21"/>
      <c r="DA199" s="21"/>
      <c r="DB199" s="21"/>
      <c r="DC199" s="21"/>
      <c r="DD199" s="21"/>
      <c r="DE199" s="21"/>
      <c r="DF199" s="21"/>
      <c r="DG199" s="21"/>
      <c r="DH199" s="21"/>
      <c r="DI199" s="21"/>
      <c r="DJ199" s="21"/>
      <c r="DK199" s="21"/>
      <c r="DL199" s="21"/>
      <c r="DM199" s="21"/>
      <c r="DN199" s="21"/>
      <c r="DO199" s="21"/>
      <c r="DP199" s="21"/>
      <c r="DQ199" s="21"/>
      <c r="DR199" s="21"/>
      <c r="DS199" s="21"/>
      <c r="DT199" s="21"/>
      <c r="DU199" s="21"/>
      <c r="DV199" s="21"/>
      <c r="DW199" s="21"/>
      <c r="DX199" s="21"/>
      <c r="DY199" s="21"/>
      <c r="DZ199" s="21"/>
      <c r="EA199" s="21"/>
      <c r="EB199" s="21"/>
      <c r="EC199" s="21"/>
      <c r="ED199" s="21"/>
      <c r="EE199" s="21"/>
      <c r="EF199" s="21"/>
      <c r="EG199" s="21"/>
      <c r="EH199" s="21"/>
      <c r="EI199" s="21"/>
      <c r="EJ199" s="21"/>
      <c r="EK199" s="21"/>
      <c r="EL199" s="21"/>
      <c r="EM199" s="21"/>
      <c r="EN199" s="21"/>
      <c r="EO199" s="21"/>
      <c r="EP199" s="21"/>
      <c r="EQ199" s="21"/>
      <c r="ER199" s="21"/>
      <c r="ES199" s="21"/>
      <c r="ET199" s="21"/>
      <c r="EU199" s="21"/>
      <c r="EV199" s="21"/>
      <c r="EW199" s="21"/>
      <c r="EX199" s="21"/>
      <c r="EY199" s="21"/>
      <c r="EZ199" s="21"/>
      <c r="FA199" s="21"/>
      <c r="FB199" s="21"/>
      <c r="FC199" s="21"/>
      <c r="FD199" s="21"/>
      <c r="FE199" s="21"/>
      <c r="FF199" s="21"/>
      <c r="FG199" s="21"/>
      <c r="FH199" s="21"/>
      <c r="FI199" s="21"/>
      <c r="FJ199" s="21"/>
      <c r="FK199" s="21"/>
      <c r="FL199" s="21"/>
      <c r="FM199" s="21"/>
      <c r="FN199" s="21"/>
      <c r="FO199" s="21"/>
      <c r="FP199" s="21"/>
      <c r="FQ199" s="21"/>
      <c r="FR199" s="21"/>
      <c r="FS199" s="21"/>
      <c r="FT199" s="21"/>
      <c r="FU199" s="21"/>
      <c r="FV199" s="21"/>
      <c r="FW199" s="21"/>
      <c r="FX199" s="21"/>
      <c r="FY199" s="21"/>
      <c r="FZ199" s="21"/>
      <c r="GA199" s="21"/>
      <c r="GB199" s="21"/>
      <c r="GC199" s="21"/>
      <c r="GD199" s="21"/>
      <c r="GE199" s="21"/>
      <c r="GF199" s="21"/>
      <c r="GG199" s="21"/>
      <c r="GH199" s="21"/>
      <c r="GI199" s="21"/>
      <c r="GJ199" s="21"/>
      <c r="GK199" s="21"/>
      <c r="GL199" s="21"/>
      <c r="GM199" s="21"/>
      <c r="GN199" s="21"/>
      <c r="GO199" s="21"/>
      <c r="GP199" s="21"/>
      <c r="GQ199" s="21"/>
      <c r="GR199" s="21"/>
      <c r="GS199" s="21"/>
      <c r="GT199" s="21"/>
      <c r="GU199" s="21"/>
      <c r="GV199" s="21"/>
      <c r="GW199" s="21"/>
      <c r="GX199" s="21"/>
      <c r="GY199" s="21"/>
      <c r="GZ199" s="21"/>
      <c r="HA199" s="21"/>
      <c r="HB199" s="21"/>
      <c r="HC199" s="21"/>
      <c r="HD199" s="21"/>
      <c r="HE199" s="21"/>
      <c r="HF199" s="21"/>
      <c r="HG199" s="21"/>
      <c r="HH199" s="21"/>
      <c r="HI199" s="21"/>
      <c r="HJ199" s="21"/>
      <c r="HK199" s="21"/>
      <c r="HL199" s="21"/>
      <c r="HM199" s="21"/>
      <c r="HN199" s="21"/>
      <c r="HO199" s="21"/>
      <c r="HP199" s="21"/>
      <c r="HQ199" s="21"/>
      <c r="HR199" s="21"/>
      <c r="HS199" s="21"/>
      <c r="HT199" s="21"/>
      <c r="HU199" s="21"/>
      <c r="HV199" s="21"/>
      <c r="HW199" s="21"/>
      <c r="HX199" s="21"/>
      <c r="HY199" s="21"/>
      <c r="HZ199" s="21"/>
      <c r="IA199" s="21"/>
      <c r="IB199" s="21"/>
      <c r="IC199" s="21"/>
      <c r="ID199" s="21"/>
      <c r="IE199" s="21"/>
      <c r="IF199" s="21"/>
      <c r="IG199" s="21"/>
      <c r="IH199" s="21"/>
      <c r="II199" s="21"/>
      <c r="IJ199" s="21"/>
      <c r="IK199" s="21"/>
      <c r="IL199" s="21"/>
      <c r="IM199" s="21"/>
      <c r="IN199" s="21"/>
      <c r="IO199" s="21"/>
      <c r="IP199" s="21"/>
      <c r="IQ199" s="21"/>
    </row>
    <row r="200" spans="1:251" s="22" customFormat="1">
      <c r="A200" s="58"/>
      <c r="B200" s="59"/>
      <c r="C200" s="60"/>
      <c r="D200" s="60"/>
      <c r="E200" s="6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1"/>
      <c r="CY200" s="21"/>
      <c r="CZ200" s="21"/>
      <c r="DA200" s="21"/>
      <c r="DB200" s="21"/>
      <c r="DC200" s="21"/>
      <c r="DD200" s="21"/>
      <c r="DE200" s="21"/>
      <c r="DF200" s="21"/>
      <c r="DG200" s="21"/>
      <c r="DH200" s="21"/>
      <c r="DI200" s="21"/>
      <c r="DJ200" s="21"/>
      <c r="DK200" s="21"/>
      <c r="DL200" s="21"/>
      <c r="DM200" s="21"/>
      <c r="DN200" s="21"/>
      <c r="DO200" s="21"/>
      <c r="DP200" s="21"/>
      <c r="DQ200" s="21"/>
      <c r="DR200" s="21"/>
      <c r="DS200" s="21"/>
      <c r="DT200" s="21"/>
      <c r="DU200" s="21"/>
      <c r="DV200" s="21"/>
      <c r="DW200" s="21"/>
      <c r="DX200" s="21"/>
      <c r="DY200" s="21"/>
      <c r="DZ200" s="21"/>
      <c r="EA200" s="21"/>
      <c r="EB200" s="21"/>
      <c r="EC200" s="21"/>
      <c r="ED200" s="21"/>
      <c r="EE200" s="21"/>
      <c r="EF200" s="21"/>
      <c r="EG200" s="21"/>
      <c r="EH200" s="21"/>
      <c r="EI200" s="21"/>
      <c r="EJ200" s="21"/>
      <c r="EK200" s="21"/>
      <c r="EL200" s="21"/>
      <c r="EM200" s="21"/>
      <c r="EN200" s="21"/>
      <c r="EO200" s="21"/>
      <c r="EP200" s="21"/>
      <c r="EQ200" s="21"/>
      <c r="ER200" s="21"/>
      <c r="ES200" s="21"/>
      <c r="ET200" s="21"/>
      <c r="EU200" s="21"/>
      <c r="EV200" s="21"/>
      <c r="EW200" s="21"/>
      <c r="EX200" s="21"/>
      <c r="EY200" s="21"/>
      <c r="EZ200" s="21"/>
      <c r="FA200" s="21"/>
      <c r="FB200" s="21"/>
      <c r="FC200" s="21"/>
      <c r="FD200" s="21"/>
      <c r="FE200" s="21"/>
      <c r="FF200" s="21"/>
      <c r="FG200" s="21"/>
      <c r="FH200" s="21"/>
      <c r="FI200" s="21"/>
      <c r="FJ200" s="21"/>
      <c r="FK200" s="21"/>
      <c r="FL200" s="21"/>
      <c r="FM200" s="21"/>
      <c r="FN200" s="21"/>
      <c r="FO200" s="21"/>
      <c r="FP200" s="21"/>
      <c r="FQ200" s="21"/>
      <c r="FR200" s="21"/>
      <c r="FS200" s="21"/>
      <c r="FT200" s="21"/>
      <c r="FU200" s="21"/>
      <c r="FV200" s="21"/>
      <c r="FW200" s="21"/>
      <c r="FX200" s="21"/>
      <c r="FY200" s="21"/>
      <c r="FZ200" s="21"/>
      <c r="GA200" s="21"/>
      <c r="GB200" s="21"/>
      <c r="GC200" s="21"/>
      <c r="GD200" s="21"/>
      <c r="GE200" s="21"/>
      <c r="GF200" s="21"/>
      <c r="GG200" s="21"/>
      <c r="GH200" s="21"/>
      <c r="GI200" s="21"/>
      <c r="GJ200" s="21"/>
      <c r="GK200" s="21"/>
      <c r="GL200" s="21"/>
      <c r="GM200" s="21"/>
      <c r="GN200" s="21"/>
      <c r="GO200" s="21"/>
      <c r="GP200" s="21"/>
      <c r="GQ200" s="21"/>
      <c r="GR200" s="21"/>
      <c r="GS200" s="21"/>
      <c r="GT200" s="21"/>
      <c r="GU200" s="21"/>
      <c r="GV200" s="21"/>
      <c r="GW200" s="21"/>
      <c r="GX200" s="21"/>
      <c r="GY200" s="21"/>
      <c r="GZ200" s="21"/>
      <c r="HA200" s="21"/>
      <c r="HB200" s="21"/>
      <c r="HC200" s="21"/>
      <c r="HD200" s="21"/>
      <c r="HE200" s="21"/>
      <c r="HF200" s="21"/>
      <c r="HG200" s="21"/>
      <c r="HH200" s="21"/>
      <c r="HI200" s="21"/>
      <c r="HJ200" s="21"/>
      <c r="HK200" s="21"/>
      <c r="HL200" s="21"/>
      <c r="HM200" s="21"/>
      <c r="HN200" s="21"/>
      <c r="HO200" s="21"/>
      <c r="HP200" s="21"/>
      <c r="HQ200" s="21"/>
      <c r="HR200" s="21"/>
      <c r="HS200" s="21"/>
      <c r="HT200" s="21"/>
      <c r="HU200" s="21"/>
      <c r="HV200" s="21"/>
      <c r="HW200" s="21"/>
      <c r="HX200" s="21"/>
      <c r="HY200" s="21"/>
      <c r="HZ200" s="21"/>
      <c r="IA200" s="21"/>
      <c r="IB200" s="21"/>
      <c r="IC200" s="21"/>
      <c r="ID200" s="21"/>
      <c r="IE200" s="21"/>
      <c r="IF200" s="21"/>
      <c r="IG200" s="21"/>
      <c r="IH200" s="21"/>
      <c r="II200" s="21"/>
      <c r="IJ200" s="21"/>
      <c r="IK200" s="21"/>
      <c r="IL200" s="21"/>
      <c r="IM200" s="21"/>
      <c r="IN200" s="21"/>
      <c r="IO200" s="21"/>
      <c r="IP200" s="21"/>
      <c r="IQ200" s="21"/>
    </row>
    <row r="201" spans="1:251" s="22" customFormat="1" ht="15">
      <c r="A201" s="42"/>
      <c r="B201" s="36"/>
      <c r="C201" s="6"/>
      <c r="D201" s="200"/>
      <c r="E201" s="200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1"/>
      <c r="CY201" s="21"/>
      <c r="CZ201" s="21"/>
      <c r="DA201" s="21"/>
      <c r="DB201" s="21"/>
      <c r="DC201" s="21"/>
      <c r="DD201" s="21"/>
      <c r="DE201" s="21"/>
      <c r="DF201" s="21"/>
      <c r="DG201" s="21"/>
      <c r="DH201" s="21"/>
      <c r="DI201" s="21"/>
      <c r="DJ201" s="21"/>
      <c r="DK201" s="21"/>
      <c r="DL201" s="21"/>
      <c r="DM201" s="21"/>
      <c r="DN201" s="21"/>
      <c r="DO201" s="21"/>
      <c r="DP201" s="21"/>
      <c r="DQ201" s="21"/>
      <c r="DR201" s="21"/>
      <c r="DS201" s="21"/>
      <c r="DT201" s="21"/>
      <c r="DU201" s="21"/>
      <c r="DV201" s="21"/>
      <c r="DW201" s="21"/>
      <c r="DX201" s="21"/>
      <c r="DY201" s="21"/>
      <c r="DZ201" s="21"/>
      <c r="EA201" s="21"/>
      <c r="EB201" s="21"/>
      <c r="EC201" s="21"/>
      <c r="ED201" s="21"/>
      <c r="EE201" s="21"/>
      <c r="EF201" s="21"/>
      <c r="EG201" s="21"/>
      <c r="EH201" s="21"/>
      <c r="EI201" s="21"/>
      <c r="EJ201" s="21"/>
      <c r="EK201" s="21"/>
      <c r="EL201" s="21"/>
      <c r="EM201" s="21"/>
      <c r="EN201" s="21"/>
      <c r="EO201" s="21"/>
      <c r="EP201" s="21"/>
      <c r="EQ201" s="21"/>
      <c r="ER201" s="21"/>
      <c r="ES201" s="21"/>
      <c r="ET201" s="21"/>
      <c r="EU201" s="21"/>
      <c r="EV201" s="21"/>
      <c r="EW201" s="21"/>
      <c r="EX201" s="21"/>
      <c r="EY201" s="21"/>
      <c r="EZ201" s="21"/>
      <c r="FA201" s="21"/>
      <c r="FB201" s="21"/>
      <c r="FC201" s="21"/>
      <c r="FD201" s="21"/>
      <c r="FE201" s="21"/>
      <c r="FF201" s="21"/>
      <c r="FG201" s="21"/>
      <c r="FH201" s="21"/>
      <c r="FI201" s="21"/>
      <c r="FJ201" s="21"/>
      <c r="FK201" s="21"/>
      <c r="FL201" s="21"/>
      <c r="FM201" s="21"/>
      <c r="FN201" s="21"/>
      <c r="FO201" s="21"/>
      <c r="FP201" s="21"/>
      <c r="FQ201" s="21"/>
      <c r="FR201" s="21"/>
      <c r="FS201" s="21"/>
      <c r="FT201" s="21"/>
      <c r="FU201" s="21"/>
      <c r="FV201" s="21"/>
      <c r="FW201" s="21"/>
      <c r="FX201" s="21"/>
      <c r="FY201" s="21"/>
      <c r="FZ201" s="21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  <c r="GT201" s="21"/>
      <c r="GU201" s="21"/>
      <c r="GV201" s="21"/>
      <c r="GW201" s="21"/>
      <c r="GX201" s="21"/>
      <c r="GY201" s="21"/>
      <c r="GZ201" s="21"/>
      <c r="HA201" s="21"/>
      <c r="HB201" s="21"/>
      <c r="HC201" s="21"/>
      <c r="HD201" s="21"/>
      <c r="HE201" s="21"/>
      <c r="HF201" s="21"/>
      <c r="HG201" s="21"/>
      <c r="HH201" s="21"/>
      <c r="HI201" s="21"/>
      <c r="HJ201" s="21"/>
      <c r="HK201" s="21"/>
      <c r="HL201" s="21"/>
      <c r="HM201" s="21"/>
      <c r="HN201" s="21"/>
      <c r="HO201" s="21"/>
      <c r="HP201" s="21"/>
      <c r="HQ201" s="21"/>
      <c r="HR201" s="21"/>
      <c r="HS201" s="21"/>
      <c r="HT201" s="21"/>
      <c r="HU201" s="21"/>
      <c r="HV201" s="21"/>
      <c r="HW201" s="21"/>
      <c r="HX201" s="21"/>
      <c r="HY201" s="21"/>
      <c r="HZ201" s="21"/>
      <c r="IA201" s="21"/>
      <c r="IB201" s="21"/>
      <c r="IC201" s="21"/>
      <c r="ID201" s="21"/>
      <c r="IE201" s="21"/>
      <c r="IF201" s="21"/>
      <c r="IG201" s="21"/>
      <c r="IH201" s="21"/>
      <c r="II201" s="21"/>
      <c r="IJ201" s="21"/>
      <c r="IK201" s="21"/>
      <c r="IL201" s="21"/>
      <c r="IM201" s="21"/>
      <c r="IN201" s="21"/>
      <c r="IO201" s="21"/>
      <c r="IP201" s="21"/>
      <c r="IQ201" s="21"/>
    </row>
    <row r="202" spans="1:251" s="22" customFormat="1" ht="15">
      <c r="A202" s="42"/>
      <c r="B202" s="36"/>
      <c r="C202" s="6"/>
      <c r="D202" s="201"/>
      <c r="E202" s="20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1"/>
      <c r="CY202" s="21"/>
      <c r="CZ202" s="21"/>
      <c r="DA202" s="21"/>
      <c r="DB202" s="21"/>
      <c r="DC202" s="21"/>
      <c r="DD202" s="21"/>
      <c r="DE202" s="21"/>
      <c r="DF202" s="21"/>
      <c r="DG202" s="21"/>
      <c r="DH202" s="21"/>
      <c r="DI202" s="21"/>
      <c r="DJ202" s="21"/>
      <c r="DK202" s="21"/>
      <c r="DL202" s="21"/>
      <c r="DM202" s="21"/>
      <c r="DN202" s="21"/>
      <c r="DO202" s="21"/>
      <c r="DP202" s="21"/>
      <c r="DQ202" s="21"/>
      <c r="DR202" s="21"/>
      <c r="DS202" s="21"/>
      <c r="DT202" s="21"/>
      <c r="DU202" s="21"/>
      <c r="DV202" s="21"/>
      <c r="DW202" s="21"/>
      <c r="DX202" s="21"/>
      <c r="DY202" s="21"/>
      <c r="DZ202" s="21"/>
      <c r="EA202" s="21"/>
      <c r="EB202" s="21"/>
      <c r="EC202" s="21"/>
      <c r="ED202" s="21"/>
      <c r="EE202" s="21"/>
      <c r="EF202" s="21"/>
      <c r="EG202" s="21"/>
      <c r="EH202" s="21"/>
      <c r="EI202" s="21"/>
      <c r="EJ202" s="21"/>
      <c r="EK202" s="21"/>
      <c r="EL202" s="21"/>
      <c r="EM202" s="21"/>
      <c r="EN202" s="21"/>
      <c r="EO202" s="21"/>
      <c r="EP202" s="21"/>
      <c r="EQ202" s="21"/>
      <c r="ER202" s="21"/>
      <c r="ES202" s="21"/>
      <c r="ET202" s="21"/>
      <c r="EU202" s="21"/>
      <c r="EV202" s="21"/>
      <c r="EW202" s="21"/>
      <c r="EX202" s="21"/>
      <c r="EY202" s="21"/>
      <c r="EZ202" s="21"/>
      <c r="FA202" s="21"/>
      <c r="FB202" s="21"/>
      <c r="FC202" s="21"/>
      <c r="FD202" s="21"/>
      <c r="FE202" s="21"/>
      <c r="FF202" s="21"/>
      <c r="FG202" s="21"/>
      <c r="FH202" s="21"/>
      <c r="FI202" s="21"/>
      <c r="FJ202" s="21"/>
      <c r="FK202" s="21"/>
      <c r="FL202" s="21"/>
      <c r="FM202" s="21"/>
      <c r="FN202" s="21"/>
      <c r="FO202" s="21"/>
      <c r="FP202" s="21"/>
      <c r="FQ202" s="21"/>
      <c r="FR202" s="21"/>
      <c r="FS202" s="21"/>
      <c r="FT202" s="21"/>
      <c r="FU202" s="21"/>
      <c r="FV202" s="21"/>
      <c r="FW202" s="21"/>
      <c r="FX202" s="21"/>
      <c r="FY202" s="21"/>
      <c r="FZ202" s="21"/>
      <c r="GA202" s="21"/>
      <c r="GB202" s="21"/>
      <c r="GC202" s="21"/>
      <c r="GD202" s="21"/>
      <c r="GE202" s="21"/>
      <c r="GF202" s="21"/>
      <c r="GG202" s="21"/>
      <c r="GH202" s="21"/>
      <c r="GI202" s="21"/>
      <c r="GJ202" s="21"/>
      <c r="GK202" s="21"/>
      <c r="GL202" s="21"/>
      <c r="GM202" s="21"/>
      <c r="GN202" s="21"/>
      <c r="GO202" s="21"/>
      <c r="GP202" s="21"/>
      <c r="GQ202" s="21"/>
      <c r="GR202" s="21"/>
      <c r="GS202" s="21"/>
      <c r="GT202" s="21"/>
      <c r="GU202" s="21"/>
      <c r="GV202" s="21"/>
      <c r="GW202" s="21"/>
      <c r="GX202" s="21"/>
      <c r="GY202" s="21"/>
      <c r="GZ202" s="21"/>
      <c r="HA202" s="21"/>
      <c r="HB202" s="21"/>
      <c r="HC202" s="21"/>
      <c r="HD202" s="21"/>
      <c r="HE202" s="21"/>
      <c r="HF202" s="21"/>
      <c r="HG202" s="21"/>
      <c r="HH202" s="21"/>
      <c r="HI202" s="21"/>
      <c r="HJ202" s="21"/>
      <c r="HK202" s="21"/>
      <c r="HL202" s="21"/>
      <c r="HM202" s="21"/>
      <c r="HN202" s="21"/>
      <c r="HO202" s="21"/>
      <c r="HP202" s="21"/>
      <c r="HQ202" s="21"/>
      <c r="HR202" s="21"/>
      <c r="HS202" s="21"/>
      <c r="HT202" s="21"/>
      <c r="HU202" s="21"/>
      <c r="HV202" s="21"/>
      <c r="HW202" s="21"/>
      <c r="HX202" s="21"/>
      <c r="HY202" s="21"/>
      <c r="HZ202" s="21"/>
      <c r="IA202" s="21"/>
      <c r="IB202" s="21"/>
      <c r="IC202" s="21"/>
      <c r="ID202" s="21"/>
      <c r="IE202" s="21"/>
      <c r="IF202" s="21"/>
      <c r="IG202" s="21"/>
      <c r="IH202" s="21"/>
      <c r="II202" s="21"/>
      <c r="IJ202" s="21"/>
      <c r="IK202" s="21"/>
      <c r="IL202" s="21"/>
      <c r="IM202" s="21"/>
      <c r="IN202" s="21"/>
      <c r="IO202" s="21"/>
      <c r="IP202" s="21"/>
      <c r="IQ202" s="21"/>
    </row>
    <row r="203" spans="1:251" s="22" customFormat="1" ht="15">
      <c r="A203" s="42"/>
      <c r="B203" s="36"/>
      <c r="C203" s="6"/>
      <c r="D203" s="46"/>
      <c r="E203" s="46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1"/>
      <c r="CY203" s="21"/>
      <c r="CZ203" s="21"/>
      <c r="DA203" s="21"/>
      <c r="DB203" s="21"/>
      <c r="DC203" s="21"/>
      <c r="DD203" s="21"/>
      <c r="DE203" s="21"/>
      <c r="DF203" s="21"/>
      <c r="DG203" s="21"/>
      <c r="DH203" s="21"/>
      <c r="DI203" s="21"/>
      <c r="DJ203" s="21"/>
      <c r="DK203" s="21"/>
      <c r="DL203" s="21"/>
      <c r="DM203" s="21"/>
      <c r="DN203" s="21"/>
      <c r="DO203" s="21"/>
      <c r="DP203" s="21"/>
      <c r="DQ203" s="21"/>
      <c r="DR203" s="21"/>
      <c r="DS203" s="21"/>
      <c r="DT203" s="21"/>
      <c r="DU203" s="21"/>
      <c r="DV203" s="21"/>
      <c r="DW203" s="21"/>
      <c r="DX203" s="21"/>
      <c r="DY203" s="21"/>
      <c r="DZ203" s="21"/>
      <c r="EA203" s="21"/>
      <c r="EB203" s="21"/>
      <c r="EC203" s="21"/>
      <c r="ED203" s="21"/>
      <c r="EE203" s="21"/>
      <c r="EF203" s="21"/>
      <c r="EG203" s="21"/>
      <c r="EH203" s="21"/>
      <c r="EI203" s="21"/>
      <c r="EJ203" s="21"/>
      <c r="EK203" s="21"/>
      <c r="EL203" s="21"/>
      <c r="EM203" s="21"/>
      <c r="EN203" s="21"/>
      <c r="EO203" s="21"/>
      <c r="EP203" s="21"/>
      <c r="EQ203" s="21"/>
      <c r="ER203" s="21"/>
      <c r="ES203" s="21"/>
      <c r="ET203" s="21"/>
      <c r="EU203" s="21"/>
      <c r="EV203" s="21"/>
      <c r="EW203" s="21"/>
      <c r="EX203" s="21"/>
      <c r="EY203" s="21"/>
      <c r="EZ203" s="21"/>
      <c r="FA203" s="21"/>
      <c r="FB203" s="21"/>
      <c r="FC203" s="21"/>
      <c r="FD203" s="21"/>
      <c r="FE203" s="21"/>
      <c r="FF203" s="21"/>
      <c r="FG203" s="21"/>
      <c r="FH203" s="21"/>
      <c r="FI203" s="21"/>
      <c r="FJ203" s="21"/>
      <c r="FK203" s="21"/>
      <c r="FL203" s="21"/>
      <c r="FM203" s="21"/>
      <c r="FN203" s="21"/>
      <c r="FO203" s="21"/>
      <c r="FP203" s="21"/>
      <c r="FQ203" s="21"/>
      <c r="FR203" s="21"/>
      <c r="FS203" s="21"/>
      <c r="FT203" s="21"/>
      <c r="FU203" s="21"/>
      <c r="FV203" s="21"/>
      <c r="FW203" s="21"/>
      <c r="FX203" s="21"/>
      <c r="FY203" s="21"/>
      <c r="FZ203" s="21"/>
      <c r="GA203" s="21"/>
      <c r="GB203" s="21"/>
      <c r="GC203" s="21"/>
      <c r="GD203" s="21"/>
      <c r="GE203" s="21"/>
      <c r="GF203" s="21"/>
      <c r="GG203" s="21"/>
      <c r="GH203" s="21"/>
      <c r="GI203" s="21"/>
      <c r="GJ203" s="21"/>
      <c r="GK203" s="21"/>
      <c r="GL203" s="21"/>
      <c r="GM203" s="21"/>
      <c r="GN203" s="21"/>
      <c r="GO203" s="21"/>
      <c r="GP203" s="21"/>
      <c r="GQ203" s="21"/>
      <c r="GR203" s="21"/>
      <c r="GS203" s="21"/>
      <c r="GT203" s="21"/>
      <c r="GU203" s="21"/>
      <c r="GV203" s="21"/>
      <c r="GW203" s="21"/>
      <c r="GX203" s="21"/>
      <c r="GY203" s="21"/>
      <c r="GZ203" s="21"/>
      <c r="HA203" s="21"/>
      <c r="HB203" s="21"/>
      <c r="HC203" s="21"/>
      <c r="HD203" s="21"/>
      <c r="HE203" s="21"/>
      <c r="HF203" s="21"/>
      <c r="HG203" s="21"/>
      <c r="HH203" s="21"/>
      <c r="HI203" s="21"/>
      <c r="HJ203" s="21"/>
      <c r="HK203" s="21"/>
      <c r="HL203" s="21"/>
      <c r="HM203" s="21"/>
      <c r="HN203" s="21"/>
      <c r="HO203" s="21"/>
      <c r="HP203" s="21"/>
      <c r="HQ203" s="21"/>
      <c r="HR203" s="21"/>
      <c r="HS203" s="21"/>
      <c r="HT203" s="21"/>
      <c r="HU203" s="21"/>
      <c r="HV203" s="21"/>
      <c r="HW203" s="21"/>
      <c r="HX203" s="21"/>
      <c r="HY203" s="21"/>
      <c r="HZ203" s="21"/>
      <c r="IA203" s="21"/>
      <c r="IB203" s="21"/>
      <c r="IC203" s="21"/>
      <c r="ID203" s="21"/>
      <c r="IE203" s="21"/>
      <c r="IF203" s="21"/>
      <c r="IG203" s="21"/>
      <c r="IH203" s="21"/>
      <c r="II203" s="21"/>
      <c r="IJ203" s="21"/>
      <c r="IK203" s="21"/>
      <c r="IL203" s="21"/>
      <c r="IM203" s="21"/>
      <c r="IN203" s="21"/>
      <c r="IO203" s="21"/>
      <c r="IP203" s="21"/>
      <c r="IQ203" s="21"/>
    </row>
    <row r="204" spans="1:251" s="22" customFormat="1" ht="15">
      <c r="A204" s="42"/>
      <c r="B204" s="36"/>
      <c r="C204" s="6"/>
      <c r="D204" s="46"/>
      <c r="E204" s="46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21"/>
      <c r="DC204" s="21"/>
      <c r="DD204" s="21"/>
      <c r="DE204" s="21"/>
      <c r="DF204" s="21"/>
      <c r="DG204" s="21"/>
      <c r="DH204" s="21"/>
      <c r="DI204" s="21"/>
      <c r="DJ204" s="21"/>
      <c r="DK204" s="21"/>
      <c r="DL204" s="21"/>
      <c r="DM204" s="21"/>
      <c r="DN204" s="21"/>
      <c r="DO204" s="21"/>
      <c r="DP204" s="21"/>
      <c r="DQ204" s="21"/>
      <c r="DR204" s="21"/>
      <c r="DS204" s="21"/>
      <c r="DT204" s="21"/>
      <c r="DU204" s="21"/>
      <c r="DV204" s="21"/>
      <c r="DW204" s="21"/>
      <c r="DX204" s="21"/>
      <c r="DY204" s="21"/>
      <c r="DZ204" s="21"/>
      <c r="EA204" s="21"/>
      <c r="EB204" s="21"/>
      <c r="EC204" s="21"/>
      <c r="ED204" s="21"/>
      <c r="EE204" s="21"/>
      <c r="EF204" s="21"/>
      <c r="EG204" s="21"/>
      <c r="EH204" s="21"/>
      <c r="EI204" s="21"/>
      <c r="EJ204" s="21"/>
      <c r="EK204" s="21"/>
      <c r="EL204" s="21"/>
      <c r="EM204" s="21"/>
      <c r="EN204" s="21"/>
      <c r="EO204" s="21"/>
      <c r="EP204" s="21"/>
      <c r="EQ204" s="21"/>
      <c r="ER204" s="21"/>
      <c r="ES204" s="21"/>
      <c r="ET204" s="21"/>
      <c r="EU204" s="21"/>
      <c r="EV204" s="21"/>
      <c r="EW204" s="21"/>
      <c r="EX204" s="21"/>
      <c r="EY204" s="21"/>
      <c r="EZ204" s="21"/>
      <c r="FA204" s="21"/>
      <c r="FB204" s="21"/>
      <c r="FC204" s="21"/>
      <c r="FD204" s="21"/>
      <c r="FE204" s="21"/>
      <c r="FF204" s="21"/>
      <c r="FG204" s="21"/>
      <c r="FH204" s="21"/>
      <c r="FI204" s="21"/>
      <c r="FJ204" s="21"/>
      <c r="FK204" s="21"/>
      <c r="FL204" s="21"/>
      <c r="FM204" s="21"/>
      <c r="FN204" s="21"/>
      <c r="FO204" s="21"/>
      <c r="FP204" s="21"/>
      <c r="FQ204" s="21"/>
      <c r="FR204" s="21"/>
      <c r="FS204" s="21"/>
      <c r="FT204" s="21"/>
      <c r="FU204" s="21"/>
      <c r="FV204" s="21"/>
      <c r="FW204" s="21"/>
      <c r="FX204" s="21"/>
      <c r="FY204" s="21"/>
      <c r="FZ204" s="21"/>
      <c r="GA204" s="21"/>
      <c r="GB204" s="21"/>
      <c r="GC204" s="21"/>
      <c r="GD204" s="21"/>
      <c r="GE204" s="21"/>
      <c r="GF204" s="21"/>
      <c r="GG204" s="21"/>
      <c r="GH204" s="21"/>
      <c r="GI204" s="21"/>
      <c r="GJ204" s="21"/>
      <c r="GK204" s="21"/>
      <c r="GL204" s="21"/>
      <c r="GM204" s="21"/>
      <c r="GN204" s="21"/>
      <c r="GO204" s="21"/>
      <c r="GP204" s="21"/>
      <c r="GQ204" s="21"/>
      <c r="GR204" s="21"/>
      <c r="GS204" s="21"/>
      <c r="GT204" s="21"/>
      <c r="GU204" s="21"/>
      <c r="GV204" s="21"/>
      <c r="GW204" s="21"/>
      <c r="GX204" s="21"/>
      <c r="GY204" s="21"/>
      <c r="GZ204" s="21"/>
      <c r="HA204" s="21"/>
      <c r="HB204" s="21"/>
      <c r="HC204" s="21"/>
      <c r="HD204" s="21"/>
      <c r="HE204" s="21"/>
      <c r="HF204" s="21"/>
      <c r="HG204" s="21"/>
      <c r="HH204" s="21"/>
      <c r="HI204" s="21"/>
      <c r="HJ204" s="21"/>
      <c r="HK204" s="21"/>
      <c r="HL204" s="21"/>
      <c r="HM204" s="21"/>
      <c r="HN204" s="21"/>
      <c r="HO204" s="21"/>
      <c r="HP204" s="21"/>
      <c r="HQ204" s="21"/>
      <c r="HR204" s="21"/>
      <c r="HS204" s="21"/>
      <c r="HT204" s="21"/>
      <c r="HU204" s="21"/>
      <c r="HV204" s="21"/>
      <c r="HW204" s="21"/>
      <c r="HX204" s="21"/>
      <c r="HY204" s="21"/>
      <c r="HZ204" s="21"/>
      <c r="IA204" s="21"/>
      <c r="IB204" s="21"/>
      <c r="IC204" s="21"/>
      <c r="ID204" s="21"/>
      <c r="IE204" s="21"/>
      <c r="IF204" s="21"/>
      <c r="IG204" s="21"/>
      <c r="IH204" s="21"/>
      <c r="II204" s="21"/>
      <c r="IJ204" s="21"/>
      <c r="IK204" s="21"/>
      <c r="IL204" s="21"/>
      <c r="IM204" s="21"/>
      <c r="IN204" s="21"/>
      <c r="IO204" s="21"/>
      <c r="IP204" s="21"/>
      <c r="IQ204" s="21"/>
    </row>
    <row r="205" spans="1:251" s="22" customFormat="1" ht="15">
      <c r="A205" s="42"/>
      <c r="B205" s="36"/>
      <c r="C205" s="6"/>
      <c r="D205" s="46"/>
      <c r="E205" s="46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/>
      <c r="DB205" s="21"/>
      <c r="DC205" s="21"/>
      <c r="DD205" s="21"/>
      <c r="DE205" s="21"/>
      <c r="DF205" s="21"/>
      <c r="DG205" s="21"/>
      <c r="DH205" s="21"/>
      <c r="DI205" s="21"/>
      <c r="DJ205" s="21"/>
      <c r="DK205" s="21"/>
      <c r="DL205" s="21"/>
      <c r="DM205" s="21"/>
      <c r="DN205" s="21"/>
      <c r="DO205" s="21"/>
      <c r="DP205" s="21"/>
      <c r="DQ205" s="21"/>
      <c r="DR205" s="21"/>
      <c r="DS205" s="21"/>
      <c r="DT205" s="21"/>
      <c r="DU205" s="21"/>
      <c r="DV205" s="21"/>
      <c r="DW205" s="21"/>
      <c r="DX205" s="21"/>
      <c r="DY205" s="21"/>
      <c r="DZ205" s="21"/>
      <c r="EA205" s="21"/>
      <c r="EB205" s="21"/>
      <c r="EC205" s="21"/>
      <c r="ED205" s="21"/>
      <c r="EE205" s="21"/>
      <c r="EF205" s="21"/>
      <c r="EG205" s="21"/>
      <c r="EH205" s="21"/>
      <c r="EI205" s="21"/>
      <c r="EJ205" s="21"/>
      <c r="EK205" s="21"/>
      <c r="EL205" s="21"/>
      <c r="EM205" s="21"/>
      <c r="EN205" s="21"/>
      <c r="EO205" s="21"/>
      <c r="EP205" s="21"/>
      <c r="EQ205" s="21"/>
      <c r="ER205" s="21"/>
      <c r="ES205" s="21"/>
      <c r="ET205" s="21"/>
      <c r="EU205" s="21"/>
      <c r="EV205" s="21"/>
      <c r="EW205" s="21"/>
      <c r="EX205" s="21"/>
      <c r="EY205" s="21"/>
      <c r="EZ205" s="21"/>
      <c r="FA205" s="21"/>
      <c r="FB205" s="21"/>
      <c r="FC205" s="21"/>
      <c r="FD205" s="21"/>
      <c r="FE205" s="21"/>
      <c r="FF205" s="21"/>
      <c r="FG205" s="21"/>
      <c r="FH205" s="21"/>
      <c r="FI205" s="21"/>
      <c r="FJ205" s="21"/>
      <c r="FK205" s="21"/>
      <c r="FL205" s="21"/>
      <c r="FM205" s="21"/>
      <c r="FN205" s="21"/>
      <c r="FO205" s="21"/>
      <c r="FP205" s="21"/>
      <c r="FQ205" s="21"/>
      <c r="FR205" s="21"/>
      <c r="FS205" s="21"/>
      <c r="FT205" s="21"/>
      <c r="FU205" s="21"/>
      <c r="FV205" s="21"/>
      <c r="FW205" s="21"/>
      <c r="FX205" s="21"/>
      <c r="FY205" s="21"/>
      <c r="FZ205" s="21"/>
      <c r="GA205" s="21"/>
      <c r="GB205" s="21"/>
      <c r="GC205" s="21"/>
      <c r="GD205" s="21"/>
      <c r="GE205" s="21"/>
      <c r="GF205" s="21"/>
      <c r="GG205" s="21"/>
      <c r="GH205" s="21"/>
      <c r="GI205" s="21"/>
      <c r="GJ205" s="21"/>
      <c r="GK205" s="21"/>
      <c r="GL205" s="21"/>
      <c r="GM205" s="21"/>
      <c r="GN205" s="21"/>
      <c r="GO205" s="21"/>
      <c r="GP205" s="21"/>
      <c r="GQ205" s="21"/>
      <c r="GR205" s="21"/>
      <c r="GS205" s="21"/>
      <c r="GT205" s="21"/>
      <c r="GU205" s="21"/>
      <c r="GV205" s="21"/>
      <c r="GW205" s="21"/>
      <c r="GX205" s="21"/>
      <c r="GY205" s="21"/>
      <c r="GZ205" s="21"/>
      <c r="HA205" s="21"/>
      <c r="HB205" s="21"/>
      <c r="HC205" s="21"/>
      <c r="HD205" s="21"/>
      <c r="HE205" s="21"/>
      <c r="HF205" s="21"/>
      <c r="HG205" s="21"/>
      <c r="HH205" s="21"/>
      <c r="HI205" s="21"/>
      <c r="HJ205" s="21"/>
      <c r="HK205" s="21"/>
      <c r="HL205" s="21"/>
      <c r="HM205" s="21"/>
      <c r="HN205" s="21"/>
      <c r="HO205" s="21"/>
      <c r="HP205" s="21"/>
      <c r="HQ205" s="21"/>
      <c r="HR205" s="21"/>
      <c r="HS205" s="21"/>
      <c r="HT205" s="21"/>
      <c r="HU205" s="21"/>
      <c r="HV205" s="21"/>
      <c r="HW205" s="21"/>
      <c r="HX205" s="21"/>
      <c r="HY205" s="21"/>
      <c r="HZ205" s="21"/>
      <c r="IA205" s="21"/>
      <c r="IB205" s="21"/>
      <c r="IC205" s="21"/>
      <c r="ID205" s="21"/>
      <c r="IE205" s="21"/>
      <c r="IF205" s="21"/>
      <c r="IG205" s="21"/>
      <c r="IH205" s="21"/>
      <c r="II205" s="21"/>
      <c r="IJ205" s="21"/>
      <c r="IK205" s="21"/>
      <c r="IL205" s="21"/>
      <c r="IM205" s="21"/>
      <c r="IN205" s="21"/>
      <c r="IO205" s="21"/>
      <c r="IP205" s="21"/>
      <c r="IQ205" s="21"/>
    </row>
    <row r="206" spans="1:251" s="22" customFormat="1" ht="15">
      <c r="A206" s="42"/>
      <c r="B206" s="36"/>
      <c r="C206" s="6"/>
      <c r="D206" s="46"/>
      <c r="E206" s="46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</row>
    <row r="207" spans="1:251" s="22" customFormat="1" ht="15">
      <c r="A207" s="42"/>
      <c r="B207" s="36"/>
      <c r="C207" s="6"/>
      <c r="D207" s="46"/>
      <c r="E207" s="46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</row>
    <row r="208" spans="1:251" s="22" customFormat="1" ht="15">
      <c r="A208" s="42"/>
      <c r="B208" s="36"/>
      <c r="C208" s="6"/>
      <c r="D208" s="46"/>
      <c r="E208" s="46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</row>
    <row r="209" spans="1:251" s="22" customFormat="1" ht="15.6">
      <c r="A209" s="42"/>
      <c r="B209" s="36"/>
      <c r="C209" s="6"/>
      <c r="D209" s="195"/>
      <c r="E209" s="195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</row>
    <row r="210" spans="1:251" s="22" customFormat="1" ht="15">
      <c r="A210" s="42"/>
      <c r="B210" s="36"/>
      <c r="C210" s="6"/>
      <c r="D210" s="46"/>
      <c r="E210" s="46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</row>
    <row r="211" spans="1:251" s="22" customFormat="1">
      <c r="A211" s="42"/>
      <c r="B211" s="36"/>
      <c r="C211" s="6"/>
      <c r="D211" s="6"/>
      <c r="E211" s="6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</row>
    <row r="212" spans="1:251" s="22" customFormat="1">
      <c r="A212" s="42"/>
      <c r="B212" s="36"/>
      <c r="C212" s="6"/>
      <c r="D212" s="6"/>
      <c r="E212" s="6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</row>
    <row r="213" spans="1:251" s="31" customFormat="1"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</row>
    <row r="214" spans="1:251" s="31" customFormat="1"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</row>
    <row r="215" spans="1:251" s="31" customFormat="1"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</row>
    <row r="216" spans="1:251" s="31" customFormat="1"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</row>
    <row r="217" spans="1:251" s="31" customFormat="1"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</row>
    <row r="218" spans="1:251" s="31" customFormat="1"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</row>
    <row r="219" spans="1:251" s="31" customFormat="1" ht="30.75" customHeight="1"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</row>
    <row r="220" spans="1:251" s="31" customFormat="1"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</row>
    <row r="221" spans="1:251" s="31" customFormat="1"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</row>
    <row r="222" spans="1:251" s="22" customFormat="1" ht="30.75" customHeight="1">
      <c r="A222" s="42"/>
      <c r="B222" s="36"/>
      <c r="C222" s="6"/>
      <c r="D222" s="6"/>
      <c r="E222" s="6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1"/>
      <c r="CY222" s="21"/>
      <c r="CZ222" s="21"/>
      <c r="DA222" s="21"/>
      <c r="DB222" s="21"/>
      <c r="DC222" s="21"/>
      <c r="DD222" s="21"/>
      <c r="DE222" s="21"/>
      <c r="DF222" s="21"/>
      <c r="DG222" s="21"/>
      <c r="DH222" s="21"/>
      <c r="DI222" s="21"/>
      <c r="DJ222" s="21"/>
      <c r="DK222" s="21"/>
      <c r="DL222" s="21"/>
      <c r="DM222" s="21"/>
      <c r="DN222" s="21"/>
      <c r="DO222" s="21"/>
      <c r="DP222" s="21"/>
      <c r="DQ222" s="21"/>
      <c r="DR222" s="21"/>
      <c r="DS222" s="21"/>
      <c r="DT222" s="21"/>
      <c r="DU222" s="21"/>
      <c r="DV222" s="21"/>
      <c r="DW222" s="21"/>
      <c r="DX222" s="21"/>
      <c r="DY222" s="21"/>
      <c r="DZ222" s="21"/>
      <c r="EA222" s="21"/>
      <c r="EB222" s="21"/>
      <c r="EC222" s="21"/>
      <c r="ED222" s="21"/>
      <c r="EE222" s="21"/>
      <c r="EF222" s="21"/>
      <c r="EG222" s="21"/>
      <c r="EH222" s="21"/>
      <c r="EI222" s="21"/>
      <c r="EJ222" s="21"/>
      <c r="EK222" s="21"/>
      <c r="EL222" s="21"/>
      <c r="EM222" s="21"/>
      <c r="EN222" s="21"/>
      <c r="EO222" s="21"/>
      <c r="EP222" s="21"/>
      <c r="EQ222" s="21"/>
      <c r="ER222" s="21"/>
      <c r="ES222" s="21"/>
      <c r="ET222" s="21"/>
      <c r="EU222" s="21"/>
      <c r="EV222" s="21"/>
      <c r="EW222" s="21"/>
      <c r="EX222" s="21"/>
      <c r="EY222" s="21"/>
      <c r="EZ222" s="21"/>
      <c r="FA222" s="21"/>
      <c r="FB222" s="21"/>
      <c r="FC222" s="21"/>
      <c r="FD222" s="21"/>
      <c r="FE222" s="21"/>
      <c r="FF222" s="21"/>
      <c r="FG222" s="21"/>
      <c r="FH222" s="21"/>
      <c r="FI222" s="21"/>
      <c r="FJ222" s="21"/>
      <c r="FK222" s="21"/>
      <c r="FL222" s="21"/>
      <c r="FM222" s="21"/>
      <c r="FN222" s="21"/>
      <c r="FO222" s="21"/>
      <c r="FP222" s="21"/>
      <c r="FQ222" s="21"/>
      <c r="FR222" s="21"/>
      <c r="FS222" s="21"/>
      <c r="FT222" s="21"/>
      <c r="FU222" s="21"/>
      <c r="FV222" s="21"/>
      <c r="FW222" s="21"/>
      <c r="FX222" s="21"/>
      <c r="FY222" s="21"/>
      <c r="FZ222" s="21"/>
      <c r="GA222" s="21"/>
      <c r="GB222" s="21"/>
      <c r="GC222" s="21"/>
      <c r="GD222" s="21"/>
      <c r="GE222" s="21"/>
      <c r="GF222" s="21"/>
      <c r="GG222" s="21"/>
      <c r="GH222" s="21"/>
      <c r="GI222" s="21"/>
      <c r="GJ222" s="21"/>
      <c r="GK222" s="21"/>
      <c r="GL222" s="21"/>
      <c r="GM222" s="21"/>
      <c r="GN222" s="21"/>
      <c r="GO222" s="21"/>
      <c r="GP222" s="21"/>
      <c r="GQ222" s="21"/>
      <c r="GR222" s="21"/>
      <c r="GS222" s="21"/>
      <c r="GT222" s="21"/>
      <c r="GU222" s="21"/>
      <c r="GV222" s="21"/>
      <c r="GW222" s="21"/>
      <c r="GX222" s="21"/>
      <c r="GY222" s="21"/>
      <c r="GZ222" s="21"/>
      <c r="HA222" s="21"/>
      <c r="HB222" s="21"/>
      <c r="HC222" s="21"/>
      <c r="HD222" s="21"/>
      <c r="HE222" s="21"/>
      <c r="HF222" s="21"/>
      <c r="HG222" s="21"/>
      <c r="HH222" s="21"/>
      <c r="HI222" s="21"/>
      <c r="HJ222" s="21"/>
      <c r="HK222" s="21"/>
      <c r="HL222" s="21"/>
      <c r="HM222" s="21"/>
      <c r="HN222" s="21"/>
      <c r="HO222" s="21"/>
      <c r="HP222" s="21"/>
      <c r="HQ222" s="21"/>
      <c r="HR222" s="21"/>
      <c r="HS222" s="21"/>
      <c r="HT222" s="21"/>
      <c r="HU222" s="21"/>
      <c r="HV222" s="21"/>
      <c r="HW222" s="21"/>
      <c r="HX222" s="21"/>
      <c r="HY222" s="21"/>
      <c r="HZ222" s="21"/>
      <c r="IA222" s="21"/>
      <c r="IB222" s="21"/>
      <c r="IC222" s="21"/>
      <c r="ID222" s="21"/>
      <c r="IE222" s="21"/>
      <c r="IF222" s="21"/>
      <c r="IG222" s="21"/>
      <c r="IH222" s="21"/>
      <c r="II222" s="21"/>
      <c r="IJ222" s="21"/>
      <c r="IK222" s="21"/>
      <c r="IL222" s="21"/>
      <c r="IM222" s="21"/>
      <c r="IN222" s="21"/>
      <c r="IO222" s="21"/>
      <c r="IP222" s="21"/>
      <c r="IQ222" s="21"/>
    </row>
    <row r="223" spans="1:251" s="22" customFormat="1">
      <c r="A223" s="42"/>
      <c r="B223" s="36"/>
      <c r="C223" s="6"/>
      <c r="D223" s="6"/>
      <c r="E223" s="6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1"/>
      <c r="CY223" s="21"/>
      <c r="CZ223" s="21"/>
      <c r="DA223" s="21"/>
      <c r="DB223" s="21"/>
      <c r="DC223" s="21"/>
      <c r="DD223" s="21"/>
      <c r="DE223" s="21"/>
      <c r="DF223" s="21"/>
      <c r="DG223" s="21"/>
      <c r="DH223" s="21"/>
      <c r="DI223" s="21"/>
      <c r="DJ223" s="21"/>
      <c r="DK223" s="21"/>
      <c r="DL223" s="21"/>
      <c r="DM223" s="21"/>
      <c r="DN223" s="21"/>
      <c r="DO223" s="21"/>
      <c r="DP223" s="21"/>
      <c r="DQ223" s="21"/>
      <c r="DR223" s="21"/>
      <c r="DS223" s="21"/>
      <c r="DT223" s="21"/>
      <c r="DU223" s="21"/>
      <c r="DV223" s="21"/>
      <c r="DW223" s="21"/>
      <c r="DX223" s="21"/>
      <c r="DY223" s="21"/>
      <c r="DZ223" s="21"/>
      <c r="EA223" s="21"/>
      <c r="EB223" s="21"/>
      <c r="EC223" s="21"/>
      <c r="ED223" s="21"/>
      <c r="EE223" s="21"/>
      <c r="EF223" s="21"/>
      <c r="EG223" s="21"/>
      <c r="EH223" s="21"/>
      <c r="EI223" s="21"/>
      <c r="EJ223" s="21"/>
      <c r="EK223" s="21"/>
      <c r="EL223" s="21"/>
      <c r="EM223" s="21"/>
      <c r="EN223" s="21"/>
      <c r="EO223" s="21"/>
      <c r="EP223" s="21"/>
      <c r="EQ223" s="21"/>
      <c r="ER223" s="21"/>
      <c r="ES223" s="21"/>
      <c r="ET223" s="21"/>
      <c r="EU223" s="21"/>
      <c r="EV223" s="21"/>
      <c r="EW223" s="21"/>
      <c r="EX223" s="21"/>
      <c r="EY223" s="21"/>
      <c r="EZ223" s="21"/>
      <c r="FA223" s="21"/>
      <c r="FB223" s="21"/>
      <c r="FC223" s="21"/>
      <c r="FD223" s="21"/>
      <c r="FE223" s="21"/>
      <c r="FF223" s="21"/>
      <c r="FG223" s="21"/>
      <c r="FH223" s="21"/>
      <c r="FI223" s="21"/>
      <c r="FJ223" s="21"/>
      <c r="FK223" s="21"/>
      <c r="FL223" s="21"/>
      <c r="FM223" s="21"/>
      <c r="FN223" s="21"/>
      <c r="FO223" s="21"/>
      <c r="FP223" s="21"/>
      <c r="FQ223" s="21"/>
      <c r="FR223" s="21"/>
      <c r="FS223" s="21"/>
      <c r="FT223" s="21"/>
      <c r="FU223" s="21"/>
      <c r="FV223" s="21"/>
      <c r="FW223" s="21"/>
      <c r="FX223" s="21"/>
      <c r="FY223" s="21"/>
      <c r="FZ223" s="21"/>
      <c r="GA223" s="21"/>
      <c r="GB223" s="21"/>
      <c r="GC223" s="21"/>
      <c r="GD223" s="21"/>
      <c r="GE223" s="21"/>
      <c r="GF223" s="21"/>
      <c r="GG223" s="21"/>
      <c r="GH223" s="21"/>
      <c r="GI223" s="21"/>
      <c r="GJ223" s="21"/>
      <c r="GK223" s="21"/>
      <c r="GL223" s="21"/>
      <c r="GM223" s="21"/>
      <c r="GN223" s="21"/>
      <c r="GO223" s="21"/>
      <c r="GP223" s="21"/>
      <c r="GQ223" s="21"/>
      <c r="GR223" s="21"/>
      <c r="GS223" s="21"/>
      <c r="GT223" s="21"/>
      <c r="GU223" s="21"/>
      <c r="GV223" s="21"/>
      <c r="GW223" s="21"/>
      <c r="GX223" s="21"/>
      <c r="GY223" s="21"/>
      <c r="GZ223" s="21"/>
      <c r="HA223" s="21"/>
      <c r="HB223" s="21"/>
      <c r="HC223" s="21"/>
      <c r="HD223" s="21"/>
      <c r="HE223" s="21"/>
      <c r="HF223" s="21"/>
      <c r="HG223" s="21"/>
      <c r="HH223" s="21"/>
      <c r="HI223" s="21"/>
      <c r="HJ223" s="21"/>
      <c r="HK223" s="21"/>
      <c r="HL223" s="21"/>
      <c r="HM223" s="21"/>
      <c r="HN223" s="21"/>
      <c r="HO223" s="21"/>
      <c r="HP223" s="21"/>
      <c r="HQ223" s="21"/>
      <c r="HR223" s="21"/>
      <c r="HS223" s="21"/>
      <c r="HT223" s="21"/>
      <c r="HU223" s="21"/>
      <c r="HV223" s="21"/>
      <c r="HW223" s="21"/>
      <c r="HX223" s="21"/>
      <c r="HY223" s="21"/>
      <c r="HZ223" s="21"/>
      <c r="IA223" s="21"/>
      <c r="IB223" s="21"/>
      <c r="IC223" s="21"/>
      <c r="ID223" s="21"/>
      <c r="IE223" s="21"/>
      <c r="IF223" s="21"/>
      <c r="IG223" s="21"/>
      <c r="IH223" s="21"/>
      <c r="II223" s="21"/>
      <c r="IJ223" s="21"/>
      <c r="IK223" s="21"/>
      <c r="IL223" s="21"/>
      <c r="IM223" s="21"/>
      <c r="IN223" s="21"/>
      <c r="IO223" s="21"/>
      <c r="IP223" s="21"/>
      <c r="IQ223" s="21"/>
    </row>
    <row r="224" spans="1:251" s="22" customFormat="1" ht="20.25" customHeight="1">
      <c r="A224" s="42"/>
      <c r="B224" s="36"/>
      <c r="C224" s="6"/>
      <c r="D224" s="6"/>
      <c r="E224" s="6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1"/>
      <c r="CY224" s="21"/>
      <c r="CZ224" s="21"/>
      <c r="DA224" s="21"/>
      <c r="DB224" s="21"/>
      <c r="DC224" s="21"/>
      <c r="DD224" s="21"/>
      <c r="DE224" s="21"/>
      <c r="DF224" s="21"/>
      <c r="DG224" s="21"/>
      <c r="DH224" s="21"/>
      <c r="DI224" s="21"/>
      <c r="DJ224" s="21"/>
      <c r="DK224" s="21"/>
      <c r="DL224" s="21"/>
      <c r="DM224" s="21"/>
      <c r="DN224" s="21"/>
      <c r="DO224" s="21"/>
      <c r="DP224" s="21"/>
      <c r="DQ224" s="21"/>
      <c r="DR224" s="21"/>
      <c r="DS224" s="21"/>
      <c r="DT224" s="21"/>
      <c r="DU224" s="21"/>
      <c r="DV224" s="21"/>
      <c r="DW224" s="21"/>
      <c r="DX224" s="21"/>
      <c r="DY224" s="21"/>
      <c r="DZ224" s="21"/>
      <c r="EA224" s="21"/>
      <c r="EB224" s="21"/>
      <c r="EC224" s="21"/>
      <c r="ED224" s="21"/>
      <c r="EE224" s="21"/>
      <c r="EF224" s="21"/>
      <c r="EG224" s="21"/>
      <c r="EH224" s="21"/>
      <c r="EI224" s="21"/>
      <c r="EJ224" s="21"/>
      <c r="EK224" s="21"/>
      <c r="EL224" s="21"/>
      <c r="EM224" s="21"/>
      <c r="EN224" s="21"/>
      <c r="EO224" s="21"/>
      <c r="EP224" s="21"/>
      <c r="EQ224" s="21"/>
      <c r="ER224" s="21"/>
      <c r="ES224" s="21"/>
      <c r="ET224" s="21"/>
      <c r="EU224" s="21"/>
      <c r="EV224" s="21"/>
      <c r="EW224" s="21"/>
      <c r="EX224" s="21"/>
      <c r="EY224" s="21"/>
      <c r="EZ224" s="21"/>
      <c r="FA224" s="21"/>
      <c r="FB224" s="21"/>
      <c r="FC224" s="21"/>
      <c r="FD224" s="21"/>
      <c r="FE224" s="21"/>
      <c r="FF224" s="21"/>
      <c r="FG224" s="21"/>
      <c r="FH224" s="21"/>
      <c r="FI224" s="21"/>
      <c r="FJ224" s="21"/>
      <c r="FK224" s="21"/>
      <c r="FL224" s="21"/>
      <c r="FM224" s="21"/>
      <c r="FN224" s="21"/>
      <c r="FO224" s="21"/>
      <c r="FP224" s="21"/>
      <c r="FQ224" s="21"/>
      <c r="FR224" s="21"/>
      <c r="FS224" s="21"/>
      <c r="FT224" s="21"/>
      <c r="FU224" s="21"/>
      <c r="FV224" s="21"/>
      <c r="FW224" s="21"/>
      <c r="FX224" s="21"/>
      <c r="FY224" s="21"/>
      <c r="FZ224" s="21"/>
      <c r="GA224" s="21"/>
      <c r="GB224" s="21"/>
      <c r="GC224" s="21"/>
      <c r="GD224" s="21"/>
      <c r="GE224" s="21"/>
      <c r="GF224" s="21"/>
      <c r="GG224" s="21"/>
      <c r="GH224" s="21"/>
      <c r="GI224" s="21"/>
      <c r="GJ224" s="21"/>
      <c r="GK224" s="21"/>
      <c r="GL224" s="21"/>
      <c r="GM224" s="21"/>
      <c r="GN224" s="21"/>
      <c r="GO224" s="21"/>
      <c r="GP224" s="21"/>
      <c r="GQ224" s="21"/>
      <c r="GR224" s="21"/>
      <c r="GS224" s="21"/>
      <c r="GT224" s="21"/>
      <c r="GU224" s="21"/>
      <c r="GV224" s="21"/>
      <c r="GW224" s="21"/>
      <c r="GX224" s="21"/>
      <c r="GY224" s="21"/>
      <c r="GZ224" s="21"/>
      <c r="HA224" s="21"/>
      <c r="HB224" s="21"/>
      <c r="HC224" s="21"/>
      <c r="HD224" s="21"/>
      <c r="HE224" s="21"/>
      <c r="HF224" s="21"/>
      <c r="HG224" s="21"/>
      <c r="HH224" s="21"/>
      <c r="HI224" s="21"/>
      <c r="HJ224" s="21"/>
      <c r="HK224" s="21"/>
      <c r="HL224" s="21"/>
      <c r="HM224" s="21"/>
      <c r="HN224" s="21"/>
      <c r="HO224" s="21"/>
      <c r="HP224" s="21"/>
      <c r="HQ224" s="21"/>
      <c r="HR224" s="21"/>
      <c r="HS224" s="21"/>
      <c r="HT224" s="21"/>
      <c r="HU224" s="21"/>
      <c r="HV224" s="21"/>
      <c r="HW224" s="21"/>
      <c r="HX224" s="21"/>
      <c r="HY224" s="21"/>
      <c r="HZ224" s="21"/>
      <c r="IA224" s="21"/>
      <c r="IB224" s="21"/>
      <c r="IC224" s="21"/>
      <c r="ID224" s="21"/>
      <c r="IE224" s="21"/>
      <c r="IF224" s="21"/>
      <c r="IG224" s="21"/>
      <c r="IH224" s="21"/>
      <c r="II224" s="21"/>
      <c r="IJ224" s="21"/>
      <c r="IK224" s="21"/>
      <c r="IL224" s="21"/>
      <c r="IM224" s="21"/>
      <c r="IN224" s="21"/>
      <c r="IO224" s="21"/>
      <c r="IP224" s="21"/>
      <c r="IQ224" s="21"/>
    </row>
    <row r="225" spans="1:251" s="22" customFormat="1" ht="42" customHeight="1">
      <c r="A225" s="42"/>
      <c r="B225" s="36"/>
      <c r="C225" s="6"/>
      <c r="D225" s="6"/>
      <c r="E225" s="6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  <c r="EV225" s="21"/>
      <c r="EW225" s="21"/>
      <c r="EX225" s="21"/>
      <c r="EY225" s="21"/>
      <c r="EZ225" s="21"/>
      <c r="FA225" s="21"/>
      <c r="FB225" s="21"/>
      <c r="FC225" s="21"/>
      <c r="FD225" s="21"/>
      <c r="FE225" s="21"/>
      <c r="FF225" s="21"/>
      <c r="FG225" s="21"/>
      <c r="FH225" s="21"/>
      <c r="FI225" s="21"/>
      <c r="FJ225" s="21"/>
      <c r="FK225" s="21"/>
      <c r="FL225" s="21"/>
      <c r="FM225" s="21"/>
      <c r="FN225" s="21"/>
      <c r="FO225" s="21"/>
      <c r="FP225" s="21"/>
      <c r="FQ225" s="21"/>
      <c r="FR225" s="21"/>
      <c r="FS225" s="21"/>
      <c r="FT225" s="21"/>
      <c r="FU225" s="21"/>
      <c r="FV225" s="21"/>
      <c r="FW225" s="21"/>
      <c r="FX225" s="21"/>
      <c r="FY225" s="21"/>
      <c r="FZ225" s="21"/>
      <c r="GA225" s="21"/>
      <c r="GB225" s="21"/>
      <c r="GC225" s="21"/>
      <c r="GD225" s="21"/>
      <c r="GE225" s="21"/>
      <c r="GF225" s="21"/>
      <c r="GG225" s="21"/>
      <c r="GH225" s="21"/>
      <c r="GI225" s="21"/>
      <c r="GJ225" s="21"/>
      <c r="GK225" s="21"/>
      <c r="GL225" s="21"/>
      <c r="GM225" s="21"/>
      <c r="GN225" s="21"/>
      <c r="GO225" s="21"/>
      <c r="GP225" s="21"/>
      <c r="GQ225" s="21"/>
      <c r="GR225" s="21"/>
      <c r="GS225" s="21"/>
      <c r="GT225" s="21"/>
      <c r="GU225" s="21"/>
      <c r="GV225" s="21"/>
      <c r="GW225" s="21"/>
      <c r="GX225" s="21"/>
      <c r="GY225" s="21"/>
      <c r="GZ225" s="21"/>
      <c r="HA225" s="21"/>
      <c r="HB225" s="21"/>
      <c r="HC225" s="21"/>
      <c r="HD225" s="21"/>
      <c r="HE225" s="21"/>
      <c r="HF225" s="21"/>
      <c r="HG225" s="21"/>
      <c r="HH225" s="21"/>
      <c r="HI225" s="21"/>
      <c r="HJ225" s="21"/>
      <c r="HK225" s="21"/>
      <c r="HL225" s="21"/>
      <c r="HM225" s="21"/>
      <c r="HN225" s="21"/>
      <c r="HO225" s="21"/>
      <c r="HP225" s="21"/>
      <c r="HQ225" s="21"/>
      <c r="HR225" s="21"/>
      <c r="HS225" s="21"/>
      <c r="HT225" s="21"/>
      <c r="HU225" s="21"/>
      <c r="HV225" s="21"/>
      <c r="HW225" s="21"/>
      <c r="HX225" s="21"/>
      <c r="HY225" s="21"/>
      <c r="HZ225" s="21"/>
      <c r="IA225" s="21"/>
      <c r="IB225" s="21"/>
      <c r="IC225" s="21"/>
      <c r="ID225" s="21"/>
      <c r="IE225" s="21"/>
      <c r="IF225" s="21"/>
      <c r="IG225" s="21"/>
      <c r="IH225" s="21"/>
      <c r="II225" s="21"/>
      <c r="IJ225" s="21"/>
      <c r="IK225" s="21"/>
      <c r="IL225" s="21"/>
      <c r="IM225" s="21"/>
      <c r="IN225" s="21"/>
      <c r="IO225" s="21"/>
      <c r="IP225" s="21"/>
      <c r="IQ225" s="21"/>
    </row>
    <row r="226" spans="1:251" s="22" customFormat="1">
      <c r="A226" s="42"/>
      <c r="B226" s="36"/>
      <c r="C226" s="6"/>
      <c r="D226" s="6"/>
      <c r="E226" s="6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1"/>
      <c r="CY226" s="21"/>
      <c r="CZ226" s="21"/>
      <c r="DA226" s="21"/>
      <c r="DB226" s="21"/>
      <c r="DC226" s="21"/>
      <c r="DD226" s="21"/>
      <c r="DE226" s="21"/>
      <c r="DF226" s="21"/>
      <c r="DG226" s="21"/>
      <c r="DH226" s="21"/>
      <c r="DI226" s="21"/>
      <c r="DJ226" s="21"/>
      <c r="DK226" s="21"/>
      <c r="DL226" s="21"/>
      <c r="DM226" s="21"/>
      <c r="DN226" s="21"/>
      <c r="DO226" s="21"/>
      <c r="DP226" s="21"/>
      <c r="DQ226" s="21"/>
      <c r="DR226" s="21"/>
      <c r="DS226" s="21"/>
      <c r="DT226" s="21"/>
      <c r="DU226" s="21"/>
      <c r="DV226" s="21"/>
      <c r="DW226" s="21"/>
      <c r="DX226" s="21"/>
      <c r="DY226" s="21"/>
      <c r="DZ226" s="21"/>
      <c r="EA226" s="21"/>
      <c r="EB226" s="21"/>
      <c r="EC226" s="21"/>
      <c r="ED226" s="21"/>
      <c r="EE226" s="21"/>
      <c r="EF226" s="21"/>
      <c r="EG226" s="21"/>
      <c r="EH226" s="21"/>
      <c r="EI226" s="21"/>
      <c r="EJ226" s="21"/>
      <c r="EK226" s="21"/>
      <c r="EL226" s="21"/>
      <c r="EM226" s="21"/>
      <c r="EN226" s="21"/>
      <c r="EO226" s="21"/>
      <c r="EP226" s="21"/>
      <c r="EQ226" s="21"/>
      <c r="ER226" s="21"/>
      <c r="ES226" s="21"/>
      <c r="ET226" s="21"/>
      <c r="EU226" s="21"/>
      <c r="EV226" s="21"/>
      <c r="EW226" s="21"/>
      <c r="EX226" s="21"/>
      <c r="EY226" s="21"/>
      <c r="EZ226" s="21"/>
      <c r="FA226" s="21"/>
      <c r="FB226" s="21"/>
      <c r="FC226" s="21"/>
      <c r="FD226" s="21"/>
      <c r="FE226" s="21"/>
      <c r="FF226" s="21"/>
      <c r="FG226" s="21"/>
      <c r="FH226" s="21"/>
      <c r="FI226" s="21"/>
      <c r="FJ226" s="21"/>
      <c r="FK226" s="21"/>
      <c r="FL226" s="21"/>
      <c r="FM226" s="21"/>
      <c r="FN226" s="21"/>
      <c r="FO226" s="21"/>
      <c r="FP226" s="21"/>
      <c r="FQ226" s="21"/>
      <c r="FR226" s="21"/>
      <c r="FS226" s="21"/>
      <c r="FT226" s="21"/>
      <c r="FU226" s="21"/>
      <c r="FV226" s="21"/>
      <c r="FW226" s="21"/>
      <c r="FX226" s="21"/>
      <c r="FY226" s="21"/>
      <c r="FZ226" s="21"/>
      <c r="GA226" s="21"/>
      <c r="GB226" s="21"/>
      <c r="GC226" s="21"/>
      <c r="GD226" s="21"/>
      <c r="GE226" s="21"/>
      <c r="GF226" s="21"/>
      <c r="GG226" s="21"/>
      <c r="GH226" s="21"/>
      <c r="GI226" s="21"/>
      <c r="GJ226" s="21"/>
      <c r="GK226" s="21"/>
      <c r="GL226" s="21"/>
      <c r="GM226" s="21"/>
      <c r="GN226" s="21"/>
      <c r="GO226" s="21"/>
      <c r="GP226" s="21"/>
      <c r="GQ226" s="21"/>
      <c r="GR226" s="21"/>
      <c r="GS226" s="21"/>
      <c r="GT226" s="21"/>
      <c r="GU226" s="21"/>
      <c r="GV226" s="21"/>
      <c r="GW226" s="21"/>
      <c r="GX226" s="21"/>
      <c r="GY226" s="21"/>
      <c r="GZ226" s="21"/>
      <c r="HA226" s="21"/>
      <c r="HB226" s="21"/>
      <c r="HC226" s="21"/>
      <c r="HD226" s="21"/>
      <c r="HE226" s="21"/>
      <c r="HF226" s="21"/>
      <c r="HG226" s="21"/>
      <c r="HH226" s="21"/>
      <c r="HI226" s="21"/>
      <c r="HJ226" s="21"/>
      <c r="HK226" s="21"/>
      <c r="HL226" s="21"/>
      <c r="HM226" s="21"/>
      <c r="HN226" s="21"/>
      <c r="HO226" s="21"/>
      <c r="HP226" s="21"/>
      <c r="HQ226" s="21"/>
      <c r="HR226" s="21"/>
      <c r="HS226" s="21"/>
      <c r="HT226" s="21"/>
      <c r="HU226" s="21"/>
      <c r="HV226" s="21"/>
      <c r="HW226" s="21"/>
      <c r="HX226" s="21"/>
      <c r="HY226" s="21"/>
      <c r="HZ226" s="21"/>
      <c r="IA226" s="21"/>
      <c r="IB226" s="21"/>
      <c r="IC226" s="21"/>
      <c r="ID226" s="21"/>
      <c r="IE226" s="21"/>
      <c r="IF226" s="21"/>
      <c r="IG226" s="21"/>
      <c r="IH226" s="21"/>
      <c r="II226" s="21"/>
      <c r="IJ226" s="21"/>
      <c r="IK226" s="21"/>
      <c r="IL226" s="21"/>
      <c r="IM226" s="21"/>
      <c r="IN226" s="21"/>
      <c r="IO226" s="21"/>
      <c r="IP226" s="21"/>
      <c r="IQ226" s="21"/>
    </row>
    <row r="227" spans="1:251" s="22" customFormat="1">
      <c r="A227" s="42"/>
      <c r="B227" s="36"/>
      <c r="C227" s="6"/>
      <c r="D227" s="6"/>
      <c r="E227" s="6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1"/>
      <c r="CY227" s="21"/>
      <c r="CZ227" s="21"/>
      <c r="DA227" s="21"/>
      <c r="DB227" s="21"/>
      <c r="DC227" s="21"/>
      <c r="DD227" s="21"/>
      <c r="DE227" s="21"/>
      <c r="DF227" s="21"/>
      <c r="DG227" s="21"/>
      <c r="DH227" s="21"/>
      <c r="DI227" s="21"/>
      <c r="DJ227" s="21"/>
      <c r="DK227" s="21"/>
      <c r="DL227" s="21"/>
      <c r="DM227" s="21"/>
      <c r="DN227" s="21"/>
      <c r="DO227" s="21"/>
      <c r="DP227" s="21"/>
      <c r="DQ227" s="21"/>
      <c r="DR227" s="21"/>
      <c r="DS227" s="21"/>
      <c r="DT227" s="21"/>
      <c r="DU227" s="21"/>
      <c r="DV227" s="21"/>
      <c r="DW227" s="21"/>
      <c r="DX227" s="21"/>
      <c r="DY227" s="21"/>
      <c r="DZ227" s="21"/>
      <c r="EA227" s="21"/>
      <c r="EB227" s="21"/>
      <c r="EC227" s="21"/>
      <c r="ED227" s="21"/>
      <c r="EE227" s="21"/>
      <c r="EF227" s="21"/>
      <c r="EG227" s="21"/>
      <c r="EH227" s="21"/>
      <c r="EI227" s="21"/>
      <c r="EJ227" s="21"/>
      <c r="EK227" s="21"/>
      <c r="EL227" s="21"/>
      <c r="EM227" s="21"/>
      <c r="EN227" s="21"/>
      <c r="EO227" s="21"/>
      <c r="EP227" s="21"/>
      <c r="EQ227" s="21"/>
      <c r="ER227" s="21"/>
      <c r="ES227" s="21"/>
      <c r="ET227" s="21"/>
      <c r="EU227" s="21"/>
      <c r="EV227" s="21"/>
      <c r="EW227" s="21"/>
      <c r="EX227" s="21"/>
      <c r="EY227" s="21"/>
      <c r="EZ227" s="21"/>
      <c r="FA227" s="21"/>
      <c r="FB227" s="21"/>
      <c r="FC227" s="21"/>
      <c r="FD227" s="21"/>
      <c r="FE227" s="21"/>
      <c r="FF227" s="21"/>
      <c r="FG227" s="21"/>
      <c r="FH227" s="21"/>
      <c r="FI227" s="21"/>
      <c r="FJ227" s="21"/>
      <c r="FK227" s="21"/>
      <c r="FL227" s="21"/>
      <c r="FM227" s="21"/>
      <c r="FN227" s="21"/>
      <c r="FO227" s="21"/>
      <c r="FP227" s="21"/>
      <c r="FQ227" s="21"/>
      <c r="FR227" s="21"/>
      <c r="FS227" s="21"/>
      <c r="FT227" s="21"/>
      <c r="FU227" s="21"/>
      <c r="FV227" s="21"/>
      <c r="FW227" s="21"/>
      <c r="FX227" s="21"/>
      <c r="FY227" s="21"/>
      <c r="FZ227" s="21"/>
      <c r="GA227" s="21"/>
      <c r="GB227" s="21"/>
      <c r="GC227" s="21"/>
      <c r="GD227" s="21"/>
      <c r="GE227" s="21"/>
      <c r="GF227" s="21"/>
      <c r="GG227" s="21"/>
      <c r="GH227" s="21"/>
      <c r="GI227" s="21"/>
      <c r="GJ227" s="21"/>
      <c r="GK227" s="21"/>
      <c r="GL227" s="21"/>
      <c r="GM227" s="21"/>
      <c r="GN227" s="21"/>
      <c r="GO227" s="21"/>
      <c r="GP227" s="21"/>
      <c r="GQ227" s="21"/>
      <c r="GR227" s="21"/>
      <c r="GS227" s="21"/>
      <c r="GT227" s="21"/>
      <c r="GU227" s="21"/>
      <c r="GV227" s="21"/>
      <c r="GW227" s="21"/>
      <c r="GX227" s="21"/>
      <c r="GY227" s="21"/>
      <c r="GZ227" s="21"/>
      <c r="HA227" s="21"/>
      <c r="HB227" s="21"/>
      <c r="HC227" s="21"/>
      <c r="HD227" s="21"/>
      <c r="HE227" s="21"/>
      <c r="HF227" s="21"/>
      <c r="HG227" s="21"/>
      <c r="HH227" s="21"/>
      <c r="HI227" s="21"/>
      <c r="HJ227" s="21"/>
      <c r="HK227" s="21"/>
      <c r="HL227" s="21"/>
      <c r="HM227" s="21"/>
      <c r="HN227" s="21"/>
      <c r="HO227" s="21"/>
      <c r="HP227" s="21"/>
      <c r="HQ227" s="21"/>
      <c r="HR227" s="21"/>
      <c r="HS227" s="21"/>
      <c r="HT227" s="21"/>
      <c r="HU227" s="21"/>
      <c r="HV227" s="21"/>
      <c r="HW227" s="21"/>
      <c r="HX227" s="21"/>
      <c r="HY227" s="21"/>
      <c r="HZ227" s="21"/>
      <c r="IA227" s="21"/>
      <c r="IB227" s="21"/>
      <c r="IC227" s="21"/>
      <c r="ID227" s="21"/>
      <c r="IE227" s="21"/>
      <c r="IF227" s="21"/>
      <c r="IG227" s="21"/>
      <c r="IH227" s="21"/>
      <c r="II227" s="21"/>
      <c r="IJ227" s="21"/>
      <c r="IK227" s="21"/>
      <c r="IL227" s="21"/>
      <c r="IM227" s="21"/>
      <c r="IN227" s="21"/>
      <c r="IO227" s="21"/>
      <c r="IP227" s="21"/>
      <c r="IQ227" s="21"/>
    </row>
    <row r="228" spans="1:251" s="22" customFormat="1">
      <c r="A228" s="42"/>
      <c r="B228" s="36"/>
      <c r="C228" s="6"/>
      <c r="D228" s="6"/>
      <c r="E228" s="6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/>
      <c r="CV228" s="21"/>
      <c r="CW228" s="21"/>
      <c r="CX228" s="21"/>
      <c r="CY228" s="21"/>
      <c r="CZ228" s="21"/>
      <c r="DA228" s="21"/>
      <c r="DB228" s="21"/>
      <c r="DC228" s="21"/>
      <c r="DD228" s="21"/>
      <c r="DE228" s="21"/>
      <c r="DF228" s="21"/>
      <c r="DG228" s="21"/>
      <c r="DH228" s="21"/>
      <c r="DI228" s="21"/>
      <c r="DJ228" s="21"/>
      <c r="DK228" s="21"/>
      <c r="DL228" s="21"/>
      <c r="DM228" s="21"/>
      <c r="DN228" s="21"/>
      <c r="DO228" s="21"/>
      <c r="DP228" s="21"/>
      <c r="DQ228" s="21"/>
      <c r="DR228" s="21"/>
      <c r="DS228" s="21"/>
      <c r="DT228" s="21"/>
      <c r="DU228" s="21"/>
      <c r="DV228" s="21"/>
      <c r="DW228" s="21"/>
      <c r="DX228" s="21"/>
      <c r="DY228" s="21"/>
      <c r="DZ228" s="21"/>
      <c r="EA228" s="21"/>
      <c r="EB228" s="21"/>
      <c r="EC228" s="21"/>
      <c r="ED228" s="21"/>
      <c r="EE228" s="21"/>
      <c r="EF228" s="21"/>
      <c r="EG228" s="21"/>
      <c r="EH228" s="21"/>
      <c r="EI228" s="21"/>
      <c r="EJ228" s="21"/>
      <c r="EK228" s="21"/>
      <c r="EL228" s="21"/>
      <c r="EM228" s="21"/>
      <c r="EN228" s="21"/>
      <c r="EO228" s="21"/>
      <c r="EP228" s="21"/>
      <c r="EQ228" s="21"/>
      <c r="ER228" s="21"/>
      <c r="ES228" s="21"/>
      <c r="ET228" s="21"/>
      <c r="EU228" s="21"/>
      <c r="EV228" s="21"/>
      <c r="EW228" s="21"/>
      <c r="EX228" s="21"/>
      <c r="EY228" s="21"/>
      <c r="EZ228" s="21"/>
      <c r="FA228" s="21"/>
      <c r="FB228" s="21"/>
      <c r="FC228" s="21"/>
      <c r="FD228" s="21"/>
      <c r="FE228" s="21"/>
      <c r="FF228" s="21"/>
      <c r="FG228" s="21"/>
      <c r="FH228" s="21"/>
      <c r="FI228" s="21"/>
      <c r="FJ228" s="21"/>
      <c r="FK228" s="21"/>
      <c r="FL228" s="21"/>
      <c r="FM228" s="21"/>
      <c r="FN228" s="21"/>
      <c r="FO228" s="21"/>
      <c r="FP228" s="21"/>
      <c r="FQ228" s="21"/>
      <c r="FR228" s="21"/>
      <c r="FS228" s="21"/>
      <c r="FT228" s="21"/>
      <c r="FU228" s="21"/>
      <c r="FV228" s="21"/>
      <c r="FW228" s="21"/>
      <c r="FX228" s="21"/>
      <c r="FY228" s="21"/>
      <c r="FZ228" s="21"/>
      <c r="GA228" s="21"/>
      <c r="GB228" s="21"/>
      <c r="GC228" s="21"/>
      <c r="GD228" s="21"/>
      <c r="GE228" s="21"/>
      <c r="GF228" s="21"/>
      <c r="GG228" s="21"/>
      <c r="GH228" s="21"/>
      <c r="GI228" s="21"/>
      <c r="GJ228" s="21"/>
      <c r="GK228" s="21"/>
      <c r="GL228" s="21"/>
      <c r="GM228" s="21"/>
      <c r="GN228" s="21"/>
      <c r="GO228" s="21"/>
      <c r="GP228" s="21"/>
      <c r="GQ228" s="21"/>
      <c r="GR228" s="21"/>
      <c r="GS228" s="21"/>
      <c r="GT228" s="21"/>
      <c r="GU228" s="21"/>
      <c r="GV228" s="21"/>
      <c r="GW228" s="21"/>
      <c r="GX228" s="21"/>
      <c r="GY228" s="21"/>
      <c r="GZ228" s="21"/>
      <c r="HA228" s="21"/>
      <c r="HB228" s="21"/>
      <c r="HC228" s="21"/>
      <c r="HD228" s="21"/>
      <c r="HE228" s="21"/>
      <c r="HF228" s="21"/>
      <c r="HG228" s="21"/>
      <c r="HH228" s="21"/>
      <c r="HI228" s="21"/>
      <c r="HJ228" s="21"/>
      <c r="HK228" s="21"/>
      <c r="HL228" s="21"/>
      <c r="HM228" s="21"/>
      <c r="HN228" s="21"/>
      <c r="HO228" s="21"/>
      <c r="HP228" s="21"/>
      <c r="HQ228" s="21"/>
      <c r="HR228" s="21"/>
      <c r="HS228" s="21"/>
      <c r="HT228" s="21"/>
      <c r="HU228" s="21"/>
      <c r="HV228" s="21"/>
      <c r="HW228" s="21"/>
      <c r="HX228" s="21"/>
      <c r="HY228" s="21"/>
      <c r="HZ228" s="21"/>
      <c r="IA228" s="21"/>
      <c r="IB228" s="21"/>
      <c r="IC228" s="21"/>
      <c r="ID228" s="21"/>
      <c r="IE228" s="21"/>
      <c r="IF228" s="21"/>
      <c r="IG228" s="21"/>
      <c r="IH228" s="21"/>
      <c r="II228" s="21"/>
      <c r="IJ228" s="21"/>
      <c r="IK228" s="21"/>
      <c r="IL228" s="21"/>
      <c r="IM228" s="21"/>
      <c r="IN228" s="21"/>
      <c r="IO228" s="21"/>
      <c r="IP228" s="21"/>
      <c r="IQ228" s="21"/>
    </row>
    <row r="229" spans="1:251" s="22" customFormat="1">
      <c r="A229" s="42"/>
      <c r="B229" s="36"/>
      <c r="C229" s="6"/>
      <c r="D229" s="6"/>
      <c r="E229" s="6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1"/>
      <c r="CY229" s="21"/>
      <c r="CZ229" s="21"/>
      <c r="DA229" s="21"/>
      <c r="DB229" s="21"/>
      <c r="DC229" s="21"/>
      <c r="DD229" s="21"/>
      <c r="DE229" s="21"/>
      <c r="DF229" s="21"/>
      <c r="DG229" s="21"/>
      <c r="DH229" s="21"/>
      <c r="DI229" s="21"/>
      <c r="DJ229" s="21"/>
      <c r="DK229" s="21"/>
      <c r="DL229" s="21"/>
      <c r="DM229" s="21"/>
      <c r="DN229" s="21"/>
      <c r="DO229" s="21"/>
      <c r="DP229" s="21"/>
      <c r="DQ229" s="21"/>
      <c r="DR229" s="21"/>
      <c r="DS229" s="21"/>
      <c r="DT229" s="21"/>
      <c r="DU229" s="21"/>
      <c r="DV229" s="21"/>
      <c r="DW229" s="21"/>
      <c r="DX229" s="21"/>
      <c r="DY229" s="21"/>
      <c r="DZ229" s="21"/>
      <c r="EA229" s="21"/>
      <c r="EB229" s="21"/>
      <c r="EC229" s="21"/>
      <c r="ED229" s="21"/>
      <c r="EE229" s="21"/>
      <c r="EF229" s="21"/>
      <c r="EG229" s="21"/>
      <c r="EH229" s="21"/>
      <c r="EI229" s="21"/>
      <c r="EJ229" s="21"/>
      <c r="EK229" s="21"/>
      <c r="EL229" s="21"/>
      <c r="EM229" s="21"/>
      <c r="EN229" s="21"/>
      <c r="EO229" s="21"/>
      <c r="EP229" s="21"/>
      <c r="EQ229" s="21"/>
      <c r="ER229" s="21"/>
      <c r="ES229" s="21"/>
      <c r="ET229" s="21"/>
      <c r="EU229" s="21"/>
      <c r="EV229" s="21"/>
      <c r="EW229" s="21"/>
      <c r="EX229" s="21"/>
      <c r="EY229" s="21"/>
      <c r="EZ229" s="21"/>
      <c r="FA229" s="21"/>
      <c r="FB229" s="21"/>
      <c r="FC229" s="21"/>
      <c r="FD229" s="21"/>
      <c r="FE229" s="21"/>
      <c r="FF229" s="21"/>
      <c r="FG229" s="21"/>
      <c r="FH229" s="21"/>
      <c r="FI229" s="21"/>
      <c r="FJ229" s="21"/>
      <c r="FK229" s="21"/>
      <c r="FL229" s="21"/>
      <c r="FM229" s="21"/>
      <c r="FN229" s="21"/>
      <c r="FO229" s="21"/>
      <c r="FP229" s="21"/>
      <c r="FQ229" s="21"/>
      <c r="FR229" s="21"/>
      <c r="FS229" s="21"/>
      <c r="FT229" s="21"/>
      <c r="FU229" s="21"/>
      <c r="FV229" s="21"/>
      <c r="FW229" s="21"/>
      <c r="FX229" s="21"/>
      <c r="FY229" s="21"/>
      <c r="FZ229" s="21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  <c r="GT229" s="21"/>
      <c r="GU229" s="21"/>
      <c r="GV229" s="21"/>
      <c r="GW229" s="21"/>
      <c r="GX229" s="21"/>
      <c r="GY229" s="21"/>
      <c r="GZ229" s="21"/>
      <c r="HA229" s="21"/>
      <c r="HB229" s="21"/>
      <c r="HC229" s="21"/>
      <c r="HD229" s="21"/>
      <c r="HE229" s="21"/>
      <c r="HF229" s="21"/>
      <c r="HG229" s="21"/>
      <c r="HH229" s="21"/>
      <c r="HI229" s="21"/>
      <c r="HJ229" s="21"/>
      <c r="HK229" s="21"/>
      <c r="HL229" s="21"/>
      <c r="HM229" s="21"/>
      <c r="HN229" s="21"/>
      <c r="HO229" s="21"/>
      <c r="HP229" s="21"/>
      <c r="HQ229" s="21"/>
      <c r="HR229" s="21"/>
      <c r="HS229" s="21"/>
      <c r="HT229" s="21"/>
      <c r="HU229" s="21"/>
      <c r="HV229" s="21"/>
      <c r="HW229" s="21"/>
      <c r="HX229" s="21"/>
      <c r="HY229" s="21"/>
      <c r="HZ229" s="21"/>
      <c r="IA229" s="21"/>
      <c r="IB229" s="21"/>
      <c r="IC229" s="21"/>
      <c r="ID229" s="21"/>
      <c r="IE229" s="21"/>
      <c r="IF229" s="21"/>
      <c r="IG229" s="21"/>
      <c r="IH229" s="21"/>
      <c r="II229" s="21"/>
      <c r="IJ229" s="21"/>
      <c r="IK229" s="21"/>
      <c r="IL229" s="21"/>
      <c r="IM229" s="21"/>
      <c r="IN229" s="21"/>
      <c r="IO229" s="21"/>
      <c r="IP229" s="21"/>
      <c r="IQ229" s="21"/>
    </row>
    <row r="230" spans="1:251" s="22" customFormat="1">
      <c r="A230" s="42"/>
      <c r="B230" s="36"/>
      <c r="C230" s="6"/>
      <c r="D230" s="6"/>
      <c r="E230" s="6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1"/>
      <c r="CY230" s="21"/>
      <c r="CZ230" s="21"/>
      <c r="DA230" s="21"/>
      <c r="DB230" s="21"/>
      <c r="DC230" s="21"/>
      <c r="DD230" s="21"/>
      <c r="DE230" s="21"/>
      <c r="DF230" s="21"/>
      <c r="DG230" s="21"/>
      <c r="DH230" s="21"/>
      <c r="DI230" s="21"/>
      <c r="DJ230" s="21"/>
      <c r="DK230" s="21"/>
      <c r="DL230" s="21"/>
      <c r="DM230" s="21"/>
      <c r="DN230" s="21"/>
      <c r="DO230" s="21"/>
      <c r="DP230" s="21"/>
      <c r="DQ230" s="21"/>
      <c r="DR230" s="21"/>
      <c r="DS230" s="21"/>
      <c r="DT230" s="21"/>
      <c r="DU230" s="21"/>
      <c r="DV230" s="21"/>
      <c r="DW230" s="21"/>
      <c r="DX230" s="21"/>
      <c r="DY230" s="21"/>
      <c r="DZ230" s="21"/>
      <c r="EA230" s="21"/>
      <c r="EB230" s="21"/>
      <c r="EC230" s="21"/>
      <c r="ED230" s="21"/>
      <c r="EE230" s="21"/>
      <c r="EF230" s="21"/>
      <c r="EG230" s="21"/>
      <c r="EH230" s="21"/>
      <c r="EI230" s="21"/>
      <c r="EJ230" s="21"/>
      <c r="EK230" s="21"/>
      <c r="EL230" s="21"/>
      <c r="EM230" s="21"/>
      <c r="EN230" s="21"/>
      <c r="EO230" s="21"/>
      <c r="EP230" s="21"/>
      <c r="EQ230" s="21"/>
      <c r="ER230" s="21"/>
      <c r="ES230" s="21"/>
      <c r="ET230" s="21"/>
      <c r="EU230" s="21"/>
      <c r="EV230" s="21"/>
      <c r="EW230" s="21"/>
      <c r="EX230" s="21"/>
      <c r="EY230" s="21"/>
      <c r="EZ230" s="21"/>
      <c r="FA230" s="21"/>
      <c r="FB230" s="21"/>
      <c r="FC230" s="21"/>
      <c r="FD230" s="21"/>
      <c r="FE230" s="21"/>
      <c r="FF230" s="21"/>
      <c r="FG230" s="21"/>
      <c r="FH230" s="21"/>
      <c r="FI230" s="21"/>
      <c r="FJ230" s="21"/>
      <c r="FK230" s="21"/>
      <c r="FL230" s="21"/>
      <c r="FM230" s="21"/>
      <c r="FN230" s="21"/>
      <c r="FO230" s="21"/>
      <c r="FP230" s="21"/>
      <c r="FQ230" s="21"/>
      <c r="FR230" s="21"/>
      <c r="FS230" s="21"/>
      <c r="FT230" s="21"/>
      <c r="FU230" s="21"/>
      <c r="FV230" s="21"/>
      <c r="FW230" s="21"/>
      <c r="FX230" s="21"/>
      <c r="FY230" s="21"/>
      <c r="FZ230" s="21"/>
      <c r="GA230" s="21"/>
      <c r="GB230" s="21"/>
      <c r="GC230" s="21"/>
      <c r="GD230" s="21"/>
      <c r="GE230" s="21"/>
      <c r="GF230" s="21"/>
      <c r="GG230" s="21"/>
      <c r="GH230" s="21"/>
      <c r="GI230" s="21"/>
      <c r="GJ230" s="21"/>
      <c r="GK230" s="21"/>
      <c r="GL230" s="21"/>
      <c r="GM230" s="21"/>
      <c r="GN230" s="21"/>
      <c r="GO230" s="21"/>
      <c r="GP230" s="21"/>
      <c r="GQ230" s="21"/>
      <c r="GR230" s="21"/>
      <c r="GS230" s="21"/>
      <c r="GT230" s="21"/>
      <c r="GU230" s="21"/>
      <c r="GV230" s="21"/>
      <c r="GW230" s="21"/>
      <c r="GX230" s="21"/>
      <c r="GY230" s="21"/>
      <c r="GZ230" s="21"/>
      <c r="HA230" s="21"/>
      <c r="HB230" s="21"/>
      <c r="HC230" s="21"/>
      <c r="HD230" s="21"/>
      <c r="HE230" s="21"/>
      <c r="HF230" s="21"/>
      <c r="HG230" s="21"/>
      <c r="HH230" s="21"/>
      <c r="HI230" s="21"/>
      <c r="HJ230" s="21"/>
      <c r="HK230" s="21"/>
      <c r="HL230" s="21"/>
      <c r="HM230" s="21"/>
      <c r="HN230" s="21"/>
      <c r="HO230" s="21"/>
      <c r="HP230" s="21"/>
      <c r="HQ230" s="21"/>
      <c r="HR230" s="21"/>
      <c r="HS230" s="21"/>
      <c r="HT230" s="21"/>
      <c r="HU230" s="21"/>
      <c r="HV230" s="21"/>
      <c r="HW230" s="21"/>
      <c r="HX230" s="21"/>
      <c r="HY230" s="21"/>
      <c r="HZ230" s="21"/>
      <c r="IA230" s="21"/>
      <c r="IB230" s="21"/>
      <c r="IC230" s="21"/>
      <c r="ID230" s="21"/>
      <c r="IE230" s="21"/>
      <c r="IF230" s="21"/>
      <c r="IG230" s="21"/>
      <c r="IH230" s="21"/>
      <c r="II230" s="21"/>
      <c r="IJ230" s="21"/>
      <c r="IK230" s="21"/>
      <c r="IL230" s="21"/>
      <c r="IM230" s="21"/>
      <c r="IN230" s="21"/>
      <c r="IO230" s="21"/>
      <c r="IP230" s="21"/>
      <c r="IQ230" s="21"/>
    </row>
    <row r="231" spans="1:251" s="22" customFormat="1">
      <c r="A231" s="42"/>
      <c r="B231" s="36"/>
      <c r="C231" s="6"/>
      <c r="D231" s="6"/>
      <c r="E231" s="6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1"/>
      <c r="DT231" s="21"/>
      <c r="DU231" s="21"/>
      <c r="DV231" s="21"/>
      <c r="DW231" s="21"/>
      <c r="DX231" s="21"/>
      <c r="DY231" s="21"/>
      <c r="DZ231" s="21"/>
      <c r="EA231" s="21"/>
      <c r="EB231" s="21"/>
      <c r="EC231" s="21"/>
      <c r="ED231" s="21"/>
      <c r="EE231" s="21"/>
      <c r="EF231" s="21"/>
      <c r="EG231" s="21"/>
      <c r="EH231" s="21"/>
      <c r="EI231" s="21"/>
      <c r="EJ231" s="21"/>
      <c r="EK231" s="21"/>
      <c r="EL231" s="21"/>
      <c r="EM231" s="21"/>
      <c r="EN231" s="21"/>
      <c r="EO231" s="21"/>
      <c r="EP231" s="21"/>
      <c r="EQ231" s="21"/>
      <c r="ER231" s="21"/>
      <c r="ES231" s="21"/>
      <c r="ET231" s="21"/>
      <c r="EU231" s="21"/>
      <c r="EV231" s="21"/>
      <c r="EW231" s="21"/>
      <c r="EX231" s="21"/>
      <c r="EY231" s="21"/>
      <c r="EZ231" s="21"/>
      <c r="FA231" s="21"/>
      <c r="FB231" s="21"/>
      <c r="FC231" s="21"/>
      <c r="FD231" s="21"/>
      <c r="FE231" s="21"/>
      <c r="FF231" s="21"/>
      <c r="FG231" s="21"/>
      <c r="FH231" s="21"/>
      <c r="FI231" s="21"/>
      <c r="FJ231" s="21"/>
      <c r="FK231" s="21"/>
      <c r="FL231" s="21"/>
      <c r="FM231" s="21"/>
      <c r="FN231" s="21"/>
      <c r="FO231" s="21"/>
      <c r="FP231" s="21"/>
      <c r="FQ231" s="21"/>
      <c r="FR231" s="21"/>
      <c r="FS231" s="21"/>
      <c r="FT231" s="21"/>
      <c r="FU231" s="21"/>
      <c r="FV231" s="21"/>
      <c r="FW231" s="21"/>
      <c r="FX231" s="21"/>
      <c r="FY231" s="21"/>
      <c r="FZ231" s="21"/>
      <c r="GA231" s="21"/>
      <c r="GB231" s="21"/>
      <c r="GC231" s="21"/>
      <c r="GD231" s="21"/>
      <c r="GE231" s="21"/>
      <c r="GF231" s="21"/>
      <c r="GG231" s="21"/>
      <c r="GH231" s="21"/>
      <c r="GI231" s="21"/>
      <c r="GJ231" s="21"/>
      <c r="GK231" s="21"/>
      <c r="GL231" s="21"/>
      <c r="GM231" s="21"/>
      <c r="GN231" s="21"/>
      <c r="GO231" s="21"/>
      <c r="GP231" s="21"/>
      <c r="GQ231" s="21"/>
      <c r="GR231" s="21"/>
      <c r="GS231" s="21"/>
      <c r="GT231" s="21"/>
      <c r="GU231" s="21"/>
      <c r="GV231" s="21"/>
      <c r="GW231" s="21"/>
      <c r="GX231" s="21"/>
      <c r="GY231" s="21"/>
      <c r="GZ231" s="21"/>
      <c r="HA231" s="21"/>
      <c r="HB231" s="21"/>
      <c r="HC231" s="21"/>
      <c r="HD231" s="21"/>
      <c r="HE231" s="21"/>
      <c r="HF231" s="21"/>
      <c r="HG231" s="21"/>
      <c r="HH231" s="21"/>
      <c r="HI231" s="21"/>
      <c r="HJ231" s="21"/>
      <c r="HK231" s="21"/>
      <c r="HL231" s="21"/>
      <c r="HM231" s="21"/>
      <c r="HN231" s="21"/>
      <c r="HO231" s="21"/>
      <c r="HP231" s="21"/>
      <c r="HQ231" s="21"/>
      <c r="HR231" s="21"/>
      <c r="HS231" s="21"/>
      <c r="HT231" s="21"/>
      <c r="HU231" s="21"/>
      <c r="HV231" s="21"/>
      <c r="HW231" s="21"/>
      <c r="HX231" s="21"/>
      <c r="HY231" s="21"/>
      <c r="HZ231" s="21"/>
      <c r="IA231" s="21"/>
      <c r="IB231" s="21"/>
      <c r="IC231" s="21"/>
      <c r="ID231" s="21"/>
      <c r="IE231" s="21"/>
      <c r="IF231" s="21"/>
      <c r="IG231" s="21"/>
      <c r="IH231" s="21"/>
      <c r="II231" s="21"/>
      <c r="IJ231" s="21"/>
      <c r="IK231" s="21"/>
      <c r="IL231" s="21"/>
      <c r="IM231" s="21"/>
      <c r="IN231" s="21"/>
      <c r="IO231" s="21"/>
      <c r="IP231" s="21"/>
      <c r="IQ231" s="21"/>
    </row>
    <row r="232" spans="1:251" s="22" customFormat="1">
      <c r="A232" s="42"/>
      <c r="B232" s="36"/>
      <c r="C232" s="6"/>
      <c r="D232" s="6"/>
      <c r="E232" s="6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21"/>
      <c r="DC232" s="21"/>
      <c r="DD232" s="21"/>
      <c r="DE232" s="21"/>
      <c r="DF232" s="21"/>
      <c r="DG232" s="21"/>
      <c r="DH232" s="21"/>
      <c r="DI232" s="21"/>
      <c r="DJ232" s="21"/>
      <c r="DK232" s="21"/>
      <c r="DL232" s="21"/>
      <c r="DM232" s="21"/>
      <c r="DN232" s="21"/>
      <c r="DO232" s="21"/>
      <c r="DP232" s="21"/>
      <c r="DQ232" s="21"/>
      <c r="DR232" s="21"/>
      <c r="DS232" s="21"/>
      <c r="DT232" s="21"/>
      <c r="DU232" s="21"/>
      <c r="DV232" s="21"/>
      <c r="DW232" s="21"/>
      <c r="DX232" s="21"/>
      <c r="DY232" s="21"/>
      <c r="DZ232" s="21"/>
      <c r="EA232" s="21"/>
      <c r="EB232" s="21"/>
      <c r="EC232" s="21"/>
      <c r="ED232" s="21"/>
      <c r="EE232" s="21"/>
      <c r="EF232" s="21"/>
      <c r="EG232" s="21"/>
      <c r="EH232" s="21"/>
      <c r="EI232" s="21"/>
      <c r="EJ232" s="21"/>
      <c r="EK232" s="21"/>
      <c r="EL232" s="21"/>
      <c r="EM232" s="21"/>
      <c r="EN232" s="21"/>
      <c r="EO232" s="21"/>
      <c r="EP232" s="21"/>
      <c r="EQ232" s="21"/>
      <c r="ER232" s="21"/>
      <c r="ES232" s="21"/>
      <c r="ET232" s="21"/>
      <c r="EU232" s="21"/>
      <c r="EV232" s="21"/>
      <c r="EW232" s="21"/>
      <c r="EX232" s="21"/>
      <c r="EY232" s="21"/>
      <c r="EZ232" s="21"/>
      <c r="FA232" s="21"/>
      <c r="FB232" s="21"/>
      <c r="FC232" s="21"/>
      <c r="FD232" s="21"/>
      <c r="FE232" s="21"/>
      <c r="FF232" s="21"/>
      <c r="FG232" s="21"/>
      <c r="FH232" s="21"/>
      <c r="FI232" s="21"/>
      <c r="FJ232" s="21"/>
      <c r="FK232" s="21"/>
      <c r="FL232" s="21"/>
      <c r="FM232" s="21"/>
      <c r="FN232" s="21"/>
      <c r="FO232" s="21"/>
      <c r="FP232" s="21"/>
      <c r="FQ232" s="21"/>
      <c r="FR232" s="21"/>
      <c r="FS232" s="21"/>
      <c r="FT232" s="21"/>
      <c r="FU232" s="21"/>
      <c r="FV232" s="21"/>
      <c r="FW232" s="21"/>
      <c r="FX232" s="21"/>
      <c r="FY232" s="21"/>
      <c r="FZ232" s="21"/>
      <c r="GA232" s="21"/>
      <c r="GB232" s="21"/>
      <c r="GC232" s="21"/>
      <c r="GD232" s="21"/>
      <c r="GE232" s="21"/>
      <c r="GF232" s="21"/>
      <c r="GG232" s="21"/>
      <c r="GH232" s="21"/>
      <c r="GI232" s="21"/>
      <c r="GJ232" s="21"/>
      <c r="GK232" s="21"/>
      <c r="GL232" s="21"/>
      <c r="GM232" s="21"/>
      <c r="GN232" s="21"/>
      <c r="GO232" s="21"/>
      <c r="GP232" s="21"/>
      <c r="GQ232" s="21"/>
      <c r="GR232" s="21"/>
      <c r="GS232" s="21"/>
      <c r="GT232" s="21"/>
      <c r="GU232" s="21"/>
      <c r="GV232" s="21"/>
      <c r="GW232" s="21"/>
      <c r="GX232" s="21"/>
      <c r="GY232" s="21"/>
      <c r="GZ232" s="21"/>
      <c r="HA232" s="21"/>
      <c r="HB232" s="21"/>
      <c r="HC232" s="21"/>
      <c r="HD232" s="21"/>
      <c r="HE232" s="21"/>
      <c r="HF232" s="21"/>
      <c r="HG232" s="21"/>
      <c r="HH232" s="21"/>
      <c r="HI232" s="21"/>
      <c r="HJ232" s="21"/>
      <c r="HK232" s="21"/>
      <c r="HL232" s="21"/>
      <c r="HM232" s="21"/>
      <c r="HN232" s="21"/>
      <c r="HO232" s="21"/>
      <c r="HP232" s="21"/>
      <c r="HQ232" s="21"/>
      <c r="HR232" s="21"/>
      <c r="HS232" s="21"/>
      <c r="HT232" s="21"/>
      <c r="HU232" s="21"/>
      <c r="HV232" s="21"/>
      <c r="HW232" s="21"/>
      <c r="HX232" s="21"/>
      <c r="HY232" s="21"/>
      <c r="HZ232" s="21"/>
      <c r="IA232" s="21"/>
      <c r="IB232" s="21"/>
      <c r="IC232" s="21"/>
      <c r="ID232" s="21"/>
      <c r="IE232" s="21"/>
      <c r="IF232" s="21"/>
      <c r="IG232" s="21"/>
      <c r="IH232" s="21"/>
      <c r="II232" s="21"/>
      <c r="IJ232" s="21"/>
      <c r="IK232" s="21"/>
      <c r="IL232" s="21"/>
      <c r="IM232" s="21"/>
      <c r="IN232" s="21"/>
      <c r="IO232" s="21"/>
      <c r="IP232" s="21"/>
      <c r="IQ232" s="21"/>
    </row>
    <row r="233" spans="1:251" s="22" customFormat="1">
      <c r="A233" s="42"/>
      <c r="B233" s="36"/>
      <c r="C233" s="6"/>
      <c r="D233" s="6"/>
      <c r="E233" s="6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/>
      <c r="CV233" s="21"/>
      <c r="CW233" s="21"/>
      <c r="CX233" s="21"/>
      <c r="CY233" s="21"/>
      <c r="CZ233" s="21"/>
      <c r="DA233" s="21"/>
      <c r="DB233" s="21"/>
      <c r="DC233" s="21"/>
      <c r="DD233" s="21"/>
      <c r="DE233" s="21"/>
      <c r="DF233" s="21"/>
      <c r="DG233" s="21"/>
      <c r="DH233" s="21"/>
      <c r="DI233" s="21"/>
      <c r="DJ233" s="21"/>
      <c r="DK233" s="21"/>
      <c r="DL233" s="21"/>
      <c r="DM233" s="21"/>
      <c r="DN233" s="21"/>
      <c r="DO233" s="21"/>
      <c r="DP233" s="21"/>
      <c r="DQ233" s="21"/>
      <c r="DR233" s="21"/>
      <c r="DS233" s="21"/>
      <c r="DT233" s="21"/>
      <c r="DU233" s="21"/>
      <c r="DV233" s="21"/>
      <c r="DW233" s="21"/>
      <c r="DX233" s="21"/>
      <c r="DY233" s="21"/>
      <c r="DZ233" s="21"/>
      <c r="EA233" s="21"/>
      <c r="EB233" s="21"/>
      <c r="EC233" s="21"/>
      <c r="ED233" s="21"/>
      <c r="EE233" s="21"/>
      <c r="EF233" s="21"/>
      <c r="EG233" s="21"/>
      <c r="EH233" s="21"/>
      <c r="EI233" s="21"/>
      <c r="EJ233" s="21"/>
      <c r="EK233" s="21"/>
      <c r="EL233" s="21"/>
      <c r="EM233" s="21"/>
      <c r="EN233" s="21"/>
      <c r="EO233" s="21"/>
      <c r="EP233" s="21"/>
      <c r="EQ233" s="21"/>
      <c r="ER233" s="21"/>
      <c r="ES233" s="21"/>
      <c r="ET233" s="21"/>
      <c r="EU233" s="21"/>
      <c r="EV233" s="21"/>
      <c r="EW233" s="21"/>
      <c r="EX233" s="21"/>
      <c r="EY233" s="21"/>
      <c r="EZ233" s="21"/>
      <c r="FA233" s="21"/>
      <c r="FB233" s="21"/>
      <c r="FC233" s="21"/>
      <c r="FD233" s="21"/>
      <c r="FE233" s="21"/>
      <c r="FF233" s="21"/>
      <c r="FG233" s="21"/>
      <c r="FH233" s="21"/>
      <c r="FI233" s="21"/>
      <c r="FJ233" s="21"/>
      <c r="FK233" s="21"/>
      <c r="FL233" s="21"/>
      <c r="FM233" s="21"/>
      <c r="FN233" s="21"/>
      <c r="FO233" s="21"/>
      <c r="FP233" s="21"/>
      <c r="FQ233" s="21"/>
      <c r="FR233" s="21"/>
      <c r="FS233" s="21"/>
      <c r="FT233" s="21"/>
      <c r="FU233" s="21"/>
      <c r="FV233" s="21"/>
      <c r="FW233" s="21"/>
      <c r="FX233" s="21"/>
      <c r="FY233" s="21"/>
      <c r="FZ233" s="21"/>
      <c r="GA233" s="21"/>
      <c r="GB233" s="21"/>
      <c r="GC233" s="21"/>
      <c r="GD233" s="21"/>
      <c r="GE233" s="21"/>
      <c r="GF233" s="21"/>
      <c r="GG233" s="21"/>
      <c r="GH233" s="21"/>
      <c r="GI233" s="21"/>
      <c r="GJ233" s="21"/>
      <c r="GK233" s="21"/>
      <c r="GL233" s="21"/>
      <c r="GM233" s="21"/>
      <c r="GN233" s="21"/>
      <c r="GO233" s="21"/>
      <c r="GP233" s="21"/>
      <c r="GQ233" s="21"/>
      <c r="GR233" s="21"/>
      <c r="GS233" s="21"/>
      <c r="GT233" s="21"/>
      <c r="GU233" s="21"/>
      <c r="GV233" s="21"/>
      <c r="GW233" s="21"/>
      <c r="GX233" s="21"/>
      <c r="GY233" s="21"/>
      <c r="GZ233" s="21"/>
      <c r="HA233" s="21"/>
      <c r="HB233" s="21"/>
      <c r="HC233" s="21"/>
      <c r="HD233" s="21"/>
      <c r="HE233" s="21"/>
      <c r="HF233" s="21"/>
      <c r="HG233" s="21"/>
      <c r="HH233" s="21"/>
      <c r="HI233" s="21"/>
      <c r="HJ233" s="21"/>
      <c r="HK233" s="21"/>
      <c r="HL233" s="21"/>
      <c r="HM233" s="21"/>
      <c r="HN233" s="21"/>
      <c r="HO233" s="21"/>
      <c r="HP233" s="21"/>
      <c r="HQ233" s="21"/>
      <c r="HR233" s="21"/>
      <c r="HS233" s="21"/>
      <c r="HT233" s="21"/>
      <c r="HU233" s="21"/>
      <c r="HV233" s="21"/>
      <c r="HW233" s="21"/>
      <c r="HX233" s="21"/>
      <c r="HY233" s="21"/>
      <c r="HZ233" s="21"/>
      <c r="IA233" s="21"/>
      <c r="IB233" s="21"/>
      <c r="IC233" s="21"/>
      <c r="ID233" s="21"/>
      <c r="IE233" s="21"/>
      <c r="IF233" s="21"/>
      <c r="IG233" s="21"/>
      <c r="IH233" s="21"/>
      <c r="II233" s="21"/>
      <c r="IJ233" s="21"/>
      <c r="IK233" s="21"/>
      <c r="IL233" s="21"/>
      <c r="IM233" s="21"/>
      <c r="IN233" s="21"/>
      <c r="IO233" s="21"/>
      <c r="IP233" s="21"/>
      <c r="IQ233" s="21"/>
    </row>
    <row r="234" spans="1:251" s="22" customFormat="1">
      <c r="A234" s="42"/>
      <c r="B234" s="36"/>
      <c r="C234" s="6"/>
      <c r="D234" s="6"/>
      <c r="E234" s="6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/>
      <c r="CV234" s="21"/>
      <c r="CW234" s="21"/>
      <c r="CX234" s="21"/>
      <c r="CY234" s="21"/>
      <c r="CZ234" s="21"/>
      <c r="DA234" s="21"/>
      <c r="DB234" s="21"/>
      <c r="DC234" s="21"/>
      <c r="DD234" s="21"/>
      <c r="DE234" s="21"/>
      <c r="DF234" s="21"/>
      <c r="DG234" s="21"/>
      <c r="DH234" s="21"/>
      <c r="DI234" s="21"/>
      <c r="DJ234" s="21"/>
      <c r="DK234" s="21"/>
      <c r="DL234" s="21"/>
      <c r="DM234" s="21"/>
      <c r="DN234" s="21"/>
      <c r="DO234" s="21"/>
      <c r="DP234" s="21"/>
      <c r="DQ234" s="21"/>
      <c r="DR234" s="21"/>
      <c r="DS234" s="21"/>
      <c r="DT234" s="21"/>
      <c r="DU234" s="21"/>
      <c r="DV234" s="21"/>
      <c r="DW234" s="21"/>
      <c r="DX234" s="21"/>
      <c r="DY234" s="21"/>
      <c r="DZ234" s="21"/>
      <c r="EA234" s="21"/>
      <c r="EB234" s="21"/>
      <c r="EC234" s="21"/>
      <c r="ED234" s="21"/>
      <c r="EE234" s="21"/>
      <c r="EF234" s="21"/>
      <c r="EG234" s="21"/>
      <c r="EH234" s="21"/>
      <c r="EI234" s="21"/>
      <c r="EJ234" s="21"/>
      <c r="EK234" s="21"/>
      <c r="EL234" s="21"/>
      <c r="EM234" s="21"/>
      <c r="EN234" s="21"/>
      <c r="EO234" s="21"/>
      <c r="EP234" s="21"/>
      <c r="EQ234" s="21"/>
      <c r="ER234" s="21"/>
      <c r="ES234" s="21"/>
      <c r="ET234" s="21"/>
      <c r="EU234" s="21"/>
      <c r="EV234" s="21"/>
      <c r="EW234" s="21"/>
      <c r="EX234" s="21"/>
      <c r="EY234" s="21"/>
      <c r="EZ234" s="21"/>
      <c r="FA234" s="21"/>
      <c r="FB234" s="21"/>
      <c r="FC234" s="21"/>
      <c r="FD234" s="21"/>
      <c r="FE234" s="21"/>
      <c r="FF234" s="21"/>
      <c r="FG234" s="21"/>
      <c r="FH234" s="21"/>
      <c r="FI234" s="21"/>
      <c r="FJ234" s="21"/>
      <c r="FK234" s="21"/>
      <c r="FL234" s="21"/>
      <c r="FM234" s="21"/>
      <c r="FN234" s="21"/>
      <c r="FO234" s="21"/>
      <c r="FP234" s="21"/>
      <c r="FQ234" s="21"/>
      <c r="FR234" s="21"/>
      <c r="FS234" s="21"/>
      <c r="FT234" s="21"/>
      <c r="FU234" s="21"/>
      <c r="FV234" s="21"/>
      <c r="FW234" s="21"/>
      <c r="FX234" s="21"/>
      <c r="FY234" s="21"/>
      <c r="FZ234" s="21"/>
      <c r="GA234" s="21"/>
      <c r="GB234" s="21"/>
      <c r="GC234" s="21"/>
      <c r="GD234" s="21"/>
      <c r="GE234" s="21"/>
      <c r="GF234" s="21"/>
      <c r="GG234" s="21"/>
      <c r="GH234" s="21"/>
      <c r="GI234" s="21"/>
      <c r="GJ234" s="21"/>
      <c r="GK234" s="21"/>
      <c r="GL234" s="21"/>
      <c r="GM234" s="21"/>
      <c r="GN234" s="21"/>
      <c r="GO234" s="21"/>
      <c r="GP234" s="21"/>
      <c r="GQ234" s="21"/>
      <c r="GR234" s="21"/>
      <c r="GS234" s="21"/>
      <c r="GT234" s="21"/>
      <c r="GU234" s="21"/>
      <c r="GV234" s="21"/>
      <c r="GW234" s="21"/>
      <c r="GX234" s="21"/>
      <c r="GY234" s="21"/>
      <c r="GZ234" s="21"/>
      <c r="HA234" s="21"/>
      <c r="HB234" s="21"/>
      <c r="HC234" s="21"/>
      <c r="HD234" s="21"/>
      <c r="HE234" s="21"/>
      <c r="HF234" s="21"/>
      <c r="HG234" s="21"/>
      <c r="HH234" s="21"/>
      <c r="HI234" s="21"/>
      <c r="HJ234" s="21"/>
      <c r="HK234" s="21"/>
      <c r="HL234" s="21"/>
      <c r="HM234" s="21"/>
      <c r="HN234" s="21"/>
      <c r="HO234" s="21"/>
      <c r="HP234" s="21"/>
      <c r="HQ234" s="21"/>
      <c r="HR234" s="21"/>
      <c r="HS234" s="21"/>
      <c r="HT234" s="21"/>
      <c r="HU234" s="21"/>
      <c r="HV234" s="21"/>
      <c r="HW234" s="21"/>
      <c r="HX234" s="21"/>
      <c r="HY234" s="21"/>
      <c r="HZ234" s="21"/>
      <c r="IA234" s="21"/>
      <c r="IB234" s="21"/>
      <c r="IC234" s="21"/>
      <c r="ID234" s="21"/>
      <c r="IE234" s="21"/>
      <c r="IF234" s="21"/>
      <c r="IG234" s="21"/>
      <c r="IH234" s="21"/>
      <c r="II234" s="21"/>
      <c r="IJ234" s="21"/>
      <c r="IK234" s="21"/>
      <c r="IL234" s="21"/>
      <c r="IM234" s="21"/>
      <c r="IN234" s="21"/>
      <c r="IO234" s="21"/>
      <c r="IP234" s="21"/>
      <c r="IQ234" s="21"/>
    </row>
    <row r="235" spans="1:251" s="22" customFormat="1">
      <c r="A235" s="42"/>
      <c r="B235" s="36"/>
      <c r="C235" s="6"/>
      <c r="D235" s="6"/>
      <c r="E235" s="6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1"/>
      <c r="CY235" s="21"/>
      <c r="CZ235" s="21"/>
      <c r="DA235" s="21"/>
      <c r="DB235" s="21"/>
      <c r="DC235" s="21"/>
      <c r="DD235" s="21"/>
      <c r="DE235" s="21"/>
      <c r="DF235" s="21"/>
      <c r="DG235" s="21"/>
      <c r="DH235" s="21"/>
      <c r="DI235" s="21"/>
      <c r="DJ235" s="21"/>
      <c r="DK235" s="21"/>
      <c r="DL235" s="21"/>
      <c r="DM235" s="21"/>
      <c r="DN235" s="21"/>
      <c r="DO235" s="21"/>
      <c r="DP235" s="21"/>
      <c r="DQ235" s="21"/>
      <c r="DR235" s="21"/>
      <c r="DS235" s="21"/>
      <c r="DT235" s="21"/>
      <c r="DU235" s="21"/>
      <c r="DV235" s="21"/>
      <c r="DW235" s="21"/>
      <c r="DX235" s="21"/>
      <c r="DY235" s="21"/>
      <c r="DZ235" s="21"/>
      <c r="EA235" s="21"/>
      <c r="EB235" s="21"/>
      <c r="EC235" s="21"/>
      <c r="ED235" s="21"/>
      <c r="EE235" s="21"/>
      <c r="EF235" s="21"/>
      <c r="EG235" s="21"/>
      <c r="EH235" s="21"/>
      <c r="EI235" s="21"/>
      <c r="EJ235" s="21"/>
      <c r="EK235" s="21"/>
      <c r="EL235" s="21"/>
      <c r="EM235" s="21"/>
      <c r="EN235" s="21"/>
      <c r="EO235" s="21"/>
      <c r="EP235" s="21"/>
      <c r="EQ235" s="21"/>
      <c r="ER235" s="21"/>
      <c r="ES235" s="21"/>
      <c r="ET235" s="21"/>
      <c r="EU235" s="21"/>
      <c r="EV235" s="21"/>
      <c r="EW235" s="21"/>
      <c r="EX235" s="21"/>
      <c r="EY235" s="21"/>
      <c r="EZ235" s="21"/>
      <c r="FA235" s="21"/>
      <c r="FB235" s="21"/>
      <c r="FC235" s="21"/>
      <c r="FD235" s="21"/>
      <c r="FE235" s="21"/>
      <c r="FF235" s="21"/>
      <c r="FG235" s="21"/>
      <c r="FH235" s="21"/>
      <c r="FI235" s="21"/>
      <c r="FJ235" s="21"/>
      <c r="FK235" s="21"/>
      <c r="FL235" s="21"/>
      <c r="FM235" s="21"/>
      <c r="FN235" s="21"/>
      <c r="FO235" s="21"/>
      <c r="FP235" s="21"/>
      <c r="FQ235" s="21"/>
      <c r="FR235" s="21"/>
      <c r="FS235" s="21"/>
      <c r="FT235" s="21"/>
      <c r="FU235" s="21"/>
      <c r="FV235" s="21"/>
      <c r="FW235" s="21"/>
      <c r="FX235" s="21"/>
      <c r="FY235" s="21"/>
      <c r="FZ235" s="21"/>
      <c r="GA235" s="21"/>
      <c r="GB235" s="21"/>
      <c r="GC235" s="21"/>
      <c r="GD235" s="21"/>
      <c r="GE235" s="21"/>
      <c r="GF235" s="21"/>
      <c r="GG235" s="21"/>
      <c r="GH235" s="21"/>
      <c r="GI235" s="21"/>
      <c r="GJ235" s="21"/>
      <c r="GK235" s="21"/>
      <c r="GL235" s="21"/>
      <c r="GM235" s="21"/>
      <c r="GN235" s="21"/>
      <c r="GO235" s="21"/>
      <c r="GP235" s="21"/>
      <c r="GQ235" s="21"/>
      <c r="GR235" s="21"/>
      <c r="GS235" s="21"/>
      <c r="GT235" s="21"/>
      <c r="GU235" s="21"/>
      <c r="GV235" s="21"/>
      <c r="GW235" s="21"/>
      <c r="GX235" s="21"/>
      <c r="GY235" s="21"/>
      <c r="GZ235" s="21"/>
      <c r="HA235" s="21"/>
      <c r="HB235" s="21"/>
      <c r="HC235" s="21"/>
      <c r="HD235" s="21"/>
      <c r="HE235" s="21"/>
      <c r="HF235" s="21"/>
      <c r="HG235" s="21"/>
      <c r="HH235" s="21"/>
      <c r="HI235" s="21"/>
      <c r="HJ235" s="21"/>
      <c r="HK235" s="21"/>
      <c r="HL235" s="21"/>
      <c r="HM235" s="21"/>
      <c r="HN235" s="21"/>
      <c r="HO235" s="21"/>
      <c r="HP235" s="21"/>
      <c r="HQ235" s="21"/>
      <c r="HR235" s="21"/>
      <c r="HS235" s="21"/>
      <c r="HT235" s="21"/>
      <c r="HU235" s="21"/>
      <c r="HV235" s="21"/>
      <c r="HW235" s="21"/>
      <c r="HX235" s="21"/>
      <c r="HY235" s="21"/>
      <c r="HZ235" s="21"/>
      <c r="IA235" s="21"/>
      <c r="IB235" s="21"/>
      <c r="IC235" s="21"/>
      <c r="ID235" s="21"/>
      <c r="IE235" s="21"/>
      <c r="IF235" s="21"/>
      <c r="IG235" s="21"/>
      <c r="IH235" s="21"/>
      <c r="II235" s="21"/>
      <c r="IJ235" s="21"/>
      <c r="IK235" s="21"/>
      <c r="IL235" s="21"/>
      <c r="IM235" s="21"/>
      <c r="IN235" s="21"/>
      <c r="IO235" s="21"/>
      <c r="IP235" s="21"/>
      <c r="IQ235" s="21"/>
    </row>
    <row r="236" spans="1:251" s="22" customFormat="1">
      <c r="A236" s="42"/>
      <c r="B236" s="36"/>
      <c r="C236" s="6"/>
      <c r="D236" s="6"/>
      <c r="E236" s="6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1"/>
      <c r="CY236" s="21"/>
      <c r="CZ236" s="21"/>
      <c r="DA236" s="21"/>
      <c r="DB236" s="21"/>
      <c r="DC236" s="21"/>
      <c r="DD236" s="21"/>
      <c r="DE236" s="21"/>
      <c r="DF236" s="21"/>
      <c r="DG236" s="21"/>
      <c r="DH236" s="21"/>
      <c r="DI236" s="21"/>
      <c r="DJ236" s="21"/>
      <c r="DK236" s="21"/>
      <c r="DL236" s="21"/>
      <c r="DM236" s="21"/>
      <c r="DN236" s="21"/>
      <c r="DO236" s="21"/>
      <c r="DP236" s="21"/>
      <c r="DQ236" s="21"/>
      <c r="DR236" s="21"/>
      <c r="DS236" s="21"/>
      <c r="DT236" s="21"/>
      <c r="DU236" s="21"/>
      <c r="DV236" s="21"/>
      <c r="DW236" s="21"/>
      <c r="DX236" s="21"/>
      <c r="DY236" s="21"/>
      <c r="DZ236" s="21"/>
      <c r="EA236" s="21"/>
      <c r="EB236" s="21"/>
      <c r="EC236" s="21"/>
      <c r="ED236" s="21"/>
      <c r="EE236" s="21"/>
      <c r="EF236" s="21"/>
      <c r="EG236" s="21"/>
      <c r="EH236" s="21"/>
      <c r="EI236" s="21"/>
      <c r="EJ236" s="21"/>
      <c r="EK236" s="21"/>
      <c r="EL236" s="21"/>
      <c r="EM236" s="21"/>
      <c r="EN236" s="21"/>
      <c r="EO236" s="21"/>
      <c r="EP236" s="21"/>
      <c r="EQ236" s="21"/>
      <c r="ER236" s="21"/>
      <c r="ES236" s="21"/>
      <c r="ET236" s="21"/>
      <c r="EU236" s="21"/>
      <c r="EV236" s="21"/>
      <c r="EW236" s="21"/>
      <c r="EX236" s="21"/>
      <c r="EY236" s="21"/>
      <c r="EZ236" s="21"/>
      <c r="FA236" s="21"/>
      <c r="FB236" s="21"/>
      <c r="FC236" s="21"/>
      <c r="FD236" s="21"/>
      <c r="FE236" s="21"/>
      <c r="FF236" s="21"/>
      <c r="FG236" s="21"/>
      <c r="FH236" s="21"/>
      <c r="FI236" s="21"/>
      <c r="FJ236" s="21"/>
      <c r="FK236" s="21"/>
      <c r="FL236" s="21"/>
      <c r="FM236" s="21"/>
      <c r="FN236" s="21"/>
      <c r="FO236" s="21"/>
      <c r="FP236" s="21"/>
      <c r="FQ236" s="21"/>
      <c r="FR236" s="21"/>
      <c r="FS236" s="21"/>
      <c r="FT236" s="21"/>
      <c r="FU236" s="21"/>
      <c r="FV236" s="21"/>
      <c r="FW236" s="21"/>
      <c r="FX236" s="21"/>
      <c r="FY236" s="21"/>
      <c r="FZ236" s="21"/>
      <c r="GA236" s="21"/>
      <c r="GB236" s="21"/>
      <c r="GC236" s="21"/>
      <c r="GD236" s="21"/>
      <c r="GE236" s="21"/>
      <c r="GF236" s="21"/>
      <c r="GG236" s="21"/>
      <c r="GH236" s="21"/>
      <c r="GI236" s="21"/>
      <c r="GJ236" s="21"/>
      <c r="GK236" s="21"/>
      <c r="GL236" s="21"/>
      <c r="GM236" s="21"/>
      <c r="GN236" s="21"/>
      <c r="GO236" s="21"/>
      <c r="GP236" s="21"/>
      <c r="GQ236" s="21"/>
      <c r="GR236" s="21"/>
      <c r="GS236" s="21"/>
      <c r="GT236" s="21"/>
      <c r="GU236" s="21"/>
      <c r="GV236" s="21"/>
      <c r="GW236" s="21"/>
      <c r="GX236" s="21"/>
      <c r="GY236" s="21"/>
      <c r="GZ236" s="21"/>
      <c r="HA236" s="21"/>
      <c r="HB236" s="21"/>
      <c r="HC236" s="21"/>
      <c r="HD236" s="21"/>
      <c r="HE236" s="21"/>
      <c r="HF236" s="21"/>
      <c r="HG236" s="21"/>
      <c r="HH236" s="21"/>
      <c r="HI236" s="21"/>
      <c r="HJ236" s="21"/>
      <c r="HK236" s="21"/>
      <c r="HL236" s="21"/>
      <c r="HM236" s="21"/>
      <c r="HN236" s="21"/>
      <c r="HO236" s="21"/>
      <c r="HP236" s="21"/>
      <c r="HQ236" s="21"/>
      <c r="HR236" s="21"/>
      <c r="HS236" s="21"/>
      <c r="HT236" s="21"/>
      <c r="HU236" s="21"/>
      <c r="HV236" s="21"/>
      <c r="HW236" s="21"/>
      <c r="HX236" s="21"/>
      <c r="HY236" s="21"/>
      <c r="HZ236" s="21"/>
      <c r="IA236" s="21"/>
      <c r="IB236" s="21"/>
      <c r="IC236" s="21"/>
      <c r="ID236" s="21"/>
      <c r="IE236" s="21"/>
      <c r="IF236" s="21"/>
      <c r="IG236" s="21"/>
      <c r="IH236" s="21"/>
      <c r="II236" s="21"/>
      <c r="IJ236" s="21"/>
      <c r="IK236" s="21"/>
      <c r="IL236" s="21"/>
      <c r="IM236" s="21"/>
      <c r="IN236" s="21"/>
      <c r="IO236" s="21"/>
      <c r="IP236" s="21"/>
      <c r="IQ236" s="21"/>
    </row>
    <row r="237" spans="1:251" s="22" customFormat="1" ht="15.75" customHeight="1">
      <c r="A237" s="42"/>
      <c r="B237" s="36"/>
      <c r="C237" s="6"/>
      <c r="D237" s="6"/>
      <c r="E237" s="6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1"/>
      <c r="CY237" s="21"/>
      <c r="CZ237" s="21"/>
      <c r="DA237" s="21"/>
      <c r="DB237" s="21"/>
      <c r="DC237" s="21"/>
      <c r="DD237" s="21"/>
      <c r="DE237" s="21"/>
      <c r="DF237" s="21"/>
      <c r="DG237" s="21"/>
      <c r="DH237" s="21"/>
      <c r="DI237" s="21"/>
      <c r="DJ237" s="21"/>
      <c r="DK237" s="21"/>
      <c r="DL237" s="21"/>
      <c r="DM237" s="21"/>
      <c r="DN237" s="21"/>
      <c r="DO237" s="21"/>
      <c r="DP237" s="21"/>
      <c r="DQ237" s="21"/>
      <c r="DR237" s="21"/>
      <c r="DS237" s="21"/>
      <c r="DT237" s="21"/>
      <c r="DU237" s="21"/>
      <c r="DV237" s="21"/>
      <c r="DW237" s="21"/>
      <c r="DX237" s="21"/>
      <c r="DY237" s="21"/>
      <c r="DZ237" s="21"/>
      <c r="EA237" s="21"/>
      <c r="EB237" s="21"/>
      <c r="EC237" s="21"/>
      <c r="ED237" s="21"/>
      <c r="EE237" s="21"/>
      <c r="EF237" s="21"/>
      <c r="EG237" s="21"/>
      <c r="EH237" s="21"/>
      <c r="EI237" s="21"/>
      <c r="EJ237" s="21"/>
      <c r="EK237" s="21"/>
      <c r="EL237" s="21"/>
      <c r="EM237" s="21"/>
      <c r="EN237" s="21"/>
      <c r="EO237" s="21"/>
      <c r="EP237" s="21"/>
      <c r="EQ237" s="21"/>
      <c r="ER237" s="21"/>
      <c r="ES237" s="21"/>
      <c r="ET237" s="21"/>
      <c r="EU237" s="21"/>
      <c r="EV237" s="21"/>
      <c r="EW237" s="21"/>
      <c r="EX237" s="21"/>
      <c r="EY237" s="21"/>
      <c r="EZ237" s="21"/>
      <c r="FA237" s="21"/>
      <c r="FB237" s="21"/>
      <c r="FC237" s="21"/>
      <c r="FD237" s="21"/>
      <c r="FE237" s="21"/>
      <c r="FF237" s="21"/>
      <c r="FG237" s="21"/>
      <c r="FH237" s="21"/>
      <c r="FI237" s="21"/>
      <c r="FJ237" s="21"/>
      <c r="FK237" s="21"/>
      <c r="FL237" s="21"/>
      <c r="FM237" s="21"/>
      <c r="FN237" s="21"/>
      <c r="FO237" s="21"/>
      <c r="FP237" s="21"/>
      <c r="FQ237" s="21"/>
      <c r="FR237" s="21"/>
      <c r="FS237" s="21"/>
      <c r="FT237" s="21"/>
      <c r="FU237" s="21"/>
      <c r="FV237" s="21"/>
      <c r="FW237" s="21"/>
      <c r="FX237" s="21"/>
      <c r="FY237" s="21"/>
      <c r="FZ237" s="21"/>
      <c r="GA237" s="21"/>
      <c r="GB237" s="21"/>
      <c r="GC237" s="21"/>
      <c r="GD237" s="21"/>
      <c r="GE237" s="21"/>
      <c r="GF237" s="21"/>
      <c r="GG237" s="21"/>
      <c r="GH237" s="21"/>
      <c r="GI237" s="21"/>
      <c r="GJ237" s="21"/>
      <c r="GK237" s="21"/>
      <c r="GL237" s="21"/>
      <c r="GM237" s="21"/>
      <c r="GN237" s="21"/>
      <c r="GO237" s="21"/>
      <c r="GP237" s="21"/>
      <c r="GQ237" s="21"/>
      <c r="GR237" s="21"/>
      <c r="GS237" s="21"/>
      <c r="GT237" s="21"/>
      <c r="GU237" s="21"/>
      <c r="GV237" s="21"/>
      <c r="GW237" s="21"/>
      <c r="GX237" s="21"/>
      <c r="GY237" s="21"/>
      <c r="GZ237" s="21"/>
      <c r="HA237" s="21"/>
      <c r="HB237" s="21"/>
      <c r="HC237" s="21"/>
      <c r="HD237" s="21"/>
      <c r="HE237" s="21"/>
      <c r="HF237" s="21"/>
      <c r="HG237" s="21"/>
      <c r="HH237" s="21"/>
      <c r="HI237" s="21"/>
      <c r="HJ237" s="21"/>
      <c r="HK237" s="21"/>
      <c r="HL237" s="21"/>
      <c r="HM237" s="21"/>
      <c r="HN237" s="21"/>
      <c r="HO237" s="21"/>
      <c r="HP237" s="21"/>
      <c r="HQ237" s="21"/>
      <c r="HR237" s="21"/>
      <c r="HS237" s="21"/>
      <c r="HT237" s="21"/>
      <c r="HU237" s="21"/>
      <c r="HV237" s="21"/>
      <c r="HW237" s="21"/>
      <c r="HX237" s="21"/>
      <c r="HY237" s="21"/>
      <c r="HZ237" s="21"/>
      <c r="IA237" s="21"/>
      <c r="IB237" s="21"/>
      <c r="IC237" s="21"/>
      <c r="ID237" s="21"/>
      <c r="IE237" s="21"/>
      <c r="IF237" s="21"/>
      <c r="IG237" s="21"/>
      <c r="IH237" s="21"/>
      <c r="II237" s="21"/>
      <c r="IJ237" s="21"/>
      <c r="IK237" s="21"/>
      <c r="IL237" s="21"/>
      <c r="IM237" s="21"/>
      <c r="IN237" s="21"/>
      <c r="IO237" s="21"/>
      <c r="IP237" s="21"/>
      <c r="IQ237" s="21"/>
    </row>
    <row r="238" spans="1:251" s="22" customFormat="1">
      <c r="A238" s="42"/>
      <c r="B238" s="36"/>
      <c r="C238" s="6"/>
      <c r="D238" s="6"/>
      <c r="E238" s="6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1"/>
      <c r="CY238" s="21"/>
      <c r="CZ238" s="21"/>
      <c r="DA238" s="21"/>
      <c r="DB238" s="21"/>
      <c r="DC238" s="21"/>
      <c r="DD238" s="21"/>
      <c r="DE238" s="21"/>
      <c r="DF238" s="21"/>
      <c r="DG238" s="21"/>
      <c r="DH238" s="21"/>
      <c r="DI238" s="21"/>
      <c r="DJ238" s="21"/>
      <c r="DK238" s="21"/>
      <c r="DL238" s="21"/>
      <c r="DM238" s="21"/>
      <c r="DN238" s="21"/>
      <c r="DO238" s="21"/>
      <c r="DP238" s="21"/>
      <c r="DQ238" s="21"/>
      <c r="DR238" s="21"/>
      <c r="DS238" s="21"/>
      <c r="DT238" s="21"/>
      <c r="DU238" s="21"/>
      <c r="DV238" s="21"/>
      <c r="DW238" s="21"/>
      <c r="DX238" s="21"/>
      <c r="DY238" s="21"/>
      <c r="DZ238" s="21"/>
      <c r="EA238" s="21"/>
      <c r="EB238" s="21"/>
      <c r="EC238" s="21"/>
      <c r="ED238" s="21"/>
      <c r="EE238" s="21"/>
      <c r="EF238" s="21"/>
      <c r="EG238" s="21"/>
      <c r="EH238" s="21"/>
      <c r="EI238" s="21"/>
      <c r="EJ238" s="21"/>
      <c r="EK238" s="21"/>
      <c r="EL238" s="21"/>
      <c r="EM238" s="21"/>
      <c r="EN238" s="21"/>
      <c r="EO238" s="21"/>
      <c r="EP238" s="21"/>
      <c r="EQ238" s="21"/>
      <c r="ER238" s="21"/>
      <c r="ES238" s="21"/>
      <c r="ET238" s="21"/>
      <c r="EU238" s="21"/>
      <c r="EV238" s="21"/>
      <c r="EW238" s="21"/>
      <c r="EX238" s="21"/>
      <c r="EY238" s="21"/>
      <c r="EZ238" s="21"/>
      <c r="FA238" s="21"/>
      <c r="FB238" s="21"/>
      <c r="FC238" s="21"/>
      <c r="FD238" s="21"/>
      <c r="FE238" s="21"/>
      <c r="FF238" s="21"/>
      <c r="FG238" s="21"/>
      <c r="FH238" s="21"/>
      <c r="FI238" s="21"/>
      <c r="FJ238" s="21"/>
      <c r="FK238" s="21"/>
      <c r="FL238" s="21"/>
      <c r="FM238" s="21"/>
      <c r="FN238" s="21"/>
      <c r="FO238" s="21"/>
      <c r="FP238" s="21"/>
      <c r="FQ238" s="21"/>
      <c r="FR238" s="21"/>
      <c r="FS238" s="21"/>
      <c r="FT238" s="21"/>
      <c r="FU238" s="21"/>
      <c r="FV238" s="21"/>
      <c r="FW238" s="21"/>
      <c r="FX238" s="21"/>
      <c r="FY238" s="21"/>
      <c r="FZ238" s="21"/>
      <c r="GA238" s="21"/>
      <c r="GB238" s="21"/>
      <c r="GC238" s="21"/>
      <c r="GD238" s="21"/>
      <c r="GE238" s="21"/>
      <c r="GF238" s="21"/>
      <c r="GG238" s="21"/>
      <c r="GH238" s="21"/>
      <c r="GI238" s="21"/>
      <c r="GJ238" s="21"/>
      <c r="GK238" s="21"/>
      <c r="GL238" s="21"/>
      <c r="GM238" s="21"/>
      <c r="GN238" s="21"/>
      <c r="GO238" s="21"/>
      <c r="GP238" s="21"/>
      <c r="GQ238" s="21"/>
      <c r="GR238" s="21"/>
      <c r="GS238" s="21"/>
      <c r="GT238" s="21"/>
      <c r="GU238" s="21"/>
      <c r="GV238" s="21"/>
      <c r="GW238" s="21"/>
      <c r="GX238" s="21"/>
      <c r="GY238" s="21"/>
      <c r="GZ238" s="21"/>
      <c r="HA238" s="21"/>
      <c r="HB238" s="21"/>
      <c r="HC238" s="21"/>
      <c r="HD238" s="21"/>
      <c r="HE238" s="21"/>
      <c r="HF238" s="21"/>
      <c r="HG238" s="21"/>
      <c r="HH238" s="21"/>
      <c r="HI238" s="21"/>
      <c r="HJ238" s="21"/>
      <c r="HK238" s="21"/>
      <c r="HL238" s="21"/>
      <c r="HM238" s="21"/>
      <c r="HN238" s="21"/>
      <c r="HO238" s="21"/>
      <c r="HP238" s="21"/>
      <c r="HQ238" s="21"/>
      <c r="HR238" s="21"/>
      <c r="HS238" s="21"/>
      <c r="HT238" s="21"/>
      <c r="HU238" s="21"/>
      <c r="HV238" s="21"/>
      <c r="HW238" s="21"/>
      <c r="HX238" s="21"/>
      <c r="HY238" s="21"/>
      <c r="HZ238" s="21"/>
      <c r="IA238" s="21"/>
      <c r="IB238" s="21"/>
      <c r="IC238" s="21"/>
      <c r="ID238" s="21"/>
      <c r="IE238" s="21"/>
      <c r="IF238" s="21"/>
      <c r="IG238" s="21"/>
      <c r="IH238" s="21"/>
      <c r="II238" s="21"/>
      <c r="IJ238" s="21"/>
      <c r="IK238" s="21"/>
      <c r="IL238" s="21"/>
      <c r="IM238" s="21"/>
      <c r="IN238" s="21"/>
      <c r="IO238" s="21"/>
      <c r="IP238" s="21"/>
      <c r="IQ238" s="21"/>
    </row>
    <row r="239" spans="1:251" s="22" customFormat="1">
      <c r="A239" s="42"/>
      <c r="B239" s="36"/>
      <c r="C239" s="6"/>
      <c r="D239" s="6"/>
      <c r="E239" s="6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21"/>
      <c r="DC239" s="21"/>
      <c r="DD239" s="21"/>
      <c r="DE239" s="21"/>
      <c r="DF239" s="21"/>
      <c r="DG239" s="21"/>
      <c r="DH239" s="21"/>
      <c r="DI239" s="21"/>
      <c r="DJ239" s="21"/>
      <c r="DK239" s="21"/>
      <c r="DL239" s="21"/>
      <c r="DM239" s="21"/>
      <c r="DN239" s="21"/>
      <c r="DO239" s="21"/>
      <c r="DP239" s="21"/>
      <c r="DQ239" s="21"/>
      <c r="DR239" s="21"/>
      <c r="DS239" s="21"/>
      <c r="DT239" s="21"/>
      <c r="DU239" s="21"/>
      <c r="DV239" s="21"/>
      <c r="DW239" s="21"/>
      <c r="DX239" s="21"/>
      <c r="DY239" s="21"/>
      <c r="DZ239" s="21"/>
      <c r="EA239" s="21"/>
      <c r="EB239" s="21"/>
      <c r="EC239" s="21"/>
      <c r="ED239" s="21"/>
      <c r="EE239" s="21"/>
      <c r="EF239" s="21"/>
      <c r="EG239" s="21"/>
      <c r="EH239" s="21"/>
      <c r="EI239" s="21"/>
      <c r="EJ239" s="21"/>
      <c r="EK239" s="21"/>
      <c r="EL239" s="21"/>
      <c r="EM239" s="21"/>
      <c r="EN239" s="21"/>
      <c r="EO239" s="21"/>
      <c r="EP239" s="21"/>
      <c r="EQ239" s="21"/>
      <c r="ER239" s="21"/>
      <c r="ES239" s="21"/>
      <c r="ET239" s="21"/>
      <c r="EU239" s="21"/>
      <c r="EV239" s="21"/>
      <c r="EW239" s="21"/>
      <c r="EX239" s="21"/>
      <c r="EY239" s="21"/>
      <c r="EZ239" s="21"/>
      <c r="FA239" s="21"/>
      <c r="FB239" s="21"/>
      <c r="FC239" s="21"/>
      <c r="FD239" s="21"/>
      <c r="FE239" s="21"/>
      <c r="FF239" s="21"/>
      <c r="FG239" s="21"/>
      <c r="FH239" s="21"/>
      <c r="FI239" s="21"/>
      <c r="FJ239" s="21"/>
      <c r="FK239" s="21"/>
      <c r="FL239" s="21"/>
      <c r="FM239" s="21"/>
      <c r="FN239" s="21"/>
      <c r="FO239" s="21"/>
      <c r="FP239" s="21"/>
      <c r="FQ239" s="21"/>
      <c r="FR239" s="21"/>
      <c r="FS239" s="21"/>
      <c r="FT239" s="21"/>
      <c r="FU239" s="21"/>
      <c r="FV239" s="21"/>
      <c r="FW239" s="21"/>
      <c r="FX239" s="21"/>
      <c r="FY239" s="21"/>
      <c r="FZ239" s="21"/>
      <c r="GA239" s="21"/>
      <c r="GB239" s="21"/>
      <c r="GC239" s="21"/>
      <c r="GD239" s="21"/>
      <c r="GE239" s="21"/>
      <c r="GF239" s="21"/>
      <c r="GG239" s="21"/>
      <c r="GH239" s="21"/>
      <c r="GI239" s="21"/>
      <c r="GJ239" s="21"/>
      <c r="GK239" s="21"/>
      <c r="GL239" s="21"/>
      <c r="GM239" s="21"/>
      <c r="GN239" s="21"/>
      <c r="GO239" s="21"/>
      <c r="GP239" s="21"/>
      <c r="GQ239" s="21"/>
      <c r="GR239" s="21"/>
      <c r="GS239" s="21"/>
      <c r="GT239" s="21"/>
      <c r="GU239" s="21"/>
      <c r="GV239" s="21"/>
      <c r="GW239" s="21"/>
      <c r="GX239" s="21"/>
      <c r="GY239" s="21"/>
      <c r="GZ239" s="21"/>
      <c r="HA239" s="21"/>
      <c r="HB239" s="21"/>
      <c r="HC239" s="21"/>
      <c r="HD239" s="21"/>
      <c r="HE239" s="21"/>
      <c r="HF239" s="21"/>
      <c r="HG239" s="21"/>
      <c r="HH239" s="21"/>
      <c r="HI239" s="21"/>
      <c r="HJ239" s="21"/>
      <c r="HK239" s="21"/>
      <c r="HL239" s="21"/>
      <c r="HM239" s="21"/>
      <c r="HN239" s="21"/>
      <c r="HO239" s="21"/>
      <c r="HP239" s="21"/>
      <c r="HQ239" s="21"/>
      <c r="HR239" s="21"/>
      <c r="HS239" s="21"/>
      <c r="HT239" s="21"/>
      <c r="HU239" s="21"/>
      <c r="HV239" s="21"/>
      <c r="HW239" s="21"/>
      <c r="HX239" s="21"/>
      <c r="HY239" s="21"/>
      <c r="HZ239" s="21"/>
      <c r="IA239" s="21"/>
      <c r="IB239" s="21"/>
      <c r="IC239" s="21"/>
      <c r="ID239" s="21"/>
      <c r="IE239" s="21"/>
      <c r="IF239" s="21"/>
      <c r="IG239" s="21"/>
      <c r="IH239" s="21"/>
      <c r="II239" s="21"/>
      <c r="IJ239" s="21"/>
      <c r="IK239" s="21"/>
      <c r="IL239" s="21"/>
      <c r="IM239" s="21"/>
      <c r="IN239" s="21"/>
      <c r="IO239" s="21"/>
      <c r="IP239" s="21"/>
      <c r="IQ239" s="21"/>
    </row>
    <row r="240" spans="1:251" s="22" customFormat="1">
      <c r="A240" s="42"/>
      <c r="B240" s="36"/>
      <c r="C240" s="6"/>
      <c r="D240" s="6"/>
      <c r="E240" s="6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</row>
    <row r="241" spans="1:251" s="22" customFormat="1">
      <c r="A241" s="42"/>
      <c r="B241" s="36"/>
      <c r="C241" s="6"/>
      <c r="D241" s="6"/>
      <c r="E241" s="6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</row>
    <row r="242" spans="1:251" s="22" customFormat="1" ht="21" customHeight="1">
      <c r="A242" s="42"/>
      <c r="B242" s="36"/>
      <c r="C242" s="6"/>
      <c r="D242" s="6"/>
      <c r="E242" s="6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/>
      <c r="BL242" s="21"/>
      <c r="BM242" s="21"/>
      <c r="BN242" s="21"/>
      <c r="BO242" s="21"/>
      <c r="BP242" s="21"/>
      <c r="BQ242" s="21"/>
      <c r="BR242" s="21"/>
      <c r="BS242" s="21"/>
      <c r="BT242" s="21"/>
      <c r="BU242" s="21"/>
      <c r="BV242" s="21"/>
      <c r="BW242" s="21"/>
      <c r="BX242" s="21"/>
      <c r="BY242" s="21"/>
      <c r="BZ242" s="21"/>
      <c r="CA242" s="21"/>
      <c r="CB242" s="21"/>
      <c r="CC242" s="21"/>
      <c r="CD242" s="21"/>
      <c r="CE242" s="21"/>
      <c r="CF242" s="21"/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1"/>
      <c r="CY242" s="21"/>
      <c r="CZ242" s="21"/>
      <c r="DA242" s="21"/>
      <c r="DB242" s="21"/>
      <c r="DC242" s="21"/>
      <c r="DD242" s="21"/>
      <c r="DE242" s="21"/>
      <c r="DF242" s="21"/>
      <c r="DG242" s="21"/>
      <c r="DH242" s="21"/>
      <c r="DI242" s="21"/>
      <c r="DJ242" s="21"/>
      <c r="DK242" s="21"/>
      <c r="DL242" s="21"/>
      <c r="DM242" s="21"/>
      <c r="DN242" s="21"/>
      <c r="DO242" s="21"/>
      <c r="DP242" s="21"/>
      <c r="DQ242" s="21"/>
      <c r="DR242" s="21"/>
      <c r="DS242" s="21"/>
      <c r="DT242" s="21"/>
      <c r="DU242" s="21"/>
      <c r="DV242" s="21"/>
      <c r="DW242" s="21"/>
      <c r="DX242" s="21"/>
      <c r="DY242" s="21"/>
      <c r="DZ242" s="21"/>
      <c r="EA242" s="21"/>
      <c r="EB242" s="21"/>
      <c r="EC242" s="21"/>
      <c r="ED242" s="21"/>
      <c r="EE242" s="21"/>
      <c r="EF242" s="21"/>
      <c r="EG242" s="21"/>
      <c r="EH242" s="21"/>
      <c r="EI242" s="21"/>
      <c r="EJ242" s="21"/>
      <c r="EK242" s="21"/>
      <c r="EL242" s="21"/>
      <c r="EM242" s="21"/>
      <c r="EN242" s="21"/>
      <c r="EO242" s="21"/>
      <c r="EP242" s="21"/>
      <c r="EQ242" s="21"/>
      <c r="ER242" s="21"/>
      <c r="ES242" s="21"/>
      <c r="ET242" s="21"/>
      <c r="EU242" s="21"/>
      <c r="EV242" s="21"/>
      <c r="EW242" s="21"/>
      <c r="EX242" s="21"/>
      <c r="EY242" s="21"/>
      <c r="EZ242" s="21"/>
      <c r="FA242" s="21"/>
      <c r="FB242" s="21"/>
      <c r="FC242" s="21"/>
      <c r="FD242" s="21"/>
      <c r="FE242" s="21"/>
      <c r="FF242" s="21"/>
      <c r="FG242" s="21"/>
      <c r="FH242" s="21"/>
      <c r="FI242" s="21"/>
      <c r="FJ242" s="21"/>
      <c r="FK242" s="21"/>
      <c r="FL242" s="21"/>
      <c r="FM242" s="21"/>
      <c r="FN242" s="21"/>
      <c r="FO242" s="21"/>
      <c r="FP242" s="21"/>
      <c r="FQ242" s="21"/>
      <c r="FR242" s="21"/>
      <c r="FS242" s="21"/>
      <c r="FT242" s="21"/>
      <c r="FU242" s="21"/>
      <c r="FV242" s="21"/>
      <c r="FW242" s="21"/>
      <c r="FX242" s="21"/>
      <c r="FY242" s="21"/>
      <c r="FZ242" s="21"/>
      <c r="GA242" s="21"/>
      <c r="GB242" s="21"/>
      <c r="GC242" s="21"/>
      <c r="GD242" s="21"/>
      <c r="GE242" s="21"/>
      <c r="GF242" s="21"/>
      <c r="GG242" s="21"/>
      <c r="GH242" s="21"/>
      <c r="GI242" s="21"/>
      <c r="GJ242" s="21"/>
      <c r="GK242" s="21"/>
      <c r="GL242" s="21"/>
      <c r="GM242" s="21"/>
      <c r="GN242" s="21"/>
      <c r="GO242" s="21"/>
      <c r="GP242" s="21"/>
      <c r="GQ242" s="21"/>
      <c r="GR242" s="21"/>
      <c r="GS242" s="21"/>
      <c r="GT242" s="21"/>
      <c r="GU242" s="21"/>
      <c r="GV242" s="21"/>
      <c r="GW242" s="21"/>
      <c r="GX242" s="21"/>
      <c r="GY242" s="21"/>
      <c r="GZ242" s="21"/>
      <c r="HA242" s="21"/>
      <c r="HB242" s="21"/>
      <c r="HC242" s="21"/>
      <c r="HD242" s="21"/>
      <c r="HE242" s="21"/>
      <c r="HF242" s="21"/>
      <c r="HG242" s="21"/>
      <c r="HH242" s="21"/>
      <c r="HI242" s="21"/>
      <c r="HJ242" s="21"/>
      <c r="HK242" s="21"/>
      <c r="HL242" s="21"/>
      <c r="HM242" s="21"/>
      <c r="HN242" s="21"/>
      <c r="HO242" s="21"/>
      <c r="HP242" s="21"/>
      <c r="HQ242" s="21"/>
      <c r="HR242" s="21"/>
      <c r="HS242" s="21"/>
      <c r="HT242" s="21"/>
      <c r="HU242" s="21"/>
      <c r="HV242" s="21"/>
      <c r="HW242" s="21"/>
      <c r="HX242" s="21"/>
      <c r="HY242" s="21"/>
      <c r="HZ242" s="21"/>
      <c r="IA242" s="21"/>
      <c r="IB242" s="21"/>
      <c r="IC242" s="21"/>
      <c r="ID242" s="21"/>
      <c r="IE242" s="21"/>
      <c r="IF242" s="21"/>
      <c r="IG242" s="21"/>
      <c r="IH242" s="21"/>
      <c r="II242" s="21"/>
      <c r="IJ242" s="21"/>
      <c r="IK242" s="21"/>
      <c r="IL242" s="21"/>
      <c r="IM242" s="21"/>
      <c r="IN242" s="21"/>
      <c r="IO242" s="21"/>
      <c r="IP242" s="21"/>
      <c r="IQ242" s="21"/>
    </row>
    <row r="243" spans="1:251" s="22" customFormat="1" ht="22.5" customHeight="1">
      <c r="A243" s="42"/>
      <c r="B243" s="36"/>
      <c r="C243" s="6"/>
      <c r="D243" s="6"/>
      <c r="E243" s="6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/>
      <c r="BL243" s="21"/>
      <c r="BM243" s="21"/>
      <c r="BN243" s="21"/>
      <c r="BO243" s="21"/>
      <c r="BP243" s="21"/>
      <c r="BQ243" s="21"/>
      <c r="BR243" s="21"/>
      <c r="BS243" s="21"/>
      <c r="BT243" s="21"/>
      <c r="BU243" s="21"/>
      <c r="BV243" s="21"/>
      <c r="BW243" s="21"/>
      <c r="BX243" s="21"/>
      <c r="BY243" s="21"/>
      <c r="BZ243" s="21"/>
      <c r="CA243" s="21"/>
      <c r="CB243" s="21"/>
      <c r="CC243" s="21"/>
      <c r="CD243" s="21"/>
      <c r="CE243" s="21"/>
      <c r="CF243" s="21"/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1"/>
      <c r="CY243" s="21"/>
      <c r="CZ243" s="21"/>
      <c r="DA243" s="21"/>
      <c r="DB243" s="21"/>
      <c r="DC243" s="21"/>
      <c r="DD243" s="21"/>
      <c r="DE243" s="21"/>
      <c r="DF243" s="21"/>
      <c r="DG243" s="21"/>
      <c r="DH243" s="21"/>
      <c r="DI243" s="21"/>
      <c r="DJ243" s="21"/>
      <c r="DK243" s="21"/>
      <c r="DL243" s="21"/>
      <c r="DM243" s="21"/>
      <c r="DN243" s="21"/>
      <c r="DO243" s="21"/>
      <c r="DP243" s="21"/>
      <c r="DQ243" s="21"/>
      <c r="DR243" s="21"/>
      <c r="DS243" s="21"/>
      <c r="DT243" s="21"/>
      <c r="DU243" s="21"/>
      <c r="DV243" s="21"/>
      <c r="DW243" s="21"/>
      <c r="DX243" s="21"/>
      <c r="DY243" s="21"/>
      <c r="DZ243" s="21"/>
      <c r="EA243" s="21"/>
      <c r="EB243" s="21"/>
      <c r="EC243" s="21"/>
      <c r="ED243" s="21"/>
      <c r="EE243" s="21"/>
      <c r="EF243" s="21"/>
      <c r="EG243" s="21"/>
      <c r="EH243" s="21"/>
      <c r="EI243" s="21"/>
      <c r="EJ243" s="21"/>
      <c r="EK243" s="21"/>
      <c r="EL243" s="21"/>
      <c r="EM243" s="21"/>
      <c r="EN243" s="21"/>
      <c r="EO243" s="21"/>
      <c r="EP243" s="21"/>
      <c r="EQ243" s="21"/>
      <c r="ER243" s="21"/>
      <c r="ES243" s="21"/>
      <c r="ET243" s="21"/>
      <c r="EU243" s="21"/>
      <c r="EV243" s="21"/>
      <c r="EW243" s="21"/>
      <c r="EX243" s="21"/>
      <c r="EY243" s="21"/>
      <c r="EZ243" s="21"/>
      <c r="FA243" s="21"/>
      <c r="FB243" s="21"/>
      <c r="FC243" s="21"/>
      <c r="FD243" s="21"/>
      <c r="FE243" s="21"/>
      <c r="FF243" s="21"/>
      <c r="FG243" s="21"/>
      <c r="FH243" s="21"/>
      <c r="FI243" s="21"/>
      <c r="FJ243" s="21"/>
      <c r="FK243" s="21"/>
      <c r="FL243" s="21"/>
      <c r="FM243" s="21"/>
      <c r="FN243" s="21"/>
      <c r="FO243" s="21"/>
      <c r="FP243" s="21"/>
      <c r="FQ243" s="21"/>
      <c r="FR243" s="21"/>
      <c r="FS243" s="21"/>
      <c r="FT243" s="21"/>
      <c r="FU243" s="21"/>
      <c r="FV243" s="21"/>
      <c r="FW243" s="21"/>
      <c r="FX243" s="21"/>
      <c r="FY243" s="21"/>
      <c r="FZ243" s="21"/>
      <c r="GA243" s="21"/>
      <c r="GB243" s="21"/>
      <c r="GC243" s="21"/>
      <c r="GD243" s="21"/>
      <c r="GE243" s="21"/>
      <c r="GF243" s="21"/>
      <c r="GG243" s="21"/>
      <c r="GH243" s="21"/>
      <c r="GI243" s="21"/>
      <c r="GJ243" s="21"/>
      <c r="GK243" s="21"/>
      <c r="GL243" s="21"/>
      <c r="GM243" s="21"/>
      <c r="GN243" s="21"/>
      <c r="GO243" s="21"/>
      <c r="GP243" s="21"/>
      <c r="GQ243" s="21"/>
      <c r="GR243" s="21"/>
      <c r="GS243" s="21"/>
      <c r="GT243" s="21"/>
      <c r="GU243" s="21"/>
      <c r="GV243" s="21"/>
      <c r="GW243" s="21"/>
      <c r="GX243" s="21"/>
      <c r="GY243" s="21"/>
      <c r="GZ243" s="21"/>
      <c r="HA243" s="21"/>
      <c r="HB243" s="21"/>
      <c r="HC243" s="21"/>
      <c r="HD243" s="21"/>
      <c r="HE243" s="21"/>
      <c r="HF243" s="21"/>
      <c r="HG243" s="21"/>
      <c r="HH243" s="21"/>
      <c r="HI243" s="21"/>
      <c r="HJ243" s="21"/>
      <c r="HK243" s="21"/>
      <c r="HL243" s="21"/>
      <c r="HM243" s="21"/>
      <c r="HN243" s="21"/>
      <c r="HO243" s="21"/>
      <c r="HP243" s="21"/>
      <c r="HQ243" s="21"/>
      <c r="HR243" s="21"/>
      <c r="HS243" s="21"/>
      <c r="HT243" s="21"/>
      <c r="HU243" s="21"/>
      <c r="HV243" s="21"/>
      <c r="HW243" s="21"/>
      <c r="HX243" s="21"/>
      <c r="HY243" s="21"/>
      <c r="HZ243" s="21"/>
      <c r="IA243" s="21"/>
      <c r="IB243" s="21"/>
      <c r="IC243" s="21"/>
      <c r="ID243" s="21"/>
      <c r="IE243" s="21"/>
      <c r="IF243" s="21"/>
      <c r="IG243" s="21"/>
      <c r="IH243" s="21"/>
      <c r="II243" s="21"/>
      <c r="IJ243" s="21"/>
      <c r="IK243" s="21"/>
      <c r="IL243" s="21"/>
      <c r="IM243" s="21"/>
      <c r="IN243" s="21"/>
      <c r="IO243" s="21"/>
      <c r="IP243" s="21"/>
      <c r="IQ243" s="21"/>
    </row>
    <row r="244" spans="1:251" s="22" customFormat="1">
      <c r="A244" s="42"/>
      <c r="B244" s="36"/>
      <c r="C244" s="6"/>
      <c r="D244" s="6"/>
      <c r="E244" s="6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/>
      <c r="BL244" s="21"/>
      <c r="BM244" s="21"/>
      <c r="BN244" s="21"/>
      <c r="BO244" s="21"/>
      <c r="BP244" s="21"/>
      <c r="BQ244" s="21"/>
      <c r="BR244" s="21"/>
      <c r="BS244" s="21"/>
      <c r="BT244" s="21"/>
      <c r="BU244" s="21"/>
      <c r="BV244" s="21"/>
      <c r="BW244" s="21"/>
      <c r="BX244" s="21"/>
      <c r="BY244" s="21"/>
      <c r="BZ244" s="21"/>
      <c r="CA244" s="21"/>
      <c r="CB244" s="21"/>
      <c r="CC244" s="21"/>
      <c r="CD244" s="21"/>
      <c r="CE244" s="21"/>
      <c r="CF244" s="21"/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1"/>
      <c r="CY244" s="21"/>
      <c r="CZ244" s="21"/>
      <c r="DA244" s="21"/>
      <c r="DB244" s="21"/>
      <c r="DC244" s="21"/>
      <c r="DD244" s="21"/>
      <c r="DE244" s="21"/>
      <c r="DF244" s="21"/>
      <c r="DG244" s="21"/>
      <c r="DH244" s="21"/>
      <c r="DI244" s="21"/>
      <c r="DJ244" s="21"/>
      <c r="DK244" s="21"/>
      <c r="DL244" s="21"/>
      <c r="DM244" s="21"/>
      <c r="DN244" s="21"/>
      <c r="DO244" s="21"/>
      <c r="DP244" s="21"/>
      <c r="DQ244" s="21"/>
      <c r="DR244" s="21"/>
      <c r="DS244" s="21"/>
      <c r="DT244" s="21"/>
      <c r="DU244" s="21"/>
      <c r="DV244" s="21"/>
      <c r="DW244" s="21"/>
      <c r="DX244" s="21"/>
      <c r="DY244" s="21"/>
      <c r="DZ244" s="21"/>
      <c r="EA244" s="21"/>
      <c r="EB244" s="21"/>
      <c r="EC244" s="21"/>
      <c r="ED244" s="21"/>
      <c r="EE244" s="21"/>
      <c r="EF244" s="21"/>
      <c r="EG244" s="21"/>
      <c r="EH244" s="21"/>
      <c r="EI244" s="21"/>
      <c r="EJ244" s="21"/>
      <c r="EK244" s="21"/>
      <c r="EL244" s="21"/>
      <c r="EM244" s="21"/>
      <c r="EN244" s="21"/>
      <c r="EO244" s="21"/>
      <c r="EP244" s="21"/>
      <c r="EQ244" s="21"/>
      <c r="ER244" s="21"/>
      <c r="ES244" s="21"/>
      <c r="ET244" s="21"/>
      <c r="EU244" s="21"/>
      <c r="EV244" s="21"/>
      <c r="EW244" s="21"/>
      <c r="EX244" s="21"/>
      <c r="EY244" s="21"/>
      <c r="EZ244" s="21"/>
      <c r="FA244" s="21"/>
      <c r="FB244" s="21"/>
      <c r="FC244" s="21"/>
      <c r="FD244" s="21"/>
      <c r="FE244" s="21"/>
      <c r="FF244" s="21"/>
      <c r="FG244" s="21"/>
      <c r="FH244" s="21"/>
      <c r="FI244" s="21"/>
      <c r="FJ244" s="21"/>
      <c r="FK244" s="21"/>
      <c r="FL244" s="21"/>
      <c r="FM244" s="21"/>
      <c r="FN244" s="21"/>
      <c r="FO244" s="21"/>
      <c r="FP244" s="21"/>
      <c r="FQ244" s="21"/>
      <c r="FR244" s="21"/>
      <c r="FS244" s="21"/>
      <c r="FT244" s="21"/>
      <c r="FU244" s="21"/>
      <c r="FV244" s="21"/>
      <c r="FW244" s="21"/>
      <c r="FX244" s="21"/>
      <c r="FY244" s="21"/>
      <c r="FZ244" s="21"/>
      <c r="GA244" s="21"/>
      <c r="GB244" s="21"/>
      <c r="GC244" s="21"/>
      <c r="GD244" s="21"/>
      <c r="GE244" s="21"/>
      <c r="GF244" s="21"/>
      <c r="GG244" s="21"/>
      <c r="GH244" s="21"/>
      <c r="GI244" s="21"/>
      <c r="GJ244" s="21"/>
      <c r="GK244" s="21"/>
      <c r="GL244" s="21"/>
      <c r="GM244" s="21"/>
      <c r="GN244" s="21"/>
      <c r="GO244" s="21"/>
      <c r="GP244" s="21"/>
      <c r="GQ244" s="21"/>
      <c r="GR244" s="21"/>
      <c r="GS244" s="21"/>
      <c r="GT244" s="21"/>
      <c r="GU244" s="21"/>
      <c r="GV244" s="21"/>
      <c r="GW244" s="21"/>
      <c r="GX244" s="21"/>
      <c r="GY244" s="21"/>
      <c r="GZ244" s="21"/>
      <c r="HA244" s="21"/>
      <c r="HB244" s="21"/>
      <c r="HC244" s="21"/>
      <c r="HD244" s="21"/>
      <c r="HE244" s="21"/>
      <c r="HF244" s="21"/>
      <c r="HG244" s="21"/>
      <c r="HH244" s="21"/>
      <c r="HI244" s="21"/>
      <c r="HJ244" s="21"/>
      <c r="HK244" s="21"/>
      <c r="HL244" s="21"/>
      <c r="HM244" s="21"/>
      <c r="HN244" s="21"/>
      <c r="HO244" s="21"/>
      <c r="HP244" s="21"/>
      <c r="HQ244" s="21"/>
      <c r="HR244" s="21"/>
      <c r="HS244" s="21"/>
      <c r="HT244" s="21"/>
      <c r="HU244" s="21"/>
      <c r="HV244" s="21"/>
      <c r="HW244" s="21"/>
      <c r="HX244" s="21"/>
      <c r="HY244" s="21"/>
      <c r="HZ244" s="21"/>
      <c r="IA244" s="21"/>
      <c r="IB244" s="21"/>
      <c r="IC244" s="21"/>
      <c r="ID244" s="21"/>
      <c r="IE244" s="21"/>
      <c r="IF244" s="21"/>
      <c r="IG244" s="21"/>
      <c r="IH244" s="21"/>
      <c r="II244" s="21"/>
      <c r="IJ244" s="21"/>
      <c r="IK244" s="21"/>
      <c r="IL244" s="21"/>
      <c r="IM244" s="21"/>
      <c r="IN244" s="21"/>
      <c r="IO244" s="21"/>
      <c r="IP244" s="21"/>
      <c r="IQ244" s="21"/>
    </row>
    <row r="245" spans="1:251" s="22" customFormat="1">
      <c r="A245" s="42"/>
      <c r="B245" s="36"/>
      <c r="C245" s="6"/>
      <c r="D245" s="6"/>
      <c r="E245" s="6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/>
      <c r="BL245" s="21"/>
      <c r="BM245" s="21"/>
      <c r="BN245" s="21"/>
      <c r="BO245" s="21"/>
      <c r="BP245" s="21"/>
      <c r="BQ245" s="21"/>
      <c r="BR245" s="21"/>
      <c r="BS245" s="21"/>
      <c r="BT245" s="21"/>
      <c r="BU245" s="21"/>
      <c r="BV245" s="21"/>
      <c r="BW245" s="21"/>
      <c r="BX245" s="21"/>
      <c r="BY245" s="21"/>
      <c r="BZ245" s="21"/>
      <c r="CA245" s="21"/>
      <c r="CB245" s="21"/>
      <c r="CC245" s="21"/>
      <c r="CD245" s="21"/>
      <c r="CE245" s="21"/>
      <c r="CF245" s="21"/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1"/>
      <c r="CY245" s="21"/>
      <c r="CZ245" s="21"/>
      <c r="DA245" s="21"/>
      <c r="DB245" s="21"/>
      <c r="DC245" s="21"/>
      <c r="DD245" s="21"/>
      <c r="DE245" s="21"/>
      <c r="DF245" s="21"/>
      <c r="DG245" s="21"/>
      <c r="DH245" s="21"/>
      <c r="DI245" s="21"/>
      <c r="DJ245" s="21"/>
      <c r="DK245" s="21"/>
      <c r="DL245" s="21"/>
      <c r="DM245" s="21"/>
      <c r="DN245" s="21"/>
      <c r="DO245" s="21"/>
      <c r="DP245" s="21"/>
      <c r="DQ245" s="21"/>
      <c r="DR245" s="21"/>
      <c r="DS245" s="21"/>
      <c r="DT245" s="21"/>
      <c r="DU245" s="21"/>
      <c r="DV245" s="21"/>
      <c r="DW245" s="21"/>
      <c r="DX245" s="21"/>
      <c r="DY245" s="21"/>
      <c r="DZ245" s="21"/>
      <c r="EA245" s="21"/>
      <c r="EB245" s="21"/>
      <c r="EC245" s="21"/>
      <c r="ED245" s="21"/>
      <c r="EE245" s="21"/>
      <c r="EF245" s="21"/>
      <c r="EG245" s="21"/>
      <c r="EH245" s="21"/>
      <c r="EI245" s="21"/>
      <c r="EJ245" s="21"/>
      <c r="EK245" s="21"/>
      <c r="EL245" s="21"/>
      <c r="EM245" s="21"/>
      <c r="EN245" s="21"/>
      <c r="EO245" s="21"/>
      <c r="EP245" s="21"/>
      <c r="EQ245" s="21"/>
      <c r="ER245" s="21"/>
      <c r="ES245" s="21"/>
      <c r="ET245" s="21"/>
      <c r="EU245" s="21"/>
      <c r="EV245" s="21"/>
      <c r="EW245" s="21"/>
      <c r="EX245" s="21"/>
      <c r="EY245" s="21"/>
      <c r="EZ245" s="21"/>
      <c r="FA245" s="21"/>
      <c r="FB245" s="21"/>
      <c r="FC245" s="21"/>
      <c r="FD245" s="21"/>
      <c r="FE245" s="21"/>
      <c r="FF245" s="21"/>
      <c r="FG245" s="21"/>
      <c r="FH245" s="21"/>
      <c r="FI245" s="21"/>
      <c r="FJ245" s="21"/>
      <c r="FK245" s="21"/>
      <c r="FL245" s="21"/>
      <c r="FM245" s="21"/>
      <c r="FN245" s="21"/>
      <c r="FO245" s="21"/>
      <c r="FP245" s="21"/>
      <c r="FQ245" s="21"/>
      <c r="FR245" s="21"/>
      <c r="FS245" s="21"/>
      <c r="FT245" s="21"/>
      <c r="FU245" s="21"/>
      <c r="FV245" s="21"/>
      <c r="FW245" s="21"/>
      <c r="FX245" s="21"/>
      <c r="FY245" s="21"/>
      <c r="FZ245" s="21"/>
      <c r="GA245" s="21"/>
      <c r="GB245" s="21"/>
      <c r="GC245" s="21"/>
      <c r="GD245" s="21"/>
      <c r="GE245" s="21"/>
      <c r="GF245" s="21"/>
      <c r="GG245" s="21"/>
      <c r="GH245" s="21"/>
      <c r="GI245" s="21"/>
      <c r="GJ245" s="21"/>
      <c r="GK245" s="21"/>
      <c r="GL245" s="21"/>
      <c r="GM245" s="21"/>
      <c r="GN245" s="21"/>
      <c r="GO245" s="21"/>
      <c r="GP245" s="21"/>
      <c r="GQ245" s="21"/>
      <c r="GR245" s="21"/>
      <c r="GS245" s="21"/>
      <c r="GT245" s="21"/>
      <c r="GU245" s="21"/>
      <c r="GV245" s="21"/>
      <c r="GW245" s="21"/>
      <c r="GX245" s="21"/>
      <c r="GY245" s="21"/>
      <c r="GZ245" s="21"/>
      <c r="HA245" s="21"/>
      <c r="HB245" s="21"/>
      <c r="HC245" s="21"/>
      <c r="HD245" s="21"/>
      <c r="HE245" s="21"/>
      <c r="HF245" s="21"/>
      <c r="HG245" s="21"/>
      <c r="HH245" s="21"/>
      <c r="HI245" s="21"/>
      <c r="HJ245" s="21"/>
      <c r="HK245" s="21"/>
      <c r="HL245" s="21"/>
      <c r="HM245" s="21"/>
      <c r="HN245" s="21"/>
      <c r="HO245" s="21"/>
      <c r="HP245" s="21"/>
      <c r="HQ245" s="21"/>
      <c r="HR245" s="21"/>
      <c r="HS245" s="21"/>
      <c r="HT245" s="21"/>
      <c r="HU245" s="21"/>
      <c r="HV245" s="21"/>
      <c r="HW245" s="21"/>
      <c r="HX245" s="21"/>
      <c r="HY245" s="21"/>
      <c r="HZ245" s="21"/>
      <c r="IA245" s="21"/>
      <c r="IB245" s="21"/>
      <c r="IC245" s="21"/>
      <c r="ID245" s="21"/>
      <c r="IE245" s="21"/>
      <c r="IF245" s="21"/>
      <c r="IG245" s="21"/>
      <c r="IH245" s="21"/>
      <c r="II245" s="21"/>
      <c r="IJ245" s="21"/>
      <c r="IK245" s="21"/>
      <c r="IL245" s="21"/>
      <c r="IM245" s="21"/>
      <c r="IN245" s="21"/>
      <c r="IO245" s="21"/>
      <c r="IP245" s="21"/>
      <c r="IQ245" s="21"/>
    </row>
    <row r="246" spans="1:251" s="22" customFormat="1">
      <c r="A246" s="42"/>
      <c r="B246" s="36"/>
      <c r="C246" s="6"/>
      <c r="D246" s="6"/>
      <c r="E246" s="6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/>
      <c r="BL246" s="21"/>
      <c r="BM246" s="21"/>
      <c r="BN246" s="21"/>
      <c r="BO246" s="21"/>
      <c r="BP246" s="21"/>
      <c r="BQ246" s="21"/>
      <c r="BR246" s="21"/>
      <c r="BS246" s="21"/>
      <c r="BT246" s="21"/>
      <c r="BU246" s="21"/>
      <c r="BV246" s="21"/>
      <c r="BW246" s="21"/>
      <c r="BX246" s="21"/>
      <c r="BY246" s="21"/>
      <c r="BZ246" s="21"/>
      <c r="CA246" s="21"/>
      <c r="CB246" s="21"/>
      <c r="CC246" s="21"/>
      <c r="CD246" s="21"/>
      <c r="CE246" s="21"/>
      <c r="CF246" s="21"/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21"/>
      <c r="DC246" s="21"/>
      <c r="DD246" s="21"/>
      <c r="DE246" s="21"/>
      <c r="DF246" s="21"/>
      <c r="DG246" s="21"/>
      <c r="DH246" s="21"/>
      <c r="DI246" s="21"/>
      <c r="DJ246" s="21"/>
      <c r="DK246" s="21"/>
      <c r="DL246" s="21"/>
      <c r="DM246" s="21"/>
      <c r="DN246" s="21"/>
      <c r="DO246" s="21"/>
      <c r="DP246" s="21"/>
      <c r="DQ246" s="21"/>
      <c r="DR246" s="21"/>
      <c r="DS246" s="21"/>
      <c r="DT246" s="21"/>
      <c r="DU246" s="21"/>
      <c r="DV246" s="21"/>
      <c r="DW246" s="21"/>
      <c r="DX246" s="21"/>
      <c r="DY246" s="21"/>
      <c r="DZ246" s="21"/>
      <c r="EA246" s="21"/>
      <c r="EB246" s="21"/>
      <c r="EC246" s="21"/>
      <c r="ED246" s="21"/>
      <c r="EE246" s="21"/>
      <c r="EF246" s="21"/>
      <c r="EG246" s="21"/>
      <c r="EH246" s="21"/>
      <c r="EI246" s="21"/>
      <c r="EJ246" s="21"/>
      <c r="EK246" s="21"/>
      <c r="EL246" s="21"/>
      <c r="EM246" s="21"/>
      <c r="EN246" s="21"/>
      <c r="EO246" s="21"/>
      <c r="EP246" s="21"/>
      <c r="EQ246" s="21"/>
      <c r="ER246" s="21"/>
      <c r="ES246" s="21"/>
      <c r="ET246" s="21"/>
      <c r="EU246" s="21"/>
      <c r="EV246" s="21"/>
      <c r="EW246" s="21"/>
      <c r="EX246" s="21"/>
      <c r="EY246" s="21"/>
      <c r="EZ246" s="21"/>
      <c r="FA246" s="21"/>
      <c r="FB246" s="21"/>
      <c r="FC246" s="21"/>
      <c r="FD246" s="21"/>
      <c r="FE246" s="21"/>
      <c r="FF246" s="21"/>
      <c r="FG246" s="21"/>
      <c r="FH246" s="21"/>
      <c r="FI246" s="21"/>
      <c r="FJ246" s="21"/>
      <c r="FK246" s="21"/>
      <c r="FL246" s="21"/>
      <c r="FM246" s="21"/>
      <c r="FN246" s="21"/>
      <c r="FO246" s="21"/>
      <c r="FP246" s="21"/>
      <c r="FQ246" s="21"/>
      <c r="FR246" s="21"/>
      <c r="FS246" s="21"/>
      <c r="FT246" s="21"/>
      <c r="FU246" s="21"/>
      <c r="FV246" s="21"/>
      <c r="FW246" s="21"/>
      <c r="FX246" s="21"/>
      <c r="FY246" s="21"/>
      <c r="FZ246" s="21"/>
      <c r="GA246" s="21"/>
      <c r="GB246" s="21"/>
      <c r="GC246" s="21"/>
      <c r="GD246" s="21"/>
      <c r="GE246" s="21"/>
      <c r="GF246" s="21"/>
      <c r="GG246" s="21"/>
      <c r="GH246" s="21"/>
      <c r="GI246" s="21"/>
      <c r="GJ246" s="21"/>
      <c r="GK246" s="21"/>
      <c r="GL246" s="21"/>
      <c r="GM246" s="21"/>
      <c r="GN246" s="21"/>
      <c r="GO246" s="21"/>
      <c r="GP246" s="21"/>
      <c r="GQ246" s="21"/>
      <c r="GR246" s="21"/>
      <c r="GS246" s="21"/>
      <c r="GT246" s="21"/>
      <c r="GU246" s="21"/>
      <c r="GV246" s="21"/>
      <c r="GW246" s="21"/>
      <c r="GX246" s="21"/>
      <c r="GY246" s="21"/>
      <c r="GZ246" s="21"/>
      <c r="HA246" s="21"/>
      <c r="HB246" s="21"/>
      <c r="HC246" s="21"/>
      <c r="HD246" s="21"/>
      <c r="HE246" s="21"/>
      <c r="HF246" s="21"/>
      <c r="HG246" s="21"/>
      <c r="HH246" s="21"/>
      <c r="HI246" s="21"/>
      <c r="HJ246" s="21"/>
      <c r="HK246" s="21"/>
      <c r="HL246" s="21"/>
      <c r="HM246" s="21"/>
      <c r="HN246" s="21"/>
      <c r="HO246" s="21"/>
      <c r="HP246" s="21"/>
      <c r="HQ246" s="21"/>
      <c r="HR246" s="21"/>
      <c r="HS246" s="21"/>
      <c r="HT246" s="21"/>
      <c r="HU246" s="21"/>
      <c r="HV246" s="21"/>
      <c r="HW246" s="21"/>
      <c r="HX246" s="21"/>
      <c r="HY246" s="21"/>
      <c r="HZ246" s="21"/>
      <c r="IA246" s="21"/>
      <c r="IB246" s="21"/>
      <c r="IC246" s="21"/>
      <c r="ID246" s="21"/>
      <c r="IE246" s="21"/>
      <c r="IF246" s="21"/>
      <c r="IG246" s="21"/>
      <c r="IH246" s="21"/>
      <c r="II246" s="21"/>
      <c r="IJ246" s="21"/>
      <c r="IK246" s="21"/>
      <c r="IL246" s="21"/>
      <c r="IM246" s="21"/>
      <c r="IN246" s="21"/>
      <c r="IO246" s="21"/>
      <c r="IP246" s="21"/>
      <c r="IQ246" s="21"/>
    </row>
    <row r="247" spans="1:251" s="22" customFormat="1">
      <c r="A247" s="42"/>
      <c r="B247" s="36"/>
      <c r="C247" s="6"/>
      <c r="D247" s="6"/>
      <c r="E247" s="6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  <c r="EV247" s="21"/>
      <c r="EW247" s="21"/>
      <c r="EX247" s="21"/>
      <c r="EY247" s="21"/>
      <c r="EZ247" s="21"/>
      <c r="FA247" s="21"/>
      <c r="FB247" s="21"/>
      <c r="FC247" s="21"/>
      <c r="FD247" s="21"/>
      <c r="FE247" s="21"/>
      <c r="FF247" s="21"/>
      <c r="FG247" s="21"/>
      <c r="FH247" s="21"/>
      <c r="FI247" s="21"/>
      <c r="FJ247" s="21"/>
      <c r="FK247" s="21"/>
      <c r="FL247" s="21"/>
      <c r="FM247" s="21"/>
      <c r="FN247" s="21"/>
      <c r="FO247" s="21"/>
      <c r="FP247" s="21"/>
      <c r="FQ247" s="21"/>
      <c r="FR247" s="21"/>
      <c r="FS247" s="21"/>
      <c r="FT247" s="21"/>
      <c r="FU247" s="21"/>
      <c r="FV247" s="21"/>
      <c r="FW247" s="21"/>
      <c r="FX247" s="21"/>
      <c r="FY247" s="21"/>
      <c r="FZ247" s="21"/>
      <c r="GA247" s="21"/>
      <c r="GB247" s="21"/>
      <c r="GC247" s="21"/>
      <c r="GD247" s="21"/>
      <c r="GE247" s="21"/>
      <c r="GF247" s="21"/>
      <c r="GG247" s="21"/>
      <c r="GH247" s="21"/>
      <c r="GI247" s="21"/>
      <c r="GJ247" s="21"/>
      <c r="GK247" s="21"/>
      <c r="GL247" s="21"/>
      <c r="GM247" s="21"/>
      <c r="GN247" s="21"/>
      <c r="GO247" s="21"/>
      <c r="GP247" s="21"/>
      <c r="GQ247" s="21"/>
      <c r="GR247" s="21"/>
      <c r="GS247" s="21"/>
      <c r="GT247" s="21"/>
      <c r="GU247" s="21"/>
      <c r="GV247" s="21"/>
      <c r="GW247" s="21"/>
      <c r="GX247" s="21"/>
      <c r="GY247" s="21"/>
      <c r="GZ247" s="21"/>
      <c r="HA247" s="21"/>
      <c r="HB247" s="21"/>
      <c r="HC247" s="21"/>
      <c r="HD247" s="21"/>
      <c r="HE247" s="21"/>
      <c r="HF247" s="21"/>
      <c r="HG247" s="21"/>
      <c r="HH247" s="21"/>
      <c r="HI247" s="21"/>
      <c r="HJ247" s="21"/>
      <c r="HK247" s="21"/>
      <c r="HL247" s="21"/>
      <c r="HM247" s="21"/>
      <c r="HN247" s="21"/>
      <c r="HO247" s="21"/>
      <c r="HP247" s="21"/>
      <c r="HQ247" s="21"/>
      <c r="HR247" s="21"/>
      <c r="HS247" s="21"/>
      <c r="HT247" s="21"/>
      <c r="HU247" s="21"/>
      <c r="HV247" s="21"/>
      <c r="HW247" s="21"/>
      <c r="HX247" s="21"/>
      <c r="HY247" s="21"/>
      <c r="HZ247" s="21"/>
      <c r="IA247" s="21"/>
      <c r="IB247" s="21"/>
      <c r="IC247" s="21"/>
      <c r="ID247" s="21"/>
      <c r="IE247" s="21"/>
      <c r="IF247" s="21"/>
      <c r="IG247" s="21"/>
      <c r="IH247" s="21"/>
      <c r="II247" s="21"/>
      <c r="IJ247" s="21"/>
      <c r="IK247" s="21"/>
      <c r="IL247" s="21"/>
      <c r="IM247" s="21"/>
      <c r="IN247" s="21"/>
      <c r="IO247" s="21"/>
      <c r="IP247" s="21"/>
      <c r="IQ247" s="21"/>
    </row>
    <row r="248" spans="1:251" s="22" customFormat="1">
      <c r="A248" s="42"/>
      <c r="B248" s="36"/>
      <c r="C248" s="6"/>
      <c r="D248" s="6"/>
      <c r="E248" s="6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/>
      <c r="BL248" s="21"/>
      <c r="BM248" s="21"/>
      <c r="BN248" s="21"/>
      <c r="BO248" s="21"/>
      <c r="BP248" s="21"/>
      <c r="BQ248" s="21"/>
      <c r="BR248" s="21"/>
      <c r="BS248" s="21"/>
      <c r="BT248" s="21"/>
      <c r="BU248" s="21"/>
      <c r="BV248" s="21"/>
      <c r="BW248" s="21"/>
      <c r="BX248" s="21"/>
      <c r="BY248" s="21"/>
      <c r="BZ248" s="21"/>
      <c r="CA248" s="21"/>
      <c r="CB248" s="21"/>
      <c r="CC248" s="21"/>
      <c r="CD248" s="21"/>
      <c r="CE248" s="21"/>
      <c r="CF248" s="21"/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1"/>
      <c r="CY248" s="21"/>
      <c r="CZ248" s="21"/>
      <c r="DA248" s="21"/>
      <c r="DB248" s="21"/>
      <c r="DC248" s="21"/>
      <c r="DD248" s="21"/>
      <c r="DE248" s="21"/>
      <c r="DF248" s="21"/>
      <c r="DG248" s="21"/>
      <c r="DH248" s="21"/>
      <c r="DI248" s="21"/>
      <c r="DJ248" s="21"/>
      <c r="DK248" s="21"/>
      <c r="DL248" s="21"/>
      <c r="DM248" s="21"/>
      <c r="DN248" s="21"/>
      <c r="DO248" s="21"/>
      <c r="DP248" s="21"/>
      <c r="DQ248" s="21"/>
      <c r="DR248" s="21"/>
      <c r="DS248" s="21"/>
      <c r="DT248" s="21"/>
      <c r="DU248" s="21"/>
      <c r="DV248" s="21"/>
      <c r="DW248" s="21"/>
      <c r="DX248" s="21"/>
      <c r="DY248" s="21"/>
      <c r="DZ248" s="21"/>
      <c r="EA248" s="21"/>
      <c r="EB248" s="21"/>
      <c r="EC248" s="21"/>
      <c r="ED248" s="21"/>
      <c r="EE248" s="21"/>
      <c r="EF248" s="21"/>
      <c r="EG248" s="21"/>
      <c r="EH248" s="21"/>
      <c r="EI248" s="21"/>
      <c r="EJ248" s="21"/>
      <c r="EK248" s="21"/>
      <c r="EL248" s="21"/>
      <c r="EM248" s="21"/>
      <c r="EN248" s="21"/>
      <c r="EO248" s="21"/>
      <c r="EP248" s="21"/>
      <c r="EQ248" s="21"/>
      <c r="ER248" s="21"/>
      <c r="ES248" s="21"/>
      <c r="ET248" s="21"/>
      <c r="EU248" s="21"/>
      <c r="EV248" s="21"/>
      <c r="EW248" s="21"/>
      <c r="EX248" s="21"/>
      <c r="EY248" s="21"/>
      <c r="EZ248" s="21"/>
      <c r="FA248" s="21"/>
      <c r="FB248" s="21"/>
      <c r="FC248" s="21"/>
      <c r="FD248" s="21"/>
      <c r="FE248" s="21"/>
      <c r="FF248" s="21"/>
      <c r="FG248" s="21"/>
      <c r="FH248" s="21"/>
      <c r="FI248" s="21"/>
      <c r="FJ248" s="21"/>
      <c r="FK248" s="21"/>
      <c r="FL248" s="21"/>
      <c r="FM248" s="21"/>
      <c r="FN248" s="21"/>
      <c r="FO248" s="21"/>
      <c r="FP248" s="21"/>
      <c r="FQ248" s="21"/>
      <c r="FR248" s="21"/>
      <c r="FS248" s="21"/>
      <c r="FT248" s="21"/>
      <c r="FU248" s="21"/>
      <c r="FV248" s="21"/>
      <c r="FW248" s="21"/>
      <c r="FX248" s="21"/>
      <c r="FY248" s="21"/>
      <c r="FZ248" s="21"/>
      <c r="GA248" s="21"/>
      <c r="GB248" s="21"/>
      <c r="GC248" s="21"/>
      <c r="GD248" s="21"/>
      <c r="GE248" s="21"/>
      <c r="GF248" s="21"/>
      <c r="GG248" s="21"/>
      <c r="GH248" s="21"/>
      <c r="GI248" s="21"/>
      <c r="GJ248" s="21"/>
      <c r="GK248" s="21"/>
      <c r="GL248" s="21"/>
      <c r="GM248" s="21"/>
      <c r="GN248" s="21"/>
      <c r="GO248" s="21"/>
      <c r="GP248" s="21"/>
      <c r="GQ248" s="21"/>
      <c r="GR248" s="21"/>
      <c r="GS248" s="21"/>
      <c r="GT248" s="21"/>
      <c r="GU248" s="21"/>
      <c r="GV248" s="21"/>
      <c r="GW248" s="21"/>
      <c r="GX248" s="21"/>
      <c r="GY248" s="21"/>
      <c r="GZ248" s="21"/>
      <c r="HA248" s="21"/>
      <c r="HB248" s="21"/>
      <c r="HC248" s="21"/>
      <c r="HD248" s="21"/>
      <c r="HE248" s="21"/>
      <c r="HF248" s="21"/>
      <c r="HG248" s="21"/>
      <c r="HH248" s="21"/>
      <c r="HI248" s="21"/>
      <c r="HJ248" s="21"/>
      <c r="HK248" s="21"/>
      <c r="HL248" s="21"/>
      <c r="HM248" s="21"/>
      <c r="HN248" s="21"/>
      <c r="HO248" s="21"/>
      <c r="HP248" s="21"/>
      <c r="HQ248" s="21"/>
      <c r="HR248" s="21"/>
      <c r="HS248" s="21"/>
      <c r="HT248" s="21"/>
      <c r="HU248" s="21"/>
      <c r="HV248" s="21"/>
      <c r="HW248" s="21"/>
      <c r="HX248" s="21"/>
      <c r="HY248" s="21"/>
      <c r="HZ248" s="21"/>
      <c r="IA248" s="21"/>
      <c r="IB248" s="21"/>
      <c r="IC248" s="21"/>
      <c r="ID248" s="21"/>
      <c r="IE248" s="21"/>
      <c r="IF248" s="21"/>
      <c r="IG248" s="21"/>
      <c r="IH248" s="21"/>
      <c r="II248" s="21"/>
      <c r="IJ248" s="21"/>
      <c r="IK248" s="21"/>
      <c r="IL248" s="21"/>
      <c r="IM248" s="21"/>
      <c r="IN248" s="21"/>
      <c r="IO248" s="21"/>
      <c r="IP248" s="21"/>
      <c r="IQ248" s="21"/>
    </row>
    <row r="249" spans="1:251" s="22" customFormat="1">
      <c r="A249" s="42"/>
      <c r="B249" s="36"/>
      <c r="C249" s="6"/>
      <c r="D249" s="6"/>
      <c r="E249" s="6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/>
      <c r="BL249" s="21"/>
      <c r="BM249" s="21"/>
      <c r="BN249" s="21"/>
      <c r="BO249" s="21"/>
      <c r="BP249" s="21"/>
      <c r="BQ249" s="21"/>
      <c r="BR249" s="21"/>
      <c r="BS249" s="21"/>
      <c r="BT249" s="21"/>
      <c r="BU249" s="21"/>
      <c r="BV249" s="21"/>
      <c r="BW249" s="21"/>
      <c r="BX249" s="21"/>
      <c r="BY249" s="21"/>
      <c r="BZ249" s="21"/>
      <c r="CA249" s="21"/>
      <c r="CB249" s="21"/>
      <c r="CC249" s="21"/>
      <c r="CD249" s="21"/>
      <c r="CE249" s="21"/>
      <c r="CF249" s="21"/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/>
      <c r="CV249" s="21"/>
      <c r="CW249" s="21"/>
      <c r="CX249" s="21"/>
      <c r="CY249" s="21"/>
      <c r="CZ249" s="21"/>
      <c r="DA249" s="21"/>
      <c r="DB249" s="21"/>
      <c r="DC249" s="21"/>
      <c r="DD249" s="21"/>
      <c r="DE249" s="21"/>
      <c r="DF249" s="21"/>
      <c r="DG249" s="21"/>
      <c r="DH249" s="21"/>
      <c r="DI249" s="21"/>
      <c r="DJ249" s="21"/>
      <c r="DK249" s="21"/>
      <c r="DL249" s="21"/>
      <c r="DM249" s="21"/>
      <c r="DN249" s="21"/>
      <c r="DO249" s="21"/>
      <c r="DP249" s="21"/>
      <c r="DQ249" s="21"/>
      <c r="DR249" s="21"/>
      <c r="DS249" s="21"/>
      <c r="DT249" s="21"/>
      <c r="DU249" s="21"/>
      <c r="DV249" s="21"/>
      <c r="DW249" s="21"/>
      <c r="DX249" s="21"/>
      <c r="DY249" s="21"/>
      <c r="DZ249" s="21"/>
      <c r="EA249" s="21"/>
      <c r="EB249" s="21"/>
      <c r="EC249" s="21"/>
      <c r="ED249" s="21"/>
      <c r="EE249" s="21"/>
      <c r="EF249" s="21"/>
      <c r="EG249" s="21"/>
      <c r="EH249" s="21"/>
      <c r="EI249" s="21"/>
      <c r="EJ249" s="21"/>
      <c r="EK249" s="21"/>
      <c r="EL249" s="21"/>
      <c r="EM249" s="21"/>
      <c r="EN249" s="21"/>
      <c r="EO249" s="21"/>
      <c r="EP249" s="21"/>
      <c r="EQ249" s="21"/>
      <c r="ER249" s="21"/>
      <c r="ES249" s="21"/>
      <c r="ET249" s="21"/>
      <c r="EU249" s="21"/>
      <c r="EV249" s="21"/>
      <c r="EW249" s="21"/>
      <c r="EX249" s="21"/>
      <c r="EY249" s="21"/>
      <c r="EZ249" s="21"/>
      <c r="FA249" s="21"/>
      <c r="FB249" s="21"/>
      <c r="FC249" s="21"/>
      <c r="FD249" s="21"/>
      <c r="FE249" s="21"/>
      <c r="FF249" s="21"/>
      <c r="FG249" s="21"/>
      <c r="FH249" s="21"/>
      <c r="FI249" s="21"/>
      <c r="FJ249" s="21"/>
      <c r="FK249" s="21"/>
      <c r="FL249" s="21"/>
      <c r="FM249" s="21"/>
      <c r="FN249" s="21"/>
      <c r="FO249" s="21"/>
      <c r="FP249" s="21"/>
      <c r="FQ249" s="21"/>
      <c r="FR249" s="21"/>
      <c r="FS249" s="21"/>
      <c r="FT249" s="21"/>
      <c r="FU249" s="21"/>
      <c r="FV249" s="21"/>
      <c r="FW249" s="21"/>
      <c r="FX249" s="21"/>
      <c r="FY249" s="21"/>
      <c r="FZ249" s="21"/>
      <c r="GA249" s="21"/>
      <c r="GB249" s="21"/>
      <c r="GC249" s="21"/>
      <c r="GD249" s="21"/>
      <c r="GE249" s="21"/>
      <c r="GF249" s="21"/>
      <c r="GG249" s="21"/>
      <c r="GH249" s="21"/>
      <c r="GI249" s="21"/>
      <c r="GJ249" s="21"/>
      <c r="GK249" s="21"/>
      <c r="GL249" s="21"/>
      <c r="GM249" s="21"/>
      <c r="GN249" s="21"/>
      <c r="GO249" s="21"/>
      <c r="GP249" s="21"/>
      <c r="GQ249" s="21"/>
      <c r="GR249" s="21"/>
      <c r="GS249" s="21"/>
      <c r="GT249" s="21"/>
      <c r="GU249" s="21"/>
      <c r="GV249" s="21"/>
      <c r="GW249" s="21"/>
      <c r="GX249" s="21"/>
      <c r="GY249" s="21"/>
      <c r="GZ249" s="21"/>
      <c r="HA249" s="21"/>
      <c r="HB249" s="21"/>
      <c r="HC249" s="21"/>
      <c r="HD249" s="21"/>
      <c r="HE249" s="21"/>
      <c r="HF249" s="21"/>
      <c r="HG249" s="21"/>
      <c r="HH249" s="21"/>
      <c r="HI249" s="21"/>
      <c r="HJ249" s="21"/>
      <c r="HK249" s="21"/>
      <c r="HL249" s="21"/>
      <c r="HM249" s="21"/>
      <c r="HN249" s="21"/>
      <c r="HO249" s="21"/>
      <c r="HP249" s="21"/>
      <c r="HQ249" s="21"/>
      <c r="HR249" s="21"/>
      <c r="HS249" s="21"/>
      <c r="HT249" s="21"/>
      <c r="HU249" s="21"/>
      <c r="HV249" s="21"/>
      <c r="HW249" s="21"/>
      <c r="HX249" s="21"/>
      <c r="HY249" s="21"/>
      <c r="HZ249" s="21"/>
      <c r="IA249" s="21"/>
      <c r="IB249" s="21"/>
      <c r="IC249" s="21"/>
      <c r="ID249" s="21"/>
      <c r="IE249" s="21"/>
      <c r="IF249" s="21"/>
      <c r="IG249" s="21"/>
      <c r="IH249" s="21"/>
      <c r="II249" s="21"/>
      <c r="IJ249" s="21"/>
      <c r="IK249" s="21"/>
      <c r="IL249" s="21"/>
      <c r="IM249" s="21"/>
      <c r="IN249" s="21"/>
      <c r="IO249" s="21"/>
      <c r="IP249" s="21"/>
      <c r="IQ249" s="21"/>
    </row>
    <row r="250" spans="1:251" s="22" customFormat="1">
      <c r="A250" s="42"/>
      <c r="B250" s="36"/>
      <c r="C250" s="6"/>
      <c r="D250" s="6"/>
      <c r="E250" s="6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/>
      <c r="BL250" s="21"/>
      <c r="BM250" s="21"/>
      <c r="BN250" s="21"/>
      <c r="BO250" s="21"/>
      <c r="BP250" s="21"/>
      <c r="BQ250" s="21"/>
      <c r="BR250" s="21"/>
      <c r="BS250" s="21"/>
      <c r="BT250" s="21"/>
      <c r="BU250" s="21"/>
      <c r="BV250" s="21"/>
      <c r="BW250" s="21"/>
      <c r="BX250" s="21"/>
      <c r="BY250" s="21"/>
      <c r="BZ250" s="21"/>
      <c r="CA250" s="21"/>
      <c r="CB250" s="21"/>
      <c r="CC250" s="21"/>
      <c r="CD250" s="21"/>
      <c r="CE250" s="21"/>
      <c r="CF250" s="21"/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1"/>
      <c r="CY250" s="21"/>
      <c r="CZ250" s="21"/>
      <c r="DA250" s="21"/>
      <c r="DB250" s="21"/>
      <c r="DC250" s="21"/>
      <c r="DD250" s="21"/>
      <c r="DE250" s="21"/>
      <c r="DF250" s="21"/>
      <c r="DG250" s="21"/>
      <c r="DH250" s="21"/>
      <c r="DI250" s="21"/>
      <c r="DJ250" s="21"/>
      <c r="DK250" s="21"/>
      <c r="DL250" s="21"/>
      <c r="DM250" s="21"/>
      <c r="DN250" s="21"/>
      <c r="DO250" s="21"/>
      <c r="DP250" s="21"/>
      <c r="DQ250" s="21"/>
      <c r="DR250" s="21"/>
      <c r="DS250" s="21"/>
      <c r="DT250" s="21"/>
      <c r="DU250" s="21"/>
      <c r="DV250" s="21"/>
      <c r="DW250" s="21"/>
      <c r="DX250" s="21"/>
      <c r="DY250" s="21"/>
      <c r="DZ250" s="21"/>
      <c r="EA250" s="21"/>
      <c r="EB250" s="21"/>
      <c r="EC250" s="21"/>
      <c r="ED250" s="21"/>
      <c r="EE250" s="21"/>
      <c r="EF250" s="21"/>
      <c r="EG250" s="21"/>
      <c r="EH250" s="21"/>
      <c r="EI250" s="21"/>
      <c r="EJ250" s="21"/>
      <c r="EK250" s="21"/>
      <c r="EL250" s="21"/>
      <c r="EM250" s="21"/>
      <c r="EN250" s="21"/>
      <c r="EO250" s="21"/>
      <c r="EP250" s="21"/>
      <c r="EQ250" s="21"/>
      <c r="ER250" s="21"/>
      <c r="ES250" s="21"/>
      <c r="ET250" s="21"/>
      <c r="EU250" s="21"/>
      <c r="EV250" s="21"/>
      <c r="EW250" s="21"/>
      <c r="EX250" s="21"/>
      <c r="EY250" s="21"/>
      <c r="EZ250" s="21"/>
      <c r="FA250" s="21"/>
      <c r="FB250" s="21"/>
      <c r="FC250" s="21"/>
      <c r="FD250" s="21"/>
      <c r="FE250" s="21"/>
      <c r="FF250" s="21"/>
      <c r="FG250" s="21"/>
      <c r="FH250" s="21"/>
      <c r="FI250" s="21"/>
      <c r="FJ250" s="21"/>
      <c r="FK250" s="21"/>
      <c r="FL250" s="21"/>
      <c r="FM250" s="21"/>
      <c r="FN250" s="21"/>
      <c r="FO250" s="21"/>
      <c r="FP250" s="21"/>
      <c r="FQ250" s="21"/>
      <c r="FR250" s="21"/>
      <c r="FS250" s="21"/>
      <c r="FT250" s="21"/>
      <c r="FU250" s="21"/>
      <c r="FV250" s="21"/>
      <c r="FW250" s="21"/>
      <c r="FX250" s="21"/>
      <c r="FY250" s="21"/>
      <c r="FZ250" s="21"/>
      <c r="GA250" s="21"/>
      <c r="GB250" s="21"/>
      <c r="GC250" s="21"/>
      <c r="GD250" s="21"/>
      <c r="GE250" s="21"/>
      <c r="GF250" s="21"/>
      <c r="GG250" s="21"/>
      <c r="GH250" s="21"/>
      <c r="GI250" s="21"/>
      <c r="GJ250" s="21"/>
      <c r="GK250" s="21"/>
      <c r="GL250" s="21"/>
      <c r="GM250" s="21"/>
      <c r="GN250" s="21"/>
      <c r="GO250" s="21"/>
      <c r="GP250" s="21"/>
      <c r="GQ250" s="21"/>
      <c r="GR250" s="21"/>
      <c r="GS250" s="21"/>
      <c r="GT250" s="21"/>
      <c r="GU250" s="21"/>
      <c r="GV250" s="21"/>
      <c r="GW250" s="21"/>
      <c r="GX250" s="21"/>
      <c r="GY250" s="21"/>
      <c r="GZ250" s="21"/>
      <c r="HA250" s="21"/>
      <c r="HB250" s="21"/>
      <c r="HC250" s="21"/>
      <c r="HD250" s="21"/>
      <c r="HE250" s="21"/>
      <c r="HF250" s="21"/>
      <c r="HG250" s="21"/>
      <c r="HH250" s="21"/>
      <c r="HI250" s="21"/>
      <c r="HJ250" s="21"/>
      <c r="HK250" s="21"/>
      <c r="HL250" s="21"/>
      <c r="HM250" s="21"/>
      <c r="HN250" s="21"/>
      <c r="HO250" s="21"/>
      <c r="HP250" s="21"/>
      <c r="HQ250" s="21"/>
      <c r="HR250" s="21"/>
      <c r="HS250" s="21"/>
      <c r="HT250" s="21"/>
      <c r="HU250" s="21"/>
      <c r="HV250" s="21"/>
      <c r="HW250" s="21"/>
      <c r="HX250" s="21"/>
      <c r="HY250" s="21"/>
      <c r="HZ250" s="21"/>
      <c r="IA250" s="21"/>
      <c r="IB250" s="21"/>
      <c r="IC250" s="21"/>
      <c r="ID250" s="21"/>
      <c r="IE250" s="21"/>
      <c r="IF250" s="21"/>
      <c r="IG250" s="21"/>
      <c r="IH250" s="21"/>
      <c r="II250" s="21"/>
      <c r="IJ250" s="21"/>
      <c r="IK250" s="21"/>
      <c r="IL250" s="21"/>
      <c r="IM250" s="21"/>
      <c r="IN250" s="21"/>
      <c r="IO250" s="21"/>
      <c r="IP250" s="21"/>
      <c r="IQ250" s="21"/>
    </row>
    <row r="251" spans="1:251" s="22" customFormat="1" ht="34.5" customHeight="1">
      <c r="A251" s="42"/>
      <c r="B251" s="36"/>
      <c r="C251" s="6"/>
      <c r="D251" s="6"/>
      <c r="E251" s="6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/>
      <c r="BL251" s="21"/>
      <c r="BM251" s="21"/>
      <c r="BN251" s="21"/>
      <c r="BO251" s="21"/>
      <c r="BP251" s="21"/>
      <c r="BQ251" s="21"/>
      <c r="BR251" s="21"/>
      <c r="BS251" s="21"/>
      <c r="BT251" s="21"/>
      <c r="BU251" s="21"/>
      <c r="BV251" s="21"/>
      <c r="BW251" s="21"/>
      <c r="BX251" s="21"/>
      <c r="BY251" s="21"/>
      <c r="BZ251" s="21"/>
      <c r="CA251" s="21"/>
      <c r="CB251" s="21"/>
      <c r="CC251" s="21"/>
      <c r="CD251" s="21"/>
      <c r="CE251" s="21"/>
      <c r="CF251" s="21"/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1"/>
      <c r="CY251" s="21"/>
      <c r="CZ251" s="21"/>
      <c r="DA251" s="21"/>
      <c r="DB251" s="21"/>
      <c r="DC251" s="21"/>
      <c r="DD251" s="21"/>
      <c r="DE251" s="21"/>
      <c r="DF251" s="21"/>
      <c r="DG251" s="21"/>
      <c r="DH251" s="21"/>
      <c r="DI251" s="21"/>
      <c r="DJ251" s="21"/>
      <c r="DK251" s="21"/>
      <c r="DL251" s="21"/>
      <c r="DM251" s="21"/>
      <c r="DN251" s="21"/>
      <c r="DO251" s="21"/>
      <c r="DP251" s="21"/>
      <c r="DQ251" s="21"/>
      <c r="DR251" s="21"/>
      <c r="DS251" s="21"/>
      <c r="DT251" s="21"/>
      <c r="DU251" s="21"/>
      <c r="DV251" s="21"/>
      <c r="DW251" s="21"/>
      <c r="DX251" s="21"/>
      <c r="DY251" s="21"/>
      <c r="DZ251" s="21"/>
      <c r="EA251" s="21"/>
      <c r="EB251" s="21"/>
      <c r="EC251" s="21"/>
      <c r="ED251" s="21"/>
      <c r="EE251" s="21"/>
      <c r="EF251" s="21"/>
      <c r="EG251" s="21"/>
      <c r="EH251" s="21"/>
      <c r="EI251" s="21"/>
      <c r="EJ251" s="21"/>
      <c r="EK251" s="21"/>
      <c r="EL251" s="21"/>
      <c r="EM251" s="21"/>
      <c r="EN251" s="21"/>
      <c r="EO251" s="21"/>
      <c r="EP251" s="21"/>
      <c r="EQ251" s="21"/>
      <c r="ER251" s="21"/>
      <c r="ES251" s="21"/>
      <c r="ET251" s="21"/>
      <c r="EU251" s="21"/>
      <c r="EV251" s="21"/>
      <c r="EW251" s="21"/>
      <c r="EX251" s="21"/>
      <c r="EY251" s="21"/>
      <c r="EZ251" s="21"/>
      <c r="FA251" s="21"/>
      <c r="FB251" s="21"/>
      <c r="FC251" s="21"/>
      <c r="FD251" s="21"/>
      <c r="FE251" s="21"/>
      <c r="FF251" s="21"/>
      <c r="FG251" s="21"/>
      <c r="FH251" s="21"/>
      <c r="FI251" s="21"/>
      <c r="FJ251" s="21"/>
      <c r="FK251" s="21"/>
      <c r="FL251" s="21"/>
      <c r="FM251" s="21"/>
      <c r="FN251" s="21"/>
      <c r="FO251" s="21"/>
      <c r="FP251" s="21"/>
      <c r="FQ251" s="21"/>
      <c r="FR251" s="21"/>
      <c r="FS251" s="21"/>
      <c r="FT251" s="21"/>
      <c r="FU251" s="21"/>
      <c r="FV251" s="21"/>
      <c r="FW251" s="21"/>
      <c r="FX251" s="21"/>
      <c r="FY251" s="21"/>
      <c r="FZ251" s="21"/>
      <c r="GA251" s="21"/>
      <c r="GB251" s="21"/>
      <c r="GC251" s="21"/>
      <c r="GD251" s="21"/>
      <c r="GE251" s="21"/>
      <c r="GF251" s="21"/>
      <c r="GG251" s="21"/>
      <c r="GH251" s="21"/>
      <c r="GI251" s="21"/>
      <c r="GJ251" s="21"/>
      <c r="GK251" s="21"/>
      <c r="GL251" s="21"/>
      <c r="GM251" s="21"/>
      <c r="GN251" s="21"/>
      <c r="GO251" s="21"/>
      <c r="GP251" s="21"/>
      <c r="GQ251" s="21"/>
      <c r="GR251" s="21"/>
      <c r="GS251" s="21"/>
      <c r="GT251" s="21"/>
      <c r="GU251" s="21"/>
      <c r="GV251" s="21"/>
      <c r="GW251" s="21"/>
      <c r="GX251" s="21"/>
      <c r="GY251" s="21"/>
      <c r="GZ251" s="21"/>
      <c r="HA251" s="21"/>
      <c r="HB251" s="21"/>
      <c r="HC251" s="21"/>
      <c r="HD251" s="21"/>
      <c r="HE251" s="21"/>
      <c r="HF251" s="21"/>
      <c r="HG251" s="21"/>
      <c r="HH251" s="21"/>
      <c r="HI251" s="21"/>
      <c r="HJ251" s="21"/>
      <c r="HK251" s="21"/>
      <c r="HL251" s="21"/>
      <c r="HM251" s="21"/>
      <c r="HN251" s="21"/>
      <c r="HO251" s="21"/>
      <c r="HP251" s="21"/>
      <c r="HQ251" s="21"/>
      <c r="HR251" s="21"/>
      <c r="HS251" s="21"/>
      <c r="HT251" s="21"/>
      <c r="HU251" s="21"/>
      <c r="HV251" s="21"/>
      <c r="HW251" s="21"/>
      <c r="HX251" s="21"/>
      <c r="HY251" s="21"/>
      <c r="HZ251" s="21"/>
      <c r="IA251" s="21"/>
      <c r="IB251" s="21"/>
      <c r="IC251" s="21"/>
      <c r="ID251" s="21"/>
      <c r="IE251" s="21"/>
      <c r="IF251" s="21"/>
      <c r="IG251" s="21"/>
      <c r="IH251" s="21"/>
      <c r="II251" s="21"/>
      <c r="IJ251" s="21"/>
      <c r="IK251" s="21"/>
      <c r="IL251" s="21"/>
      <c r="IM251" s="21"/>
      <c r="IN251" s="21"/>
      <c r="IO251" s="21"/>
      <c r="IP251" s="21"/>
      <c r="IQ251" s="21"/>
    </row>
    <row r="252" spans="1:251" s="22" customFormat="1" ht="33.75" customHeight="1">
      <c r="A252" s="42"/>
      <c r="B252" s="36"/>
      <c r="C252" s="6"/>
      <c r="D252" s="6"/>
      <c r="E252" s="6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/>
      <c r="BL252" s="21"/>
      <c r="BM252" s="21"/>
      <c r="BN252" s="21"/>
      <c r="BO252" s="21"/>
      <c r="BP252" s="21"/>
      <c r="BQ252" s="21"/>
      <c r="BR252" s="21"/>
      <c r="BS252" s="21"/>
      <c r="BT252" s="21"/>
      <c r="BU252" s="21"/>
      <c r="BV252" s="21"/>
      <c r="BW252" s="21"/>
      <c r="BX252" s="21"/>
      <c r="BY252" s="21"/>
      <c r="BZ252" s="21"/>
      <c r="CA252" s="21"/>
      <c r="CB252" s="21"/>
      <c r="CC252" s="21"/>
      <c r="CD252" s="21"/>
      <c r="CE252" s="21"/>
      <c r="CF252" s="21"/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/>
      <c r="CV252" s="21"/>
      <c r="CW252" s="21"/>
      <c r="CX252" s="21"/>
      <c r="CY252" s="21"/>
      <c r="CZ252" s="21"/>
      <c r="DA252" s="21"/>
      <c r="DB252" s="21"/>
      <c r="DC252" s="21"/>
      <c r="DD252" s="21"/>
      <c r="DE252" s="21"/>
      <c r="DF252" s="21"/>
      <c r="DG252" s="21"/>
      <c r="DH252" s="21"/>
      <c r="DI252" s="21"/>
      <c r="DJ252" s="21"/>
      <c r="DK252" s="21"/>
      <c r="DL252" s="21"/>
      <c r="DM252" s="21"/>
      <c r="DN252" s="21"/>
      <c r="DO252" s="21"/>
      <c r="DP252" s="21"/>
      <c r="DQ252" s="21"/>
      <c r="DR252" s="21"/>
      <c r="DS252" s="21"/>
      <c r="DT252" s="21"/>
      <c r="DU252" s="21"/>
      <c r="DV252" s="21"/>
      <c r="DW252" s="21"/>
      <c r="DX252" s="21"/>
      <c r="DY252" s="21"/>
      <c r="DZ252" s="21"/>
      <c r="EA252" s="21"/>
      <c r="EB252" s="21"/>
      <c r="EC252" s="21"/>
      <c r="ED252" s="21"/>
      <c r="EE252" s="21"/>
      <c r="EF252" s="21"/>
      <c r="EG252" s="21"/>
      <c r="EH252" s="21"/>
      <c r="EI252" s="21"/>
      <c r="EJ252" s="21"/>
      <c r="EK252" s="21"/>
      <c r="EL252" s="21"/>
      <c r="EM252" s="21"/>
      <c r="EN252" s="21"/>
      <c r="EO252" s="21"/>
      <c r="EP252" s="21"/>
      <c r="EQ252" s="21"/>
      <c r="ER252" s="21"/>
      <c r="ES252" s="21"/>
      <c r="ET252" s="21"/>
      <c r="EU252" s="21"/>
      <c r="EV252" s="21"/>
      <c r="EW252" s="21"/>
      <c r="EX252" s="21"/>
      <c r="EY252" s="21"/>
      <c r="EZ252" s="21"/>
      <c r="FA252" s="21"/>
      <c r="FB252" s="21"/>
      <c r="FC252" s="21"/>
      <c r="FD252" s="21"/>
      <c r="FE252" s="21"/>
      <c r="FF252" s="21"/>
      <c r="FG252" s="21"/>
      <c r="FH252" s="21"/>
      <c r="FI252" s="21"/>
      <c r="FJ252" s="21"/>
      <c r="FK252" s="21"/>
      <c r="FL252" s="21"/>
      <c r="FM252" s="21"/>
      <c r="FN252" s="21"/>
      <c r="FO252" s="21"/>
      <c r="FP252" s="21"/>
      <c r="FQ252" s="21"/>
      <c r="FR252" s="21"/>
      <c r="FS252" s="21"/>
      <c r="FT252" s="21"/>
      <c r="FU252" s="21"/>
      <c r="FV252" s="21"/>
      <c r="FW252" s="21"/>
      <c r="FX252" s="21"/>
      <c r="FY252" s="21"/>
      <c r="FZ252" s="21"/>
      <c r="GA252" s="21"/>
      <c r="GB252" s="21"/>
      <c r="GC252" s="21"/>
      <c r="GD252" s="21"/>
      <c r="GE252" s="21"/>
      <c r="GF252" s="21"/>
      <c r="GG252" s="21"/>
      <c r="GH252" s="21"/>
      <c r="GI252" s="21"/>
      <c r="GJ252" s="21"/>
      <c r="GK252" s="21"/>
      <c r="GL252" s="21"/>
      <c r="GM252" s="21"/>
      <c r="GN252" s="21"/>
      <c r="GO252" s="21"/>
      <c r="GP252" s="21"/>
      <c r="GQ252" s="21"/>
      <c r="GR252" s="21"/>
      <c r="GS252" s="21"/>
      <c r="GT252" s="21"/>
      <c r="GU252" s="21"/>
      <c r="GV252" s="21"/>
      <c r="GW252" s="21"/>
      <c r="GX252" s="21"/>
      <c r="GY252" s="21"/>
      <c r="GZ252" s="21"/>
      <c r="HA252" s="21"/>
      <c r="HB252" s="21"/>
      <c r="HC252" s="21"/>
      <c r="HD252" s="21"/>
      <c r="HE252" s="21"/>
      <c r="HF252" s="21"/>
      <c r="HG252" s="21"/>
      <c r="HH252" s="21"/>
      <c r="HI252" s="21"/>
      <c r="HJ252" s="21"/>
      <c r="HK252" s="21"/>
      <c r="HL252" s="21"/>
      <c r="HM252" s="21"/>
      <c r="HN252" s="21"/>
      <c r="HO252" s="21"/>
      <c r="HP252" s="21"/>
      <c r="HQ252" s="21"/>
      <c r="HR252" s="21"/>
      <c r="HS252" s="21"/>
      <c r="HT252" s="21"/>
      <c r="HU252" s="21"/>
      <c r="HV252" s="21"/>
      <c r="HW252" s="21"/>
      <c r="HX252" s="21"/>
      <c r="HY252" s="21"/>
      <c r="HZ252" s="21"/>
      <c r="IA252" s="21"/>
      <c r="IB252" s="21"/>
      <c r="IC252" s="21"/>
      <c r="ID252" s="21"/>
      <c r="IE252" s="21"/>
      <c r="IF252" s="21"/>
      <c r="IG252" s="21"/>
      <c r="IH252" s="21"/>
      <c r="II252" s="21"/>
      <c r="IJ252" s="21"/>
      <c r="IK252" s="21"/>
      <c r="IL252" s="21"/>
      <c r="IM252" s="21"/>
      <c r="IN252" s="21"/>
      <c r="IO252" s="21"/>
      <c r="IP252" s="21"/>
      <c r="IQ252" s="21"/>
    </row>
    <row r="253" spans="1:251" s="22" customFormat="1">
      <c r="A253" s="42"/>
      <c r="B253" s="36"/>
      <c r="C253" s="6"/>
      <c r="D253" s="6"/>
      <c r="E253" s="6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/>
      <c r="BL253" s="21"/>
      <c r="BM253" s="21"/>
      <c r="BN253" s="21"/>
      <c r="BO253" s="21"/>
      <c r="BP253" s="21"/>
      <c r="BQ253" s="21"/>
      <c r="BR253" s="21"/>
      <c r="BS253" s="21"/>
      <c r="BT253" s="21"/>
      <c r="BU253" s="21"/>
      <c r="BV253" s="21"/>
      <c r="BW253" s="21"/>
      <c r="BX253" s="21"/>
      <c r="BY253" s="21"/>
      <c r="BZ253" s="21"/>
      <c r="CA253" s="21"/>
      <c r="CB253" s="21"/>
      <c r="CC253" s="21"/>
      <c r="CD253" s="21"/>
      <c r="CE253" s="21"/>
      <c r="CF253" s="21"/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21"/>
      <c r="DC253" s="21"/>
      <c r="DD253" s="21"/>
      <c r="DE253" s="21"/>
      <c r="DF253" s="21"/>
      <c r="DG253" s="21"/>
      <c r="DH253" s="21"/>
      <c r="DI253" s="21"/>
      <c r="DJ253" s="21"/>
      <c r="DK253" s="21"/>
      <c r="DL253" s="21"/>
      <c r="DM253" s="21"/>
      <c r="DN253" s="21"/>
      <c r="DO253" s="21"/>
      <c r="DP253" s="21"/>
      <c r="DQ253" s="21"/>
      <c r="DR253" s="21"/>
      <c r="DS253" s="21"/>
      <c r="DT253" s="21"/>
      <c r="DU253" s="21"/>
      <c r="DV253" s="21"/>
      <c r="DW253" s="21"/>
      <c r="DX253" s="21"/>
      <c r="DY253" s="21"/>
      <c r="DZ253" s="21"/>
      <c r="EA253" s="21"/>
      <c r="EB253" s="21"/>
      <c r="EC253" s="21"/>
      <c r="ED253" s="21"/>
      <c r="EE253" s="21"/>
      <c r="EF253" s="21"/>
      <c r="EG253" s="21"/>
      <c r="EH253" s="21"/>
      <c r="EI253" s="21"/>
      <c r="EJ253" s="21"/>
      <c r="EK253" s="21"/>
      <c r="EL253" s="21"/>
      <c r="EM253" s="21"/>
      <c r="EN253" s="21"/>
      <c r="EO253" s="21"/>
      <c r="EP253" s="21"/>
      <c r="EQ253" s="21"/>
      <c r="ER253" s="21"/>
      <c r="ES253" s="21"/>
      <c r="ET253" s="21"/>
      <c r="EU253" s="21"/>
      <c r="EV253" s="21"/>
      <c r="EW253" s="21"/>
      <c r="EX253" s="21"/>
      <c r="EY253" s="21"/>
      <c r="EZ253" s="21"/>
      <c r="FA253" s="21"/>
      <c r="FB253" s="21"/>
      <c r="FC253" s="21"/>
      <c r="FD253" s="21"/>
      <c r="FE253" s="21"/>
      <c r="FF253" s="21"/>
      <c r="FG253" s="21"/>
      <c r="FH253" s="21"/>
      <c r="FI253" s="21"/>
      <c r="FJ253" s="21"/>
      <c r="FK253" s="21"/>
      <c r="FL253" s="21"/>
      <c r="FM253" s="21"/>
      <c r="FN253" s="21"/>
      <c r="FO253" s="21"/>
      <c r="FP253" s="21"/>
      <c r="FQ253" s="21"/>
      <c r="FR253" s="21"/>
      <c r="FS253" s="21"/>
      <c r="FT253" s="21"/>
      <c r="FU253" s="21"/>
      <c r="FV253" s="21"/>
      <c r="FW253" s="21"/>
      <c r="FX253" s="21"/>
      <c r="FY253" s="21"/>
      <c r="FZ253" s="21"/>
      <c r="GA253" s="21"/>
      <c r="GB253" s="21"/>
      <c r="GC253" s="21"/>
      <c r="GD253" s="21"/>
      <c r="GE253" s="21"/>
      <c r="GF253" s="21"/>
      <c r="GG253" s="21"/>
      <c r="GH253" s="21"/>
      <c r="GI253" s="21"/>
      <c r="GJ253" s="21"/>
      <c r="GK253" s="21"/>
      <c r="GL253" s="21"/>
      <c r="GM253" s="21"/>
      <c r="GN253" s="21"/>
      <c r="GO253" s="21"/>
      <c r="GP253" s="21"/>
      <c r="GQ253" s="21"/>
      <c r="GR253" s="21"/>
      <c r="GS253" s="21"/>
      <c r="GT253" s="21"/>
      <c r="GU253" s="21"/>
      <c r="GV253" s="21"/>
      <c r="GW253" s="21"/>
      <c r="GX253" s="21"/>
      <c r="GY253" s="21"/>
      <c r="GZ253" s="21"/>
      <c r="HA253" s="21"/>
      <c r="HB253" s="21"/>
      <c r="HC253" s="21"/>
      <c r="HD253" s="21"/>
      <c r="HE253" s="21"/>
      <c r="HF253" s="21"/>
      <c r="HG253" s="21"/>
      <c r="HH253" s="21"/>
      <c r="HI253" s="21"/>
      <c r="HJ253" s="21"/>
      <c r="HK253" s="21"/>
      <c r="HL253" s="21"/>
      <c r="HM253" s="21"/>
      <c r="HN253" s="21"/>
      <c r="HO253" s="21"/>
      <c r="HP253" s="21"/>
      <c r="HQ253" s="21"/>
      <c r="HR253" s="21"/>
      <c r="HS253" s="21"/>
      <c r="HT253" s="21"/>
      <c r="HU253" s="21"/>
      <c r="HV253" s="21"/>
      <c r="HW253" s="21"/>
      <c r="HX253" s="21"/>
      <c r="HY253" s="21"/>
      <c r="HZ253" s="21"/>
      <c r="IA253" s="21"/>
      <c r="IB253" s="21"/>
      <c r="IC253" s="21"/>
      <c r="ID253" s="21"/>
      <c r="IE253" s="21"/>
      <c r="IF253" s="21"/>
      <c r="IG253" s="21"/>
      <c r="IH253" s="21"/>
      <c r="II253" s="21"/>
      <c r="IJ253" s="21"/>
      <c r="IK253" s="21"/>
      <c r="IL253" s="21"/>
      <c r="IM253" s="21"/>
      <c r="IN253" s="21"/>
      <c r="IO253" s="21"/>
      <c r="IP253" s="21"/>
      <c r="IQ253" s="21"/>
    </row>
    <row r="254" spans="1:251" s="22" customFormat="1">
      <c r="A254" s="42"/>
      <c r="B254" s="36"/>
      <c r="C254" s="6"/>
      <c r="D254" s="6"/>
      <c r="E254" s="6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/>
      <c r="BL254" s="21"/>
      <c r="BM254" s="21"/>
      <c r="BN254" s="21"/>
      <c r="BO254" s="21"/>
      <c r="BP254" s="21"/>
      <c r="BQ254" s="21"/>
      <c r="BR254" s="21"/>
      <c r="BS254" s="21"/>
      <c r="BT254" s="21"/>
      <c r="BU254" s="21"/>
      <c r="BV254" s="21"/>
      <c r="BW254" s="21"/>
      <c r="BX254" s="21"/>
      <c r="BY254" s="21"/>
      <c r="BZ254" s="21"/>
      <c r="CA254" s="21"/>
      <c r="CB254" s="21"/>
      <c r="CC254" s="21"/>
      <c r="CD254" s="21"/>
      <c r="CE254" s="21"/>
      <c r="CF254" s="21"/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/>
      <c r="CV254" s="21"/>
      <c r="CW254" s="21"/>
      <c r="CX254" s="21"/>
      <c r="CY254" s="21"/>
      <c r="CZ254" s="21"/>
      <c r="DA254" s="21"/>
      <c r="DB254" s="21"/>
      <c r="DC254" s="21"/>
      <c r="DD254" s="21"/>
      <c r="DE254" s="21"/>
      <c r="DF254" s="21"/>
      <c r="DG254" s="21"/>
      <c r="DH254" s="21"/>
      <c r="DI254" s="21"/>
      <c r="DJ254" s="21"/>
      <c r="DK254" s="21"/>
      <c r="DL254" s="21"/>
      <c r="DM254" s="21"/>
      <c r="DN254" s="21"/>
      <c r="DO254" s="21"/>
      <c r="DP254" s="21"/>
      <c r="DQ254" s="21"/>
      <c r="DR254" s="21"/>
      <c r="DS254" s="21"/>
      <c r="DT254" s="21"/>
      <c r="DU254" s="21"/>
      <c r="DV254" s="21"/>
      <c r="DW254" s="21"/>
      <c r="DX254" s="21"/>
      <c r="DY254" s="21"/>
      <c r="DZ254" s="21"/>
      <c r="EA254" s="21"/>
      <c r="EB254" s="21"/>
      <c r="EC254" s="21"/>
      <c r="ED254" s="21"/>
      <c r="EE254" s="21"/>
      <c r="EF254" s="21"/>
      <c r="EG254" s="21"/>
      <c r="EH254" s="21"/>
      <c r="EI254" s="21"/>
      <c r="EJ254" s="21"/>
      <c r="EK254" s="21"/>
      <c r="EL254" s="21"/>
      <c r="EM254" s="21"/>
      <c r="EN254" s="21"/>
      <c r="EO254" s="21"/>
      <c r="EP254" s="21"/>
      <c r="EQ254" s="21"/>
      <c r="ER254" s="21"/>
      <c r="ES254" s="21"/>
      <c r="ET254" s="21"/>
      <c r="EU254" s="21"/>
      <c r="EV254" s="21"/>
      <c r="EW254" s="21"/>
      <c r="EX254" s="21"/>
      <c r="EY254" s="21"/>
      <c r="EZ254" s="21"/>
      <c r="FA254" s="21"/>
      <c r="FB254" s="21"/>
      <c r="FC254" s="21"/>
      <c r="FD254" s="21"/>
      <c r="FE254" s="21"/>
      <c r="FF254" s="21"/>
      <c r="FG254" s="21"/>
      <c r="FH254" s="21"/>
      <c r="FI254" s="21"/>
      <c r="FJ254" s="21"/>
      <c r="FK254" s="21"/>
      <c r="FL254" s="21"/>
      <c r="FM254" s="21"/>
      <c r="FN254" s="21"/>
      <c r="FO254" s="21"/>
      <c r="FP254" s="21"/>
      <c r="FQ254" s="21"/>
      <c r="FR254" s="21"/>
      <c r="FS254" s="21"/>
      <c r="FT254" s="21"/>
      <c r="FU254" s="21"/>
      <c r="FV254" s="21"/>
      <c r="FW254" s="21"/>
      <c r="FX254" s="21"/>
      <c r="FY254" s="21"/>
      <c r="FZ254" s="21"/>
      <c r="GA254" s="21"/>
      <c r="GB254" s="21"/>
      <c r="GC254" s="21"/>
      <c r="GD254" s="21"/>
      <c r="GE254" s="21"/>
      <c r="GF254" s="21"/>
      <c r="GG254" s="21"/>
      <c r="GH254" s="21"/>
      <c r="GI254" s="21"/>
      <c r="GJ254" s="21"/>
      <c r="GK254" s="21"/>
      <c r="GL254" s="21"/>
      <c r="GM254" s="21"/>
      <c r="GN254" s="21"/>
      <c r="GO254" s="21"/>
      <c r="GP254" s="21"/>
      <c r="GQ254" s="21"/>
      <c r="GR254" s="21"/>
      <c r="GS254" s="21"/>
      <c r="GT254" s="21"/>
      <c r="GU254" s="21"/>
      <c r="GV254" s="21"/>
      <c r="GW254" s="21"/>
      <c r="GX254" s="21"/>
      <c r="GY254" s="21"/>
      <c r="GZ254" s="21"/>
      <c r="HA254" s="21"/>
      <c r="HB254" s="21"/>
      <c r="HC254" s="21"/>
      <c r="HD254" s="21"/>
      <c r="HE254" s="21"/>
      <c r="HF254" s="21"/>
      <c r="HG254" s="21"/>
      <c r="HH254" s="21"/>
      <c r="HI254" s="21"/>
      <c r="HJ254" s="21"/>
      <c r="HK254" s="21"/>
      <c r="HL254" s="21"/>
      <c r="HM254" s="21"/>
      <c r="HN254" s="21"/>
      <c r="HO254" s="21"/>
      <c r="HP254" s="21"/>
      <c r="HQ254" s="21"/>
      <c r="HR254" s="21"/>
      <c r="HS254" s="21"/>
      <c r="HT254" s="21"/>
      <c r="HU254" s="21"/>
      <c r="HV254" s="21"/>
      <c r="HW254" s="21"/>
      <c r="HX254" s="21"/>
      <c r="HY254" s="21"/>
      <c r="HZ254" s="21"/>
      <c r="IA254" s="21"/>
      <c r="IB254" s="21"/>
      <c r="IC254" s="21"/>
      <c r="ID254" s="21"/>
      <c r="IE254" s="21"/>
      <c r="IF254" s="21"/>
      <c r="IG254" s="21"/>
      <c r="IH254" s="21"/>
      <c r="II254" s="21"/>
      <c r="IJ254" s="21"/>
      <c r="IK254" s="21"/>
      <c r="IL254" s="21"/>
      <c r="IM254" s="21"/>
      <c r="IN254" s="21"/>
      <c r="IO254" s="21"/>
      <c r="IP254" s="21"/>
      <c r="IQ254" s="21"/>
    </row>
    <row r="255" spans="1:251" s="22" customFormat="1">
      <c r="A255" s="42"/>
      <c r="B255" s="36"/>
      <c r="C255" s="6"/>
      <c r="D255" s="6"/>
      <c r="E255" s="6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/>
      <c r="BL255" s="21"/>
      <c r="BM255" s="21"/>
      <c r="BN255" s="21"/>
      <c r="BO255" s="21"/>
      <c r="BP255" s="21"/>
      <c r="BQ255" s="21"/>
      <c r="BR255" s="21"/>
      <c r="BS255" s="21"/>
      <c r="BT255" s="21"/>
      <c r="BU255" s="21"/>
      <c r="BV255" s="21"/>
      <c r="BW255" s="21"/>
      <c r="BX255" s="21"/>
      <c r="BY255" s="21"/>
      <c r="BZ255" s="21"/>
      <c r="CA255" s="21"/>
      <c r="CB255" s="21"/>
      <c r="CC255" s="21"/>
      <c r="CD255" s="21"/>
      <c r="CE255" s="21"/>
      <c r="CF255" s="21"/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1"/>
      <c r="CY255" s="21"/>
      <c r="CZ255" s="21"/>
      <c r="DA255" s="21"/>
      <c r="DB255" s="21"/>
      <c r="DC255" s="21"/>
      <c r="DD255" s="21"/>
      <c r="DE255" s="21"/>
      <c r="DF255" s="21"/>
      <c r="DG255" s="21"/>
      <c r="DH255" s="21"/>
      <c r="DI255" s="21"/>
      <c r="DJ255" s="21"/>
      <c r="DK255" s="21"/>
      <c r="DL255" s="21"/>
      <c r="DM255" s="21"/>
      <c r="DN255" s="21"/>
      <c r="DO255" s="21"/>
      <c r="DP255" s="21"/>
      <c r="DQ255" s="21"/>
      <c r="DR255" s="21"/>
      <c r="DS255" s="21"/>
      <c r="DT255" s="21"/>
      <c r="DU255" s="21"/>
      <c r="DV255" s="21"/>
      <c r="DW255" s="21"/>
      <c r="DX255" s="21"/>
      <c r="DY255" s="21"/>
      <c r="DZ255" s="21"/>
      <c r="EA255" s="21"/>
      <c r="EB255" s="21"/>
      <c r="EC255" s="21"/>
      <c r="ED255" s="21"/>
      <c r="EE255" s="21"/>
      <c r="EF255" s="21"/>
      <c r="EG255" s="21"/>
      <c r="EH255" s="21"/>
      <c r="EI255" s="21"/>
      <c r="EJ255" s="21"/>
      <c r="EK255" s="21"/>
      <c r="EL255" s="21"/>
      <c r="EM255" s="21"/>
      <c r="EN255" s="21"/>
      <c r="EO255" s="21"/>
      <c r="EP255" s="21"/>
      <c r="EQ255" s="21"/>
      <c r="ER255" s="21"/>
      <c r="ES255" s="21"/>
      <c r="ET255" s="21"/>
      <c r="EU255" s="21"/>
      <c r="EV255" s="21"/>
      <c r="EW255" s="21"/>
      <c r="EX255" s="21"/>
      <c r="EY255" s="21"/>
      <c r="EZ255" s="21"/>
      <c r="FA255" s="21"/>
      <c r="FB255" s="21"/>
      <c r="FC255" s="21"/>
      <c r="FD255" s="21"/>
      <c r="FE255" s="21"/>
      <c r="FF255" s="21"/>
      <c r="FG255" s="21"/>
      <c r="FH255" s="21"/>
      <c r="FI255" s="21"/>
      <c r="FJ255" s="21"/>
      <c r="FK255" s="21"/>
      <c r="FL255" s="21"/>
      <c r="FM255" s="21"/>
      <c r="FN255" s="21"/>
      <c r="FO255" s="21"/>
      <c r="FP255" s="21"/>
      <c r="FQ255" s="21"/>
      <c r="FR255" s="21"/>
      <c r="FS255" s="21"/>
      <c r="FT255" s="21"/>
      <c r="FU255" s="21"/>
      <c r="FV255" s="21"/>
      <c r="FW255" s="21"/>
      <c r="FX255" s="21"/>
      <c r="FY255" s="21"/>
      <c r="FZ255" s="21"/>
      <c r="GA255" s="21"/>
      <c r="GB255" s="21"/>
      <c r="GC255" s="21"/>
      <c r="GD255" s="21"/>
      <c r="GE255" s="21"/>
      <c r="GF255" s="21"/>
      <c r="GG255" s="21"/>
      <c r="GH255" s="21"/>
      <c r="GI255" s="21"/>
      <c r="GJ255" s="21"/>
      <c r="GK255" s="21"/>
      <c r="GL255" s="21"/>
      <c r="GM255" s="21"/>
      <c r="GN255" s="21"/>
      <c r="GO255" s="21"/>
      <c r="GP255" s="21"/>
      <c r="GQ255" s="21"/>
      <c r="GR255" s="21"/>
      <c r="GS255" s="21"/>
      <c r="GT255" s="21"/>
      <c r="GU255" s="21"/>
      <c r="GV255" s="21"/>
      <c r="GW255" s="21"/>
      <c r="GX255" s="21"/>
      <c r="GY255" s="21"/>
      <c r="GZ255" s="21"/>
      <c r="HA255" s="21"/>
      <c r="HB255" s="21"/>
      <c r="HC255" s="21"/>
      <c r="HD255" s="21"/>
      <c r="HE255" s="21"/>
      <c r="HF255" s="21"/>
      <c r="HG255" s="21"/>
      <c r="HH255" s="21"/>
      <c r="HI255" s="21"/>
      <c r="HJ255" s="21"/>
      <c r="HK255" s="21"/>
      <c r="HL255" s="21"/>
      <c r="HM255" s="21"/>
      <c r="HN255" s="21"/>
      <c r="HO255" s="21"/>
      <c r="HP255" s="21"/>
      <c r="HQ255" s="21"/>
      <c r="HR255" s="21"/>
      <c r="HS255" s="21"/>
      <c r="HT255" s="21"/>
      <c r="HU255" s="21"/>
      <c r="HV255" s="21"/>
      <c r="HW255" s="21"/>
      <c r="HX255" s="21"/>
      <c r="HY255" s="21"/>
      <c r="HZ255" s="21"/>
      <c r="IA255" s="21"/>
      <c r="IB255" s="21"/>
      <c r="IC255" s="21"/>
      <c r="ID255" s="21"/>
      <c r="IE255" s="21"/>
      <c r="IF255" s="21"/>
      <c r="IG255" s="21"/>
      <c r="IH255" s="21"/>
      <c r="II255" s="21"/>
      <c r="IJ255" s="21"/>
      <c r="IK255" s="21"/>
      <c r="IL255" s="21"/>
      <c r="IM255" s="21"/>
      <c r="IN255" s="21"/>
      <c r="IO255" s="21"/>
      <c r="IP255" s="21"/>
      <c r="IQ255" s="21"/>
    </row>
    <row r="256" spans="1:251" s="22" customFormat="1">
      <c r="A256" s="42"/>
      <c r="B256" s="36"/>
      <c r="C256" s="6"/>
      <c r="D256" s="6"/>
      <c r="E256" s="6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/>
      <c r="BL256" s="21"/>
      <c r="BM256" s="21"/>
      <c r="BN256" s="21"/>
      <c r="BO256" s="21"/>
      <c r="BP256" s="21"/>
      <c r="BQ256" s="21"/>
      <c r="BR256" s="21"/>
      <c r="BS256" s="21"/>
      <c r="BT256" s="21"/>
      <c r="BU256" s="21"/>
      <c r="BV256" s="21"/>
      <c r="BW256" s="21"/>
      <c r="BX256" s="21"/>
      <c r="BY256" s="21"/>
      <c r="BZ256" s="21"/>
      <c r="CA256" s="21"/>
      <c r="CB256" s="21"/>
      <c r="CC256" s="21"/>
      <c r="CD256" s="21"/>
      <c r="CE256" s="21"/>
      <c r="CF256" s="21"/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1"/>
      <c r="DT256" s="21"/>
      <c r="DU256" s="21"/>
      <c r="DV256" s="21"/>
      <c r="DW256" s="21"/>
      <c r="DX256" s="21"/>
      <c r="DY256" s="21"/>
      <c r="DZ256" s="21"/>
      <c r="EA256" s="21"/>
      <c r="EB256" s="21"/>
      <c r="EC256" s="21"/>
      <c r="ED256" s="21"/>
      <c r="EE256" s="21"/>
      <c r="EF256" s="21"/>
      <c r="EG256" s="21"/>
      <c r="EH256" s="21"/>
      <c r="EI256" s="21"/>
      <c r="EJ256" s="21"/>
      <c r="EK256" s="21"/>
      <c r="EL256" s="21"/>
      <c r="EM256" s="21"/>
      <c r="EN256" s="21"/>
      <c r="EO256" s="21"/>
      <c r="EP256" s="21"/>
      <c r="EQ256" s="21"/>
      <c r="ER256" s="21"/>
      <c r="ES256" s="21"/>
      <c r="ET256" s="21"/>
      <c r="EU256" s="21"/>
      <c r="EV256" s="21"/>
      <c r="EW256" s="21"/>
      <c r="EX256" s="21"/>
      <c r="EY256" s="21"/>
      <c r="EZ256" s="21"/>
      <c r="FA256" s="21"/>
      <c r="FB256" s="21"/>
      <c r="FC256" s="21"/>
      <c r="FD256" s="21"/>
      <c r="FE256" s="21"/>
      <c r="FF256" s="21"/>
      <c r="FG256" s="21"/>
      <c r="FH256" s="21"/>
      <c r="FI256" s="21"/>
      <c r="FJ256" s="21"/>
      <c r="FK256" s="21"/>
      <c r="FL256" s="21"/>
      <c r="FM256" s="21"/>
      <c r="FN256" s="21"/>
      <c r="FO256" s="21"/>
      <c r="FP256" s="21"/>
      <c r="FQ256" s="21"/>
      <c r="FR256" s="21"/>
      <c r="FS256" s="21"/>
      <c r="FT256" s="21"/>
      <c r="FU256" s="21"/>
      <c r="FV256" s="21"/>
      <c r="FW256" s="21"/>
      <c r="FX256" s="21"/>
      <c r="FY256" s="21"/>
      <c r="FZ256" s="21"/>
      <c r="GA256" s="21"/>
      <c r="GB256" s="21"/>
      <c r="GC256" s="21"/>
      <c r="GD256" s="21"/>
      <c r="GE256" s="21"/>
      <c r="GF256" s="21"/>
      <c r="GG256" s="21"/>
      <c r="GH256" s="21"/>
      <c r="GI256" s="21"/>
      <c r="GJ256" s="21"/>
      <c r="GK256" s="21"/>
      <c r="GL256" s="21"/>
      <c r="GM256" s="21"/>
      <c r="GN256" s="21"/>
      <c r="GO256" s="21"/>
      <c r="GP256" s="21"/>
      <c r="GQ256" s="21"/>
      <c r="GR256" s="21"/>
      <c r="GS256" s="21"/>
      <c r="GT256" s="21"/>
      <c r="GU256" s="21"/>
      <c r="GV256" s="21"/>
      <c r="GW256" s="21"/>
      <c r="GX256" s="21"/>
      <c r="GY256" s="21"/>
      <c r="GZ256" s="21"/>
      <c r="HA256" s="21"/>
      <c r="HB256" s="21"/>
      <c r="HC256" s="21"/>
      <c r="HD256" s="21"/>
      <c r="HE256" s="21"/>
      <c r="HF256" s="21"/>
      <c r="HG256" s="21"/>
      <c r="HH256" s="21"/>
      <c r="HI256" s="21"/>
      <c r="HJ256" s="21"/>
      <c r="HK256" s="21"/>
      <c r="HL256" s="21"/>
      <c r="HM256" s="21"/>
      <c r="HN256" s="21"/>
      <c r="HO256" s="21"/>
      <c r="HP256" s="21"/>
      <c r="HQ256" s="21"/>
      <c r="HR256" s="21"/>
      <c r="HS256" s="21"/>
      <c r="HT256" s="21"/>
      <c r="HU256" s="21"/>
      <c r="HV256" s="21"/>
      <c r="HW256" s="21"/>
      <c r="HX256" s="21"/>
      <c r="HY256" s="21"/>
      <c r="HZ256" s="21"/>
      <c r="IA256" s="21"/>
      <c r="IB256" s="21"/>
      <c r="IC256" s="21"/>
      <c r="ID256" s="21"/>
      <c r="IE256" s="21"/>
      <c r="IF256" s="21"/>
      <c r="IG256" s="21"/>
      <c r="IH256" s="21"/>
      <c r="II256" s="21"/>
      <c r="IJ256" s="21"/>
      <c r="IK256" s="21"/>
      <c r="IL256" s="21"/>
      <c r="IM256" s="21"/>
      <c r="IN256" s="21"/>
      <c r="IO256" s="21"/>
      <c r="IP256" s="21"/>
      <c r="IQ256" s="21"/>
    </row>
    <row r="257" spans="1:251" s="22" customFormat="1">
      <c r="A257" s="42"/>
      <c r="B257" s="36"/>
      <c r="C257" s="6"/>
      <c r="D257" s="6"/>
      <c r="E257" s="6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/>
      <c r="BL257" s="21"/>
      <c r="BM257" s="21"/>
      <c r="BN257" s="21"/>
      <c r="BO257" s="21"/>
      <c r="BP257" s="21"/>
      <c r="BQ257" s="21"/>
      <c r="BR257" s="21"/>
      <c r="BS257" s="21"/>
      <c r="BT257" s="21"/>
      <c r="BU257" s="21"/>
      <c r="BV257" s="21"/>
      <c r="BW257" s="21"/>
      <c r="BX257" s="21"/>
      <c r="BY257" s="21"/>
      <c r="BZ257" s="21"/>
      <c r="CA257" s="21"/>
      <c r="CB257" s="21"/>
      <c r="CC257" s="21"/>
      <c r="CD257" s="21"/>
      <c r="CE257" s="21"/>
      <c r="CF257" s="21"/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1"/>
      <c r="CY257" s="21"/>
      <c r="CZ257" s="21"/>
      <c r="DA257" s="21"/>
      <c r="DB257" s="21"/>
      <c r="DC257" s="21"/>
      <c r="DD257" s="21"/>
      <c r="DE257" s="21"/>
      <c r="DF257" s="21"/>
      <c r="DG257" s="21"/>
      <c r="DH257" s="21"/>
      <c r="DI257" s="21"/>
      <c r="DJ257" s="21"/>
      <c r="DK257" s="21"/>
      <c r="DL257" s="21"/>
      <c r="DM257" s="21"/>
      <c r="DN257" s="21"/>
      <c r="DO257" s="21"/>
      <c r="DP257" s="21"/>
      <c r="DQ257" s="21"/>
      <c r="DR257" s="21"/>
      <c r="DS257" s="21"/>
      <c r="DT257" s="21"/>
      <c r="DU257" s="21"/>
      <c r="DV257" s="21"/>
      <c r="DW257" s="21"/>
      <c r="DX257" s="21"/>
      <c r="DY257" s="21"/>
      <c r="DZ257" s="21"/>
      <c r="EA257" s="21"/>
      <c r="EB257" s="21"/>
      <c r="EC257" s="21"/>
      <c r="ED257" s="21"/>
      <c r="EE257" s="21"/>
      <c r="EF257" s="21"/>
      <c r="EG257" s="21"/>
      <c r="EH257" s="21"/>
      <c r="EI257" s="21"/>
      <c r="EJ257" s="21"/>
      <c r="EK257" s="21"/>
      <c r="EL257" s="21"/>
      <c r="EM257" s="21"/>
      <c r="EN257" s="21"/>
      <c r="EO257" s="21"/>
      <c r="EP257" s="21"/>
      <c r="EQ257" s="21"/>
      <c r="ER257" s="21"/>
      <c r="ES257" s="21"/>
      <c r="ET257" s="21"/>
      <c r="EU257" s="21"/>
      <c r="EV257" s="21"/>
      <c r="EW257" s="21"/>
      <c r="EX257" s="21"/>
      <c r="EY257" s="21"/>
      <c r="EZ257" s="21"/>
      <c r="FA257" s="21"/>
      <c r="FB257" s="21"/>
      <c r="FC257" s="21"/>
      <c r="FD257" s="21"/>
      <c r="FE257" s="21"/>
      <c r="FF257" s="21"/>
      <c r="FG257" s="21"/>
      <c r="FH257" s="21"/>
      <c r="FI257" s="21"/>
      <c r="FJ257" s="21"/>
      <c r="FK257" s="21"/>
      <c r="FL257" s="21"/>
      <c r="FM257" s="21"/>
      <c r="FN257" s="21"/>
      <c r="FO257" s="21"/>
      <c r="FP257" s="21"/>
      <c r="FQ257" s="21"/>
      <c r="FR257" s="21"/>
      <c r="FS257" s="21"/>
      <c r="FT257" s="21"/>
      <c r="FU257" s="21"/>
      <c r="FV257" s="21"/>
      <c r="FW257" s="21"/>
      <c r="FX257" s="21"/>
      <c r="FY257" s="21"/>
      <c r="FZ257" s="21"/>
      <c r="GA257" s="21"/>
      <c r="GB257" s="21"/>
      <c r="GC257" s="21"/>
      <c r="GD257" s="21"/>
      <c r="GE257" s="21"/>
      <c r="GF257" s="21"/>
      <c r="GG257" s="21"/>
      <c r="GH257" s="21"/>
      <c r="GI257" s="21"/>
      <c r="GJ257" s="21"/>
      <c r="GK257" s="21"/>
      <c r="GL257" s="21"/>
      <c r="GM257" s="21"/>
      <c r="GN257" s="21"/>
      <c r="GO257" s="21"/>
      <c r="GP257" s="21"/>
      <c r="GQ257" s="21"/>
      <c r="GR257" s="21"/>
      <c r="GS257" s="21"/>
      <c r="GT257" s="21"/>
      <c r="GU257" s="21"/>
      <c r="GV257" s="21"/>
      <c r="GW257" s="21"/>
      <c r="GX257" s="21"/>
      <c r="GY257" s="21"/>
      <c r="GZ257" s="21"/>
      <c r="HA257" s="21"/>
      <c r="HB257" s="21"/>
      <c r="HC257" s="21"/>
      <c r="HD257" s="21"/>
      <c r="HE257" s="21"/>
      <c r="HF257" s="21"/>
      <c r="HG257" s="21"/>
      <c r="HH257" s="21"/>
      <c r="HI257" s="21"/>
      <c r="HJ257" s="21"/>
      <c r="HK257" s="21"/>
      <c r="HL257" s="21"/>
      <c r="HM257" s="21"/>
      <c r="HN257" s="21"/>
      <c r="HO257" s="21"/>
      <c r="HP257" s="21"/>
      <c r="HQ257" s="21"/>
      <c r="HR257" s="21"/>
      <c r="HS257" s="21"/>
      <c r="HT257" s="21"/>
      <c r="HU257" s="21"/>
      <c r="HV257" s="21"/>
      <c r="HW257" s="21"/>
      <c r="HX257" s="21"/>
      <c r="HY257" s="21"/>
      <c r="HZ257" s="21"/>
      <c r="IA257" s="21"/>
      <c r="IB257" s="21"/>
      <c r="IC257" s="21"/>
      <c r="ID257" s="21"/>
      <c r="IE257" s="21"/>
      <c r="IF257" s="21"/>
      <c r="IG257" s="21"/>
      <c r="IH257" s="21"/>
      <c r="II257" s="21"/>
      <c r="IJ257" s="21"/>
      <c r="IK257" s="21"/>
      <c r="IL257" s="21"/>
      <c r="IM257" s="21"/>
      <c r="IN257" s="21"/>
      <c r="IO257" s="21"/>
      <c r="IP257" s="21"/>
      <c r="IQ257" s="21"/>
    </row>
    <row r="258" spans="1:251" s="22" customFormat="1">
      <c r="A258" s="42"/>
      <c r="B258" s="36"/>
      <c r="C258" s="6"/>
      <c r="D258" s="6"/>
      <c r="E258" s="6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  <c r="EX258" s="21"/>
      <c r="EY258" s="21"/>
      <c r="EZ258" s="21"/>
      <c r="FA258" s="21"/>
      <c r="FB258" s="21"/>
      <c r="FC258" s="21"/>
      <c r="FD258" s="21"/>
      <c r="FE258" s="21"/>
      <c r="FF258" s="21"/>
      <c r="FG258" s="21"/>
      <c r="FH258" s="21"/>
      <c r="FI258" s="21"/>
      <c r="FJ258" s="21"/>
      <c r="FK258" s="21"/>
      <c r="FL258" s="21"/>
      <c r="FM258" s="21"/>
      <c r="FN258" s="21"/>
      <c r="FO258" s="21"/>
      <c r="FP258" s="21"/>
      <c r="FQ258" s="21"/>
      <c r="FR258" s="21"/>
      <c r="FS258" s="21"/>
      <c r="FT258" s="21"/>
      <c r="FU258" s="21"/>
      <c r="FV258" s="21"/>
      <c r="FW258" s="21"/>
      <c r="FX258" s="21"/>
      <c r="FY258" s="21"/>
      <c r="FZ258" s="21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  <c r="GT258" s="21"/>
      <c r="GU258" s="21"/>
      <c r="GV258" s="21"/>
      <c r="GW258" s="21"/>
      <c r="GX258" s="21"/>
      <c r="GY258" s="21"/>
      <c r="GZ258" s="21"/>
      <c r="HA258" s="21"/>
      <c r="HB258" s="21"/>
      <c r="HC258" s="21"/>
      <c r="HD258" s="21"/>
      <c r="HE258" s="21"/>
      <c r="HF258" s="21"/>
      <c r="HG258" s="21"/>
      <c r="HH258" s="21"/>
      <c r="HI258" s="21"/>
      <c r="HJ258" s="21"/>
      <c r="HK258" s="21"/>
      <c r="HL258" s="21"/>
      <c r="HM258" s="21"/>
      <c r="HN258" s="21"/>
      <c r="HO258" s="21"/>
      <c r="HP258" s="21"/>
      <c r="HQ258" s="21"/>
      <c r="HR258" s="21"/>
      <c r="HS258" s="21"/>
      <c r="HT258" s="21"/>
      <c r="HU258" s="21"/>
      <c r="HV258" s="21"/>
      <c r="HW258" s="21"/>
      <c r="HX258" s="21"/>
      <c r="HY258" s="21"/>
      <c r="HZ258" s="21"/>
      <c r="IA258" s="21"/>
      <c r="IB258" s="21"/>
      <c r="IC258" s="21"/>
      <c r="ID258" s="21"/>
      <c r="IE258" s="21"/>
      <c r="IF258" s="21"/>
      <c r="IG258" s="21"/>
      <c r="IH258" s="21"/>
      <c r="II258" s="21"/>
      <c r="IJ258" s="21"/>
      <c r="IK258" s="21"/>
      <c r="IL258" s="21"/>
      <c r="IM258" s="21"/>
      <c r="IN258" s="21"/>
      <c r="IO258" s="21"/>
      <c r="IP258" s="21"/>
      <c r="IQ258" s="21"/>
    </row>
    <row r="259" spans="1:251" s="22" customFormat="1">
      <c r="A259" s="42"/>
      <c r="B259" s="36"/>
      <c r="C259" s="6"/>
      <c r="D259" s="6"/>
      <c r="E259" s="6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/>
      <c r="BL259" s="21"/>
      <c r="BM259" s="21"/>
      <c r="BN259" s="21"/>
      <c r="BO259" s="21"/>
      <c r="BP259" s="21"/>
      <c r="BQ259" s="21"/>
      <c r="BR259" s="21"/>
      <c r="BS259" s="21"/>
      <c r="BT259" s="21"/>
      <c r="BU259" s="21"/>
      <c r="BV259" s="21"/>
      <c r="BW259" s="21"/>
      <c r="BX259" s="21"/>
      <c r="BY259" s="21"/>
      <c r="BZ259" s="21"/>
      <c r="CA259" s="21"/>
      <c r="CB259" s="21"/>
      <c r="CC259" s="21"/>
      <c r="CD259" s="21"/>
      <c r="CE259" s="21"/>
      <c r="CF259" s="21"/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1"/>
      <c r="CY259" s="21"/>
      <c r="CZ259" s="21"/>
      <c r="DA259" s="21"/>
      <c r="DB259" s="21"/>
      <c r="DC259" s="21"/>
      <c r="DD259" s="21"/>
      <c r="DE259" s="21"/>
      <c r="DF259" s="21"/>
      <c r="DG259" s="21"/>
      <c r="DH259" s="21"/>
      <c r="DI259" s="21"/>
      <c r="DJ259" s="21"/>
      <c r="DK259" s="21"/>
      <c r="DL259" s="21"/>
      <c r="DM259" s="21"/>
      <c r="DN259" s="21"/>
      <c r="DO259" s="21"/>
      <c r="DP259" s="21"/>
      <c r="DQ259" s="21"/>
      <c r="DR259" s="21"/>
      <c r="DS259" s="21"/>
      <c r="DT259" s="21"/>
      <c r="DU259" s="21"/>
      <c r="DV259" s="21"/>
      <c r="DW259" s="21"/>
      <c r="DX259" s="21"/>
      <c r="DY259" s="21"/>
      <c r="DZ259" s="21"/>
      <c r="EA259" s="21"/>
      <c r="EB259" s="21"/>
      <c r="EC259" s="21"/>
      <c r="ED259" s="21"/>
      <c r="EE259" s="21"/>
      <c r="EF259" s="21"/>
      <c r="EG259" s="21"/>
      <c r="EH259" s="21"/>
      <c r="EI259" s="21"/>
      <c r="EJ259" s="21"/>
      <c r="EK259" s="21"/>
      <c r="EL259" s="21"/>
      <c r="EM259" s="21"/>
      <c r="EN259" s="21"/>
      <c r="EO259" s="21"/>
      <c r="EP259" s="21"/>
      <c r="EQ259" s="21"/>
      <c r="ER259" s="21"/>
      <c r="ES259" s="21"/>
      <c r="ET259" s="21"/>
      <c r="EU259" s="21"/>
      <c r="EV259" s="21"/>
      <c r="EW259" s="21"/>
      <c r="EX259" s="21"/>
      <c r="EY259" s="21"/>
      <c r="EZ259" s="21"/>
      <c r="FA259" s="21"/>
      <c r="FB259" s="21"/>
      <c r="FC259" s="21"/>
      <c r="FD259" s="21"/>
      <c r="FE259" s="21"/>
      <c r="FF259" s="21"/>
      <c r="FG259" s="21"/>
      <c r="FH259" s="21"/>
      <c r="FI259" s="21"/>
      <c r="FJ259" s="21"/>
      <c r="FK259" s="21"/>
      <c r="FL259" s="21"/>
      <c r="FM259" s="21"/>
      <c r="FN259" s="21"/>
      <c r="FO259" s="21"/>
      <c r="FP259" s="21"/>
      <c r="FQ259" s="21"/>
      <c r="FR259" s="21"/>
      <c r="FS259" s="21"/>
      <c r="FT259" s="21"/>
      <c r="FU259" s="21"/>
      <c r="FV259" s="21"/>
      <c r="FW259" s="21"/>
      <c r="FX259" s="21"/>
      <c r="FY259" s="21"/>
      <c r="FZ259" s="21"/>
      <c r="GA259" s="21"/>
      <c r="GB259" s="21"/>
      <c r="GC259" s="21"/>
      <c r="GD259" s="21"/>
      <c r="GE259" s="21"/>
      <c r="GF259" s="21"/>
      <c r="GG259" s="21"/>
      <c r="GH259" s="21"/>
      <c r="GI259" s="21"/>
      <c r="GJ259" s="21"/>
      <c r="GK259" s="21"/>
      <c r="GL259" s="21"/>
      <c r="GM259" s="21"/>
      <c r="GN259" s="21"/>
      <c r="GO259" s="21"/>
      <c r="GP259" s="21"/>
      <c r="GQ259" s="21"/>
      <c r="GR259" s="21"/>
      <c r="GS259" s="21"/>
      <c r="GT259" s="21"/>
      <c r="GU259" s="21"/>
      <c r="GV259" s="21"/>
      <c r="GW259" s="21"/>
      <c r="GX259" s="21"/>
      <c r="GY259" s="21"/>
      <c r="GZ259" s="21"/>
      <c r="HA259" s="21"/>
      <c r="HB259" s="21"/>
      <c r="HC259" s="21"/>
      <c r="HD259" s="21"/>
      <c r="HE259" s="21"/>
      <c r="HF259" s="21"/>
      <c r="HG259" s="21"/>
      <c r="HH259" s="21"/>
      <c r="HI259" s="21"/>
      <c r="HJ259" s="21"/>
      <c r="HK259" s="21"/>
      <c r="HL259" s="21"/>
      <c r="HM259" s="21"/>
      <c r="HN259" s="21"/>
      <c r="HO259" s="21"/>
      <c r="HP259" s="21"/>
      <c r="HQ259" s="21"/>
      <c r="HR259" s="21"/>
      <c r="HS259" s="21"/>
      <c r="HT259" s="21"/>
      <c r="HU259" s="21"/>
      <c r="HV259" s="21"/>
      <c r="HW259" s="21"/>
      <c r="HX259" s="21"/>
      <c r="HY259" s="21"/>
      <c r="HZ259" s="21"/>
      <c r="IA259" s="21"/>
      <c r="IB259" s="21"/>
      <c r="IC259" s="21"/>
      <c r="ID259" s="21"/>
      <c r="IE259" s="21"/>
      <c r="IF259" s="21"/>
      <c r="IG259" s="21"/>
      <c r="IH259" s="21"/>
      <c r="II259" s="21"/>
      <c r="IJ259" s="21"/>
      <c r="IK259" s="21"/>
      <c r="IL259" s="21"/>
      <c r="IM259" s="21"/>
      <c r="IN259" s="21"/>
      <c r="IO259" s="21"/>
      <c r="IP259" s="21"/>
      <c r="IQ259" s="21"/>
    </row>
    <row r="260" spans="1:251" s="22" customFormat="1">
      <c r="A260" s="42"/>
      <c r="B260" s="36"/>
      <c r="C260" s="6"/>
      <c r="D260" s="6"/>
      <c r="E260" s="6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21"/>
      <c r="CA260" s="21"/>
      <c r="CB260" s="21"/>
      <c r="CC260" s="21"/>
      <c r="CD260" s="21"/>
      <c r="CE260" s="21"/>
      <c r="CF260" s="21"/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21"/>
      <c r="DC260" s="21"/>
      <c r="DD260" s="21"/>
      <c r="DE260" s="21"/>
      <c r="DF260" s="21"/>
      <c r="DG260" s="21"/>
      <c r="DH260" s="21"/>
      <c r="DI260" s="21"/>
      <c r="DJ260" s="21"/>
      <c r="DK260" s="21"/>
      <c r="DL260" s="21"/>
      <c r="DM260" s="21"/>
      <c r="DN260" s="21"/>
      <c r="DO260" s="21"/>
      <c r="DP260" s="21"/>
      <c r="DQ260" s="21"/>
      <c r="DR260" s="21"/>
      <c r="DS260" s="21"/>
      <c r="DT260" s="21"/>
      <c r="DU260" s="21"/>
      <c r="DV260" s="21"/>
      <c r="DW260" s="21"/>
      <c r="DX260" s="21"/>
      <c r="DY260" s="21"/>
      <c r="DZ260" s="21"/>
      <c r="EA260" s="21"/>
      <c r="EB260" s="21"/>
      <c r="EC260" s="21"/>
      <c r="ED260" s="21"/>
      <c r="EE260" s="21"/>
      <c r="EF260" s="21"/>
      <c r="EG260" s="21"/>
      <c r="EH260" s="21"/>
      <c r="EI260" s="21"/>
      <c r="EJ260" s="21"/>
      <c r="EK260" s="21"/>
      <c r="EL260" s="21"/>
      <c r="EM260" s="21"/>
      <c r="EN260" s="21"/>
      <c r="EO260" s="21"/>
      <c r="EP260" s="21"/>
      <c r="EQ260" s="21"/>
      <c r="ER260" s="21"/>
      <c r="ES260" s="21"/>
      <c r="ET260" s="21"/>
      <c r="EU260" s="21"/>
      <c r="EV260" s="21"/>
      <c r="EW260" s="21"/>
      <c r="EX260" s="21"/>
      <c r="EY260" s="21"/>
      <c r="EZ260" s="21"/>
      <c r="FA260" s="21"/>
      <c r="FB260" s="21"/>
      <c r="FC260" s="21"/>
      <c r="FD260" s="21"/>
      <c r="FE260" s="21"/>
      <c r="FF260" s="21"/>
      <c r="FG260" s="21"/>
      <c r="FH260" s="21"/>
      <c r="FI260" s="21"/>
      <c r="FJ260" s="21"/>
      <c r="FK260" s="21"/>
      <c r="FL260" s="21"/>
      <c r="FM260" s="21"/>
      <c r="FN260" s="21"/>
      <c r="FO260" s="21"/>
      <c r="FP260" s="21"/>
      <c r="FQ260" s="21"/>
      <c r="FR260" s="21"/>
      <c r="FS260" s="21"/>
      <c r="FT260" s="21"/>
      <c r="FU260" s="21"/>
      <c r="FV260" s="21"/>
      <c r="FW260" s="21"/>
      <c r="FX260" s="21"/>
      <c r="FY260" s="21"/>
      <c r="FZ260" s="21"/>
      <c r="GA260" s="21"/>
      <c r="GB260" s="21"/>
      <c r="GC260" s="21"/>
      <c r="GD260" s="21"/>
      <c r="GE260" s="21"/>
      <c r="GF260" s="21"/>
      <c r="GG260" s="21"/>
      <c r="GH260" s="21"/>
      <c r="GI260" s="21"/>
      <c r="GJ260" s="21"/>
      <c r="GK260" s="21"/>
      <c r="GL260" s="21"/>
      <c r="GM260" s="21"/>
      <c r="GN260" s="21"/>
      <c r="GO260" s="21"/>
      <c r="GP260" s="21"/>
      <c r="GQ260" s="21"/>
      <c r="GR260" s="21"/>
      <c r="GS260" s="21"/>
      <c r="GT260" s="21"/>
      <c r="GU260" s="21"/>
      <c r="GV260" s="21"/>
      <c r="GW260" s="21"/>
      <c r="GX260" s="21"/>
      <c r="GY260" s="21"/>
      <c r="GZ260" s="21"/>
      <c r="HA260" s="21"/>
      <c r="HB260" s="21"/>
      <c r="HC260" s="21"/>
      <c r="HD260" s="21"/>
      <c r="HE260" s="21"/>
      <c r="HF260" s="21"/>
      <c r="HG260" s="21"/>
      <c r="HH260" s="21"/>
      <c r="HI260" s="21"/>
      <c r="HJ260" s="21"/>
      <c r="HK260" s="21"/>
      <c r="HL260" s="21"/>
      <c r="HM260" s="21"/>
      <c r="HN260" s="21"/>
      <c r="HO260" s="21"/>
      <c r="HP260" s="21"/>
      <c r="HQ260" s="21"/>
      <c r="HR260" s="21"/>
      <c r="HS260" s="21"/>
      <c r="HT260" s="21"/>
      <c r="HU260" s="21"/>
      <c r="HV260" s="21"/>
      <c r="HW260" s="21"/>
      <c r="HX260" s="21"/>
      <c r="HY260" s="21"/>
      <c r="HZ260" s="21"/>
      <c r="IA260" s="21"/>
      <c r="IB260" s="21"/>
      <c r="IC260" s="21"/>
      <c r="ID260" s="21"/>
      <c r="IE260" s="21"/>
      <c r="IF260" s="21"/>
      <c r="IG260" s="21"/>
      <c r="IH260" s="21"/>
      <c r="II260" s="21"/>
      <c r="IJ260" s="21"/>
      <c r="IK260" s="21"/>
      <c r="IL260" s="21"/>
      <c r="IM260" s="21"/>
      <c r="IN260" s="21"/>
      <c r="IO260" s="21"/>
      <c r="IP260" s="21"/>
      <c r="IQ260" s="21"/>
    </row>
    <row r="261" spans="1:251" s="22" customFormat="1">
      <c r="A261" s="42"/>
      <c r="B261" s="36"/>
      <c r="C261" s="6"/>
      <c r="D261" s="6"/>
      <c r="E261" s="6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  <c r="BV261" s="21"/>
      <c r="BW261" s="21"/>
      <c r="BX261" s="21"/>
      <c r="BY261" s="21"/>
      <c r="BZ261" s="21"/>
      <c r="CA261" s="21"/>
      <c r="CB261" s="21"/>
      <c r="CC261" s="21"/>
      <c r="CD261" s="21"/>
      <c r="CE261" s="21"/>
      <c r="CF261" s="21"/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1"/>
      <c r="CY261" s="21"/>
      <c r="CZ261" s="21"/>
      <c r="DA261" s="21"/>
      <c r="DB261" s="21"/>
      <c r="DC261" s="21"/>
      <c r="DD261" s="21"/>
      <c r="DE261" s="21"/>
      <c r="DF261" s="21"/>
      <c r="DG261" s="21"/>
      <c r="DH261" s="21"/>
      <c r="DI261" s="21"/>
      <c r="DJ261" s="21"/>
      <c r="DK261" s="21"/>
      <c r="DL261" s="21"/>
      <c r="DM261" s="21"/>
      <c r="DN261" s="21"/>
      <c r="DO261" s="21"/>
      <c r="DP261" s="21"/>
      <c r="DQ261" s="21"/>
      <c r="DR261" s="21"/>
      <c r="DS261" s="21"/>
      <c r="DT261" s="21"/>
      <c r="DU261" s="21"/>
      <c r="DV261" s="21"/>
      <c r="DW261" s="21"/>
      <c r="DX261" s="21"/>
      <c r="DY261" s="21"/>
      <c r="DZ261" s="21"/>
      <c r="EA261" s="21"/>
      <c r="EB261" s="21"/>
      <c r="EC261" s="21"/>
      <c r="ED261" s="21"/>
      <c r="EE261" s="21"/>
      <c r="EF261" s="21"/>
      <c r="EG261" s="21"/>
      <c r="EH261" s="21"/>
      <c r="EI261" s="21"/>
      <c r="EJ261" s="21"/>
      <c r="EK261" s="21"/>
      <c r="EL261" s="21"/>
      <c r="EM261" s="21"/>
      <c r="EN261" s="21"/>
      <c r="EO261" s="21"/>
      <c r="EP261" s="21"/>
      <c r="EQ261" s="21"/>
      <c r="ER261" s="21"/>
      <c r="ES261" s="21"/>
      <c r="ET261" s="21"/>
      <c r="EU261" s="21"/>
      <c r="EV261" s="21"/>
      <c r="EW261" s="21"/>
      <c r="EX261" s="21"/>
      <c r="EY261" s="21"/>
      <c r="EZ261" s="21"/>
      <c r="FA261" s="21"/>
      <c r="FB261" s="21"/>
      <c r="FC261" s="21"/>
      <c r="FD261" s="21"/>
      <c r="FE261" s="21"/>
      <c r="FF261" s="21"/>
      <c r="FG261" s="21"/>
      <c r="FH261" s="21"/>
      <c r="FI261" s="21"/>
      <c r="FJ261" s="21"/>
      <c r="FK261" s="21"/>
      <c r="FL261" s="21"/>
      <c r="FM261" s="21"/>
      <c r="FN261" s="21"/>
      <c r="FO261" s="21"/>
      <c r="FP261" s="21"/>
      <c r="FQ261" s="21"/>
      <c r="FR261" s="21"/>
      <c r="FS261" s="21"/>
      <c r="FT261" s="21"/>
      <c r="FU261" s="21"/>
      <c r="FV261" s="21"/>
      <c r="FW261" s="21"/>
      <c r="FX261" s="21"/>
      <c r="FY261" s="21"/>
      <c r="FZ261" s="21"/>
      <c r="GA261" s="21"/>
      <c r="GB261" s="21"/>
      <c r="GC261" s="21"/>
      <c r="GD261" s="21"/>
      <c r="GE261" s="21"/>
      <c r="GF261" s="21"/>
      <c r="GG261" s="21"/>
      <c r="GH261" s="21"/>
      <c r="GI261" s="21"/>
      <c r="GJ261" s="21"/>
      <c r="GK261" s="21"/>
      <c r="GL261" s="21"/>
      <c r="GM261" s="21"/>
      <c r="GN261" s="21"/>
      <c r="GO261" s="21"/>
      <c r="GP261" s="21"/>
      <c r="GQ261" s="21"/>
      <c r="GR261" s="21"/>
      <c r="GS261" s="21"/>
      <c r="GT261" s="21"/>
      <c r="GU261" s="21"/>
      <c r="GV261" s="21"/>
      <c r="GW261" s="21"/>
      <c r="GX261" s="21"/>
      <c r="GY261" s="21"/>
      <c r="GZ261" s="21"/>
      <c r="HA261" s="21"/>
      <c r="HB261" s="21"/>
      <c r="HC261" s="21"/>
      <c r="HD261" s="21"/>
      <c r="HE261" s="21"/>
      <c r="HF261" s="21"/>
      <c r="HG261" s="21"/>
      <c r="HH261" s="21"/>
      <c r="HI261" s="21"/>
      <c r="HJ261" s="21"/>
      <c r="HK261" s="21"/>
      <c r="HL261" s="21"/>
      <c r="HM261" s="21"/>
      <c r="HN261" s="21"/>
      <c r="HO261" s="21"/>
      <c r="HP261" s="21"/>
      <c r="HQ261" s="21"/>
      <c r="HR261" s="21"/>
      <c r="HS261" s="21"/>
      <c r="HT261" s="21"/>
      <c r="HU261" s="21"/>
      <c r="HV261" s="21"/>
      <c r="HW261" s="21"/>
      <c r="HX261" s="21"/>
      <c r="HY261" s="21"/>
      <c r="HZ261" s="21"/>
      <c r="IA261" s="21"/>
      <c r="IB261" s="21"/>
      <c r="IC261" s="21"/>
      <c r="ID261" s="21"/>
      <c r="IE261" s="21"/>
      <c r="IF261" s="21"/>
      <c r="IG261" s="21"/>
      <c r="IH261" s="21"/>
      <c r="II261" s="21"/>
      <c r="IJ261" s="21"/>
      <c r="IK261" s="21"/>
      <c r="IL261" s="21"/>
      <c r="IM261" s="21"/>
      <c r="IN261" s="21"/>
      <c r="IO261" s="21"/>
      <c r="IP261" s="21"/>
      <c r="IQ261" s="21"/>
    </row>
    <row r="262" spans="1:251" s="22" customFormat="1">
      <c r="A262" s="42"/>
      <c r="B262" s="36"/>
      <c r="C262" s="6"/>
      <c r="D262" s="6"/>
      <c r="E262" s="6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  <c r="BV262" s="21"/>
      <c r="BW262" s="21"/>
      <c r="BX262" s="21"/>
      <c r="BY262" s="21"/>
      <c r="BZ262" s="21"/>
      <c r="CA262" s="21"/>
      <c r="CB262" s="21"/>
      <c r="CC262" s="21"/>
      <c r="CD262" s="21"/>
      <c r="CE262" s="21"/>
      <c r="CF262" s="21"/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/>
      <c r="CV262" s="21"/>
      <c r="CW262" s="21"/>
      <c r="CX262" s="21"/>
      <c r="CY262" s="21"/>
      <c r="CZ262" s="21"/>
      <c r="DA262" s="21"/>
      <c r="DB262" s="21"/>
      <c r="DC262" s="21"/>
      <c r="DD262" s="21"/>
      <c r="DE262" s="21"/>
      <c r="DF262" s="21"/>
      <c r="DG262" s="21"/>
      <c r="DH262" s="21"/>
      <c r="DI262" s="21"/>
      <c r="DJ262" s="21"/>
      <c r="DK262" s="21"/>
      <c r="DL262" s="21"/>
      <c r="DM262" s="21"/>
      <c r="DN262" s="21"/>
      <c r="DO262" s="21"/>
      <c r="DP262" s="21"/>
      <c r="DQ262" s="21"/>
      <c r="DR262" s="21"/>
      <c r="DS262" s="21"/>
      <c r="DT262" s="21"/>
      <c r="DU262" s="21"/>
      <c r="DV262" s="21"/>
      <c r="DW262" s="21"/>
      <c r="DX262" s="21"/>
      <c r="DY262" s="21"/>
      <c r="DZ262" s="21"/>
      <c r="EA262" s="21"/>
      <c r="EB262" s="21"/>
      <c r="EC262" s="21"/>
      <c r="ED262" s="21"/>
      <c r="EE262" s="21"/>
      <c r="EF262" s="21"/>
      <c r="EG262" s="21"/>
      <c r="EH262" s="21"/>
      <c r="EI262" s="21"/>
      <c r="EJ262" s="21"/>
      <c r="EK262" s="21"/>
      <c r="EL262" s="21"/>
      <c r="EM262" s="21"/>
      <c r="EN262" s="21"/>
      <c r="EO262" s="21"/>
      <c r="EP262" s="21"/>
      <c r="EQ262" s="21"/>
      <c r="ER262" s="21"/>
      <c r="ES262" s="21"/>
      <c r="ET262" s="21"/>
      <c r="EU262" s="21"/>
      <c r="EV262" s="21"/>
      <c r="EW262" s="21"/>
      <c r="EX262" s="21"/>
      <c r="EY262" s="21"/>
      <c r="EZ262" s="21"/>
      <c r="FA262" s="21"/>
      <c r="FB262" s="21"/>
      <c r="FC262" s="21"/>
      <c r="FD262" s="21"/>
      <c r="FE262" s="21"/>
      <c r="FF262" s="21"/>
      <c r="FG262" s="21"/>
      <c r="FH262" s="21"/>
      <c r="FI262" s="21"/>
      <c r="FJ262" s="21"/>
      <c r="FK262" s="21"/>
      <c r="FL262" s="21"/>
      <c r="FM262" s="21"/>
      <c r="FN262" s="21"/>
      <c r="FO262" s="21"/>
      <c r="FP262" s="21"/>
      <c r="FQ262" s="21"/>
      <c r="FR262" s="21"/>
      <c r="FS262" s="21"/>
      <c r="FT262" s="21"/>
      <c r="FU262" s="21"/>
      <c r="FV262" s="21"/>
      <c r="FW262" s="21"/>
      <c r="FX262" s="21"/>
      <c r="FY262" s="21"/>
      <c r="FZ262" s="21"/>
      <c r="GA262" s="21"/>
      <c r="GB262" s="21"/>
      <c r="GC262" s="21"/>
      <c r="GD262" s="21"/>
      <c r="GE262" s="21"/>
      <c r="GF262" s="21"/>
      <c r="GG262" s="21"/>
      <c r="GH262" s="21"/>
      <c r="GI262" s="21"/>
      <c r="GJ262" s="21"/>
      <c r="GK262" s="21"/>
      <c r="GL262" s="21"/>
      <c r="GM262" s="21"/>
      <c r="GN262" s="21"/>
      <c r="GO262" s="21"/>
      <c r="GP262" s="21"/>
      <c r="GQ262" s="21"/>
      <c r="GR262" s="21"/>
      <c r="GS262" s="21"/>
      <c r="GT262" s="21"/>
      <c r="GU262" s="21"/>
      <c r="GV262" s="21"/>
      <c r="GW262" s="21"/>
      <c r="GX262" s="21"/>
      <c r="GY262" s="21"/>
      <c r="GZ262" s="21"/>
      <c r="HA262" s="21"/>
      <c r="HB262" s="21"/>
      <c r="HC262" s="21"/>
      <c r="HD262" s="21"/>
      <c r="HE262" s="21"/>
      <c r="HF262" s="21"/>
      <c r="HG262" s="21"/>
      <c r="HH262" s="21"/>
      <c r="HI262" s="21"/>
      <c r="HJ262" s="21"/>
      <c r="HK262" s="21"/>
      <c r="HL262" s="21"/>
      <c r="HM262" s="21"/>
      <c r="HN262" s="21"/>
      <c r="HO262" s="21"/>
      <c r="HP262" s="21"/>
      <c r="HQ262" s="21"/>
      <c r="HR262" s="21"/>
      <c r="HS262" s="21"/>
      <c r="HT262" s="21"/>
      <c r="HU262" s="21"/>
      <c r="HV262" s="21"/>
      <c r="HW262" s="21"/>
      <c r="HX262" s="21"/>
      <c r="HY262" s="21"/>
      <c r="HZ262" s="21"/>
      <c r="IA262" s="21"/>
      <c r="IB262" s="21"/>
      <c r="IC262" s="21"/>
      <c r="ID262" s="21"/>
      <c r="IE262" s="21"/>
      <c r="IF262" s="21"/>
      <c r="IG262" s="21"/>
      <c r="IH262" s="21"/>
      <c r="II262" s="21"/>
      <c r="IJ262" s="21"/>
      <c r="IK262" s="21"/>
      <c r="IL262" s="21"/>
      <c r="IM262" s="21"/>
      <c r="IN262" s="21"/>
      <c r="IO262" s="21"/>
      <c r="IP262" s="21"/>
      <c r="IQ262" s="21"/>
    </row>
    <row r="263" spans="1:251" s="22" customFormat="1">
      <c r="A263" s="42"/>
      <c r="B263" s="36"/>
      <c r="C263" s="6"/>
      <c r="D263" s="6"/>
      <c r="E263" s="6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  <c r="BV263" s="21"/>
      <c r="BW263" s="21"/>
      <c r="BX263" s="21"/>
      <c r="BY263" s="21"/>
      <c r="BZ263" s="21"/>
      <c r="CA263" s="21"/>
      <c r="CB263" s="21"/>
      <c r="CC263" s="21"/>
      <c r="CD263" s="21"/>
      <c r="CE263" s="21"/>
      <c r="CF263" s="21"/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1"/>
      <c r="CY263" s="21"/>
      <c r="CZ263" s="21"/>
      <c r="DA263" s="21"/>
      <c r="DB263" s="21"/>
      <c r="DC263" s="21"/>
      <c r="DD263" s="21"/>
      <c r="DE263" s="21"/>
      <c r="DF263" s="21"/>
      <c r="DG263" s="21"/>
      <c r="DH263" s="21"/>
      <c r="DI263" s="21"/>
      <c r="DJ263" s="21"/>
      <c r="DK263" s="21"/>
      <c r="DL263" s="21"/>
      <c r="DM263" s="21"/>
      <c r="DN263" s="21"/>
      <c r="DO263" s="21"/>
      <c r="DP263" s="21"/>
      <c r="DQ263" s="21"/>
      <c r="DR263" s="21"/>
      <c r="DS263" s="21"/>
      <c r="DT263" s="21"/>
      <c r="DU263" s="21"/>
      <c r="DV263" s="21"/>
      <c r="DW263" s="21"/>
      <c r="DX263" s="21"/>
      <c r="DY263" s="21"/>
      <c r="DZ263" s="21"/>
      <c r="EA263" s="21"/>
      <c r="EB263" s="21"/>
      <c r="EC263" s="21"/>
      <c r="ED263" s="21"/>
      <c r="EE263" s="21"/>
      <c r="EF263" s="21"/>
      <c r="EG263" s="21"/>
      <c r="EH263" s="21"/>
      <c r="EI263" s="21"/>
      <c r="EJ263" s="21"/>
      <c r="EK263" s="21"/>
      <c r="EL263" s="21"/>
      <c r="EM263" s="21"/>
      <c r="EN263" s="21"/>
      <c r="EO263" s="21"/>
      <c r="EP263" s="21"/>
      <c r="EQ263" s="21"/>
      <c r="ER263" s="21"/>
      <c r="ES263" s="21"/>
      <c r="ET263" s="21"/>
      <c r="EU263" s="21"/>
      <c r="EV263" s="21"/>
      <c r="EW263" s="21"/>
      <c r="EX263" s="21"/>
      <c r="EY263" s="21"/>
      <c r="EZ263" s="21"/>
      <c r="FA263" s="21"/>
      <c r="FB263" s="21"/>
      <c r="FC263" s="21"/>
      <c r="FD263" s="21"/>
      <c r="FE263" s="21"/>
      <c r="FF263" s="21"/>
      <c r="FG263" s="21"/>
      <c r="FH263" s="21"/>
      <c r="FI263" s="21"/>
      <c r="FJ263" s="21"/>
      <c r="FK263" s="21"/>
      <c r="FL263" s="21"/>
      <c r="FM263" s="21"/>
      <c r="FN263" s="21"/>
      <c r="FO263" s="21"/>
      <c r="FP263" s="21"/>
      <c r="FQ263" s="21"/>
      <c r="FR263" s="21"/>
      <c r="FS263" s="21"/>
      <c r="FT263" s="21"/>
      <c r="FU263" s="21"/>
      <c r="FV263" s="21"/>
      <c r="FW263" s="21"/>
      <c r="FX263" s="21"/>
      <c r="FY263" s="21"/>
      <c r="FZ263" s="21"/>
      <c r="GA263" s="21"/>
      <c r="GB263" s="21"/>
      <c r="GC263" s="21"/>
      <c r="GD263" s="21"/>
      <c r="GE263" s="21"/>
      <c r="GF263" s="21"/>
      <c r="GG263" s="21"/>
      <c r="GH263" s="21"/>
      <c r="GI263" s="21"/>
      <c r="GJ263" s="21"/>
      <c r="GK263" s="21"/>
      <c r="GL263" s="21"/>
      <c r="GM263" s="21"/>
      <c r="GN263" s="21"/>
      <c r="GO263" s="21"/>
      <c r="GP263" s="21"/>
      <c r="GQ263" s="21"/>
      <c r="GR263" s="21"/>
      <c r="GS263" s="21"/>
      <c r="GT263" s="21"/>
      <c r="GU263" s="21"/>
      <c r="GV263" s="21"/>
      <c r="GW263" s="21"/>
      <c r="GX263" s="21"/>
      <c r="GY263" s="21"/>
      <c r="GZ263" s="21"/>
      <c r="HA263" s="21"/>
      <c r="HB263" s="21"/>
      <c r="HC263" s="21"/>
      <c r="HD263" s="21"/>
      <c r="HE263" s="21"/>
      <c r="HF263" s="21"/>
      <c r="HG263" s="21"/>
      <c r="HH263" s="21"/>
      <c r="HI263" s="21"/>
      <c r="HJ263" s="21"/>
      <c r="HK263" s="21"/>
      <c r="HL263" s="21"/>
      <c r="HM263" s="21"/>
      <c r="HN263" s="21"/>
      <c r="HO263" s="21"/>
      <c r="HP263" s="21"/>
      <c r="HQ263" s="21"/>
      <c r="HR263" s="21"/>
      <c r="HS263" s="21"/>
      <c r="HT263" s="21"/>
      <c r="HU263" s="21"/>
      <c r="HV263" s="21"/>
      <c r="HW263" s="21"/>
      <c r="HX263" s="21"/>
      <c r="HY263" s="21"/>
      <c r="HZ263" s="21"/>
      <c r="IA263" s="21"/>
      <c r="IB263" s="21"/>
      <c r="IC263" s="21"/>
      <c r="ID263" s="21"/>
      <c r="IE263" s="21"/>
      <c r="IF263" s="21"/>
      <c r="IG263" s="21"/>
      <c r="IH263" s="21"/>
      <c r="II263" s="21"/>
      <c r="IJ263" s="21"/>
      <c r="IK263" s="21"/>
      <c r="IL263" s="21"/>
      <c r="IM263" s="21"/>
      <c r="IN263" s="21"/>
      <c r="IO263" s="21"/>
      <c r="IP263" s="21"/>
      <c r="IQ263" s="21"/>
    </row>
    <row r="264" spans="1:251" s="22" customFormat="1">
      <c r="A264" s="42"/>
      <c r="B264" s="36"/>
      <c r="C264" s="6"/>
      <c r="D264" s="6"/>
      <c r="E264" s="6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  <c r="BV264" s="21"/>
      <c r="BW264" s="21"/>
      <c r="BX264" s="21"/>
      <c r="BY264" s="21"/>
      <c r="BZ264" s="21"/>
      <c r="CA264" s="21"/>
      <c r="CB264" s="21"/>
      <c r="CC264" s="21"/>
      <c r="CD264" s="21"/>
      <c r="CE264" s="21"/>
      <c r="CF264" s="21"/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1"/>
      <c r="CY264" s="21"/>
      <c r="CZ264" s="21"/>
      <c r="DA264" s="21"/>
      <c r="DB264" s="21"/>
      <c r="DC264" s="21"/>
      <c r="DD264" s="21"/>
      <c r="DE264" s="21"/>
      <c r="DF264" s="21"/>
      <c r="DG264" s="21"/>
      <c r="DH264" s="21"/>
      <c r="DI264" s="21"/>
      <c r="DJ264" s="21"/>
      <c r="DK264" s="21"/>
      <c r="DL264" s="21"/>
      <c r="DM264" s="21"/>
      <c r="DN264" s="21"/>
      <c r="DO264" s="21"/>
      <c r="DP264" s="21"/>
      <c r="DQ264" s="21"/>
      <c r="DR264" s="21"/>
      <c r="DS264" s="21"/>
      <c r="DT264" s="21"/>
      <c r="DU264" s="21"/>
      <c r="DV264" s="21"/>
      <c r="DW264" s="21"/>
      <c r="DX264" s="21"/>
      <c r="DY264" s="21"/>
      <c r="DZ264" s="21"/>
      <c r="EA264" s="21"/>
      <c r="EB264" s="21"/>
      <c r="EC264" s="21"/>
      <c r="ED264" s="21"/>
      <c r="EE264" s="21"/>
      <c r="EF264" s="21"/>
      <c r="EG264" s="21"/>
      <c r="EH264" s="21"/>
      <c r="EI264" s="21"/>
      <c r="EJ264" s="21"/>
      <c r="EK264" s="21"/>
      <c r="EL264" s="21"/>
      <c r="EM264" s="21"/>
      <c r="EN264" s="21"/>
      <c r="EO264" s="21"/>
      <c r="EP264" s="21"/>
      <c r="EQ264" s="21"/>
      <c r="ER264" s="21"/>
      <c r="ES264" s="21"/>
      <c r="ET264" s="21"/>
      <c r="EU264" s="21"/>
      <c r="EV264" s="21"/>
      <c r="EW264" s="21"/>
      <c r="EX264" s="21"/>
      <c r="EY264" s="21"/>
      <c r="EZ264" s="21"/>
      <c r="FA264" s="21"/>
      <c r="FB264" s="21"/>
      <c r="FC264" s="21"/>
      <c r="FD264" s="21"/>
      <c r="FE264" s="21"/>
      <c r="FF264" s="21"/>
      <c r="FG264" s="21"/>
      <c r="FH264" s="21"/>
      <c r="FI264" s="21"/>
      <c r="FJ264" s="21"/>
      <c r="FK264" s="21"/>
      <c r="FL264" s="21"/>
      <c r="FM264" s="21"/>
      <c r="FN264" s="21"/>
      <c r="FO264" s="21"/>
      <c r="FP264" s="21"/>
      <c r="FQ264" s="21"/>
      <c r="FR264" s="21"/>
      <c r="FS264" s="21"/>
      <c r="FT264" s="21"/>
      <c r="FU264" s="21"/>
      <c r="FV264" s="21"/>
      <c r="FW264" s="21"/>
      <c r="FX264" s="21"/>
      <c r="FY264" s="21"/>
      <c r="FZ264" s="21"/>
      <c r="GA264" s="21"/>
      <c r="GB264" s="21"/>
      <c r="GC264" s="21"/>
      <c r="GD264" s="21"/>
      <c r="GE264" s="21"/>
      <c r="GF264" s="21"/>
      <c r="GG264" s="21"/>
      <c r="GH264" s="21"/>
      <c r="GI264" s="21"/>
      <c r="GJ264" s="21"/>
      <c r="GK264" s="21"/>
      <c r="GL264" s="21"/>
      <c r="GM264" s="21"/>
      <c r="GN264" s="21"/>
      <c r="GO264" s="21"/>
      <c r="GP264" s="21"/>
      <c r="GQ264" s="21"/>
      <c r="GR264" s="21"/>
      <c r="GS264" s="21"/>
      <c r="GT264" s="21"/>
      <c r="GU264" s="21"/>
      <c r="GV264" s="21"/>
      <c r="GW264" s="21"/>
      <c r="GX264" s="21"/>
      <c r="GY264" s="21"/>
      <c r="GZ264" s="21"/>
      <c r="HA264" s="21"/>
      <c r="HB264" s="21"/>
      <c r="HC264" s="21"/>
      <c r="HD264" s="21"/>
      <c r="HE264" s="21"/>
      <c r="HF264" s="21"/>
      <c r="HG264" s="21"/>
      <c r="HH264" s="21"/>
      <c r="HI264" s="21"/>
      <c r="HJ264" s="21"/>
      <c r="HK264" s="21"/>
      <c r="HL264" s="21"/>
      <c r="HM264" s="21"/>
      <c r="HN264" s="21"/>
      <c r="HO264" s="21"/>
      <c r="HP264" s="21"/>
      <c r="HQ264" s="21"/>
      <c r="HR264" s="21"/>
      <c r="HS264" s="21"/>
      <c r="HT264" s="21"/>
      <c r="HU264" s="21"/>
      <c r="HV264" s="21"/>
      <c r="HW264" s="21"/>
      <c r="HX264" s="21"/>
      <c r="HY264" s="21"/>
      <c r="HZ264" s="21"/>
      <c r="IA264" s="21"/>
      <c r="IB264" s="21"/>
      <c r="IC264" s="21"/>
      <c r="ID264" s="21"/>
      <c r="IE264" s="21"/>
      <c r="IF264" s="21"/>
      <c r="IG264" s="21"/>
      <c r="IH264" s="21"/>
      <c r="II264" s="21"/>
      <c r="IJ264" s="21"/>
      <c r="IK264" s="21"/>
      <c r="IL264" s="21"/>
      <c r="IM264" s="21"/>
      <c r="IN264" s="21"/>
      <c r="IO264" s="21"/>
      <c r="IP264" s="21"/>
      <c r="IQ264" s="21"/>
    </row>
    <row r="265" spans="1:251" s="22" customFormat="1">
      <c r="A265" s="42"/>
      <c r="B265" s="36"/>
      <c r="C265" s="6"/>
      <c r="D265" s="6"/>
      <c r="E265" s="6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  <c r="BV265" s="21"/>
      <c r="BW265" s="21"/>
      <c r="BX265" s="21"/>
      <c r="BY265" s="21"/>
      <c r="BZ265" s="21"/>
      <c r="CA265" s="21"/>
      <c r="CB265" s="21"/>
      <c r="CC265" s="21"/>
      <c r="CD265" s="21"/>
      <c r="CE265" s="21"/>
      <c r="CF265" s="21"/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/>
      <c r="CV265" s="21"/>
      <c r="CW265" s="21"/>
      <c r="CX265" s="21"/>
      <c r="CY265" s="21"/>
      <c r="CZ265" s="21"/>
      <c r="DA265" s="21"/>
      <c r="DB265" s="21"/>
      <c r="DC265" s="21"/>
      <c r="DD265" s="21"/>
      <c r="DE265" s="21"/>
      <c r="DF265" s="21"/>
      <c r="DG265" s="21"/>
      <c r="DH265" s="21"/>
      <c r="DI265" s="21"/>
      <c r="DJ265" s="21"/>
      <c r="DK265" s="21"/>
      <c r="DL265" s="21"/>
      <c r="DM265" s="21"/>
      <c r="DN265" s="21"/>
      <c r="DO265" s="21"/>
      <c r="DP265" s="21"/>
      <c r="DQ265" s="21"/>
      <c r="DR265" s="21"/>
      <c r="DS265" s="21"/>
      <c r="DT265" s="21"/>
      <c r="DU265" s="21"/>
      <c r="DV265" s="21"/>
      <c r="DW265" s="21"/>
      <c r="DX265" s="21"/>
      <c r="DY265" s="21"/>
      <c r="DZ265" s="21"/>
      <c r="EA265" s="21"/>
      <c r="EB265" s="21"/>
      <c r="EC265" s="21"/>
      <c r="ED265" s="21"/>
      <c r="EE265" s="21"/>
      <c r="EF265" s="21"/>
      <c r="EG265" s="21"/>
      <c r="EH265" s="21"/>
      <c r="EI265" s="21"/>
      <c r="EJ265" s="21"/>
      <c r="EK265" s="21"/>
      <c r="EL265" s="21"/>
      <c r="EM265" s="21"/>
      <c r="EN265" s="21"/>
      <c r="EO265" s="21"/>
      <c r="EP265" s="21"/>
      <c r="EQ265" s="21"/>
      <c r="ER265" s="21"/>
      <c r="ES265" s="21"/>
      <c r="ET265" s="21"/>
      <c r="EU265" s="21"/>
      <c r="EV265" s="21"/>
      <c r="EW265" s="21"/>
      <c r="EX265" s="21"/>
      <c r="EY265" s="21"/>
      <c r="EZ265" s="21"/>
      <c r="FA265" s="21"/>
      <c r="FB265" s="21"/>
      <c r="FC265" s="21"/>
      <c r="FD265" s="21"/>
      <c r="FE265" s="21"/>
      <c r="FF265" s="21"/>
      <c r="FG265" s="21"/>
      <c r="FH265" s="21"/>
      <c r="FI265" s="21"/>
      <c r="FJ265" s="21"/>
      <c r="FK265" s="21"/>
      <c r="FL265" s="21"/>
      <c r="FM265" s="21"/>
      <c r="FN265" s="21"/>
      <c r="FO265" s="21"/>
      <c r="FP265" s="21"/>
      <c r="FQ265" s="21"/>
      <c r="FR265" s="21"/>
      <c r="FS265" s="21"/>
      <c r="FT265" s="21"/>
      <c r="FU265" s="21"/>
      <c r="FV265" s="21"/>
      <c r="FW265" s="21"/>
      <c r="FX265" s="21"/>
      <c r="FY265" s="21"/>
      <c r="FZ265" s="21"/>
      <c r="GA265" s="21"/>
      <c r="GB265" s="21"/>
      <c r="GC265" s="21"/>
      <c r="GD265" s="21"/>
      <c r="GE265" s="21"/>
      <c r="GF265" s="21"/>
      <c r="GG265" s="21"/>
      <c r="GH265" s="21"/>
      <c r="GI265" s="21"/>
      <c r="GJ265" s="21"/>
      <c r="GK265" s="21"/>
      <c r="GL265" s="21"/>
      <c r="GM265" s="21"/>
      <c r="GN265" s="21"/>
      <c r="GO265" s="21"/>
      <c r="GP265" s="21"/>
      <c r="GQ265" s="21"/>
      <c r="GR265" s="21"/>
      <c r="GS265" s="21"/>
      <c r="GT265" s="21"/>
      <c r="GU265" s="21"/>
      <c r="GV265" s="21"/>
      <c r="GW265" s="21"/>
      <c r="GX265" s="21"/>
      <c r="GY265" s="21"/>
      <c r="GZ265" s="21"/>
      <c r="HA265" s="21"/>
      <c r="HB265" s="21"/>
      <c r="HC265" s="21"/>
      <c r="HD265" s="21"/>
      <c r="HE265" s="21"/>
      <c r="HF265" s="21"/>
      <c r="HG265" s="21"/>
      <c r="HH265" s="21"/>
      <c r="HI265" s="21"/>
      <c r="HJ265" s="21"/>
      <c r="HK265" s="21"/>
      <c r="HL265" s="21"/>
      <c r="HM265" s="21"/>
      <c r="HN265" s="21"/>
      <c r="HO265" s="21"/>
      <c r="HP265" s="21"/>
      <c r="HQ265" s="21"/>
      <c r="HR265" s="21"/>
      <c r="HS265" s="21"/>
      <c r="HT265" s="21"/>
      <c r="HU265" s="21"/>
      <c r="HV265" s="21"/>
      <c r="HW265" s="21"/>
      <c r="HX265" s="21"/>
      <c r="HY265" s="21"/>
      <c r="HZ265" s="21"/>
      <c r="IA265" s="21"/>
      <c r="IB265" s="21"/>
      <c r="IC265" s="21"/>
      <c r="ID265" s="21"/>
      <c r="IE265" s="21"/>
      <c r="IF265" s="21"/>
      <c r="IG265" s="21"/>
      <c r="IH265" s="21"/>
      <c r="II265" s="21"/>
      <c r="IJ265" s="21"/>
      <c r="IK265" s="21"/>
      <c r="IL265" s="21"/>
      <c r="IM265" s="21"/>
      <c r="IN265" s="21"/>
      <c r="IO265" s="21"/>
      <c r="IP265" s="21"/>
      <c r="IQ265" s="21"/>
    </row>
    <row r="266" spans="1:251" s="22" customFormat="1">
      <c r="A266" s="42"/>
      <c r="B266" s="36"/>
      <c r="C266" s="6"/>
      <c r="D266" s="6"/>
      <c r="E266" s="6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/>
      <c r="BL266" s="21"/>
      <c r="BM266" s="21"/>
      <c r="BN266" s="21"/>
      <c r="BO266" s="21"/>
      <c r="BP266" s="21"/>
      <c r="BQ266" s="21"/>
      <c r="BR266" s="21"/>
      <c r="BS266" s="21"/>
      <c r="BT266" s="21"/>
      <c r="BU266" s="21"/>
      <c r="BV266" s="21"/>
      <c r="BW266" s="21"/>
      <c r="BX266" s="21"/>
      <c r="BY266" s="21"/>
      <c r="BZ266" s="21"/>
      <c r="CA266" s="21"/>
      <c r="CB266" s="21"/>
      <c r="CC266" s="21"/>
      <c r="CD266" s="21"/>
      <c r="CE266" s="21"/>
      <c r="CF266" s="21"/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1"/>
      <c r="CY266" s="21"/>
      <c r="CZ266" s="21"/>
      <c r="DA266" s="21"/>
      <c r="DB266" s="21"/>
      <c r="DC266" s="21"/>
      <c r="DD266" s="21"/>
      <c r="DE266" s="21"/>
      <c r="DF266" s="21"/>
      <c r="DG266" s="21"/>
      <c r="DH266" s="21"/>
      <c r="DI266" s="21"/>
      <c r="DJ266" s="21"/>
      <c r="DK266" s="21"/>
      <c r="DL266" s="21"/>
      <c r="DM266" s="21"/>
      <c r="DN266" s="21"/>
      <c r="DO266" s="21"/>
      <c r="DP266" s="21"/>
      <c r="DQ266" s="21"/>
      <c r="DR266" s="21"/>
      <c r="DS266" s="21"/>
      <c r="DT266" s="21"/>
      <c r="DU266" s="21"/>
      <c r="DV266" s="21"/>
      <c r="DW266" s="21"/>
      <c r="DX266" s="21"/>
      <c r="DY266" s="21"/>
      <c r="DZ266" s="21"/>
      <c r="EA266" s="21"/>
      <c r="EB266" s="21"/>
      <c r="EC266" s="21"/>
      <c r="ED266" s="21"/>
      <c r="EE266" s="21"/>
      <c r="EF266" s="21"/>
      <c r="EG266" s="21"/>
      <c r="EH266" s="21"/>
      <c r="EI266" s="21"/>
      <c r="EJ266" s="21"/>
      <c r="EK266" s="21"/>
      <c r="EL266" s="21"/>
      <c r="EM266" s="21"/>
      <c r="EN266" s="21"/>
      <c r="EO266" s="21"/>
      <c r="EP266" s="21"/>
      <c r="EQ266" s="21"/>
      <c r="ER266" s="21"/>
      <c r="ES266" s="21"/>
      <c r="ET266" s="21"/>
      <c r="EU266" s="21"/>
      <c r="EV266" s="21"/>
      <c r="EW266" s="21"/>
      <c r="EX266" s="21"/>
      <c r="EY266" s="21"/>
      <c r="EZ266" s="21"/>
      <c r="FA266" s="21"/>
      <c r="FB266" s="21"/>
      <c r="FC266" s="21"/>
      <c r="FD266" s="21"/>
      <c r="FE266" s="21"/>
      <c r="FF266" s="21"/>
      <c r="FG266" s="21"/>
      <c r="FH266" s="21"/>
      <c r="FI266" s="21"/>
      <c r="FJ266" s="21"/>
      <c r="FK266" s="21"/>
      <c r="FL266" s="21"/>
      <c r="FM266" s="21"/>
      <c r="FN266" s="21"/>
      <c r="FO266" s="21"/>
      <c r="FP266" s="21"/>
      <c r="FQ266" s="21"/>
      <c r="FR266" s="21"/>
      <c r="FS266" s="21"/>
      <c r="FT266" s="21"/>
      <c r="FU266" s="21"/>
      <c r="FV266" s="21"/>
      <c r="FW266" s="21"/>
      <c r="FX266" s="21"/>
      <c r="FY266" s="21"/>
      <c r="FZ266" s="21"/>
      <c r="GA266" s="21"/>
      <c r="GB266" s="21"/>
      <c r="GC266" s="21"/>
      <c r="GD266" s="21"/>
      <c r="GE266" s="21"/>
      <c r="GF266" s="21"/>
      <c r="GG266" s="21"/>
      <c r="GH266" s="21"/>
      <c r="GI266" s="21"/>
      <c r="GJ266" s="21"/>
      <c r="GK266" s="21"/>
      <c r="GL266" s="21"/>
      <c r="GM266" s="21"/>
      <c r="GN266" s="21"/>
      <c r="GO266" s="21"/>
      <c r="GP266" s="21"/>
      <c r="GQ266" s="21"/>
      <c r="GR266" s="21"/>
      <c r="GS266" s="21"/>
      <c r="GT266" s="21"/>
      <c r="GU266" s="21"/>
      <c r="GV266" s="21"/>
      <c r="GW266" s="21"/>
      <c r="GX266" s="21"/>
      <c r="GY266" s="21"/>
      <c r="GZ266" s="21"/>
      <c r="HA266" s="21"/>
      <c r="HB266" s="21"/>
      <c r="HC266" s="21"/>
      <c r="HD266" s="21"/>
      <c r="HE266" s="21"/>
      <c r="HF266" s="21"/>
      <c r="HG266" s="21"/>
      <c r="HH266" s="21"/>
      <c r="HI266" s="21"/>
      <c r="HJ266" s="21"/>
      <c r="HK266" s="21"/>
      <c r="HL266" s="21"/>
      <c r="HM266" s="21"/>
      <c r="HN266" s="21"/>
      <c r="HO266" s="21"/>
      <c r="HP266" s="21"/>
      <c r="HQ266" s="21"/>
      <c r="HR266" s="21"/>
      <c r="HS266" s="21"/>
      <c r="HT266" s="21"/>
      <c r="HU266" s="21"/>
      <c r="HV266" s="21"/>
      <c r="HW266" s="21"/>
      <c r="HX266" s="21"/>
      <c r="HY266" s="21"/>
      <c r="HZ266" s="21"/>
      <c r="IA266" s="21"/>
      <c r="IB266" s="21"/>
      <c r="IC266" s="21"/>
      <c r="ID266" s="21"/>
      <c r="IE266" s="21"/>
      <c r="IF266" s="21"/>
      <c r="IG266" s="21"/>
      <c r="IH266" s="21"/>
      <c r="II266" s="21"/>
      <c r="IJ266" s="21"/>
      <c r="IK266" s="21"/>
      <c r="IL266" s="21"/>
      <c r="IM266" s="21"/>
      <c r="IN266" s="21"/>
      <c r="IO266" s="21"/>
      <c r="IP266" s="21"/>
      <c r="IQ266" s="21"/>
    </row>
    <row r="267" spans="1:251" s="22" customFormat="1">
      <c r="A267" s="42"/>
      <c r="B267" s="36"/>
      <c r="C267" s="6"/>
      <c r="D267" s="6"/>
      <c r="E267" s="6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/>
      <c r="BL267" s="21"/>
      <c r="BM267" s="21"/>
      <c r="BN267" s="21"/>
      <c r="BO267" s="21"/>
      <c r="BP267" s="21"/>
      <c r="BQ267" s="21"/>
      <c r="BR267" s="21"/>
      <c r="BS267" s="21"/>
      <c r="BT267" s="21"/>
      <c r="BU267" s="21"/>
      <c r="BV267" s="21"/>
      <c r="BW267" s="21"/>
      <c r="BX267" s="21"/>
      <c r="BY267" s="21"/>
      <c r="BZ267" s="21"/>
      <c r="CA267" s="21"/>
      <c r="CB267" s="21"/>
      <c r="CC267" s="21"/>
      <c r="CD267" s="21"/>
      <c r="CE267" s="21"/>
      <c r="CF267" s="21"/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21"/>
      <c r="DC267" s="21"/>
      <c r="DD267" s="21"/>
      <c r="DE267" s="21"/>
      <c r="DF267" s="21"/>
      <c r="DG267" s="21"/>
      <c r="DH267" s="21"/>
      <c r="DI267" s="21"/>
      <c r="DJ267" s="21"/>
      <c r="DK267" s="21"/>
      <c r="DL267" s="21"/>
      <c r="DM267" s="21"/>
      <c r="DN267" s="21"/>
      <c r="DO267" s="21"/>
      <c r="DP267" s="21"/>
      <c r="DQ267" s="21"/>
      <c r="DR267" s="21"/>
      <c r="DS267" s="21"/>
      <c r="DT267" s="21"/>
      <c r="DU267" s="21"/>
      <c r="DV267" s="21"/>
      <c r="DW267" s="21"/>
      <c r="DX267" s="21"/>
      <c r="DY267" s="21"/>
      <c r="DZ267" s="21"/>
      <c r="EA267" s="21"/>
      <c r="EB267" s="21"/>
      <c r="EC267" s="21"/>
      <c r="ED267" s="21"/>
      <c r="EE267" s="21"/>
      <c r="EF267" s="21"/>
      <c r="EG267" s="21"/>
      <c r="EH267" s="21"/>
      <c r="EI267" s="21"/>
      <c r="EJ267" s="21"/>
      <c r="EK267" s="21"/>
      <c r="EL267" s="21"/>
      <c r="EM267" s="21"/>
      <c r="EN267" s="21"/>
      <c r="EO267" s="21"/>
      <c r="EP267" s="21"/>
      <c r="EQ267" s="21"/>
      <c r="ER267" s="21"/>
      <c r="ES267" s="21"/>
      <c r="ET267" s="21"/>
      <c r="EU267" s="21"/>
      <c r="EV267" s="21"/>
      <c r="EW267" s="21"/>
      <c r="EX267" s="21"/>
      <c r="EY267" s="21"/>
      <c r="EZ267" s="21"/>
      <c r="FA267" s="21"/>
      <c r="FB267" s="21"/>
      <c r="FC267" s="21"/>
      <c r="FD267" s="21"/>
      <c r="FE267" s="21"/>
      <c r="FF267" s="21"/>
      <c r="FG267" s="21"/>
      <c r="FH267" s="21"/>
      <c r="FI267" s="21"/>
      <c r="FJ267" s="21"/>
      <c r="FK267" s="21"/>
      <c r="FL267" s="21"/>
      <c r="FM267" s="21"/>
      <c r="FN267" s="21"/>
      <c r="FO267" s="21"/>
      <c r="FP267" s="21"/>
      <c r="FQ267" s="21"/>
      <c r="FR267" s="21"/>
      <c r="FS267" s="21"/>
      <c r="FT267" s="21"/>
      <c r="FU267" s="21"/>
      <c r="FV267" s="21"/>
      <c r="FW267" s="21"/>
      <c r="FX267" s="21"/>
      <c r="FY267" s="21"/>
      <c r="FZ267" s="21"/>
      <c r="GA267" s="21"/>
      <c r="GB267" s="21"/>
      <c r="GC267" s="21"/>
      <c r="GD267" s="21"/>
      <c r="GE267" s="21"/>
      <c r="GF267" s="21"/>
      <c r="GG267" s="21"/>
      <c r="GH267" s="21"/>
      <c r="GI267" s="21"/>
      <c r="GJ267" s="21"/>
      <c r="GK267" s="21"/>
      <c r="GL267" s="21"/>
      <c r="GM267" s="21"/>
      <c r="GN267" s="21"/>
      <c r="GO267" s="21"/>
      <c r="GP267" s="21"/>
      <c r="GQ267" s="21"/>
      <c r="GR267" s="21"/>
      <c r="GS267" s="21"/>
      <c r="GT267" s="21"/>
      <c r="GU267" s="21"/>
      <c r="GV267" s="21"/>
      <c r="GW267" s="21"/>
      <c r="GX267" s="21"/>
      <c r="GY267" s="21"/>
      <c r="GZ267" s="21"/>
      <c r="HA267" s="21"/>
      <c r="HB267" s="21"/>
      <c r="HC267" s="21"/>
      <c r="HD267" s="21"/>
      <c r="HE267" s="21"/>
      <c r="HF267" s="21"/>
      <c r="HG267" s="21"/>
      <c r="HH267" s="21"/>
      <c r="HI267" s="21"/>
      <c r="HJ267" s="21"/>
      <c r="HK267" s="21"/>
      <c r="HL267" s="21"/>
      <c r="HM267" s="21"/>
      <c r="HN267" s="21"/>
      <c r="HO267" s="21"/>
      <c r="HP267" s="21"/>
      <c r="HQ267" s="21"/>
      <c r="HR267" s="21"/>
      <c r="HS267" s="21"/>
      <c r="HT267" s="21"/>
      <c r="HU267" s="21"/>
      <c r="HV267" s="21"/>
      <c r="HW267" s="21"/>
      <c r="HX267" s="21"/>
      <c r="HY267" s="21"/>
      <c r="HZ267" s="21"/>
      <c r="IA267" s="21"/>
      <c r="IB267" s="21"/>
      <c r="IC267" s="21"/>
      <c r="ID267" s="21"/>
      <c r="IE267" s="21"/>
      <c r="IF267" s="21"/>
      <c r="IG267" s="21"/>
      <c r="IH267" s="21"/>
      <c r="II267" s="21"/>
      <c r="IJ267" s="21"/>
      <c r="IK267" s="21"/>
      <c r="IL267" s="21"/>
      <c r="IM267" s="21"/>
      <c r="IN267" s="21"/>
      <c r="IO267" s="21"/>
      <c r="IP267" s="21"/>
      <c r="IQ267" s="21"/>
    </row>
    <row r="268" spans="1:251" s="22" customFormat="1">
      <c r="A268" s="42"/>
      <c r="B268" s="36"/>
      <c r="C268" s="6"/>
      <c r="D268" s="6"/>
      <c r="E268" s="6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/>
      <c r="BL268" s="21"/>
      <c r="BM268" s="21"/>
      <c r="BN268" s="21"/>
      <c r="BO268" s="21"/>
      <c r="BP268" s="21"/>
      <c r="BQ268" s="21"/>
      <c r="BR268" s="21"/>
      <c r="BS268" s="21"/>
      <c r="BT268" s="21"/>
      <c r="BU268" s="21"/>
      <c r="BV268" s="21"/>
      <c r="BW268" s="21"/>
      <c r="BX268" s="21"/>
      <c r="BY268" s="21"/>
      <c r="BZ268" s="21"/>
      <c r="CA268" s="21"/>
      <c r="CB268" s="21"/>
      <c r="CC268" s="21"/>
      <c r="CD268" s="21"/>
      <c r="CE268" s="21"/>
      <c r="CF268" s="21"/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1"/>
      <c r="CY268" s="21"/>
      <c r="CZ268" s="21"/>
      <c r="DA268" s="21"/>
      <c r="DB268" s="21"/>
      <c r="DC268" s="21"/>
      <c r="DD268" s="21"/>
      <c r="DE268" s="21"/>
      <c r="DF268" s="21"/>
      <c r="DG268" s="21"/>
      <c r="DH268" s="21"/>
      <c r="DI268" s="21"/>
      <c r="DJ268" s="21"/>
      <c r="DK268" s="21"/>
      <c r="DL268" s="21"/>
      <c r="DM268" s="21"/>
      <c r="DN268" s="21"/>
      <c r="DO268" s="21"/>
      <c r="DP268" s="21"/>
      <c r="DQ268" s="21"/>
      <c r="DR268" s="21"/>
      <c r="DS268" s="21"/>
      <c r="DT268" s="21"/>
      <c r="DU268" s="21"/>
      <c r="DV268" s="21"/>
      <c r="DW268" s="21"/>
      <c r="DX268" s="21"/>
      <c r="DY268" s="21"/>
      <c r="DZ268" s="21"/>
      <c r="EA268" s="21"/>
      <c r="EB268" s="21"/>
      <c r="EC268" s="21"/>
      <c r="ED268" s="21"/>
      <c r="EE268" s="21"/>
      <c r="EF268" s="21"/>
      <c r="EG268" s="21"/>
      <c r="EH268" s="21"/>
      <c r="EI268" s="21"/>
      <c r="EJ268" s="21"/>
      <c r="EK268" s="21"/>
      <c r="EL268" s="21"/>
      <c r="EM268" s="21"/>
      <c r="EN268" s="21"/>
      <c r="EO268" s="21"/>
      <c r="EP268" s="21"/>
      <c r="EQ268" s="21"/>
      <c r="ER268" s="21"/>
      <c r="ES268" s="21"/>
      <c r="ET268" s="21"/>
      <c r="EU268" s="21"/>
      <c r="EV268" s="21"/>
      <c r="EW268" s="21"/>
      <c r="EX268" s="21"/>
      <c r="EY268" s="21"/>
      <c r="EZ268" s="21"/>
      <c r="FA268" s="21"/>
      <c r="FB268" s="21"/>
      <c r="FC268" s="21"/>
      <c r="FD268" s="21"/>
      <c r="FE268" s="21"/>
      <c r="FF268" s="21"/>
      <c r="FG268" s="21"/>
      <c r="FH268" s="21"/>
      <c r="FI268" s="21"/>
      <c r="FJ268" s="21"/>
      <c r="FK268" s="21"/>
      <c r="FL268" s="21"/>
      <c r="FM268" s="21"/>
      <c r="FN268" s="21"/>
      <c r="FO268" s="21"/>
      <c r="FP268" s="21"/>
      <c r="FQ268" s="21"/>
      <c r="FR268" s="21"/>
      <c r="FS268" s="21"/>
      <c r="FT268" s="21"/>
      <c r="FU268" s="21"/>
      <c r="FV268" s="21"/>
      <c r="FW268" s="21"/>
      <c r="FX268" s="21"/>
      <c r="FY268" s="21"/>
      <c r="FZ268" s="21"/>
      <c r="GA268" s="21"/>
      <c r="GB268" s="21"/>
      <c r="GC268" s="21"/>
      <c r="GD268" s="21"/>
      <c r="GE268" s="21"/>
      <c r="GF268" s="21"/>
      <c r="GG268" s="21"/>
      <c r="GH268" s="21"/>
      <c r="GI268" s="21"/>
      <c r="GJ268" s="21"/>
      <c r="GK268" s="21"/>
      <c r="GL268" s="21"/>
      <c r="GM268" s="21"/>
      <c r="GN268" s="21"/>
      <c r="GO268" s="21"/>
      <c r="GP268" s="21"/>
      <c r="GQ268" s="21"/>
      <c r="GR268" s="21"/>
      <c r="GS268" s="21"/>
      <c r="GT268" s="21"/>
      <c r="GU268" s="21"/>
      <c r="GV268" s="21"/>
      <c r="GW268" s="21"/>
      <c r="GX268" s="21"/>
      <c r="GY268" s="21"/>
      <c r="GZ268" s="21"/>
      <c r="HA268" s="21"/>
      <c r="HB268" s="21"/>
      <c r="HC268" s="21"/>
      <c r="HD268" s="21"/>
      <c r="HE268" s="21"/>
      <c r="HF268" s="21"/>
      <c r="HG268" s="21"/>
      <c r="HH268" s="21"/>
      <c r="HI268" s="21"/>
      <c r="HJ268" s="21"/>
      <c r="HK268" s="21"/>
      <c r="HL268" s="21"/>
      <c r="HM268" s="21"/>
      <c r="HN268" s="21"/>
      <c r="HO268" s="21"/>
      <c r="HP268" s="21"/>
      <c r="HQ268" s="21"/>
      <c r="HR268" s="21"/>
      <c r="HS268" s="21"/>
      <c r="HT268" s="21"/>
      <c r="HU268" s="21"/>
      <c r="HV268" s="21"/>
      <c r="HW268" s="21"/>
      <c r="HX268" s="21"/>
      <c r="HY268" s="21"/>
      <c r="HZ268" s="21"/>
      <c r="IA268" s="21"/>
      <c r="IB268" s="21"/>
      <c r="IC268" s="21"/>
      <c r="ID268" s="21"/>
      <c r="IE268" s="21"/>
      <c r="IF268" s="21"/>
      <c r="IG268" s="21"/>
      <c r="IH268" s="21"/>
      <c r="II268" s="21"/>
      <c r="IJ268" s="21"/>
      <c r="IK268" s="21"/>
      <c r="IL268" s="21"/>
      <c r="IM268" s="21"/>
      <c r="IN268" s="21"/>
      <c r="IO268" s="21"/>
      <c r="IP268" s="21"/>
      <c r="IQ268" s="21"/>
    </row>
    <row r="269" spans="1:251" s="22" customFormat="1">
      <c r="A269" s="42"/>
      <c r="B269" s="36"/>
      <c r="C269" s="6"/>
      <c r="D269" s="6"/>
      <c r="E269" s="6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/>
      <c r="BL269" s="21"/>
      <c r="BM269" s="21"/>
      <c r="BN269" s="21"/>
      <c r="BO269" s="21"/>
      <c r="BP269" s="21"/>
      <c r="BQ269" s="21"/>
      <c r="BR269" s="21"/>
      <c r="BS269" s="21"/>
      <c r="BT269" s="21"/>
      <c r="BU269" s="21"/>
      <c r="BV269" s="21"/>
      <c r="BW269" s="21"/>
      <c r="BX269" s="21"/>
      <c r="BY269" s="21"/>
      <c r="BZ269" s="21"/>
      <c r="CA269" s="21"/>
      <c r="CB269" s="21"/>
      <c r="CC269" s="21"/>
      <c r="CD269" s="21"/>
      <c r="CE269" s="21"/>
      <c r="CF269" s="21"/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1"/>
      <c r="CY269" s="21"/>
      <c r="CZ269" s="21"/>
      <c r="DA269" s="21"/>
      <c r="DB269" s="21"/>
      <c r="DC269" s="21"/>
      <c r="DD269" s="21"/>
      <c r="DE269" s="21"/>
      <c r="DF269" s="21"/>
      <c r="DG269" s="21"/>
      <c r="DH269" s="21"/>
      <c r="DI269" s="21"/>
      <c r="DJ269" s="21"/>
      <c r="DK269" s="21"/>
      <c r="DL269" s="21"/>
      <c r="DM269" s="21"/>
      <c r="DN269" s="21"/>
      <c r="DO269" s="21"/>
      <c r="DP269" s="21"/>
      <c r="DQ269" s="21"/>
      <c r="DR269" s="21"/>
      <c r="DS269" s="21"/>
      <c r="DT269" s="21"/>
      <c r="DU269" s="21"/>
      <c r="DV269" s="21"/>
      <c r="DW269" s="21"/>
      <c r="DX269" s="21"/>
      <c r="DY269" s="21"/>
      <c r="DZ269" s="21"/>
      <c r="EA269" s="21"/>
      <c r="EB269" s="21"/>
      <c r="EC269" s="21"/>
      <c r="ED269" s="21"/>
      <c r="EE269" s="21"/>
      <c r="EF269" s="21"/>
      <c r="EG269" s="21"/>
      <c r="EH269" s="21"/>
      <c r="EI269" s="21"/>
      <c r="EJ269" s="21"/>
      <c r="EK269" s="21"/>
      <c r="EL269" s="21"/>
      <c r="EM269" s="21"/>
      <c r="EN269" s="21"/>
      <c r="EO269" s="21"/>
      <c r="EP269" s="21"/>
      <c r="EQ269" s="21"/>
      <c r="ER269" s="21"/>
      <c r="ES269" s="21"/>
      <c r="ET269" s="21"/>
      <c r="EU269" s="21"/>
      <c r="EV269" s="21"/>
      <c r="EW269" s="21"/>
      <c r="EX269" s="21"/>
      <c r="EY269" s="21"/>
      <c r="EZ269" s="21"/>
      <c r="FA269" s="21"/>
      <c r="FB269" s="21"/>
      <c r="FC269" s="21"/>
      <c r="FD269" s="21"/>
      <c r="FE269" s="21"/>
      <c r="FF269" s="21"/>
      <c r="FG269" s="21"/>
      <c r="FH269" s="21"/>
      <c r="FI269" s="21"/>
      <c r="FJ269" s="21"/>
      <c r="FK269" s="21"/>
      <c r="FL269" s="21"/>
      <c r="FM269" s="21"/>
      <c r="FN269" s="21"/>
      <c r="FO269" s="21"/>
      <c r="FP269" s="21"/>
      <c r="FQ269" s="21"/>
      <c r="FR269" s="21"/>
      <c r="FS269" s="21"/>
      <c r="FT269" s="21"/>
      <c r="FU269" s="21"/>
      <c r="FV269" s="21"/>
      <c r="FW269" s="21"/>
      <c r="FX269" s="21"/>
      <c r="FY269" s="21"/>
      <c r="FZ269" s="21"/>
      <c r="GA269" s="21"/>
      <c r="GB269" s="21"/>
      <c r="GC269" s="21"/>
      <c r="GD269" s="21"/>
      <c r="GE269" s="21"/>
      <c r="GF269" s="21"/>
      <c r="GG269" s="21"/>
      <c r="GH269" s="21"/>
      <c r="GI269" s="21"/>
      <c r="GJ269" s="21"/>
      <c r="GK269" s="21"/>
      <c r="GL269" s="21"/>
      <c r="GM269" s="21"/>
      <c r="GN269" s="21"/>
      <c r="GO269" s="21"/>
      <c r="GP269" s="21"/>
      <c r="GQ269" s="21"/>
      <c r="GR269" s="21"/>
      <c r="GS269" s="21"/>
      <c r="GT269" s="21"/>
      <c r="GU269" s="21"/>
      <c r="GV269" s="21"/>
      <c r="GW269" s="21"/>
      <c r="GX269" s="21"/>
      <c r="GY269" s="21"/>
      <c r="GZ269" s="21"/>
      <c r="HA269" s="21"/>
      <c r="HB269" s="21"/>
      <c r="HC269" s="21"/>
      <c r="HD269" s="21"/>
      <c r="HE269" s="21"/>
      <c r="HF269" s="21"/>
      <c r="HG269" s="21"/>
      <c r="HH269" s="21"/>
      <c r="HI269" s="21"/>
      <c r="HJ269" s="21"/>
      <c r="HK269" s="21"/>
      <c r="HL269" s="21"/>
      <c r="HM269" s="21"/>
      <c r="HN269" s="21"/>
      <c r="HO269" s="21"/>
      <c r="HP269" s="21"/>
      <c r="HQ269" s="21"/>
      <c r="HR269" s="21"/>
      <c r="HS269" s="21"/>
      <c r="HT269" s="21"/>
      <c r="HU269" s="21"/>
      <c r="HV269" s="21"/>
      <c r="HW269" s="21"/>
      <c r="HX269" s="21"/>
      <c r="HY269" s="21"/>
      <c r="HZ269" s="21"/>
      <c r="IA269" s="21"/>
      <c r="IB269" s="21"/>
      <c r="IC269" s="21"/>
      <c r="ID269" s="21"/>
      <c r="IE269" s="21"/>
      <c r="IF269" s="21"/>
      <c r="IG269" s="21"/>
      <c r="IH269" s="21"/>
      <c r="II269" s="21"/>
      <c r="IJ269" s="21"/>
      <c r="IK269" s="21"/>
      <c r="IL269" s="21"/>
      <c r="IM269" s="21"/>
      <c r="IN269" s="21"/>
      <c r="IO269" s="21"/>
      <c r="IP269" s="21"/>
      <c r="IQ269" s="21"/>
    </row>
    <row r="270" spans="1:251" s="22" customFormat="1">
      <c r="A270" s="42"/>
      <c r="B270" s="36"/>
      <c r="C270" s="6"/>
      <c r="D270" s="6"/>
      <c r="E270" s="6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/>
      <c r="BL270" s="21"/>
      <c r="BM270" s="21"/>
      <c r="BN270" s="21"/>
      <c r="BO270" s="21"/>
      <c r="BP270" s="21"/>
      <c r="BQ270" s="21"/>
      <c r="BR270" s="21"/>
      <c r="BS270" s="21"/>
      <c r="BT270" s="21"/>
      <c r="BU270" s="21"/>
      <c r="BV270" s="21"/>
      <c r="BW270" s="21"/>
      <c r="BX270" s="21"/>
      <c r="BY270" s="21"/>
      <c r="BZ270" s="21"/>
      <c r="CA270" s="21"/>
      <c r="CB270" s="21"/>
      <c r="CC270" s="21"/>
      <c r="CD270" s="21"/>
      <c r="CE270" s="21"/>
      <c r="CF270" s="21"/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/>
      <c r="CV270" s="21"/>
      <c r="CW270" s="21"/>
      <c r="CX270" s="21"/>
      <c r="CY270" s="21"/>
      <c r="CZ270" s="21"/>
      <c r="DA270" s="21"/>
      <c r="DB270" s="21"/>
      <c r="DC270" s="21"/>
      <c r="DD270" s="21"/>
      <c r="DE270" s="21"/>
      <c r="DF270" s="21"/>
      <c r="DG270" s="21"/>
      <c r="DH270" s="21"/>
      <c r="DI270" s="21"/>
      <c r="DJ270" s="21"/>
      <c r="DK270" s="21"/>
      <c r="DL270" s="21"/>
      <c r="DM270" s="21"/>
      <c r="DN270" s="21"/>
      <c r="DO270" s="21"/>
      <c r="DP270" s="21"/>
      <c r="DQ270" s="21"/>
      <c r="DR270" s="21"/>
      <c r="DS270" s="21"/>
      <c r="DT270" s="21"/>
      <c r="DU270" s="21"/>
      <c r="DV270" s="21"/>
      <c r="DW270" s="21"/>
      <c r="DX270" s="21"/>
      <c r="DY270" s="21"/>
      <c r="DZ270" s="21"/>
      <c r="EA270" s="21"/>
      <c r="EB270" s="21"/>
      <c r="EC270" s="21"/>
      <c r="ED270" s="21"/>
      <c r="EE270" s="21"/>
      <c r="EF270" s="21"/>
      <c r="EG270" s="21"/>
      <c r="EH270" s="21"/>
      <c r="EI270" s="21"/>
      <c r="EJ270" s="21"/>
      <c r="EK270" s="21"/>
      <c r="EL270" s="21"/>
      <c r="EM270" s="21"/>
      <c r="EN270" s="21"/>
      <c r="EO270" s="21"/>
      <c r="EP270" s="21"/>
      <c r="EQ270" s="21"/>
      <c r="ER270" s="21"/>
      <c r="ES270" s="21"/>
      <c r="ET270" s="21"/>
      <c r="EU270" s="21"/>
      <c r="EV270" s="21"/>
      <c r="EW270" s="21"/>
      <c r="EX270" s="21"/>
      <c r="EY270" s="21"/>
      <c r="EZ270" s="21"/>
      <c r="FA270" s="21"/>
      <c r="FB270" s="21"/>
      <c r="FC270" s="21"/>
      <c r="FD270" s="21"/>
      <c r="FE270" s="21"/>
      <c r="FF270" s="21"/>
      <c r="FG270" s="21"/>
      <c r="FH270" s="21"/>
      <c r="FI270" s="21"/>
      <c r="FJ270" s="21"/>
      <c r="FK270" s="21"/>
      <c r="FL270" s="21"/>
      <c r="FM270" s="21"/>
      <c r="FN270" s="21"/>
      <c r="FO270" s="21"/>
      <c r="FP270" s="21"/>
      <c r="FQ270" s="21"/>
      <c r="FR270" s="21"/>
      <c r="FS270" s="21"/>
      <c r="FT270" s="21"/>
      <c r="FU270" s="21"/>
      <c r="FV270" s="21"/>
      <c r="FW270" s="21"/>
      <c r="FX270" s="21"/>
      <c r="FY270" s="21"/>
      <c r="FZ270" s="21"/>
      <c r="GA270" s="21"/>
      <c r="GB270" s="21"/>
      <c r="GC270" s="21"/>
      <c r="GD270" s="21"/>
      <c r="GE270" s="21"/>
      <c r="GF270" s="21"/>
      <c r="GG270" s="21"/>
      <c r="GH270" s="21"/>
      <c r="GI270" s="21"/>
      <c r="GJ270" s="21"/>
      <c r="GK270" s="21"/>
      <c r="GL270" s="21"/>
      <c r="GM270" s="21"/>
      <c r="GN270" s="21"/>
      <c r="GO270" s="21"/>
      <c r="GP270" s="21"/>
      <c r="GQ270" s="21"/>
      <c r="GR270" s="21"/>
      <c r="GS270" s="21"/>
      <c r="GT270" s="21"/>
      <c r="GU270" s="21"/>
      <c r="GV270" s="21"/>
      <c r="GW270" s="21"/>
      <c r="GX270" s="21"/>
      <c r="GY270" s="21"/>
      <c r="GZ270" s="21"/>
      <c r="HA270" s="21"/>
      <c r="HB270" s="21"/>
      <c r="HC270" s="21"/>
      <c r="HD270" s="21"/>
      <c r="HE270" s="21"/>
      <c r="HF270" s="21"/>
      <c r="HG270" s="21"/>
      <c r="HH270" s="21"/>
      <c r="HI270" s="21"/>
      <c r="HJ270" s="21"/>
      <c r="HK270" s="21"/>
      <c r="HL270" s="21"/>
      <c r="HM270" s="21"/>
      <c r="HN270" s="21"/>
      <c r="HO270" s="21"/>
      <c r="HP270" s="21"/>
      <c r="HQ270" s="21"/>
      <c r="HR270" s="21"/>
      <c r="HS270" s="21"/>
      <c r="HT270" s="21"/>
      <c r="HU270" s="21"/>
      <c r="HV270" s="21"/>
      <c r="HW270" s="21"/>
      <c r="HX270" s="21"/>
      <c r="HY270" s="21"/>
      <c r="HZ270" s="21"/>
      <c r="IA270" s="21"/>
      <c r="IB270" s="21"/>
      <c r="IC270" s="21"/>
      <c r="ID270" s="21"/>
      <c r="IE270" s="21"/>
      <c r="IF270" s="21"/>
      <c r="IG270" s="21"/>
      <c r="IH270" s="21"/>
      <c r="II270" s="21"/>
      <c r="IJ270" s="21"/>
      <c r="IK270" s="21"/>
      <c r="IL270" s="21"/>
      <c r="IM270" s="21"/>
      <c r="IN270" s="21"/>
      <c r="IO270" s="21"/>
      <c r="IP270" s="21"/>
      <c r="IQ270" s="21"/>
    </row>
    <row r="271" spans="1:251" s="22" customFormat="1">
      <c r="A271" s="42"/>
      <c r="B271" s="36"/>
      <c r="C271" s="6"/>
      <c r="D271" s="6"/>
      <c r="E271" s="6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/>
      <c r="BL271" s="21"/>
      <c r="BM271" s="21"/>
      <c r="BN271" s="21"/>
      <c r="BO271" s="21"/>
      <c r="BP271" s="21"/>
      <c r="BQ271" s="21"/>
      <c r="BR271" s="21"/>
      <c r="BS271" s="21"/>
      <c r="BT271" s="21"/>
      <c r="BU271" s="21"/>
      <c r="BV271" s="21"/>
      <c r="BW271" s="21"/>
      <c r="BX271" s="21"/>
      <c r="BY271" s="21"/>
      <c r="BZ271" s="21"/>
      <c r="CA271" s="21"/>
      <c r="CB271" s="21"/>
      <c r="CC271" s="21"/>
      <c r="CD271" s="21"/>
      <c r="CE271" s="21"/>
      <c r="CF271" s="21"/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1"/>
      <c r="CY271" s="21"/>
      <c r="CZ271" s="21"/>
      <c r="DA271" s="21"/>
      <c r="DB271" s="21"/>
      <c r="DC271" s="21"/>
      <c r="DD271" s="21"/>
      <c r="DE271" s="21"/>
      <c r="DF271" s="21"/>
      <c r="DG271" s="21"/>
      <c r="DH271" s="21"/>
      <c r="DI271" s="21"/>
      <c r="DJ271" s="21"/>
      <c r="DK271" s="21"/>
      <c r="DL271" s="21"/>
      <c r="DM271" s="21"/>
      <c r="DN271" s="21"/>
      <c r="DO271" s="21"/>
      <c r="DP271" s="21"/>
      <c r="DQ271" s="21"/>
      <c r="DR271" s="21"/>
      <c r="DS271" s="21"/>
      <c r="DT271" s="21"/>
      <c r="DU271" s="21"/>
      <c r="DV271" s="21"/>
      <c r="DW271" s="21"/>
      <c r="DX271" s="21"/>
      <c r="DY271" s="21"/>
      <c r="DZ271" s="21"/>
      <c r="EA271" s="21"/>
      <c r="EB271" s="21"/>
      <c r="EC271" s="21"/>
      <c r="ED271" s="21"/>
      <c r="EE271" s="21"/>
      <c r="EF271" s="21"/>
      <c r="EG271" s="21"/>
      <c r="EH271" s="21"/>
      <c r="EI271" s="21"/>
      <c r="EJ271" s="21"/>
      <c r="EK271" s="21"/>
      <c r="EL271" s="21"/>
      <c r="EM271" s="21"/>
      <c r="EN271" s="21"/>
      <c r="EO271" s="21"/>
      <c r="EP271" s="21"/>
      <c r="EQ271" s="21"/>
      <c r="ER271" s="21"/>
      <c r="ES271" s="21"/>
      <c r="ET271" s="21"/>
      <c r="EU271" s="21"/>
      <c r="EV271" s="21"/>
      <c r="EW271" s="21"/>
      <c r="EX271" s="21"/>
      <c r="EY271" s="21"/>
      <c r="EZ271" s="21"/>
      <c r="FA271" s="21"/>
      <c r="FB271" s="21"/>
      <c r="FC271" s="21"/>
      <c r="FD271" s="21"/>
      <c r="FE271" s="21"/>
      <c r="FF271" s="21"/>
      <c r="FG271" s="21"/>
      <c r="FH271" s="21"/>
      <c r="FI271" s="21"/>
      <c r="FJ271" s="21"/>
      <c r="FK271" s="21"/>
      <c r="FL271" s="21"/>
      <c r="FM271" s="21"/>
      <c r="FN271" s="21"/>
      <c r="FO271" s="21"/>
      <c r="FP271" s="21"/>
      <c r="FQ271" s="21"/>
      <c r="FR271" s="21"/>
      <c r="FS271" s="21"/>
      <c r="FT271" s="21"/>
      <c r="FU271" s="21"/>
      <c r="FV271" s="21"/>
      <c r="FW271" s="21"/>
      <c r="FX271" s="21"/>
      <c r="FY271" s="21"/>
      <c r="FZ271" s="21"/>
      <c r="GA271" s="21"/>
      <c r="GB271" s="21"/>
      <c r="GC271" s="21"/>
      <c r="GD271" s="21"/>
      <c r="GE271" s="21"/>
      <c r="GF271" s="21"/>
      <c r="GG271" s="21"/>
      <c r="GH271" s="21"/>
      <c r="GI271" s="21"/>
      <c r="GJ271" s="21"/>
      <c r="GK271" s="21"/>
      <c r="GL271" s="21"/>
      <c r="GM271" s="21"/>
      <c r="GN271" s="21"/>
      <c r="GO271" s="21"/>
      <c r="GP271" s="21"/>
      <c r="GQ271" s="21"/>
      <c r="GR271" s="21"/>
      <c r="GS271" s="21"/>
      <c r="GT271" s="21"/>
      <c r="GU271" s="21"/>
      <c r="GV271" s="21"/>
      <c r="GW271" s="21"/>
      <c r="GX271" s="21"/>
      <c r="GY271" s="21"/>
      <c r="GZ271" s="21"/>
      <c r="HA271" s="21"/>
      <c r="HB271" s="21"/>
      <c r="HC271" s="21"/>
      <c r="HD271" s="21"/>
      <c r="HE271" s="21"/>
      <c r="HF271" s="21"/>
      <c r="HG271" s="21"/>
      <c r="HH271" s="21"/>
      <c r="HI271" s="21"/>
      <c r="HJ271" s="21"/>
      <c r="HK271" s="21"/>
      <c r="HL271" s="21"/>
      <c r="HM271" s="21"/>
      <c r="HN271" s="21"/>
      <c r="HO271" s="21"/>
      <c r="HP271" s="21"/>
      <c r="HQ271" s="21"/>
      <c r="HR271" s="21"/>
      <c r="HS271" s="21"/>
      <c r="HT271" s="21"/>
      <c r="HU271" s="21"/>
      <c r="HV271" s="21"/>
      <c r="HW271" s="21"/>
      <c r="HX271" s="21"/>
      <c r="HY271" s="21"/>
      <c r="HZ271" s="21"/>
      <c r="IA271" s="21"/>
      <c r="IB271" s="21"/>
      <c r="IC271" s="21"/>
      <c r="ID271" s="21"/>
      <c r="IE271" s="21"/>
      <c r="IF271" s="21"/>
      <c r="IG271" s="21"/>
      <c r="IH271" s="21"/>
      <c r="II271" s="21"/>
      <c r="IJ271" s="21"/>
      <c r="IK271" s="21"/>
      <c r="IL271" s="21"/>
      <c r="IM271" s="21"/>
      <c r="IN271" s="21"/>
      <c r="IO271" s="21"/>
      <c r="IP271" s="21"/>
      <c r="IQ271" s="21"/>
    </row>
    <row r="272" spans="1:251" s="22" customFormat="1">
      <c r="A272" s="42"/>
      <c r="B272" s="36"/>
      <c r="C272" s="6"/>
      <c r="D272" s="6"/>
      <c r="E272" s="6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/>
      <c r="BL272" s="21"/>
      <c r="BM272" s="21"/>
      <c r="BN272" s="21"/>
      <c r="BO272" s="21"/>
      <c r="BP272" s="21"/>
      <c r="BQ272" s="21"/>
      <c r="BR272" s="21"/>
      <c r="BS272" s="21"/>
      <c r="BT272" s="21"/>
      <c r="BU272" s="21"/>
      <c r="BV272" s="21"/>
      <c r="BW272" s="21"/>
      <c r="BX272" s="21"/>
      <c r="BY272" s="21"/>
      <c r="BZ272" s="21"/>
      <c r="CA272" s="21"/>
      <c r="CB272" s="21"/>
      <c r="CC272" s="21"/>
      <c r="CD272" s="21"/>
      <c r="CE272" s="21"/>
      <c r="CF272" s="21"/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1"/>
      <c r="CY272" s="21"/>
      <c r="CZ272" s="21"/>
      <c r="DA272" s="21"/>
      <c r="DB272" s="21"/>
      <c r="DC272" s="21"/>
      <c r="DD272" s="21"/>
      <c r="DE272" s="21"/>
      <c r="DF272" s="21"/>
      <c r="DG272" s="21"/>
      <c r="DH272" s="21"/>
      <c r="DI272" s="21"/>
      <c r="DJ272" s="21"/>
      <c r="DK272" s="21"/>
      <c r="DL272" s="21"/>
      <c r="DM272" s="21"/>
      <c r="DN272" s="21"/>
      <c r="DO272" s="21"/>
      <c r="DP272" s="21"/>
      <c r="DQ272" s="21"/>
      <c r="DR272" s="21"/>
      <c r="DS272" s="21"/>
      <c r="DT272" s="21"/>
      <c r="DU272" s="21"/>
      <c r="DV272" s="21"/>
      <c r="DW272" s="21"/>
      <c r="DX272" s="21"/>
      <c r="DY272" s="21"/>
      <c r="DZ272" s="21"/>
      <c r="EA272" s="21"/>
      <c r="EB272" s="21"/>
      <c r="EC272" s="21"/>
      <c r="ED272" s="21"/>
      <c r="EE272" s="21"/>
      <c r="EF272" s="21"/>
      <c r="EG272" s="21"/>
      <c r="EH272" s="21"/>
      <c r="EI272" s="21"/>
      <c r="EJ272" s="21"/>
      <c r="EK272" s="21"/>
      <c r="EL272" s="21"/>
      <c r="EM272" s="21"/>
      <c r="EN272" s="21"/>
      <c r="EO272" s="21"/>
      <c r="EP272" s="21"/>
      <c r="EQ272" s="21"/>
      <c r="ER272" s="21"/>
      <c r="ES272" s="21"/>
      <c r="ET272" s="21"/>
      <c r="EU272" s="21"/>
      <c r="EV272" s="21"/>
      <c r="EW272" s="21"/>
      <c r="EX272" s="21"/>
      <c r="EY272" s="21"/>
      <c r="EZ272" s="21"/>
      <c r="FA272" s="21"/>
      <c r="FB272" s="21"/>
      <c r="FC272" s="21"/>
      <c r="FD272" s="21"/>
      <c r="FE272" s="21"/>
      <c r="FF272" s="21"/>
      <c r="FG272" s="21"/>
      <c r="FH272" s="21"/>
      <c r="FI272" s="21"/>
      <c r="FJ272" s="21"/>
      <c r="FK272" s="21"/>
      <c r="FL272" s="21"/>
      <c r="FM272" s="21"/>
      <c r="FN272" s="21"/>
      <c r="FO272" s="21"/>
      <c r="FP272" s="21"/>
      <c r="FQ272" s="21"/>
      <c r="FR272" s="21"/>
      <c r="FS272" s="21"/>
      <c r="FT272" s="21"/>
      <c r="FU272" s="21"/>
      <c r="FV272" s="21"/>
      <c r="FW272" s="21"/>
      <c r="FX272" s="21"/>
      <c r="FY272" s="21"/>
      <c r="FZ272" s="21"/>
      <c r="GA272" s="21"/>
      <c r="GB272" s="21"/>
      <c r="GC272" s="21"/>
      <c r="GD272" s="21"/>
      <c r="GE272" s="21"/>
      <c r="GF272" s="21"/>
      <c r="GG272" s="21"/>
      <c r="GH272" s="21"/>
      <c r="GI272" s="21"/>
      <c r="GJ272" s="21"/>
      <c r="GK272" s="21"/>
      <c r="GL272" s="21"/>
      <c r="GM272" s="21"/>
      <c r="GN272" s="21"/>
      <c r="GO272" s="21"/>
      <c r="GP272" s="21"/>
      <c r="GQ272" s="21"/>
      <c r="GR272" s="21"/>
      <c r="GS272" s="21"/>
      <c r="GT272" s="21"/>
      <c r="GU272" s="21"/>
      <c r="GV272" s="21"/>
      <c r="GW272" s="21"/>
      <c r="GX272" s="21"/>
      <c r="GY272" s="21"/>
      <c r="GZ272" s="21"/>
      <c r="HA272" s="21"/>
      <c r="HB272" s="21"/>
      <c r="HC272" s="21"/>
      <c r="HD272" s="21"/>
      <c r="HE272" s="21"/>
      <c r="HF272" s="21"/>
      <c r="HG272" s="21"/>
      <c r="HH272" s="21"/>
      <c r="HI272" s="21"/>
      <c r="HJ272" s="21"/>
      <c r="HK272" s="21"/>
      <c r="HL272" s="21"/>
      <c r="HM272" s="21"/>
      <c r="HN272" s="21"/>
      <c r="HO272" s="21"/>
      <c r="HP272" s="21"/>
      <c r="HQ272" s="21"/>
      <c r="HR272" s="21"/>
      <c r="HS272" s="21"/>
      <c r="HT272" s="21"/>
      <c r="HU272" s="21"/>
      <c r="HV272" s="21"/>
      <c r="HW272" s="21"/>
      <c r="HX272" s="21"/>
      <c r="HY272" s="21"/>
      <c r="HZ272" s="21"/>
      <c r="IA272" s="21"/>
      <c r="IB272" s="21"/>
      <c r="IC272" s="21"/>
      <c r="ID272" s="21"/>
      <c r="IE272" s="21"/>
      <c r="IF272" s="21"/>
      <c r="IG272" s="21"/>
      <c r="IH272" s="21"/>
      <c r="II272" s="21"/>
      <c r="IJ272" s="21"/>
      <c r="IK272" s="21"/>
      <c r="IL272" s="21"/>
      <c r="IM272" s="21"/>
      <c r="IN272" s="21"/>
      <c r="IO272" s="21"/>
      <c r="IP272" s="21"/>
      <c r="IQ272" s="21"/>
    </row>
    <row r="273" spans="1:251" s="22" customFormat="1">
      <c r="A273" s="42"/>
      <c r="B273" s="36"/>
      <c r="C273" s="6"/>
      <c r="D273" s="6"/>
      <c r="E273" s="6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/>
      <c r="BL273" s="21"/>
      <c r="BM273" s="21"/>
      <c r="BN273" s="21"/>
      <c r="BO273" s="21"/>
      <c r="BP273" s="21"/>
      <c r="BQ273" s="21"/>
      <c r="BR273" s="21"/>
      <c r="BS273" s="21"/>
      <c r="BT273" s="21"/>
      <c r="BU273" s="21"/>
      <c r="BV273" s="21"/>
      <c r="BW273" s="21"/>
      <c r="BX273" s="21"/>
      <c r="BY273" s="21"/>
      <c r="BZ273" s="21"/>
      <c r="CA273" s="21"/>
      <c r="CB273" s="21"/>
      <c r="CC273" s="21"/>
      <c r="CD273" s="21"/>
      <c r="CE273" s="21"/>
      <c r="CF273" s="21"/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1"/>
      <c r="CY273" s="21"/>
      <c r="CZ273" s="21"/>
      <c r="DA273" s="21"/>
      <c r="DB273" s="21"/>
      <c r="DC273" s="21"/>
      <c r="DD273" s="21"/>
      <c r="DE273" s="21"/>
      <c r="DF273" s="21"/>
      <c r="DG273" s="21"/>
      <c r="DH273" s="21"/>
      <c r="DI273" s="21"/>
      <c r="DJ273" s="21"/>
      <c r="DK273" s="21"/>
      <c r="DL273" s="21"/>
      <c r="DM273" s="21"/>
      <c r="DN273" s="21"/>
      <c r="DO273" s="21"/>
      <c r="DP273" s="21"/>
      <c r="DQ273" s="21"/>
      <c r="DR273" s="21"/>
      <c r="DS273" s="21"/>
      <c r="DT273" s="21"/>
      <c r="DU273" s="21"/>
      <c r="DV273" s="21"/>
      <c r="DW273" s="21"/>
      <c r="DX273" s="21"/>
      <c r="DY273" s="21"/>
      <c r="DZ273" s="21"/>
      <c r="EA273" s="21"/>
      <c r="EB273" s="21"/>
      <c r="EC273" s="21"/>
      <c r="ED273" s="21"/>
      <c r="EE273" s="21"/>
      <c r="EF273" s="21"/>
      <c r="EG273" s="21"/>
      <c r="EH273" s="21"/>
      <c r="EI273" s="21"/>
      <c r="EJ273" s="21"/>
      <c r="EK273" s="21"/>
      <c r="EL273" s="21"/>
      <c r="EM273" s="21"/>
      <c r="EN273" s="21"/>
      <c r="EO273" s="21"/>
      <c r="EP273" s="21"/>
      <c r="EQ273" s="21"/>
      <c r="ER273" s="21"/>
      <c r="ES273" s="21"/>
      <c r="ET273" s="21"/>
      <c r="EU273" s="21"/>
      <c r="EV273" s="21"/>
      <c r="EW273" s="21"/>
      <c r="EX273" s="21"/>
      <c r="EY273" s="21"/>
      <c r="EZ273" s="21"/>
      <c r="FA273" s="21"/>
      <c r="FB273" s="21"/>
      <c r="FC273" s="21"/>
      <c r="FD273" s="21"/>
      <c r="FE273" s="21"/>
      <c r="FF273" s="21"/>
      <c r="FG273" s="21"/>
      <c r="FH273" s="21"/>
      <c r="FI273" s="21"/>
      <c r="FJ273" s="21"/>
      <c r="FK273" s="21"/>
      <c r="FL273" s="21"/>
      <c r="FM273" s="21"/>
      <c r="FN273" s="21"/>
      <c r="FO273" s="21"/>
      <c r="FP273" s="21"/>
      <c r="FQ273" s="21"/>
      <c r="FR273" s="21"/>
      <c r="FS273" s="21"/>
      <c r="FT273" s="21"/>
      <c r="FU273" s="21"/>
      <c r="FV273" s="21"/>
      <c r="FW273" s="21"/>
      <c r="FX273" s="21"/>
      <c r="FY273" s="21"/>
      <c r="FZ273" s="21"/>
      <c r="GA273" s="21"/>
      <c r="GB273" s="21"/>
      <c r="GC273" s="21"/>
      <c r="GD273" s="21"/>
      <c r="GE273" s="21"/>
      <c r="GF273" s="21"/>
      <c r="GG273" s="21"/>
      <c r="GH273" s="21"/>
      <c r="GI273" s="21"/>
      <c r="GJ273" s="21"/>
      <c r="GK273" s="21"/>
      <c r="GL273" s="21"/>
      <c r="GM273" s="21"/>
      <c r="GN273" s="21"/>
      <c r="GO273" s="21"/>
      <c r="GP273" s="21"/>
      <c r="GQ273" s="21"/>
      <c r="GR273" s="21"/>
      <c r="GS273" s="21"/>
      <c r="GT273" s="21"/>
      <c r="GU273" s="21"/>
      <c r="GV273" s="21"/>
      <c r="GW273" s="21"/>
      <c r="GX273" s="21"/>
      <c r="GY273" s="21"/>
      <c r="GZ273" s="21"/>
      <c r="HA273" s="21"/>
      <c r="HB273" s="21"/>
      <c r="HC273" s="21"/>
      <c r="HD273" s="21"/>
      <c r="HE273" s="21"/>
      <c r="HF273" s="21"/>
      <c r="HG273" s="21"/>
      <c r="HH273" s="21"/>
      <c r="HI273" s="21"/>
      <c r="HJ273" s="21"/>
      <c r="HK273" s="21"/>
      <c r="HL273" s="21"/>
      <c r="HM273" s="21"/>
      <c r="HN273" s="21"/>
      <c r="HO273" s="21"/>
      <c r="HP273" s="21"/>
      <c r="HQ273" s="21"/>
      <c r="HR273" s="21"/>
      <c r="HS273" s="21"/>
      <c r="HT273" s="21"/>
      <c r="HU273" s="21"/>
      <c r="HV273" s="21"/>
      <c r="HW273" s="21"/>
      <c r="HX273" s="21"/>
      <c r="HY273" s="21"/>
      <c r="HZ273" s="21"/>
      <c r="IA273" s="21"/>
      <c r="IB273" s="21"/>
      <c r="IC273" s="21"/>
      <c r="ID273" s="21"/>
      <c r="IE273" s="21"/>
      <c r="IF273" s="21"/>
      <c r="IG273" s="21"/>
      <c r="IH273" s="21"/>
      <c r="II273" s="21"/>
      <c r="IJ273" s="21"/>
      <c r="IK273" s="21"/>
      <c r="IL273" s="21"/>
      <c r="IM273" s="21"/>
      <c r="IN273" s="21"/>
      <c r="IO273" s="21"/>
      <c r="IP273" s="21"/>
      <c r="IQ273" s="21"/>
    </row>
    <row r="274" spans="1:251" s="22" customFormat="1">
      <c r="A274" s="42"/>
      <c r="B274" s="36"/>
      <c r="C274" s="6"/>
      <c r="D274" s="6"/>
      <c r="E274" s="6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/>
      <c r="BL274" s="21"/>
      <c r="BM274" s="21"/>
      <c r="BN274" s="21"/>
      <c r="BO274" s="21"/>
      <c r="BP274" s="21"/>
      <c r="BQ274" s="21"/>
      <c r="BR274" s="21"/>
      <c r="BS274" s="21"/>
      <c r="BT274" s="21"/>
      <c r="BU274" s="21"/>
      <c r="BV274" s="21"/>
      <c r="BW274" s="21"/>
      <c r="BX274" s="21"/>
      <c r="BY274" s="21"/>
      <c r="BZ274" s="21"/>
      <c r="CA274" s="21"/>
      <c r="CB274" s="21"/>
      <c r="CC274" s="21"/>
      <c r="CD274" s="21"/>
      <c r="CE274" s="21"/>
      <c r="CF274" s="21"/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21"/>
      <c r="DC274" s="21"/>
      <c r="DD274" s="21"/>
      <c r="DE274" s="21"/>
      <c r="DF274" s="21"/>
      <c r="DG274" s="21"/>
      <c r="DH274" s="21"/>
      <c r="DI274" s="21"/>
      <c r="DJ274" s="21"/>
      <c r="DK274" s="21"/>
      <c r="DL274" s="21"/>
      <c r="DM274" s="21"/>
      <c r="DN274" s="21"/>
      <c r="DO274" s="21"/>
      <c r="DP274" s="21"/>
      <c r="DQ274" s="21"/>
      <c r="DR274" s="21"/>
      <c r="DS274" s="21"/>
      <c r="DT274" s="21"/>
      <c r="DU274" s="21"/>
      <c r="DV274" s="21"/>
      <c r="DW274" s="21"/>
      <c r="DX274" s="21"/>
      <c r="DY274" s="21"/>
      <c r="DZ274" s="21"/>
      <c r="EA274" s="21"/>
      <c r="EB274" s="21"/>
      <c r="EC274" s="21"/>
      <c r="ED274" s="21"/>
      <c r="EE274" s="21"/>
      <c r="EF274" s="21"/>
      <c r="EG274" s="21"/>
      <c r="EH274" s="21"/>
      <c r="EI274" s="21"/>
      <c r="EJ274" s="21"/>
      <c r="EK274" s="21"/>
      <c r="EL274" s="21"/>
      <c r="EM274" s="21"/>
      <c r="EN274" s="21"/>
      <c r="EO274" s="21"/>
      <c r="EP274" s="21"/>
      <c r="EQ274" s="21"/>
      <c r="ER274" s="21"/>
      <c r="ES274" s="21"/>
      <c r="ET274" s="21"/>
      <c r="EU274" s="21"/>
      <c r="EV274" s="21"/>
      <c r="EW274" s="21"/>
      <c r="EX274" s="21"/>
      <c r="EY274" s="21"/>
      <c r="EZ274" s="21"/>
      <c r="FA274" s="21"/>
      <c r="FB274" s="21"/>
      <c r="FC274" s="21"/>
      <c r="FD274" s="21"/>
      <c r="FE274" s="21"/>
      <c r="FF274" s="21"/>
      <c r="FG274" s="21"/>
      <c r="FH274" s="21"/>
      <c r="FI274" s="21"/>
      <c r="FJ274" s="21"/>
      <c r="FK274" s="21"/>
      <c r="FL274" s="21"/>
      <c r="FM274" s="21"/>
      <c r="FN274" s="21"/>
      <c r="FO274" s="21"/>
      <c r="FP274" s="21"/>
      <c r="FQ274" s="21"/>
      <c r="FR274" s="21"/>
      <c r="FS274" s="21"/>
      <c r="FT274" s="21"/>
      <c r="FU274" s="21"/>
      <c r="FV274" s="21"/>
      <c r="FW274" s="21"/>
      <c r="FX274" s="21"/>
      <c r="FY274" s="21"/>
      <c r="FZ274" s="21"/>
      <c r="GA274" s="21"/>
      <c r="GB274" s="21"/>
      <c r="GC274" s="21"/>
      <c r="GD274" s="21"/>
      <c r="GE274" s="21"/>
      <c r="GF274" s="21"/>
      <c r="GG274" s="21"/>
      <c r="GH274" s="21"/>
      <c r="GI274" s="21"/>
      <c r="GJ274" s="21"/>
      <c r="GK274" s="21"/>
      <c r="GL274" s="21"/>
      <c r="GM274" s="21"/>
      <c r="GN274" s="21"/>
      <c r="GO274" s="21"/>
      <c r="GP274" s="21"/>
      <c r="GQ274" s="21"/>
      <c r="GR274" s="21"/>
      <c r="GS274" s="21"/>
      <c r="GT274" s="21"/>
      <c r="GU274" s="21"/>
      <c r="GV274" s="21"/>
      <c r="GW274" s="21"/>
      <c r="GX274" s="21"/>
      <c r="GY274" s="21"/>
      <c r="GZ274" s="21"/>
      <c r="HA274" s="21"/>
      <c r="HB274" s="21"/>
      <c r="HC274" s="21"/>
      <c r="HD274" s="21"/>
      <c r="HE274" s="21"/>
      <c r="HF274" s="21"/>
      <c r="HG274" s="21"/>
      <c r="HH274" s="21"/>
      <c r="HI274" s="21"/>
      <c r="HJ274" s="21"/>
      <c r="HK274" s="21"/>
      <c r="HL274" s="21"/>
      <c r="HM274" s="21"/>
      <c r="HN274" s="21"/>
      <c r="HO274" s="21"/>
      <c r="HP274" s="21"/>
      <c r="HQ274" s="21"/>
      <c r="HR274" s="21"/>
      <c r="HS274" s="21"/>
      <c r="HT274" s="21"/>
      <c r="HU274" s="21"/>
      <c r="HV274" s="21"/>
      <c r="HW274" s="21"/>
      <c r="HX274" s="21"/>
      <c r="HY274" s="21"/>
      <c r="HZ274" s="21"/>
      <c r="IA274" s="21"/>
      <c r="IB274" s="21"/>
      <c r="IC274" s="21"/>
      <c r="ID274" s="21"/>
      <c r="IE274" s="21"/>
      <c r="IF274" s="21"/>
      <c r="IG274" s="21"/>
      <c r="IH274" s="21"/>
      <c r="II274" s="21"/>
      <c r="IJ274" s="21"/>
      <c r="IK274" s="21"/>
      <c r="IL274" s="21"/>
      <c r="IM274" s="21"/>
      <c r="IN274" s="21"/>
      <c r="IO274" s="21"/>
      <c r="IP274" s="21"/>
      <c r="IQ274" s="21"/>
    </row>
    <row r="275" spans="1:251" s="22" customFormat="1">
      <c r="A275" s="42"/>
      <c r="B275" s="36"/>
      <c r="C275" s="6"/>
      <c r="D275" s="6"/>
      <c r="E275" s="6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/>
      <c r="BL275" s="21"/>
      <c r="BM275" s="21"/>
      <c r="BN275" s="21"/>
      <c r="BO275" s="21"/>
      <c r="BP275" s="21"/>
      <c r="BQ275" s="21"/>
      <c r="BR275" s="21"/>
      <c r="BS275" s="21"/>
      <c r="BT275" s="21"/>
      <c r="BU275" s="21"/>
      <c r="BV275" s="21"/>
      <c r="BW275" s="21"/>
      <c r="BX275" s="21"/>
      <c r="BY275" s="21"/>
      <c r="BZ275" s="21"/>
      <c r="CA275" s="21"/>
      <c r="CB275" s="21"/>
      <c r="CC275" s="21"/>
      <c r="CD275" s="21"/>
      <c r="CE275" s="21"/>
      <c r="CF275" s="21"/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1"/>
      <c r="CY275" s="21"/>
      <c r="CZ275" s="21"/>
      <c r="DA275" s="21"/>
      <c r="DB275" s="21"/>
      <c r="DC275" s="21"/>
      <c r="DD275" s="21"/>
      <c r="DE275" s="21"/>
      <c r="DF275" s="21"/>
      <c r="DG275" s="21"/>
      <c r="DH275" s="21"/>
      <c r="DI275" s="21"/>
      <c r="DJ275" s="21"/>
      <c r="DK275" s="21"/>
      <c r="DL275" s="21"/>
      <c r="DM275" s="21"/>
      <c r="DN275" s="21"/>
      <c r="DO275" s="21"/>
      <c r="DP275" s="21"/>
      <c r="DQ275" s="21"/>
      <c r="DR275" s="21"/>
      <c r="DS275" s="21"/>
      <c r="DT275" s="21"/>
      <c r="DU275" s="21"/>
      <c r="DV275" s="21"/>
      <c r="DW275" s="21"/>
      <c r="DX275" s="21"/>
      <c r="DY275" s="21"/>
      <c r="DZ275" s="21"/>
      <c r="EA275" s="21"/>
      <c r="EB275" s="21"/>
      <c r="EC275" s="21"/>
      <c r="ED275" s="21"/>
      <c r="EE275" s="21"/>
      <c r="EF275" s="21"/>
      <c r="EG275" s="21"/>
      <c r="EH275" s="21"/>
      <c r="EI275" s="21"/>
      <c r="EJ275" s="21"/>
      <c r="EK275" s="21"/>
      <c r="EL275" s="21"/>
      <c r="EM275" s="21"/>
      <c r="EN275" s="21"/>
      <c r="EO275" s="21"/>
      <c r="EP275" s="21"/>
      <c r="EQ275" s="21"/>
      <c r="ER275" s="21"/>
      <c r="ES275" s="21"/>
      <c r="ET275" s="21"/>
      <c r="EU275" s="21"/>
      <c r="EV275" s="21"/>
      <c r="EW275" s="21"/>
      <c r="EX275" s="21"/>
      <c r="EY275" s="21"/>
      <c r="EZ275" s="21"/>
      <c r="FA275" s="21"/>
      <c r="FB275" s="21"/>
      <c r="FC275" s="21"/>
      <c r="FD275" s="21"/>
      <c r="FE275" s="21"/>
      <c r="FF275" s="21"/>
      <c r="FG275" s="21"/>
      <c r="FH275" s="21"/>
      <c r="FI275" s="21"/>
      <c r="FJ275" s="21"/>
      <c r="FK275" s="21"/>
      <c r="FL275" s="21"/>
      <c r="FM275" s="21"/>
      <c r="FN275" s="21"/>
      <c r="FO275" s="21"/>
      <c r="FP275" s="21"/>
      <c r="FQ275" s="21"/>
      <c r="FR275" s="21"/>
      <c r="FS275" s="21"/>
      <c r="FT275" s="21"/>
      <c r="FU275" s="21"/>
      <c r="FV275" s="21"/>
      <c r="FW275" s="21"/>
      <c r="FX275" s="21"/>
      <c r="FY275" s="21"/>
      <c r="FZ275" s="21"/>
      <c r="GA275" s="21"/>
      <c r="GB275" s="21"/>
      <c r="GC275" s="21"/>
      <c r="GD275" s="21"/>
      <c r="GE275" s="21"/>
      <c r="GF275" s="21"/>
      <c r="GG275" s="21"/>
      <c r="GH275" s="21"/>
      <c r="GI275" s="21"/>
      <c r="GJ275" s="21"/>
      <c r="GK275" s="21"/>
      <c r="GL275" s="21"/>
      <c r="GM275" s="21"/>
      <c r="GN275" s="21"/>
      <c r="GO275" s="21"/>
      <c r="GP275" s="21"/>
      <c r="GQ275" s="21"/>
      <c r="GR275" s="21"/>
      <c r="GS275" s="21"/>
      <c r="GT275" s="21"/>
      <c r="GU275" s="21"/>
      <c r="GV275" s="21"/>
      <c r="GW275" s="21"/>
      <c r="GX275" s="21"/>
      <c r="GY275" s="21"/>
      <c r="GZ275" s="21"/>
      <c r="HA275" s="21"/>
      <c r="HB275" s="21"/>
      <c r="HC275" s="21"/>
      <c r="HD275" s="21"/>
      <c r="HE275" s="21"/>
      <c r="HF275" s="21"/>
      <c r="HG275" s="21"/>
      <c r="HH275" s="21"/>
      <c r="HI275" s="21"/>
      <c r="HJ275" s="21"/>
      <c r="HK275" s="21"/>
      <c r="HL275" s="21"/>
      <c r="HM275" s="21"/>
      <c r="HN275" s="21"/>
      <c r="HO275" s="21"/>
      <c r="HP275" s="21"/>
      <c r="HQ275" s="21"/>
      <c r="HR275" s="21"/>
      <c r="HS275" s="21"/>
      <c r="HT275" s="21"/>
      <c r="HU275" s="21"/>
      <c r="HV275" s="21"/>
      <c r="HW275" s="21"/>
      <c r="HX275" s="21"/>
      <c r="HY275" s="21"/>
      <c r="HZ275" s="21"/>
      <c r="IA275" s="21"/>
      <c r="IB275" s="21"/>
      <c r="IC275" s="21"/>
      <c r="ID275" s="21"/>
      <c r="IE275" s="21"/>
      <c r="IF275" s="21"/>
      <c r="IG275" s="21"/>
      <c r="IH275" s="21"/>
      <c r="II275" s="21"/>
      <c r="IJ275" s="21"/>
      <c r="IK275" s="21"/>
      <c r="IL275" s="21"/>
      <c r="IM275" s="21"/>
      <c r="IN275" s="21"/>
      <c r="IO275" s="21"/>
      <c r="IP275" s="21"/>
      <c r="IQ275" s="21"/>
    </row>
    <row r="276" spans="1:251" s="22" customFormat="1">
      <c r="A276" s="42"/>
      <c r="B276" s="36"/>
      <c r="C276" s="6"/>
      <c r="D276" s="6"/>
      <c r="E276" s="6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/>
      <c r="BL276" s="21"/>
      <c r="BM276" s="21"/>
      <c r="BN276" s="21"/>
      <c r="BO276" s="21"/>
      <c r="BP276" s="21"/>
      <c r="BQ276" s="21"/>
      <c r="BR276" s="21"/>
      <c r="BS276" s="21"/>
      <c r="BT276" s="21"/>
      <c r="BU276" s="21"/>
      <c r="BV276" s="21"/>
      <c r="BW276" s="21"/>
      <c r="BX276" s="21"/>
      <c r="BY276" s="21"/>
      <c r="BZ276" s="21"/>
      <c r="CA276" s="21"/>
      <c r="CB276" s="21"/>
      <c r="CC276" s="21"/>
      <c r="CD276" s="21"/>
      <c r="CE276" s="21"/>
      <c r="CF276" s="21"/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1"/>
      <c r="CY276" s="21"/>
      <c r="CZ276" s="21"/>
      <c r="DA276" s="21"/>
      <c r="DB276" s="21"/>
      <c r="DC276" s="21"/>
      <c r="DD276" s="21"/>
      <c r="DE276" s="21"/>
      <c r="DF276" s="21"/>
      <c r="DG276" s="21"/>
      <c r="DH276" s="21"/>
      <c r="DI276" s="21"/>
      <c r="DJ276" s="21"/>
      <c r="DK276" s="21"/>
      <c r="DL276" s="21"/>
      <c r="DM276" s="21"/>
      <c r="DN276" s="21"/>
      <c r="DO276" s="21"/>
      <c r="DP276" s="21"/>
      <c r="DQ276" s="21"/>
      <c r="DR276" s="21"/>
      <c r="DS276" s="21"/>
      <c r="DT276" s="21"/>
      <c r="DU276" s="21"/>
      <c r="DV276" s="21"/>
      <c r="DW276" s="21"/>
      <c r="DX276" s="21"/>
      <c r="DY276" s="21"/>
      <c r="DZ276" s="21"/>
      <c r="EA276" s="21"/>
      <c r="EB276" s="21"/>
      <c r="EC276" s="21"/>
      <c r="ED276" s="21"/>
      <c r="EE276" s="21"/>
      <c r="EF276" s="21"/>
      <c r="EG276" s="21"/>
      <c r="EH276" s="21"/>
      <c r="EI276" s="21"/>
      <c r="EJ276" s="21"/>
      <c r="EK276" s="21"/>
      <c r="EL276" s="21"/>
      <c r="EM276" s="21"/>
      <c r="EN276" s="21"/>
      <c r="EO276" s="21"/>
      <c r="EP276" s="21"/>
      <c r="EQ276" s="21"/>
      <c r="ER276" s="21"/>
      <c r="ES276" s="21"/>
      <c r="ET276" s="21"/>
      <c r="EU276" s="21"/>
      <c r="EV276" s="21"/>
      <c r="EW276" s="21"/>
      <c r="EX276" s="21"/>
      <c r="EY276" s="21"/>
      <c r="EZ276" s="21"/>
      <c r="FA276" s="21"/>
      <c r="FB276" s="21"/>
      <c r="FC276" s="21"/>
      <c r="FD276" s="21"/>
      <c r="FE276" s="21"/>
      <c r="FF276" s="21"/>
      <c r="FG276" s="21"/>
      <c r="FH276" s="21"/>
      <c r="FI276" s="21"/>
      <c r="FJ276" s="21"/>
      <c r="FK276" s="21"/>
      <c r="FL276" s="21"/>
      <c r="FM276" s="21"/>
      <c r="FN276" s="21"/>
      <c r="FO276" s="21"/>
      <c r="FP276" s="21"/>
      <c r="FQ276" s="21"/>
      <c r="FR276" s="21"/>
      <c r="FS276" s="21"/>
      <c r="FT276" s="21"/>
      <c r="FU276" s="21"/>
      <c r="FV276" s="21"/>
      <c r="FW276" s="21"/>
      <c r="FX276" s="21"/>
      <c r="FY276" s="21"/>
      <c r="FZ276" s="21"/>
      <c r="GA276" s="21"/>
      <c r="GB276" s="21"/>
      <c r="GC276" s="21"/>
      <c r="GD276" s="21"/>
      <c r="GE276" s="21"/>
      <c r="GF276" s="21"/>
      <c r="GG276" s="21"/>
      <c r="GH276" s="21"/>
      <c r="GI276" s="21"/>
      <c r="GJ276" s="21"/>
      <c r="GK276" s="21"/>
      <c r="GL276" s="21"/>
      <c r="GM276" s="21"/>
      <c r="GN276" s="21"/>
      <c r="GO276" s="21"/>
      <c r="GP276" s="21"/>
      <c r="GQ276" s="21"/>
      <c r="GR276" s="21"/>
      <c r="GS276" s="21"/>
      <c r="GT276" s="21"/>
      <c r="GU276" s="21"/>
      <c r="GV276" s="21"/>
      <c r="GW276" s="21"/>
      <c r="GX276" s="21"/>
      <c r="GY276" s="21"/>
      <c r="GZ276" s="21"/>
      <c r="HA276" s="21"/>
      <c r="HB276" s="21"/>
      <c r="HC276" s="21"/>
      <c r="HD276" s="21"/>
      <c r="HE276" s="21"/>
      <c r="HF276" s="21"/>
      <c r="HG276" s="21"/>
      <c r="HH276" s="21"/>
      <c r="HI276" s="21"/>
      <c r="HJ276" s="21"/>
      <c r="HK276" s="21"/>
      <c r="HL276" s="21"/>
      <c r="HM276" s="21"/>
      <c r="HN276" s="21"/>
      <c r="HO276" s="21"/>
      <c r="HP276" s="21"/>
      <c r="HQ276" s="21"/>
      <c r="HR276" s="21"/>
      <c r="HS276" s="21"/>
      <c r="HT276" s="21"/>
      <c r="HU276" s="21"/>
      <c r="HV276" s="21"/>
      <c r="HW276" s="21"/>
      <c r="HX276" s="21"/>
      <c r="HY276" s="21"/>
      <c r="HZ276" s="21"/>
      <c r="IA276" s="21"/>
      <c r="IB276" s="21"/>
      <c r="IC276" s="21"/>
      <c r="ID276" s="21"/>
      <c r="IE276" s="21"/>
      <c r="IF276" s="21"/>
      <c r="IG276" s="21"/>
      <c r="IH276" s="21"/>
      <c r="II276" s="21"/>
      <c r="IJ276" s="21"/>
      <c r="IK276" s="21"/>
      <c r="IL276" s="21"/>
      <c r="IM276" s="21"/>
      <c r="IN276" s="21"/>
      <c r="IO276" s="21"/>
      <c r="IP276" s="21"/>
      <c r="IQ276" s="21"/>
    </row>
    <row r="277" spans="1:251" s="22" customFormat="1">
      <c r="A277" s="42"/>
      <c r="B277" s="36"/>
      <c r="C277" s="6"/>
      <c r="D277" s="6"/>
      <c r="E277" s="6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1"/>
      <c r="BK277" s="21"/>
      <c r="BL277" s="21"/>
      <c r="BM277" s="21"/>
      <c r="BN277" s="21"/>
      <c r="BO277" s="21"/>
      <c r="BP277" s="21"/>
      <c r="BQ277" s="21"/>
      <c r="BR277" s="21"/>
      <c r="BS277" s="21"/>
      <c r="BT277" s="21"/>
      <c r="BU277" s="21"/>
      <c r="BV277" s="21"/>
      <c r="BW277" s="21"/>
      <c r="BX277" s="21"/>
      <c r="BY277" s="21"/>
      <c r="BZ277" s="21"/>
      <c r="CA277" s="21"/>
      <c r="CB277" s="21"/>
      <c r="CC277" s="21"/>
      <c r="CD277" s="21"/>
      <c r="CE277" s="21"/>
      <c r="CF277" s="21"/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1"/>
      <c r="DT277" s="21"/>
      <c r="DU277" s="21"/>
      <c r="DV277" s="21"/>
      <c r="DW277" s="21"/>
      <c r="DX277" s="21"/>
      <c r="DY277" s="21"/>
      <c r="DZ277" s="21"/>
      <c r="EA277" s="21"/>
      <c r="EB277" s="21"/>
      <c r="EC277" s="21"/>
      <c r="ED277" s="21"/>
      <c r="EE277" s="21"/>
      <c r="EF277" s="21"/>
      <c r="EG277" s="21"/>
      <c r="EH277" s="21"/>
      <c r="EI277" s="21"/>
      <c r="EJ277" s="21"/>
      <c r="EK277" s="21"/>
      <c r="EL277" s="21"/>
      <c r="EM277" s="21"/>
      <c r="EN277" s="21"/>
      <c r="EO277" s="21"/>
      <c r="EP277" s="21"/>
      <c r="EQ277" s="21"/>
      <c r="ER277" s="21"/>
      <c r="ES277" s="21"/>
      <c r="ET277" s="21"/>
      <c r="EU277" s="21"/>
      <c r="EV277" s="21"/>
      <c r="EW277" s="21"/>
      <c r="EX277" s="21"/>
      <c r="EY277" s="21"/>
      <c r="EZ277" s="21"/>
      <c r="FA277" s="21"/>
      <c r="FB277" s="21"/>
      <c r="FC277" s="21"/>
      <c r="FD277" s="21"/>
      <c r="FE277" s="21"/>
      <c r="FF277" s="21"/>
      <c r="FG277" s="21"/>
      <c r="FH277" s="21"/>
      <c r="FI277" s="21"/>
      <c r="FJ277" s="21"/>
      <c r="FK277" s="21"/>
      <c r="FL277" s="21"/>
      <c r="FM277" s="21"/>
      <c r="FN277" s="21"/>
      <c r="FO277" s="21"/>
      <c r="FP277" s="21"/>
      <c r="FQ277" s="21"/>
      <c r="FR277" s="21"/>
      <c r="FS277" s="21"/>
      <c r="FT277" s="21"/>
      <c r="FU277" s="21"/>
      <c r="FV277" s="21"/>
      <c r="FW277" s="21"/>
      <c r="FX277" s="21"/>
      <c r="FY277" s="21"/>
      <c r="FZ277" s="21"/>
      <c r="GA277" s="21"/>
      <c r="GB277" s="21"/>
      <c r="GC277" s="21"/>
      <c r="GD277" s="21"/>
      <c r="GE277" s="21"/>
      <c r="GF277" s="21"/>
      <c r="GG277" s="21"/>
      <c r="GH277" s="21"/>
      <c r="GI277" s="21"/>
      <c r="GJ277" s="21"/>
      <c r="GK277" s="21"/>
      <c r="GL277" s="21"/>
      <c r="GM277" s="21"/>
      <c r="GN277" s="21"/>
      <c r="GO277" s="21"/>
      <c r="GP277" s="21"/>
      <c r="GQ277" s="21"/>
      <c r="GR277" s="21"/>
      <c r="GS277" s="21"/>
      <c r="GT277" s="21"/>
      <c r="GU277" s="21"/>
      <c r="GV277" s="21"/>
      <c r="GW277" s="21"/>
      <c r="GX277" s="21"/>
      <c r="GY277" s="21"/>
      <c r="GZ277" s="21"/>
      <c r="HA277" s="21"/>
      <c r="HB277" s="21"/>
      <c r="HC277" s="21"/>
      <c r="HD277" s="21"/>
      <c r="HE277" s="21"/>
      <c r="HF277" s="21"/>
      <c r="HG277" s="21"/>
      <c r="HH277" s="21"/>
      <c r="HI277" s="21"/>
      <c r="HJ277" s="21"/>
      <c r="HK277" s="21"/>
      <c r="HL277" s="21"/>
      <c r="HM277" s="21"/>
      <c r="HN277" s="21"/>
      <c r="HO277" s="21"/>
      <c r="HP277" s="21"/>
      <c r="HQ277" s="21"/>
      <c r="HR277" s="21"/>
      <c r="HS277" s="21"/>
      <c r="HT277" s="21"/>
      <c r="HU277" s="21"/>
      <c r="HV277" s="21"/>
      <c r="HW277" s="21"/>
      <c r="HX277" s="21"/>
      <c r="HY277" s="21"/>
      <c r="HZ277" s="21"/>
      <c r="IA277" s="21"/>
      <c r="IB277" s="21"/>
      <c r="IC277" s="21"/>
      <c r="ID277" s="21"/>
      <c r="IE277" s="21"/>
      <c r="IF277" s="21"/>
      <c r="IG277" s="21"/>
      <c r="IH277" s="21"/>
      <c r="II277" s="21"/>
      <c r="IJ277" s="21"/>
      <c r="IK277" s="21"/>
      <c r="IL277" s="21"/>
      <c r="IM277" s="21"/>
      <c r="IN277" s="21"/>
      <c r="IO277" s="21"/>
      <c r="IP277" s="21"/>
      <c r="IQ277" s="21"/>
    </row>
    <row r="279" spans="1:251" s="22" customFormat="1">
      <c r="A279" s="42"/>
      <c r="B279" s="36"/>
      <c r="C279" s="6"/>
      <c r="D279" s="6"/>
      <c r="E279" s="6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1"/>
      <c r="BK279" s="21"/>
      <c r="BL279" s="21"/>
      <c r="BM279" s="21"/>
      <c r="BN279" s="21"/>
      <c r="BO279" s="21"/>
      <c r="BP279" s="21"/>
      <c r="BQ279" s="21"/>
      <c r="BR279" s="21"/>
      <c r="BS279" s="21"/>
      <c r="BT279" s="21"/>
      <c r="BU279" s="21"/>
      <c r="BV279" s="21"/>
      <c r="BW279" s="21"/>
      <c r="BX279" s="21"/>
      <c r="BY279" s="21"/>
      <c r="BZ279" s="21"/>
      <c r="CA279" s="21"/>
      <c r="CB279" s="21"/>
      <c r="CC279" s="21"/>
      <c r="CD279" s="21"/>
      <c r="CE279" s="21"/>
      <c r="CF279" s="21"/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1"/>
      <c r="CY279" s="21"/>
      <c r="CZ279" s="21"/>
      <c r="DA279" s="21"/>
      <c r="DB279" s="21"/>
      <c r="DC279" s="21"/>
      <c r="DD279" s="21"/>
      <c r="DE279" s="21"/>
      <c r="DF279" s="21"/>
      <c r="DG279" s="21"/>
      <c r="DH279" s="21"/>
      <c r="DI279" s="21"/>
      <c r="DJ279" s="21"/>
      <c r="DK279" s="21"/>
      <c r="DL279" s="21"/>
      <c r="DM279" s="21"/>
      <c r="DN279" s="21"/>
      <c r="DO279" s="21"/>
      <c r="DP279" s="21"/>
      <c r="DQ279" s="21"/>
      <c r="DR279" s="21"/>
      <c r="DS279" s="21"/>
      <c r="DT279" s="21"/>
      <c r="DU279" s="21"/>
      <c r="DV279" s="21"/>
      <c r="DW279" s="21"/>
      <c r="DX279" s="21"/>
      <c r="DY279" s="21"/>
      <c r="DZ279" s="21"/>
      <c r="EA279" s="21"/>
      <c r="EB279" s="21"/>
      <c r="EC279" s="21"/>
      <c r="ED279" s="21"/>
      <c r="EE279" s="21"/>
      <c r="EF279" s="21"/>
      <c r="EG279" s="21"/>
      <c r="EH279" s="21"/>
      <c r="EI279" s="21"/>
      <c r="EJ279" s="21"/>
      <c r="EK279" s="21"/>
      <c r="EL279" s="21"/>
      <c r="EM279" s="21"/>
      <c r="EN279" s="21"/>
      <c r="EO279" s="21"/>
      <c r="EP279" s="21"/>
      <c r="EQ279" s="21"/>
      <c r="ER279" s="21"/>
      <c r="ES279" s="21"/>
      <c r="ET279" s="21"/>
      <c r="EU279" s="21"/>
      <c r="EV279" s="21"/>
      <c r="EW279" s="21"/>
      <c r="EX279" s="21"/>
      <c r="EY279" s="21"/>
      <c r="EZ279" s="21"/>
      <c r="FA279" s="21"/>
      <c r="FB279" s="21"/>
      <c r="FC279" s="21"/>
      <c r="FD279" s="21"/>
      <c r="FE279" s="21"/>
      <c r="FF279" s="21"/>
      <c r="FG279" s="21"/>
      <c r="FH279" s="21"/>
      <c r="FI279" s="21"/>
      <c r="FJ279" s="21"/>
      <c r="FK279" s="21"/>
      <c r="FL279" s="21"/>
      <c r="FM279" s="21"/>
      <c r="FN279" s="21"/>
      <c r="FO279" s="21"/>
      <c r="FP279" s="21"/>
      <c r="FQ279" s="21"/>
      <c r="FR279" s="21"/>
      <c r="FS279" s="21"/>
      <c r="FT279" s="21"/>
      <c r="FU279" s="21"/>
      <c r="FV279" s="21"/>
      <c r="FW279" s="21"/>
      <c r="FX279" s="21"/>
      <c r="FY279" s="21"/>
      <c r="FZ279" s="21"/>
      <c r="GA279" s="21"/>
      <c r="GB279" s="21"/>
      <c r="GC279" s="21"/>
      <c r="GD279" s="21"/>
      <c r="GE279" s="21"/>
      <c r="GF279" s="21"/>
      <c r="GG279" s="21"/>
      <c r="GH279" s="21"/>
      <c r="GI279" s="21"/>
      <c r="GJ279" s="21"/>
      <c r="GK279" s="21"/>
      <c r="GL279" s="21"/>
      <c r="GM279" s="21"/>
      <c r="GN279" s="21"/>
      <c r="GO279" s="21"/>
      <c r="GP279" s="21"/>
      <c r="GQ279" s="21"/>
      <c r="GR279" s="21"/>
      <c r="GS279" s="21"/>
      <c r="GT279" s="21"/>
      <c r="GU279" s="21"/>
      <c r="GV279" s="21"/>
      <c r="GW279" s="21"/>
      <c r="GX279" s="21"/>
      <c r="GY279" s="21"/>
      <c r="GZ279" s="21"/>
      <c r="HA279" s="21"/>
      <c r="HB279" s="21"/>
      <c r="HC279" s="21"/>
      <c r="HD279" s="21"/>
      <c r="HE279" s="21"/>
      <c r="HF279" s="21"/>
      <c r="HG279" s="21"/>
      <c r="HH279" s="21"/>
      <c r="HI279" s="21"/>
      <c r="HJ279" s="21"/>
      <c r="HK279" s="21"/>
      <c r="HL279" s="21"/>
      <c r="HM279" s="21"/>
      <c r="HN279" s="21"/>
      <c r="HO279" s="21"/>
      <c r="HP279" s="21"/>
      <c r="HQ279" s="21"/>
      <c r="HR279" s="21"/>
      <c r="HS279" s="21"/>
      <c r="HT279" s="21"/>
      <c r="HU279" s="21"/>
      <c r="HV279" s="21"/>
      <c r="HW279" s="21"/>
      <c r="HX279" s="21"/>
      <c r="HY279" s="21"/>
      <c r="HZ279" s="21"/>
      <c r="IA279" s="21"/>
      <c r="IB279" s="21"/>
      <c r="IC279" s="21"/>
      <c r="ID279" s="21"/>
      <c r="IE279" s="21"/>
      <c r="IF279" s="21"/>
      <c r="IG279" s="21"/>
      <c r="IH279" s="21"/>
      <c r="II279" s="21"/>
      <c r="IJ279" s="21"/>
      <c r="IK279" s="21"/>
      <c r="IL279" s="21"/>
      <c r="IM279" s="21"/>
      <c r="IN279" s="21"/>
      <c r="IO279" s="21"/>
      <c r="IP279" s="21"/>
      <c r="IQ279" s="21"/>
    </row>
    <row r="280" spans="1:251" s="22" customFormat="1">
      <c r="A280" s="42"/>
      <c r="B280" s="36"/>
      <c r="C280" s="6"/>
      <c r="D280" s="6"/>
      <c r="E280" s="6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1"/>
      <c r="BK280" s="21"/>
      <c r="BL280" s="21"/>
      <c r="BM280" s="21"/>
      <c r="BN280" s="21"/>
      <c r="BO280" s="21"/>
      <c r="BP280" s="21"/>
      <c r="BQ280" s="21"/>
      <c r="BR280" s="21"/>
      <c r="BS280" s="21"/>
      <c r="BT280" s="21"/>
      <c r="BU280" s="21"/>
      <c r="BV280" s="21"/>
      <c r="BW280" s="21"/>
      <c r="BX280" s="21"/>
      <c r="BY280" s="21"/>
      <c r="BZ280" s="21"/>
      <c r="CA280" s="21"/>
      <c r="CB280" s="21"/>
      <c r="CC280" s="21"/>
      <c r="CD280" s="21"/>
      <c r="CE280" s="21"/>
      <c r="CF280" s="21"/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1"/>
      <c r="CY280" s="21"/>
      <c r="CZ280" s="21"/>
      <c r="DA280" s="21"/>
      <c r="DB280" s="21"/>
      <c r="DC280" s="21"/>
      <c r="DD280" s="21"/>
      <c r="DE280" s="21"/>
      <c r="DF280" s="21"/>
      <c r="DG280" s="21"/>
      <c r="DH280" s="21"/>
      <c r="DI280" s="21"/>
      <c r="DJ280" s="21"/>
      <c r="DK280" s="21"/>
      <c r="DL280" s="21"/>
      <c r="DM280" s="21"/>
      <c r="DN280" s="21"/>
      <c r="DO280" s="21"/>
      <c r="DP280" s="21"/>
      <c r="DQ280" s="21"/>
      <c r="DR280" s="21"/>
      <c r="DS280" s="21"/>
      <c r="DT280" s="21"/>
      <c r="DU280" s="21"/>
      <c r="DV280" s="21"/>
      <c r="DW280" s="21"/>
      <c r="DX280" s="21"/>
      <c r="DY280" s="21"/>
      <c r="DZ280" s="21"/>
      <c r="EA280" s="21"/>
      <c r="EB280" s="21"/>
      <c r="EC280" s="21"/>
      <c r="ED280" s="21"/>
      <c r="EE280" s="21"/>
      <c r="EF280" s="21"/>
      <c r="EG280" s="21"/>
      <c r="EH280" s="21"/>
      <c r="EI280" s="21"/>
      <c r="EJ280" s="21"/>
      <c r="EK280" s="21"/>
      <c r="EL280" s="21"/>
      <c r="EM280" s="21"/>
      <c r="EN280" s="21"/>
      <c r="EO280" s="21"/>
      <c r="EP280" s="21"/>
      <c r="EQ280" s="21"/>
      <c r="ER280" s="21"/>
      <c r="ES280" s="21"/>
      <c r="ET280" s="21"/>
      <c r="EU280" s="21"/>
      <c r="EV280" s="21"/>
      <c r="EW280" s="21"/>
      <c r="EX280" s="21"/>
      <c r="EY280" s="21"/>
      <c r="EZ280" s="21"/>
      <c r="FA280" s="21"/>
      <c r="FB280" s="21"/>
      <c r="FC280" s="21"/>
      <c r="FD280" s="21"/>
      <c r="FE280" s="21"/>
      <c r="FF280" s="21"/>
      <c r="FG280" s="21"/>
      <c r="FH280" s="21"/>
      <c r="FI280" s="21"/>
      <c r="FJ280" s="21"/>
      <c r="FK280" s="21"/>
      <c r="FL280" s="21"/>
      <c r="FM280" s="21"/>
      <c r="FN280" s="21"/>
      <c r="FO280" s="21"/>
      <c r="FP280" s="21"/>
      <c r="FQ280" s="21"/>
      <c r="FR280" s="21"/>
      <c r="FS280" s="21"/>
      <c r="FT280" s="21"/>
      <c r="FU280" s="21"/>
      <c r="FV280" s="21"/>
      <c r="FW280" s="21"/>
      <c r="FX280" s="21"/>
      <c r="FY280" s="21"/>
      <c r="FZ280" s="21"/>
      <c r="GA280" s="21"/>
      <c r="GB280" s="21"/>
      <c r="GC280" s="21"/>
      <c r="GD280" s="21"/>
      <c r="GE280" s="21"/>
      <c r="GF280" s="21"/>
      <c r="GG280" s="21"/>
      <c r="GH280" s="21"/>
      <c r="GI280" s="21"/>
      <c r="GJ280" s="21"/>
      <c r="GK280" s="21"/>
      <c r="GL280" s="21"/>
      <c r="GM280" s="21"/>
      <c r="GN280" s="21"/>
      <c r="GO280" s="21"/>
      <c r="GP280" s="21"/>
      <c r="GQ280" s="21"/>
      <c r="GR280" s="21"/>
      <c r="GS280" s="21"/>
      <c r="GT280" s="21"/>
      <c r="GU280" s="21"/>
      <c r="GV280" s="21"/>
      <c r="GW280" s="21"/>
      <c r="GX280" s="21"/>
      <c r="GY280" s="21"/>
      <c r="GZ280" s="21"/>
      <c r="HA280" s="21"/>
      <c r="HB280" s="21"/>
      <c r="HC280" s="21"/>
      <c r="HD280" s="21"/>
      <c r="HE280" s="21"/>
      <c r="HF280" s="21"/>
      <c r="HG280" s="21"/>
      <c r="HH280" s="21"/>
      <c r="HI280" s="21"/>
      <c r="HJ280" s="21"/>
      <c r="HK280" s="21"/>
      <c r="HL280" s="21"/>
      <c r="HM280" s="21"/>
      <c r="HN280" s="21"/>
      <c r="HO280" s="21"/>
      <c r="HP280" s="21"/>
      <c r="HQ280" s="21"/>
      <c r="HR280" s="21"/>
      <c r="HS280" s="21"/>
      <c r="HT280" s="21"/>
      <c r="HU280" s="21"/>
      <c r="HV280" s="21"/>
      <c r="HW280" s="21"/>
      <c r="HX280" s="21"/>
      <c r="HY280" s="21"/>
      <c r="HZ280" s="21"/>
      <c r="IA280" s="21"/>
      <c r="IB280" s="21"/>
      <c r="IC280" s="21"/>
      <c r="ID280" s="21"/>
      <c r="IE280" s="21"/>
      <c r="IF280" s="21"/>
      <c r="IG280" s="21"/>
      <c r="IH280" s="21"/>
      <c r="II280" s="21"/>
      <c r="IJ280" s="21"/>
      <c r="IK280" s="21"/>
      <c r="IL280" s="21"/>
      <c r="IM280" s="21"/>
      <c r="IN280" s="21"/>
      <c r="IO280" s="21"/>
      <c r="IP280" s="21"/>
      <c r="IQ280" s="21"/>
    </row>
    <row r="281" spans="1:251" s="22" customFormat="1">
      <c r="A281" s="42"/>
      <c r="B281" s="36"/>
      <c r="C281" s="6"/>
      <c r="D281" s="6"/>
      <c r="E281" s="6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1"/>
      <c r="BK281" s="21"/>
      <c r="BL281" s="21"/>
      <c r="BM281" s="21"/>
      <c r="BN281" s="21"/>
      <c r="BO281" s="21"/>
      <c r="BP281" s="21"/>
      <c r="BQ281" s="21"/>
      <c r="BR281" s="21"/>
      <c r="BS281" s="21"/>
      <c r="BT281" s="21"/>
      <c r="BU281" s="21"/>
      <c r="BV281" s="21"/>
      <c r="BW281" s="21"/>
      <c r="BX281" s="21"/>
      <c r="BY281" s="21"/>
      <c r="BZ281" s="21"/>
      <c r="CA281" s="21"/>
      <c r="CB281" s="21"/>
      <c r="CC281" s="21"/>
      <c r="CD281" s="21"/>
      <c r="CE281" s="21"/>
      <c r="CF281" s="21"/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/>
      <c r="CV281" s="21"/>
      <c r="CW281" s="21"/>
      <c r="CX281" s="21"/>
      <c r="CY281" s="21"/>
      <c r="CZ281" s="21"/>
      <c r="DA281" s="21"/>
      <c r="DB281" s="21"/>
      <c r="DC281" s="21"/>
      <c r="DD281" s="21"/>
      <c r="DE281" s="21"/>
      <c r="DF281" s="21"/>
      <c r="DG281" s="21"/>
      <c r="DH281" s="21"/>
      <c r="DI281" s="21"/>
      <c r="DJ281" s="21"/>
      <c r="DK281" s="21"/>
      <c r="DL281" s="21"/>
      <c r="DM281" s="21"/>
      <c r="DN281" s="21"/>
      <c r="DO281" s="21"/>
      <c r="DP281" s="21"/>
      <c r="DQ281" s="21"/>
      <c r="DR281" s="21"/>
      <c r="DS281" s="21"/>
      <c r="DT281" s="21"/>
      <c r="DU281" s="21"/>
      <c r="DV281" s="21"/>
      <c r="DW281" s="21"/>
      <c r="DX281" s="21"/>
      <c r="DY281" s="21"/>
      <c r="DZ281" s="21"/>
      <c r="EA281" s="21"/>
      <c r="EB281" s="21"/>
      <c r="EC281" s="21"/>
      <c r="ED281" s="21"/>
      <c r="EE281" s="21"/>
      <c r="EF281" s="21"/>
      <c r="EG281" s="21"/>
      <c r="EH281" s="21"/>
      <c r="EI281" s="21"/>
      <c r="EJ281" s="21"/>
      <c r="EK281" s="21"/>
      <c r="EL281" s="21"/>
      <c r="EM281" s="21"/>
      <c r="EN281" s="21"/>
      <c r="EO281" s="21"/>
      <c r="EP281" s="21"/>
      <c r="EQ281" s="21"/>
      <c r="ER281" s="21"/>
      <c r="ES281" s="21"/>
      <c r="ET281" s="21"/>
      <c r="EU281" s="21"/>
      <c r="EV281" s="21"/>
      <c r="EW281" s="21"/>
      <c r="EX281" s="21"/>
      <c r="EY281" s="21"/>
      <c r="EZ281" s="21"/>
      <c r="FA281" s="21"/>
      <c r="FB281" s="21"/>
      <c r="FC281" s="21"/>
      <c r="FD281" s="21"/>
      <c r="FE281" s="21"/>
      <c r="FF281" s="21"/>
      <c r="FG281" s="21"/>
      <c r="FH281" s="21"/>
      <c r="FI281" s="21"/>
      <c r="FJ281" s="21"/>
      <c r="FK281" s="21"/>
      <c r="FL281" s="21"/>
      <c r="FM281" s="21"/>
      <c r="FN281" s="21"/>
      <c r="FO281" s="21"/>
      <c r="FP281" s="21"/>
      <c r="FQ281" s="21"/>
      <c r="FR281" s="21"/>
      <c r="FS281" s="21"/>
      <c r="FT281" s="21"/>
      <c r="FU281" s="21"/>
      <c r="FV281" s="21"/>
      <c r="FW281" s="21"/>
      <c r="FX281" s="21"/>
      <c r="FY281" s="21"/>
      <c r="FZ281" s="21"/>
      <c r="GA281" s="21"/>
      <c r="GB281" s="21"/>
      <c r="GC281" s="21"/>
      <c r="GD281" s="21"/>
      <c r="GE281" s="21"/>
      <c r="GF281" s="21"/>
      <c r="GG281" s="21"/>
      <c r="GH281" s="21"/>
      <c r="GI281" s="21"/>
      <c r="GJ281" s="21"/>
      <c r="GK281" s="21"/>
      <c r="GL281" s="21"/>
      <c r="GM281" s="21"/>
      <c r="GN281" s="21"/>
      <c r="GO281" s="21"/>
      <c r="GP281" s="21"/>
      <c r="GQ281" s="21"/>
      <c r="GR281" s="21"/>
      <c r="GS281" s="21"/>
      <c r="GT281" s="21"/>
      <c r="GU281" s="21"/>
      <c r="GV281" s="21"/>
      <c r="GW281" s="21"/>
      <c r="GX281" s="21"/>
      <c r="GY281" s="21"/>
      <c r="GZ281" s="21"/>
      <c r="HA281" s="21"/>
      <c r="HB281" s="21"/>
      <c r="HC281" s="21"/>
      <c r="HD281" s="21"/>
      <c r="HE281" s="21"/>
      <c r="HF281" s="21"/>
      <c r="HG281" s="21"/>
      <c r="HH281" s="21"/>
      <c r="HI281" s="21"/>
      <c r="HJ281" s="21"/>
      <c r="HK281" s="21"/>
      <c r="HL281" s="21"/>
      <c r="HM281" s="21"/>
      <c r="HN281" s="21"/>
      <c r="HO281" s="21"/>
      <c r="HP281" s="21"/>
      <c r="HQ281" s="21"/>
      <c r="HR281" s="21"/>
      <c r="HS281" s="21"/>
      <c r="HT281" s="21"/>
      <c r="HU281" s="21"/>
      <c r="HV281" s="21"/>
      <c r="HW281" s="21"/>
      <c r="HX281" s="21"/>
      <c r="HY281" s="21"/>
      <c r="HZ281" s="21"/>
      <c r="IA281" s="21"/>
      <c r="IB281" s="21"/>
      <c r="IC281" s="21"/>
      <c r="ID281" s="21"/>
      <c r="IE281" s="21"/>
      <c r="IF281" s="21"/>
      <c r="IG281" s="21"/>
      <c r="IH281" s="21"/>
      <c r="II281" s="21"/>
      <c r="IJ281" s="21"/>
      <c r="IK281" s="21"/>
      <c r="IL281" s="21"/>
      <c r="IM281" s="21"/>
      <c r="IN281" s="21"/>
      <c r="IO281" s="21"/>
      <c r="IP281" s="21"/>
      <c r="IQ281" s="21"/>
    </row>
    <row r="282" spans="1:251" s="22" customFormat="1">
      <c r="A282" s="42"/>
      <c r="B282" s="36"/>
      <c r="C282" s="6"/>
      <c r="D282" s="6"/>
      <c r="E282" s="6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/>
      <c r="BL282" s="21"/>
      <c r="BM282" s="21"/>
      <c r="BN282" s="21"/>
      <c r="BO282" s="21"/>
      <c r="BP282" s="21"/>
      <c r="BQ282" s="21"/>
      <c r="BR282" s="21"/>
      <c r="BS282" s="21"/>
      <c r="BT282" s="21"/>
      <c r="BU282" s="21"/>
      <c r="BV282" s="21"/>
      <c r="BW282" s="21"/>
      <c r="BX282" s="21"/>
      <c r="BY282" s="21"/>
      <c r="BZ282" s="21"/>
      <c r="CA282" s="21"/>
      <c r="CB282" s="21"/>
      <c r="CC282" s="21"/>
      <c r="CD282" s="21"/>
      <c r="CE282" s="21"/>
      <c r="CF282" s="21"/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1"/>
      <c r="CY282" s="21"/>
      <c r="CZ282" s="21"/>
      <c r="DA282" s="21"/>
      <c r="DB282" s="21"/>
      <c r="DC282" s="21"/>
      <c r="DD282" s="21"/>
      <c r="DE282" s="21"/>
      <c r="DF282" s="21"/>
      <c r="DG282" s="21"/>
      <c r="DH282" s="21"/>
      <c r="DI282" s="21"/>
      <c r="DJ282" s="21"/>
      <c r="DK282" s="21"/>
      <c r="DL282" s="21"/>
      <c r="DM282" s="21"/>
      <c r="DN282" s="21"/>
      <c r="DO282" s="21"/>
      <c r="DP282" s="21"/>
      <c r="DQ282" s="21"/>
      <c r="DR282" s="21"/>
      <c r="DS282" s="21"/>
      <c r="DT282" s="21"/>
      <c r="DU282" s="21"/>
      <c r="DV282" s="21"/>
      <c r="DW282" s="21"/>
      <c r="DX282" s="21"/>
      <c r="DY282" s="21"/>
      <c r="DZ282" s="21"/>
      <c r="EA282" s="21"/>
      <c r="EB282" s="21"/>
      <c r="EC282" s="21"/>
      <c r="ED282" s="21"/>
      <c r="EE282" s="21"/>
      <c r="EF282" s="21"/>
      <c r="EG282" s="21"/>
      <c r="EH282" s="21"/>
      <c r="EI282" s="21"/>
      <c r="EJ282" s="21"/>
      <c r="EK282" s="21"/>
      <c r="EL282" s="21"/>
      <c r="EM282" s="21"/>
      <c r="EN282" s="21"/>
      <c r="EO282" s="21"/>
      <c r="EP282" s="21"/>
      <c r="EQ282" s="21"/>
      <c r="ER282" s="21"/>
      <c r="ES282" s="21"/>
      <c r="ET282" s="21"/>
      <c r="EU282" s="21"/>
      <c r="EV282" s="21"/>
      <c r="EW282" s="21"/>
      <c r="EX282" s="21"/>
      <c r="EY282" s="21"/>
      <c r="EZ282" s="21"/>
      <c r="FA282" s="21"/>
      <c r="FB282" s="21"/>
      <c r="FC282" s="21"/>
      <c r="FD282" s="21"/>
      <c r="FE282" s="21"/>
      <c r="FF282" s="21"/>
      <c r="FG282" s="21"/>
      <c r="FH282" s="21"/>
      <c r="FI282" s="21"/>
      <c r="FJ282" s="21"/>
      <c r="FK282" s="21"/>
      <c r="FL282" s="21"/>
      <c r="FM282" s="21"/>
      <c r="FN282" s="21"/>
      <c r="FO282" s="21"/>
      <c r="FP282" s="21"/>
      <c r="FQ282" s="21"/>
      <c r="FR282" s="21"/>
      <c r="FS282" s="21"/>
      <c r="FT282" s="21"/>
      <c r="FU282" s="21"/>
      <c r="FV282" s="21"/>
      <c r="FW282" s="21"/>
      <c r="FX282" s="21"/>
      <c r="FY282" s="21"/>
      <c r="FZ282" s="21"/>
      <c r="GA282" s="21"/>
      <c r="GB282" s="21"/>
      <c r="GC282" s="21"/>
      <c r="GD282" s="21"/>
      <c r="GE282" s="21"/>
      <c r="GF282" s="21"/>
      <c r="GG282" s="21"/>
      <c r="GH282" s="21"/>
      <c r="GI282" s="21"/>
      <c r="GJ282" s="21"/>
      <c r="GK282" s="21"/>
      <c r="GL282" s="21"/>
      <c r="GM282" s="21"/>
      <c r="GN282" s="21"/>
      <c r="GO282" s="21"/>
      <c r="GP282" s="21"/>
      <c r="GQ282" s="21"/>
      <c r="GR282" s="21"/>
      <c r="GS282" s="21"/>
      <c r="GT282" s="21"/>
      <c r="GU282" s="21"/>
      <c r="GV282" s="21"/>
      <c r="GW282" s="21"/>
      <c r="GX282" s="21"/>
      <c r="GY282" s="21"/>
      <c r="GZ282" s="21"/>
      <c r="HA282" s="21"/>
      <c r="HB282" s="21"/>
      <c r="HC282" s="21"/>
      <c r="HD282" s="21"/>
      <c r="HE282" s="21"/>
      <c r="HF282" s="21"/>
      <c r="HG282" s="21"/>
      <c r="HH282" s="21"/>
      <c r="HI282" s="21"/>
      <c r="HJ282" s="21"/>
      <c r="HK282" s="21"/>
      <c r="HL282" s="21"/>
      <c r="HM282" s="21"/>
      <c r="HN282" s="21"/>
      <c r="HO282" s="21"/>
      <c r="HP282" s="21"/>
      <c r="HQ282" s="21"/>
      <c r="HR282" s="21"/>
      <c r="HS282" s="21"/>
      <c r="HT282" s="21"/>
      <c r="HU282" s="21"/>
      <c r="HV282" s="21"/>
      <c r="HW282" s="21"/>
      <c r="HX282" s="21"/>
      <c r="HY282" s="21"/>
      <c r="HZ282" s="21"/>
      <c r="IA282" s="21"/>
      <c r="IB282" s="21"/>
      <c r="IC282" s="21"/>
      <c r="ID282" s="21"/>
      <c r="IE282" s="21"/>
      <c r="IF282" s="21"/>
      <c r="IG282" s="21"/>
      <c r="IH282" s="21"/>
      <c r="II282" s="21"/>
      <c r="IJ282" s="21"/>
      <c r="IK282" s="21"/>
      <c r="IL282" s="21"/>
      <c r="IM282" s="21"/>
      <c r="IN282" s="21"/>
      <c r="IO282" s="21"/>
      <c r="IP282" s="21"/>
      <c r="IQ282" s="21"/>
    </row>
    <row r="283" spans="1:251" s="22" customFormat="1">
      <c r="A283" s="42"/>
      <c r="B283" s="36"/>
      <c r="C283" s="6"/>
      <c r="D283" s="6"/>
      <c r="E283" s="6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  <c r="BV283" s="21"/>
      <c r="BW283" s="21"/>
      <c r="BX283" s="21"/>
      <c r="BY283" s="21"/>
      <c r="BZ283" s="21"/>
      <c r="CA283" s="21"/>
      <c r="CB283" s="21"/>
      <c r="CC283" s="21"/>
      <c r="CD283" s="21"/>
      <c r="CE283" s="21"/>
      <c r="CF283" s="21"/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1"/>
      <c r="CY283" s="21"/>
      <c r="CZ283" s="21"/>
      <c r="DA283" s="21"/>
      <c r="DB283" s="21"/>
      <c r="DC283" s="21"/>
      <c r="DD283" s="21"/>
      <c r="DE283" s="21"/>
      <c r="DF283" s="21"/>
      <c r="DG283" s="21"/>
      <c r="DH283" s="21"/>
      <c r="DI283" s="21"/>
      <c r="DJ283" s="21"/>
      <c r="DK283" s="21"/>
      <c r="DL283" s="21"/>
      <c r="DM283" s="21"/>
      <c r="DN283" s="21"/>
      <c r="DO283" s="21"/>
      <c r="DP283" s="21"/>
      <c r="DQ283" s="21"/>
      <c r="DR283" s="21"/>
      <c r="DS283" s="21"/>
      <c r="DT283" s="21"/>
      <c r="DU283" s="21"/>
      <c r="DV283" s="21"/>
      <c r="DW283" s="21"/>
      <c r="DX283" s="21"/>
      <c r="DY283" s="21"/>
      <c r="DZ283" s="21"/>
      <c r="EA283" s="21"/>
      <c r="EB283" s="21"/>
      <c r="EC283" s="21"/>
      <c r="ED283" s="21"/>
      <c r="EE283" s="21"/>
      <c r="EF283" s="21"/>
      <c r="EG283" s="21"/>
      <c r="EH283" s="21"/>
      <c r="EI283" s="21"/>
      <c r="EJ283" s="21"/>
      <c r="EK283" s="21"/>
      <c r="EL283" s="21"/>
      <c r="EM283" s="21"/>
      <c r="EN283" s="21"/>
      <c r="EO283" s="21"/>
      <c r="EP283" s="21"/>
      <c r="EQ283" s="21"/>
      <c r="ER283" s="21"/>
      <c r="ES283" s="21"/>
      <c r="ET283" s="21"/>
      <c r="EU283" s="21"/>
      <c r="EV283" s="21"/>
      <c r="EW283" s="21"/>
      <c r="EX283" s="21"/>
      <c r="EY283" s="21"/>
      <c r="EZ283" s="21"/>
      <c r="FA283" s="21"/>
      <c r="FB283" s="21"/>
      <c r="FC283" s="21"/>
      <c r="FD283" s="21"/>
      <c r="FE283" s="21"/>
      <c r="FF283" s="21"/>
      <c r="FG283" s="21"/>
      <c r="FH283" s="21"/>
      <c r="FI283" s="21"/>
      <c r="FJ283" s="21"/>
      <c r="FK283" s="21"/>
      <c r="FL283" s="21"/>
      <c r="FM283" s="21"/>
      <c r="FN283" s="21"/>
      <c r="FO283" s="21"/>
      <c r="FP283" s="21"/>
      <c r="FQ283" s="21"/>
      <c r="FR283" s="21"/>
      <c r="FS283" s="21"/>
      <c r="FT283" s="21"/>
      <c r="FU283" s="21"/>
      <c r="FV283" s="21"/>
      <c r="FW283" s="21"/>
      <c r="FX283" s="21"/>
      <c r="FY283" s="21"/>
      <c r="FZ283" s="21"/>
      <c r="GA283" s="21"/>
      <c r="GB283" s="21"/>
      <c r="GC283" s="21"/>
      <c r="GD283" s="21"/>
      <c r="GE283" s="21"/>
      <c r="GF283" s="21"/>
      <c r="GG283" s="21"/>
      <c r="GH283" s="21"/>
      <c r="GI283" s="21"/>
      <c r="GJ283" s="21"/>
      <c r="GK283" s="21"/>
      <c r="GL283" s="21"/>
      <c r="GM283" s="21"/>
      <c r="GN283" s="21"/>
      <c r="GO283" s="21"/>
      <c r="GP283" s="21"/>
      <c r="GQ283" s="21"/>
      <c r="GR283" s="21"/>
      <c r="GS283" s="21"/>
      <c r="GT283" s="21"/>
      <c r="GU283" s="21"/>
      <c r="GV283" s="21"/>
      <c r="GW283" s="21"/>
      <c r="GX283" s="21"/>
      <c r="GY283" s="21"/>
      <c r="GZ283" s="21"/>
      <c r="HA283" s="21"/>
      <c r="HB283" s="21"/>
      <c r="HC283" s="21"/>
      <c r="HD283" s="21"/>
      <c r="HE283" s="21"/>
      <c r="HF283" s="21"/>
      <c r="HG283" s="21"/>
      <c r="HH283" s="21"/>
      <c r="HI283" s="21"/>
      <c r="HJ283" s="21"/>
      <c r="HK283" s="21"/>
      <c r="HL283" s="21"/>
      <c r="HM283" s="21"/>
      <c r="HN283" s="21"/>
      <c r="HO283" s="21"/>
      <c r="HP283" s="21"/>
      <c r="HQ283" s="21"/>
      <c r="HR283" s="21"/>
      <c r="HS283" s="21"/>
      <c r="HT283" s="21"/>
      <c r="HU283" s="21"/>
      <c r="HV283" s="21"/>
      <c r="HW283" s="21"/>
      <c r="HX283" s="21"/>
      <c r="HY283" s="21"/>
      <c r="HZ283" s="21"/>
      <c r="IA283" s="21"/>
      <c r="IB283" s="21"/>
      <c r="IC283" s="21"/>
      <c r="ID283" s="21"/>
      <c r="IE283" s="21"/>
      <c r="IF283" s="21"/>
      <c r="IG283" s="21"/>
      <c r="IH283" s="21"/>
      <c r="II283" s="21"/>
      <c r="IJ283" s="21"/>
      <c r="IK283" s="21"/>
      <c r="IL283" s="21"/>
      <c r="IM283" s="21"/>
      <c r="IN283" s="21"/>
      <c r="IO283" s="21"/>
      <c r="IP283" s="21"/>
      <c r="IQ283" s="21"/>
    </row>
    <row r="284" spans="1:251" s="22" customFormat="1">
      <c r="A284" s="42"/>
      <c r="B284" s="36"/>
      <c r="C284" s="6"/>
      <c r="D284" s="6"/>
      <c r="E284" s="6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  <c r="BV284" s="21"/>
      <c r="BW284" s="21"/>
      <c r="BX284" s="21"/>
      <c r="BY284" s="21"/>
      <c r="BZ284" s="21"/>
      <c r="CA284" s="21"/>
      <c r="CB284" s="21"/>
      <c r="CC284" s="21"/>
      <c r="CD284" s="21"/>
      <c r="CE284" s="21"/>
      <c r="CF284" s="21"/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1"/>
      <c r="CY284" s="21"/>
      <c r="CZ284" s="21"/>
      <c r="DA284" s="21"/>
      <c r="DB284" s="21"/>
      <c r="DC284" s="21"/>
      <c r="DD284" s="21"/>
      <c r="DE284" s="21"/>
      <c r="DF284" s="21"/>
      <c r="DG284" s="21"/>
      <c r="DH284" s="21"/>
      <c r="DI284" s="21"/>
      <c r="DJ284" s="21"/>
      <c r="DK284" s="21"/>
      <c r="DL284" s="21"/>
      <c r="DM284" s="21"/>
      <c r="DN284" s="21"/>
      <c r="DO284" s="21"/>
      <c r="DP284" s="21"/>
      <c r="DQ284" s="21"/>
      <c r="DR284" s="21"/>
      <c r="DS284" s="21"/>
      <c r="DT284" s="21"/>
      <c r="DU284" s="21"/>
      <c r="DV284" s="21"/>
      <c r="DW284" s="21"/>
      <c r="DX284" s="21"/>
      <c r="DY284" s="21"/>
      <c r="DZ284" s="21"/>
      <c r="EA284" s="21"/>
      <c r="EB284" s="21"/>
      <c r="EC284" s="21"/>
      <c r="ED284" s="21"/>
      <c r="EE284" s="21"/>
      <c r="EF284" s="21"/>
      <c r="EG284" s="21"/>
      <c r="EH284" s="21"/>
      <c r="EI284" s="21"/>
      <c r="EJ284" s="21"/>
      <c r="EK284" s="21"/>
      <c r="EL284" s="21"/>
      <c r="EM284" s="21"/>
      <c r="EN284" s="21"/>
      <c r="EO284" s="21"/>
      <c r="EP284" s="21"/>
      <c r="EQ284" s="21"/>
      <c r="ER284" s="21"/>
      <c r="ES284" s="21"/>
      <c r="ET284" s="21"/>
      <c r="EU284" s="21"/>
      <c r="EV284" s="21"/>
      <c r="EW284" s="21"/>
      <c r="EX284" s="21"/>
      <c r="EY284" s="21"/>
      <c r="EZ284" s="21"/>
      <c r="FA284" s="21"/>
      <c r="FB284" s="21"/>
      <c r="FC284" s="21"/>
      <c r="FD284" s="21"/>
      <c r="FE284" s="21"/>
      <c r="FF284" s="21"/>
      <c r="FG284" s="21"/>
      <c r="FH284" s="21"/>
      <c r="FI284" s="21"/>
      <c r="FJ284" s="21"/>
      <c r="FK284" s="21"/>
      <c r="FL284" s="21"/>
      <c r="FM284" s="21"/>
      <c r="FN284" s="21"/>
      <c r="FO284" s="21"/>
      <c r="FP284" s="21"/>
      <c r="FQ284" s="21"/>
      <c r="FR284" s="21"/>
      <c r="FS284" s="21"/>
      <c r="FT284" s="21"/>
      <c r="FU284" s="21"/>
      <c r="FV284" s="21"/>
      <c r="FW284" s="21"/>
      <c r="FX284" s="21"/>
      <c r="FY284" s="21"/>
      <c r="FZ284" s="21"/>
      <c r="GA284" s="21"/>
      <c r="GB284" s="21"/>
      <c r="GC284" s="21"/>
      <c r="GD284" s="21"/>
      <c r="GE284" s="21"/>
      <c r="GF284" s="21"/>
      <c r="GG284" s="21"/>
      <c r="GH284" s="21"/>
      <c r="GI284" s="21"/>
      <c r="GJ284" s="21"/>
      <c r="GK284" s="21"/>
      <c r="GL284" s="21"/>
      <c r="GM284" s="21"/>
      <c r="GN284" s="21"/>
      <c r="GO284" s="21"/>
      <c r="GP284" s="21"/>
      <c r="GQ284" s="21"/>
      <c r="GR284" s="21"/>
      <c r="GS284" s="21"/>
      <c r="GT284" s="21"/>
      <c r="GU284" s="21"/>
      <c r="GV284" s="21"/>
      <c r="GW284" s="21"/>
      <c r="GX284" s="21"/>
      <c r="GY284" s="21"/>
      <c r="GZ284" s="21"/>
      <c r="HA284" s="21"/>
      <c r="HB284" s="21"/>
      <c r="HC284" s="21"/>
      <c r="HD284" s="21"/>
      <c r="HE284" s="21"/>
      <c r="HF284" s="21"/>
      <c r="HG284" s="21"/>
      <c r="HH284" s="21"/>
      <c r="HI284" s="21"/>
      <c r="HJ284" s="21"/>
      <c r="HK284" s="21"/>
      <c r="HL284" s="21"/>
      <c r="HM284" s="21"/>
      <c r="HN284" s="21"/>
      <c r="HO284" s="21"/>
      <c r="HP284" s="21"/>
      <c r="HQ284" s="21"/>
      <c r="HR284" s="21"/>
      <c r="HS284" s="21"/>
      <c r="HT284" s="21"/>
      <c r="HU284" s="21"/>
      <c r="HV284" s="21"/>
      <c r="HW284" s="21"/>
      <c r="HX284" s="21"/>
      <c r="HY284" s="21"/>
      <c r="HZ284" s="21"/>
      <c r="IA284" s="21"/>
      <c r="IB284" s="21"/>
      <c r="IC284" s="21"/>
      <c r="ID284" s="21"/>
      <c r="IE284" s="21"/>
      <c r="IF284" s="21"/>
      <c r="IG284" s="21"/>
      <c r="IH284" s="21"/>
      <c r="II284" s="21"/>
      <c r="IJ284" s="21"/>
      <c r="IK284" s="21"/>
      <c r="IL284" s="21"/>
      <c r="IM284" s="21"/>
      <c r="IN284" s="21"/>
      <c r="IO284" s="21"/>
      <c r="IP284" s="21"/>
      <c r="IQ284" s="21"/>
    </row>
    <row r="285" spans="1:251" s="22" customFormat="1">
      <c r="A285" s="42"/>
      <c r="B285" s="36"/>
      <c r="C285" s="6"/>
      <c r="D285" s="6"/>
      <c r="E285" s="6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  <c r="BV285" s="21"/>
      <c r="BW285" s="21"/>
      <c r="BX285" s="21"/>
      <c r="BY285" s="21"/>
      <c r="BZ285" s="21"/>
      <c r="CA285" s="21"/>
      <c r="CB285" s="21"/>
      <c r="CC285" s="21"/>
      <c r="CD285" s="21"/>
      <c r="CE285" s="21"/>
      <c r="CF285" s="21"/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/>
      <c r="CV285" s="21"/>
      <c r="CW285" s="21"/>
      <c r="CX285" s="21"/>
      <c r="CY285" s="21"/>
      <c r="CZ285" s="21"/>
      <c r="DA285" s="21"/>
      <c r="DB285" s="21"/>
      <c r="DC285" s="21"/>
      <c r="DD285" s="21"/>
      <c r="DE285" s="21"/>
      <c r="DF285" s="21"/>
      <c r="DG285" s="21"/>
      <c r="DH285" s="21"/>
      <c r="DI285" s="21"/>
      <c r="DJ285" s="21"/>
      <c r="DK285" s="21"/>
      <c r="DL285" s="21"/>
      <c r="DM285" s="21"/>
      <c r="DN285" s="21"/>
      <c r="DO285" s="21"/>
      <c r="DP285" s="21"/>
      <c r="DQ285" s="21"/>
      <c r="DR285" s="21"/>
      <c r="DS285" s="21"/>
      <c r="DT285" s="21"/>
      <c r="DU285" s="21"/>
      <c r="DV285" s="21"/>
      <c r="DW285" s="21"/>
      <c r="DX285" s="21"/>
      <c r="DY285" s="21"/>
      <c r="DZ285" s="21"/>
      <c r="EA285" s="21"/>
      <c r="EB285" s="21"/>
      <c r="EC285" s="21"/>
      <c r="ED285" s="21"/>
      <c r="EE285" s="21"/>
      <c r="EF285" s="21"/>
      <c r="EG285" s="21"/>
      <c r="EH285" s="21"/>
      <c r="EI285" s="21"/>
      <c r="EJ285" s="21"/>
      <c r="EK285" s="21"/>
      <c r="EL285" s="21"/>
      <c r="EM285" s="21"/>
      <c r="EN285" s="21"/>
      <c r="EO285" s="21"/>
      <c r="EP285" s="21"/>
      <c r="EQ285" s="21"/>
      <c r="ER285" s="21"/>
      <c r="ES285" s="21"/>
      <c r="ET285" s="21"/>
      <c r="EU285" s="21"/>
      <c r="EV285" s="21"/>
      <c r="EW285" s="21"/>
      <c r="EX285" s="21"/>
      <c r="EY285" s="21"/>
      <c r="EZ285" s="21"/>
      <c r="FA285" s="21"/>
      <c r="FB285" s="21"/>
      <c r="FC285" s="21"/>
      <c r="FD285" s="21"/>
      <c r="FE285" s="21"/>
      <c r="FF285" s="21"/>
      <c r="FG285" s="21"/>
      <c r="FH285" s="21"/>
      <c r="FI285" s="21"/>
      <c r="FJ285" s="21"/>
      <c r="FK285" s="21"/>
      <c r="FL285" s="21"/>
      <c r="FM285" s="21"/>
      <c r="FN285" s="21"/>
      <c r="FO285" s="21"/>
      <c r="FP285" s="21"/>
      <c r="FQ285" s="21"/>
      <c r="FR285" s="21"/>
      <c r="FS285" s="21"/>
      <c r="FT285" s="21"/>
      <c r="FU285" s="21"/>
      <c r="FV285" s="21"/>
      <c r="FW285" s="21"/>
      <c r="FX285" s="21"/>
      <c r="FY285" s="21"/>
      <c r="FZ285" s="21"/>
      <c r="GA285" s="21"/>
      <c r="GB285" s="21"/>
      <c r="GC285" s="21"/>
      <c r="GD285" s="21"/>
      <c r="GE285" s="21"/>
      <c r="GF285" s="21"/>
      <c r="GG285" s="21"/>
      <c r="GH285" s="21"/>
      <c r="GI285" s="21"/>
      <c r="GJ285" s="21"/>
      <c r="GK285" s="21"/>
      <c r="GL285" s="21"/>
      <c r="GM285" s="21"/>
      <c r="GN285" s="21"/>
      <c r="GO285" s="21"/>
      <c r="GP285" s="21"/>
      <c r="GQ285" s="21"/>
      <c r="GR285" s="21"/>
      <c r="GS285" s="21"/>
      <c r="GT285" s="21"/>
      <c r="GU285" s="21"/>
      <c r="GV285" s="21"/>
      <c r="GW285" s="21"/>
      <c r="GX285" s="21"/>
      <c r="GY285" s="21"/>
      <c r="GZ285" s="21"/>
      <c r="HA285" s="21"/>
      <c r="HB285" s="21"/>
      <c r="HC285" s="21"/>
      <c r="HD285" s="21"/>
      <c r="HE285" s="21"/>
      <c r="HF285" s="21"/>
      <c r="HG285" s="21"/>
      <c r="HH285" s="21"/>
      <c r="HI285" s="21"/>
      <c r="HJ285" s="21"/>
      <c r="HK285" s="21"/>
      <c r="HL285" s="21"/>
      <c r="HM285" s="21"/>
      <c r="HN285" s="21"/>
      <c r="HO285" s="21"/>
      <c r="HP285" s="21"/>
      <c r="HQ285" s="21"/>
      <c r="HR285" s="21"/>
      <c r="HS285" s="21"/>
      <c r="HT285" s="21"/>
      <c r="HU285" s="21"/>
      <c r="HV285" s="21"/>
      <c r="HW285" s="21"/>
      <c r="HX285" s="21"/>
      <c r="HY285" s="21"/>
      <c r="HZ285" s="21"/>
      <c r="IA285" s="21"/>
      <c r="IB285" s="21"/>
      <c r="IC285" s="21"/>
      <c r="ID285" s="21"/>
      <c r="IE285" s="21"/>
      <c r="IF285" s="21"/>
      <c r="IG285" s="21"/>
      <c r="IH285" s="21"/>
      <c r="II285" s="21"/>
      <c r="IJ285" s="21"/>
      <c r="IK285" s="21"/>
      <c r="IL285" s="21"/>
      <c r="IM285" s="21"/>
      <c r="IN285" s="21"/>
      <c r="IO285" s="21"/>
      <c r="IP285" s="21"/>
      <c r="IQ285" s="21"/>
    </row>
    <row r="286" spans="1:251" s="22" customFormat="1">
      <c r="A286" s="42"/>
      <c r="B286" s="36"/>
      <c r="C286" s="6"/>
      <c r="D286" s="6"/>
      <c r="E286" s="6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  <c r="EV286" s="21"/>
      <c r="EW286" s="21"/>
      <c r="EX286" s="21"/>
      <c r="EY286" s="21"/>
      <c r="EZ286" s="21"/>
      <c r="FA286" s="21"/>
      <c r="FB286" s="21"/>
      <c r="FC286" s="21"/>
      <c r="FD286" s="21"/>
      <c r="FE286" s="21"/>
      <c r="FF286" s="21"/>
      <c r="FG286" s="21"/>
      <c r="FH286" s="21"/>
      <c r="FI286" s="21"/>
      <c r="FJ286" s="21"/>
      <c r="FK286" s="21"/>
      <c r="FL286" s="21"/>
      <c r="FM286" s="21"/>
      <c r="FN286" s="21"/>
      <c r="FO286" s="21"/>
      <c r="FP286" s="21"/>
      <c r="FQ286" s="21"/>
      <c r="FR286" s="21"/>
      <c r="FS286" s="21"/>
      <c r="FT286" s="21"/>
      <c r="FU286" s="21"/>
      <c r="FV286" s="21"/>
      <c r="FW286" s="21"/>
      <c r="FX286" s="21"/>
      <c r="FY286" s="21"/>
      <c r="FZ286" s="21"/>
      <c r="GA286" s="21"/>
      <c r="GB286" s="21"/>
      <c r="GC286" s="21"/>
      <c r="GD286" s="21"/>
      <c r="GE286" s="21"/>
      <c r="GF286" s="21"/>
      <c r="GG286" s="21"/>
      <c r="GH286" s="21"/>
      <c r="GI286" s="21"/>
      <c r="GJ286" s="21"/>
      <c r="GK286" s="21"/>
      <c r="GL286" s="21"/>
      <c r="GM286" s="21"/>
      <c r="GN286" s="21"/>
      <c r="GO286" s="21"/>
      <c r="GP286" s="21"/>
      <c r="GQ286" s="21"/>
      <c r="GR286" s="21"/>
      <c r="GS286" s="21"/>
      <c r="GT286" s="21"/>
      <c r="GU286" s="21"/>
      <c r="GV286" s="21"/>
      <c r="GW286" s="21"/>
      <c r="GX286" s="21"/>
      <c r="GY286" s="21"/>
      <c r="GZ286" s="21"/>
      <c r="HA286" s="21"/>
      <c r="HB286" s="21"/>
      <c r="HC286" s="21"/>
      <c r="HD286" s="21"/>
      <c r="HE286" s="21"/>
      <c r="HF286" s="21"/>
      <c r="HG286" s="21"/>
      <c r="HH286" s="21"/>
      <c r="HI286" s="21"/>
      <c r="HJ286" s="21"/>
      <c r="HK286" s="21"/>
      <c r="HL286" s="21"/>
      <c r="HM286" s="21"/>
      <c r="HN286" s="21"/>
      <c r="HO286" s="21"/>
      <c r="HP286" s="21"/>
      <c r="HQ286" s="21"/>
      <c r="HR286" s="21"/>
      <c r="HS286" s="21"/>
      <c r="HT286" s="21"/>
      <c r="HU286" s="21"/>
      <c r="HV286" s="21"/>
      <c r="HW286" s="21"/>
      <c r="HX286" s="21"/>
      <c r="HY286" s="21"/>
      <c r="HZ286" s="21"/>
      <c r="IA286" s="21"/>
      <c r="IB286" s="21"/>
      <c r="IC286" s="21"/>
      <c r="ID286" s="21"/>
      <c r="IE286" s="21"/>
      <c r="IF286" s="21"/>
      <c r="IG286" s="21"/>
      <c r="IH286" s="21"/>
      <c r="II286" s="21"/>
      <c r="IJ286" s="21"/>
      <c r="IK286" s="21"/>
      <c r="IL286" s="21"/>
      <c r="IM286" s="21"/>
      <c r="IN286" s="21"/>
      <c r="IO286" s="21"/>
      <c r="IP286" s="21"/>
      <c r="IQ286" s="21"/>
    </row>
    <row r="287" spans="1:251" s="22" customFormat="1">
      <c r="A287" s="42"/>
      <c r="B287" s="36"/>
      <c r="C287" s="6"/>
      <c r="D287" s="6"/>
      <c r="E287" s="6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  <c r="BV287" s="21"/>
      <c r="BW287" s="21"/>
      <c r="BX287" s="21"/>
      <c r="BY287" s="21"/>
      <c r="BZ287" s="21"/>
      <c r="CA287" s="21"/>
      <c r="CB287" s="21"/>
      <c r="CC287" s="21"/>
      <c r="CD287" s="21"/>
      <c r="CE287" s="21"/>
      <c r="CF287" s="21"/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1"/>
      <c r="CY287" s="21"/>
      <c r="CZ287" s="21"/>
      <c r="DA287" s="21"/>
      <c r="DB287" s="21"/>
      <c r="DC287" s="21"/>
      <c r="DD287" s="21"/>
      <c r="DE287" s="21"/>
      <c r="DF287" s="21"/>
      <c r="DG287" s="21"/>
      <c r="DH287" s="21"/>
      <c r="DI287" s="21"/>
      <c r="DJ287" s="21"/>
      <c r="DK287" s="21"/>
      <c r="DL287" s="21"/>
      <c r="DM287" s="21"/>
      <c r="DN287" s="21"/>
      <c r="DO287" s="21"/>
      <c r="DP287" s="21"/>
      <c r="DQ287" s="21"/>
      <c r="DR287" s="21"/>
      <c r="DS287" s="21"/>
      <c r="DT287" s="21"/>
      <c r="DU287" s="21"/>
      <c r="DV287" s="21"/>
      <c r="DW287" s="21"/>
      <c r="DX287" s="21"/>
      <c r="DY287" s="21"/>
      <c r="DZ287" s="21"/>
      <c r="EA287" s="21"/>
      <c r="EB287" s="21"/>
      <c r="EC287" s="21"/>
      <c r="ED287" s="21"/>
      <c r="EE287" s="21"/>
      <c r="EF287" s="21"/>
      <c r="EG287" s="21"/>
      <c r="EH287" s="21"/>
      <c r="EI287" s="21"/>
      <c r="EJ287" s="21"/>
      <c r="EK287" s="21"/>
      <c r="EL287" s="21"/>
      <c r="EM287" s="21"/>
      <c r="EN287" s="21"/>
      <c r="EO287" s="21"/>
      <c r="EP287" s="21"/>
      <c r="EQ287" s="21"/>
      <c r="ER287" s="21"/>
      <c r="ES287" s="21"/>
      <c r="ET287" s="21"/>
      <c r="EU287" s="21"/>
      <c r="EV287" s="21"/>
      <c r="EW287" s="21"/>
      <c r="EX287" s="21"/>
      <c r="EY287" s="21"/>
      <c r="EZ287" s="21"/>
      <c r="FA287" s="21"/>
      <c r="FB287" s="21"/>
      <c r="FC287" s="21"/>
      <c r="FD287" s="21"/>
      <c r="FE287" s="21"/>
      <c r="FF287" s="21"/>
      <c r="FG287" s="21"/>
      <c r="FH287" s="21"/>
      <c r="FI287" s="21"/>
      <c r="FJ287" s="21"/>
      <c r="FK287" s="21"/>
      <c r="FL287" s="21"/>
      <c r="FM287" s="21"/>
      <c r="FN287" s="21"/>
      <c r="FO287" s="21"/>
      <c r="FP287" s="21"/>
      <c r="FQ287" s="21"/>
      <c r="FR287" s="21"/>
      <c r="FS287" s="21"/>
      <c r="FT287" s="21"/>
      <c r="FU287" s="21"/>
      <c r="FV287" s="21"/>
      <c r="FW287" s="21"/>
      <c r="FX287" s="21"/>
      <c r="FY287" s="21"/>
      <c r="FZ287" s="21"/>
      <c r="GA287" s="21"/>
      <c r="GB287" s="21"/>
      <c r="GC287" s="21"/>
      <c r="GD287" s="21"/>
      <c r="GE287" s="21"/>
      <c r="GF287" s="21"/>
      <c r="GG287" s="21"/>
      <c r="GH287" s="21"/>
      <c r="GI287" s="21"/>
      <c r="GJ287" s="21"/>
      <c r="GK287" s="21"/>
      <c r="GL287" s="21"/>
      <c r="GM287" s="21"/>
      <c r="GN287" s="21"/>
      <c r="GO287" s="21"/>
      <c r="GP287" s="21"/>
      <c r="GQ287" s="21"/>
      <c r="GR287" s="21"/>
      <c r="GS287" s="21"/>
      <c r="GT287" s="21"/>
      <c r="GU287" s="21"/>
      <c r="GV287" s="21"/>
      <c r="GW287" s="21"/>
      <c r="GX287" s="21"/>
      <c r="GY287" s="21"/>
      <c r="GZ287" s="21"/>
      <c r="HA287" s="21"/>
      <c r="HB287" s="21"/>
      <c r="HC287" s="21"/>
      <c r="HD287" s="21"/>
      <c r="HE287" s="21"/>
      <c r="HF287" s="21"/>
      <c r="HG287" s="21"/>
      <c r="HH287" s="21"/>
      <c r="HI287" s="21"/>
      <c r="HJ287" s="21"/>
      <c r="HK287" s="21"/>
      <c r="HL287" s="21"/>
      <c r="HM287" s="21"/>
      <c r="HN287" s="21"/>
      <c r="HO287" s="21"/>
      <c r="HP287" s="21"/>
      <c r="HQ287" s="21"/>
      <c r="HR287" s="21"/>
      <c r="HS287" s="21"/>
      <c r="HT287" s="21"/>
      <c r="HU287" s="21"/>
      <c r="HV287" s="21"/>
      <c r="HW287" s="21"/>
      <c r="HX287" s="21"/>
      <c r="HY287" s="21"/>
      <c r="HZ287" s="21"/>
      <c r="IA287" s="21"/>
      <c r="IB287" s="21"/>
      <c r="IC287" s="21"/>
      <c r="ID287" s="21"/>
      <c r="IE287" s="21"/>
      <c r="IF287" s="21"/>
      <c r="IG287" s="21"/>
      <c r="IH287" s="21"/>
      <c r="II287" s="21"/>
      <c r="IJ287" s="21"/>
      <c r="IK287" s="21"/>
      <c r="IL287" s="21"/>
      <c r="IM287" s="21"/>
      <c r="IN287" s="21"/>
      <c r="IO287" s="21"/>
      <c r="IP287" s="21"/>
      <c r="IQ287" s="21"/>
    </row>
    <row r="288" spans="1:251" s="22" customFormat="1">
      <c r="A288" s="42"/>
      <c r="B288" s="36"/>
      <c r="C288" s="6"/>
      <c r="D288" s="6"/>
      <c r="E288" s="6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  <c r="EX288" s="21"/>
      <c r="EY288" s="21"/>
      <c r="EZ288" s="21"/>
      <c r="FA288" s="21"/>
      <c r="FB288" s="21"/>
      <c r="FC288" s="21"/>
      <c r="FD288" s="21"/>
      <c r="FE288" s="21"/>
      <c r="FF288" s="21"/>
      <c r="FG288" s="21"/>
      <c r="FH288" s="21"/>
      <c r="FI288" s="21"/>
      <c r="FJ288" s="21"/>
      <c r="FK288" s="21"/>
      <c r="FL288" s="21"/>
      <c r="FM288" s="21"/>
      <c r="FN288" s="21"/>
      <c r="FO288" s="21"/>
      <c r="FP288" s="21"/>
      <c r="FQ288" s="21"/>
      <c r="FR288" s="21"/>
      <c r="FS288" s="21"/>
      <c r="FT288" s="21"/>
      <c r="FU288" s="21"/>
      <c r="FV288" s="21"/>
      <c r="FW288" s="21"/>
      <c r="FX288" s="21"/>
      <c r="FY288" s="21"/>
      <c r="FZ288" s="21"/>
      <c r="GA288" s="21"/>
      <c r="GB288" s="21"/>
      <c r="GC288" s="21"/>
      <c r="GD288" s="21"/>
      <c r="GE288" s="21"/>
      <c r="GF288" s="21"/>
      <c r="GG288" s="21"/>
      <c r="GH288" s="21"/>
      <c r="GI288" s="21"/>
      <c r="GJ288" s="21"/>
      <c r="GK288" s="21"/>
      <c r="GL288" s="21"/>
      <c r="GM288" s="21"/>
      <c r="GN288" s="21"/>
      <c r="GO288" s="21"/>
      <c r="GP288" s="21"/>
      <c r="GQ288" s="21"/>
      <c r="GR288" s="21"/>
      <c r="GS288" s="21"/>
      <c r="GT288" s="21"/>
      <c r="GU288" s="21"/>
      <c r="GV288" s="21"/>
      <c r="GW288" s="21"/>
      <c r="GX288" s="21"/>
      <c r="GY288" s="21"/>
      <c r="GZ288" s="21"/>
      <c r="HA288" s="21"/>
      <c r="HB288" s="21"/>
      <c r="HC288" s="21"/>
      <c r="HD288" s="21"/>
      <c r="HE288" s="21"/>
      <c r="HF288" s="21"/>
      <c r="HG288" s="21"/>
      <c r="HH288" s="21"/>
      <c r="HI288" s="21"/>
      <c r="HJ288" s="21"/>
      <c r="HK288" s="21"/>
      <c r="HL288" s="21"/>
      <c r="HM288" s="21"/>
      <c r="HN288" s="21"/>
      <c r="HO288" s="21"/>
      <c r="HP288" s="21"/>
      <c r="HQ288" s="21"/>
      <c r="HR288" s="21"/>
      <c r="HS288" s="21"/>
      <c r="HT288" s="21"/>
      <c r="HU288" s="21"/>
      <c r="HV288" s="21"/>
      <c r="HW288" s="21"/>
      <c r="HX288" s="21"/>
      <c r="HY288" s="21"/>
      <c r="HZ288" s="21"/>
      <c r="IA288" s="21"/>
      <c r="IB288" s="21"/>
      <c r="IC288" s="21"/>
      <c r="ID288" s="21"/>
      <c r="IE288" s="21"/>
      <c r="IF288" s="21"/>
      <c r="IG288" s="21"/>
      <c r="IH288" s="21"/>
      <c r="II288" s="21"/>
      <c r="IJ288" s="21"/>
      <c r="IK288" s="21"/>
      <c r="IL288" s="21"/>
      <c r="IM288" s="21"/>
      <c r="IN288" s="21"/>
      <c r="IO288" s="21"/>
      <c r="IP288" s="21"/>
      <c r="IQ288" s="21"/>
    </row>
    <row r="289" spans="1:251" s="22" customFormat="1">
      <c r="A289" s="42"/>
      <c r="B289" s="36"/>
      <c r="C289" s="6"/>
      <c r="D289" s="6"/>
      <c r="E289" s="6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/>
      <c r="BL289" s="21"/>
      <c r="BM289" s="21"/>
      <c r="BN289" s="21"/>
      <c r="BO289" s="21"/>
      <c r="BP289" s="21"/>
      <c r="BQ289" s="21"/>
      <c r="BR289" s="21"/>
      <c r="BS289" s="21"/>
      <c r="BT289" s="21"/>
      <c r="BU289" s="21"/>
      <c r="BV289" s="21"/>
      <c r="BW289" s="21"/>
      <c r="BX289" s="21"/>
      <c r="BY289" s="21"/>
      <c r="BZ289" s="21"/>
      <c r="CA289" s="21"/>
      <c r="CB289" s="21"/>
      <c r="CC289" s="21"/>
      <c r="CD289" s="21"/>
      <c r="CE289" s="21"/>
      <c r="CF289" s="21"/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/>
      <c r="CV289" s="21"/>
      <c r="CW289" s="21"/>
      <c r="CX289" s="21"/>
      <c r="CY289" s="21"/>
      <c r="CZ289" s="21"/>
      <c r="DA289" s="21"/>
      <c r="DB289" s="21"/>
      <c r="DC289" s="21"/>
      <c r="DD289" s="21"/>
      <c r="DE289" s="21"/>
      <c r="DF289" s="21"/>
      <c r="DG289" s="21"/>
      <c r="DH289" s="21"/>
      <c r="DI289" s="21"/>
      <c r="DJ289" s="21"/>
      <c r="DK289" s="21"/>
      <c r="DL289" s="21"/>
      <c r="DM289" s="21"/>
      <c r="DN289" s="21"/>
      <c r="DO289" s="21"/>
      <c r="DP289" s="21"/>
      <c r="DQ289" s="21"/>
      <c r="DR289" s="21"/>
      <c r="DS289" s="21"/>
      <c r="DT289" s="21"/>
      <c r="DU289" s="21"/>
      <c r="DV289" s="21"/>
      <c r="DW289" s="21"/>
      <c r="DX289" s="21"/>
      <c r="DY289" s="21"/>
      <c r="DZ289" s="21"/>
      <c r="EA289" s="21"/>
      <c r="EB289" s="21"/>
      <c r="EC289" s="21"/>
      <c r="ED289" s="21"/>
      <c r="EE289" s="21"/>
      <c r="EF289" s="21"/>
      <c r="EG289" s="21"/>
      <c r="EH289" s="21"/>
      <c r="EI289" s="21"/>
      <c r="EJ289" s="21"/>
      <c r="EK289" s="21"/>
      <c r="EL289" s="21"/>
      <c r="EM289" s="21"/>
      <c r="EN289" s="21"/>
      <c r="EO289" s="21"/>
      <c r="EP289" s="21"/>
      <c r="EQ289" s="21"/>
      <c r="ER289" s="21"/>
      <c r="ES289" s="21"/>
      <c r="ET289" s="21"/>
      <c r="EU289" s="21"/>
      <c r="EV289" s="21"/>
      <c r="EW289" s="21"/>
      <c r="EX289" s="21"/>
      <c r="EY289" s="21"/>
      <c r="EZ289" s="21"/>
      <c r="FA289" s="21"/>
      <c r="FB289" s="21"/>
      <c r="FC289" s="21"/>
      <c r="FD289" s="21"/>
      <c r="FE289" s="21"/>
      <c r="FF289" s="21"/>
      <c r="FG289" s="21"/>
      <c r="FH289" s="21"/>
      <c r="FI289" s="21"/>
      <c r="FJ289" s="21"/>
      <c r="FK289" s="21"/>
      <c r="FL289" s="21"/>
      <c r="FM289" s="21"/>
      <c r="FN289" s="21"/>
      <c r="FO289" s="21"/>
      <c r="FP289" s="21"/>
      <c r="FQ289" s="21"/>
      <c r="FR289" s="21"/>
      <c r="FS289" s="21"/>
      <c r="FT289" s="21"/>
      <c r="FU289" s="21"/>
      <c r="FV289" s="21"/>
      <c r="FW289" s="21"/>
      <c r="FX289" s="21"/>
      <c r="FY289" s="21"/>
      <c r="FZ289" s="21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  <c r="GT289" s="21"/>
      <c r="GU289" s="21"/>
      <c r="GV289" s="21"/>
      <c r="GW289" s="21"/>
      <c r="GX289" s="21"/>
      <c r="GY289" s="21"/>
      <c r="GZ289" s="21"/>
      <c r="HA289" s="21"/>
      <c r="HB289" s="21"/>
      <c r="HC289" s="21"/>
      <c r="HD289" s="21"/>
      <c r="HE289" s="21"/>
      <c r="HF289" s="21"/>
      <c r="HG289" s="21"/>
      <c r="HH289" s="21"/>
      <c r="HI289" s="21"/>
      <c r="HJ289" s="21"/>
      <c r="HK289" s="21"/>
      <c r="HL289" s="21"/>
      <c r="HM289" s="21"/>
      <c r="HN289" s="21"/>
      <c r="HO289" s="21"/>
      <c r="HP289" s="21"/>
      <c r="HQ289" s="21"/>
      <c r="HR289" s="21"/>
      <c r="HS289" s="21"/>
      <c r="HT289" s="21"/>
      <c r="HU289" s="21"/>
      <c r="HV289" s="21"/>
      <c r="HW289" s="21"/>
      <c r="HX289" s="21"/>
      <c r="HY289" s="21"/>
      <c r="HZ289" s="21"/>
      <c r="IA289" s="21"/>
      <c r="IB289" s="21"/>
      <c r="IC289" s="21"/>
      <c r="ID289" s="21"/>
      <c r="IE289" s="21"/>
      <c r="IF289" s="21"/>
      <c r="IG289" s="21"/>
      <c r="IH289" s="21"/>
      <c r="II289" s="21"/>
      <c r="IJ289" s="21"/>
      <c r="IK289" s="21"/>
      <c r="IL289" s="21"/>
      <c r="IM289" s="21"/>
      <c r="IN289" s="21"/>
      <c r="IO289" s="21"/>
      <c r="IP289" s="21"/>
      <c r="IQ289" s="21"/>
    </row>
    <row r="290" spans="1:251" s="22" customFormat="1">
      <c r="A290" s="42"/>
      <c r="B290" s="36"/>
      <c r="C290" s="6"/>
      <c r="D290" s="6"/>
      <c r="E290" s="6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1"/>
      <c r="BS290" s="21"/>
      <c r="BT290" s="21"/>
      <c r="BU290" s="21"/>
      <c r="BV290" s="21"/>
      <c r="BW290" s="21"/>
      <c r="BX290" s="21"/>
      <c r="BY290" s="21"/>
      <c r="BZ290" s="21"/>
      <c r="CA290" s="21"/>
      <c r="CB290" s="21"/>
      <c r="CC290" s="21"/>
      <c r="CD290" s="21"/>
      <c r="CE290" s="21"/>
      <c r="CF290" s="21"/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1"/>
      <c r="CY290" s="21"/>
      <c r="CZ290" s="21"/>
      <c r="DA290" s="21"/>
      <c r="DB290" s="21"/>
      <c r="DC290" s="21"/>
      <c r="DD290" s="21"/>
      <c r="DE290" s="21"/>
      <c r="DF290" s="21"/>
      <c r="DG290" s="21"/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1"/>
      <c r="DU290" s="21"/>
      <c r="DV290" s="21"/>
      <c r="DW290" s="21"/>
      <c r="DX290" s="21"/>
      <c r="DY290" s="21"/>
      <c r="DZ290" s="21"/>
      <c r="EA290" s="21"/>
      <c r="EB290" s="21"/>
      <c r="EC290" s="21"/>
      <c r="ED290" s="21"/>
      <c r="EE290" s="21"/>
      <c r="EF290" s="21"/>
      <c r="EG290" s="21"/>
      <c r="EH290" s="21"/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1"/>
      <c r="EV290" s="21"/>
      <c r="EW290" s="21"/>
      <c r="EX290" s="21"/>
      <c r="EY290" s="21"/>
      <c r="EZ290" s="21"/>
      <c r="FA290" s="21"/>
      <c r="FB290" s="21"/>
      <c r="FC290" s="21"/>
      <c r="FD290" s="21"/>
      <c r="FE290" s="21"/>
      <c r="FF290" s="21"/>
      <c r="FG290" s="21"/>
      <c r="FH290" s="21"/>
      <c r="FI290" s="21"/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1"/>
      <c r="FW290" s="21"/>
      <c r="FX290" s="21"/>
      <c r="FY290" s="21"/>
      <c r="FZ290" s="21"/>
      <c r="GA290" s="21"/>
      <c r="GB290" s="21"/>
      <c r="GC290" s="21"/>
      <c r="GD290" s="21"/>
      <c r="GE290" s="21"/>
      <c r="GF290" s="21"/>
      <c r="GG290" s="21"/>
      <c r="GH290" s="21"/>
      <c r="GI290" s="21"/>
      <c r="GJ290" s="21"/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1"/>
      <c r="GX290" s="21"/>
      <c r="GY290" s="21"/>
      <c r="GZ290" s="21"/>
      <c r="HA290" s="21"/>
      <c r="HB290" s="21"/>
      <c r="HC290" s="21"/>
      <c r="HD290" s="21"/>
      <c r="HE290" s="21"/>
      <c r="HF290" s="21"/>
      <c r="HG290" s="21"/>
      <c r="HH290" s="21"/>
      <c r="HI290" s="21"/>
      <c r="HJ290" s="21"/>
      <c r="HK290" s="21"/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1"/>
      <c r="HY290" s="21"/>
      <c r="HZ290" s="21"/>
      <c r="IA290" s="21"/>
      <c r="IB290" s="21"/>
      <c r="IC290" s="21"/>
      <c r="ID290" s="21"/>
      <c r="IE290" s="21"/>
      <c r="IF290" s="21"/>
      <c r="IG290" s="21"/>
      <c r="IH290" s="21"/>
      <c r="II290" s="21"/>
      <c r="IJ290" s="21"/>
      <c r="IK290" s="21"/>
      <c r="IL290" s="21"/>
      <c r="IM290" s="21"/>
      <c r="IN290" s="21"/>
      <c r="IO290" s="21"/>
      <c r="IP290" s="21"/>
      <c r="IQ290" s="21"/>
    </row>
    <row r="291" spans="1:251" s="22" customFormat="1" ht="90" customHeight="1">
      <c r="A291" s="42"/>
      <c r="B291" s="36"/>
      <c r="C291" s="6"/>
      <c r="D291" s="6"/>
      <c r="E291" s="6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/>
      <c r="BL291" s="21"/>
      <c r="BM291" s="21"/>
      <c r="BN291" s="21"/>
      <c r="BO291" s="21"/>
      <c r="BP291" s="21"/>
      <c r="BQ291" s="21"/>
      <c r="BR291" s="21"/>
      <c r="BS291" s="21"/>
      <c r="BT291" s="21"/>
      <c r="BU291" s="21"/>
      <c r="BV291" s="21"/>
      <c r="BW291" s="21"/>
      <c r="BX291" s="21"/>
      <c r="BY291" s="21"/>
      <c r="BZ291" s="21"/>
      <c r="CA291" s="21"/>
      <c r="CB291" s="21"/>
      <c r="CC291" s="21"/>
      <c r="CD291" s="21"/>
      <c r="CE291" s="21"/>
      <c r="CF291" s="21"/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1"/>
      <c r="CY291" s="21"/>
      <c r="CZ291" s="21"/>
      <c r="DA291" s="21"/>
      <c r="DB291" s="21"/>
      <c r="DC291" s="21"/>
      <c r="DD291" s="21"/>
      <c r="DE291" s="21"/>
      <c r="DF291" s="21"/>
      <c r="DG291" s="21"/>
      <c r="DH291" s="21"/>
      <c r="DI291" s="21"/>
      <c r="DJ291" s="21"/>
      <c r="DK291" s="21"/>
      <c r="DL291" s="21"/>
      <c r="DM291" s="21"/>
      <c r="DN291" s="21"/>
      <c r="DO291" s="21"/>
      <c r="DP291" s="21"/>
      <c r="DQ291" s="21"/>
      <c r="DR291" s="21"/>
      <c r="DS291" s="21"/>
      <c r="DT291" s="21"/>
      <c r="DU291" s="21"/>
      <c r="DV291" s="21"/>
      <c r="DW291" s="21"/>
      <c r="DX291" s="21"/>
      <c r="DY291" s="21"/>
      <c r="DZ291" s="21"/>
      <c r="EA291" s="21"/>
      <c r="EB291" s="21"/>
      <c r="EC291" s="21"/>
      <c r="ED291" s="21"/>
      <c r="EE291" s="21"/>
      <c r="EF291" s="21"/>
      <c r="EG291" s="21"/>
      <c r="EH291" s="21"/>
      <c r="EI291" s="21"/>
      <c r="EJ291" s="21"/>
      <c r="EK291" s="21"/>
      <c r="EL291" s="21"/>
      <c r="EM291" s="21"/>
      <c r="EN291" s="21"/>
      <c r="EO291" s="21"/>
      <c r="EP291" s="21"/>
      <c r="EQ291" s="21"/>
      <c r="ER291" s="21"/>
      <c r="ES291" s="21"/>
      <c r="ET291" s="21"/>
      <c r="EU291" s="21"/>
      <c r="EV291" s="21"/>
      <c r="EW291" s="21"/>
      <c r="EX291" s="21"/>
      <c r="EY291" s="21"/>
      <c r="EZ291" s="21"/>
      <c r="FA291" s="21"/>
      <c r="FB291" s="21"/>
      <c r="FC291" s="21"/>
      <c r="FD291" s="21"/>
      <c r="FE291" s="21"/>
      <c r="FF291" s="21"/>
      <c r="FG291" s="21"/>
      <c r="FH291" s="21"/>
      <c r="FI291" s="21"/>
      <c r="FJ291" s="21"/>
      <c r="FK291" s="21"/>
      <c r="FL291" s="21"/>
      <c r="FM291" s="21"/>
      <c r="FN291" s="21"/>
      <c r="FO291" s="21"/>
      <c r="FP291" s="21"/>
      <c r="FQ291" s="21"/>
      <c r="FR291" s="21"/>
      <c r="FS291" s="21"/>
      <c r="FT291" s="21"/>
      <c r="FU291" s="21"/>
      <c r="FV291" s="21"/>
      <c r="FW291" s="21"/>
      <c r="FX291" s="21"/>
      <c r="FY291" s="21"/>
      <c r="FZ291" s="21"/>
      <c r="GA291" s="21"/>
      <c r="GB291" s="21"/>
      <c r="GC291" s="21"/>
      <c r="GD291" s="21"/>
      <c r="GE291" s="21"/>
      <c r="GF291" s="21"/>
      <c r="GG291" s="21"/>
      <c r="GH291" s="21"/>
      <c r="GI291" s="21"/>
      <c r="GJ291" s="21"/>
      <c r="GK291" s="21"/>
      <c r="GL291" s="21"/>
      <c r="GM291" s="21"/>
      <c r="GN291" s="21"/>
      <c r="GO291" s="21"/>
      <c r="GP291" s="21"/>
      <c r="GQ291" s="21"/>
      <c r="GR291" s="21"/>
      <c r="GS291" s="21"/>
      <c r="GT291" s="21"/>
      <c r="GU291" s="21"/>
      <c r="GV291" s="21"/>
      <c r="GW291" s="21"/>
      <c r="GX291" s="21"/>
      <c r="GY291" s="21"/>
      <c r="GZ291" s="21"/>
      <c r="HA291" s="21"/>
      <c r="HB291" s="21"/>
      <c r="HC291" s="21"/>
      <c r="HD291" s="21"/>
      <c r="HE291" s="21"/>
      <c r="HF291" s="21"/>
      <c r="HG291" s="21"/>
      <c r="HH291" s="21"/>
      <c r="HI291" s="21"/>
      <c r="HJ291" s="21"/>
      <c r="HK291" s="21"/>
      <c r="HL291" s="21"/>
      <c r="HM291" s="21"/>
      <c r="HN291" s="21"/>
      <c r="HO291" s="21"/>
      <c r="HP291" s="21"/>
      <c r="HQ291" s="21"/>
      <c r="HR291" s="21"/>
      <c r="HS291" s="21"/>
      <c r="HT291" s="21"/>
      <c r="HU291" s="21"/>
      <c r="HV291" s="21"/>
      <c r="HW291" s="21"/>
      <c r="HX291" s="21"/>
      <c r="HY291" s="21"/>
      <c r="HZ291" s="21"/>
      <c r="IA291" s="21"/>
      <c r="IB291" s="21"/>
      <c r="IC291" s="21"/>
      <c r="ID291" s="21"/>
      <c r="IE291" s="21"/>
      <c r="IF291" s="21"/>
      <c r="IG291" s="21"/>
      <c r="IH291" s="21"/>
      <c r="II291" s="21"/>
      <c r="IJ291" s="21"/>
      <c r="IK291" s="21"/>
      <c r="IL291" s="21"/>
      <c r="IM291" s="21"/>
      <c r="IN291" s="21"/>
      <c r="IO291" s="21"/>
      <c r="IP291" s="21"/>
      <c r="IQ291" s="21"/>
    </row>
    <row r="292" spans="1:251" s="22" customFormat="1" ht="46.5" customHeight="1">
      <c r="A292" s="42"/>
      <c r="B292" s="36"/>
      <c r="C292" s="6"/>
      <c r="D292" s="6"/>
      <c r="E292" s="6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1"/>
      <c r="BS292" s="21"/>
      <c r="BT292" s="21"/>
      <c r="BU292" s="21"/>
      <c r="BV292" s="21"/>
      <c r="BW292" s="21"/>
      <c r="BX292" s="21"/>
      <c r="BY292" s="21"/>
      <c r="BZ292" s="21"/>
      <c r="CA292" s="21"/>
      <c r="CB292" s="21"/>
      <c r="CC292" s="21"/>
      <c r="CD292" s="21"/>
      <c r="CE292" s="21"/>
      <c r="CF292" s="21"/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1"/>
      <c r="CY292" s="21"/>
      <c r="CZ292" s="21"/>
      <c r="DA292" s="21"/>
      <c r="DB292" s="21"/>
      <c r="DC292" s="21"/>
      <c r="DD292" s="21"/>
      <c r="DE292" s="21"/>
      <c r="DF292" s="21"/>
      <c r="DG292" s="21"/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1"/>
      <c r="DU292" s="21"/>
      <c r="DV292" s="21"/>
      <c r="DW292" s="21"/>
      <c r="DX292" s="21"/>
      <c r="DY292" s="21"/>
      <c r="DZ292" s="21"/>
      <c r="EA292" s="21"/>
      <c r="EB292" s="21"/>
      <c r="EC292" s="21"/>
      <c r="ED292" s="21"/>
      <c r="EE292" s="21"/>
      <c r="EF292" s="21"/>
      <c r="EG292" s="21"/>
      <c r="EH292" s="21"/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1"/>
      <c r="EV292" s="21"/>
      <c r="EW292" s="21"/>
      <c r="EX292" s="21"/>
      <c r="EY292" s="21"/>
      <c r="EZ292" s="21"/>
      <c r="FA292" s="21"/>
      <c r="FB292" s="21"/>
      <c r="FC292" s="21"/>
      <c r="FD292" s="21"/>
      <c r="FE292" s="21"/>
      <c r="FF292" s="21"/>
      <c r="FG292" s="21"/>
      <c r="FH292" s="21"/>
      <c r="FI292" s="21"/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1"/>
      <c r="FW292" s="21"/>
      <c r="FX292" s="21"/>
      <c r="FY292" s="21"/>
      <c r="FZ292" s="21"/>
      <c r="GA292" s="21"/>
      <c r="GB292" s="21"/>
      <c r="GC292" s="21"/>
      <c r="GD292" s="21"/>
      <c r="GE292" s="21"/>
      <c r="GF292" s="21"/>
      <c r="GG292" s="21"/>
      <c r="GH292" s="21"/>
      <c r="GI292" s="21"/>
      <c r="GJ292" s="21"/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1"/>
      <c r="GX292" s="21"/>
      <c r="GY292" s="21"/>
      <c r="GZ292" s="21"/>
      <c r="HA292" s="21"/>
      <c r="HB292" s="21"/>
      <c r="HC292" s="21"/>
      <c r="HD292" s="21"/>
      <c r="HE292" s="21"/>
      <c r="HF292" s="21"/>
      <c r="HG292" s="21"/>
      <c r="HH292" s="21"/>
      <c r="HI292" s="21"/>
      <c r="HJ292" s="21"/>
      <c r="HK292" s="21"/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1"/>
      <c r="HY292" s="21"/>
      <c r="HZ292" s="21"/>
      <c r="IA292" s="21"/>
      <c r="IB292" s="21"/>
      <c r="IC292" s="21"/>
      <c r="ID292" s="21"/>
      <c r="IE292" s="21"/>
      <c r="IF292" s="21"/>
      <c r="IG292" s="21"/>
      <c r="IH292" s="21"/>
      <c r="II292" s="21"/>
      <c r="IJ292" s="21"/>
      <c r="IK292" s="21"/>
      <c r="IL292" s="21"/>
      <c r="IM292" s="21"/>
      <c r="IN292" s="21"/>
      <c r="IO292" s="21"/>
      <c r="IP292" s="21"/>
      <c r="IQ292" s="21"/>
    </row>
    <row r="293" spans="1:251" s="22" customFormat="1" ht="21.75" customHeight="1">
      <c r="A293" s="42"/>
      <c r="B293" s="36"/>
      <c r="C293" s="6"/>
      <c r="D293" s="6"/>
      <c r="E293" s="6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/>
      <c r="BL293" s="21"/>
      <c r="BM293" s="21"/>
      <c r="BN293" s="21"/>
      <c r="BO293" s="21"/>
      <c r="BP293" s="21"/>
      <c r="BQ293" s="21"/>
      <c r="BR293" s="21"/>
      <c r="BS293" s="21"/>
      <c r="BT293" s="21"/>
      <c r="BU293" s="21"/>
      <c r="BV293" s="21"/>
      <c r="BW293" s="21"/>
      <c r="BX293" s="21"/>
      <c r="BY293" s="21"/>
      <c r="BZ293" s="21"/>
      <c r="CA293" s="21"/>
      <c r="CB293" s="21"/>
      <c r="CC293" s="21"/>
      <c r="CD293" s="21"/>
      <c r="CE293" s="21"/>
      <c r="CF293" s="21"/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/>
      <c r="CV293" s="21"/>
      <c r="CW293" s="21"/>
      <c r="CX293" s="21"/>
      <c r="CY293" s="21"/>
      <c r="CZ293" s="21"/>
      <c r="DA293" s="21"/>
      <c r="DB293" s="21"/>
      <c r="DC293" s="21"/>
      <c r="DD293" s="21"/>
      <c r="DE293" s="21"/>
      <c r="DF293" s="21"/>
      <c r="DG293" s="21"/>
      <c r="DH293" s="21"/>
      <c r="DI293" s="21"/>
      <c r="DJ293" s="21"/>
      <c r="DK293" s="21"/>
      <c r="DL293" s="21"/>
      <c r="DM293" s="21"/>
      <c r="DN293" s="21"/>
      <c r="DO293" s="21"/>
      <c r="DP293" s="21"/>
      <c r="DQ293" s="21"/>
      <c r="DR293" s="21"/>
      <c r="DS293" s="21"/>
      <c r="DT293" s="21"/>
      <c r="DU293" s="21"/>
      <c r="DV293" s="21"/>
      <c r="DW293" s="21"/>
      <c r="DX293" s="21"/>
      <c r="DY293" s="21"/>
      <c r="DZ293" s="21"/>
      <c r="EA293" s="21"/>
      <c r="EB293" s="21"/>
      <c r="EC293" s="21"/>
      <c r="ED293" s="21"/>
      <c r="EE293" s="21"/>
      <c r="EF293" s="21"/>
      <c r="EG293" s="21"/>
      <c r="EH293" s="21"/>
      <c r="EI293" s="21"/>
      <c r="EJ293" s="21"/>
      <c r="EK293" s="21"/>
      <c r="EL293" s="21"/>
      <c r="EM293" s="21"/>
      <c r="EN293" s="21"/>
      <c r="EO293" s="21"/>
      <c r="EP293" s="21"/>
      <c r="EQ293" s="21"/>
      <c r="ER293" s="21"/>
      <c r="ES293" s="21"/>
      <c r="ET293" s="21"/>
      <c r="EU293" s="21"/>
      <c r="EV293" s="21"/>
      <c r="EW293" s="21"/>
      <c r="EX293" s="21"/>
      <c r="EY293" s="21"/>
      <c r="EZ293" s="21"/>
      <c r="FA293" s="21"/>
      <c r="FB293" s="21"/>
      <c r="FC293" s="21"/>
      <c r="FD293" s="21"/>
      <c r="FE293" s="21"/>
      <c r="FF293" s="21"/>
      <c r="FG293" s="21"/>
      <c r="FH293" s="21"/>
      <c r="FI293" s="21"/>
      <c r="FJ293" s="21"/>
      <c r="FK293" s="21"/>
      <c r="FL293" s="21"/>
      <c r="FM293" s="21"/>
      <c r="FN293" s="21"/>
      <c r="FO293" s="21"/>
      <c r="FP293" s="21"/>
      <c r="FQ293" s="21"/>
      <c r="FR293" s="21"/>
      <c r="FS293" s="21"/>
      <c r="FT293" s="21"/>
      <c r="FU293" s="21"/>
      <c r="FV293" s="21"/>
      <c r="FW293" s="21"/>
      <c r="FX293" s="21"/>
      <c r="FY293" s="21"/>
      <c r="FZ293" s="21"/>
      <c r="GA293" s="21"/>
      <c r="GB293" s="21"/>
      <c r="GC293" s="21"/>
      <c r="GD293" s="21"/>
      <c r="GE293" s="21"/>
      <c r="GF293" s="21"/>
      <c r="GG293" s="21"/>
      <c r="GH293" s="21"/>
      <c r="GI293" s="21"/>
      <c r="GJ293" s="21"/>
      <c r="GK293" s="21"/>
      <c r="GL293" s="21"/>
      <c r="GM293" s="21"/>
      <c r="GN293" s="21"/>
      <c r="GO293" s="21"/>
      <c r="GP293" s="21"/>
      <c r="GQ293" s="21"/>
      <c r="GR293" s="21"/>
      <c r="GS293" s="21"/>
      <c r="GT293" s="21"/>
      <c r="GU293" s="21"/>
      <c r="GV293" s="21"/>
      <c r="GW293" s="21"/>
      <c r="GX293" s="21"/>
      <c r="GY293" s="21"/>
      <c r="GZ293" s="21"/>
      <c r="HA293" s="21"/>
      <c r="HB293" s="21"/>
      <c r="HC293" s="21"/>
      <c r="HD293" s="21"/>
      <c r="HE293" s="21"/>
      <c r="HF293" s="21"/>
      <c r="HG293" s="21"/>
      <c r="HH293" s="21"/>
      <c r="HI293" s="21"/>
      <c r="HJ293" s="21"/>
      <c r="HK293" s="21"/>
      <c r="HL293" s="21"/>
      <c r="HM293" s="21"/>
      <c r="HN293" s="21"/>
      <c r="HO293" s="21"/>
      <c r="HP293" s="21"/>
      <c r="HQ293" s="21"/>
      <c r="HR293" s="21"/>
      <c r="HS293" s="21"/>
      <c r="HT293" s="21"/>
      <c r="HU293" s="21"/>
      <c r="HV293" s="21"/>
      <c r="HW293" s="21"/>
      <c r="HX293" s="21"/>
      <c r="HY293" s="21"/>
      <c r="HZ293" s="21"/>
      <c r="IA293" s="21"/>
      <c r="IB293" s="21"/>
      <c r="IC293" s="21"/>
      <c r="ID293" s="21"/>
      <c r="IE293" s="21"/>
      <c r="IF293" s="21"/>
      <c r="IG293" s="21"/>
      <c r="IH293" s="21"/>
      <c r="II293" s="21"/>
      <c r="IJ293" s="21"/>
      <c r="IK293" s="21"/>
      <c r="IL293" s="21"/>
      <c r="IM293" s="21"/>
      <c r="IN293" s="21"/>
      <c r="IO293" s="21"/>
      <c r="IP293" s="21"/>
      <c r="IQ293" s="21"/>
    </row>
    <row r="294" spans="1:251" s="22" customFormat="1">
      <c r="A294" s="42"/>
      <c r="B294" s="36"/>
      <c r="C294" s="6"/>
      <c r="D294" s="6"/>
      <c r="E294" s="6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/>
      <c r="BL294" s="21"/>
      <c r="BM294" s="21"/>
      <c r="BN294" s="21"/>
      <c r="BO294" s="21"/>
      <c r="BP294" s="21"/>
      <c r="BQ294" s="21"/>
      <c r="BR294" s="21"/>
      <c r="BS294" s="21"/>
      <c r="BT294" s="21"/>
      <c r="BU294" s="21"/>
      <c r="BV294" s="21"/>
      <c r="BW294" s="21"/>
      <c r="BX294" s="21"/>
      <c r="BY294" s="21"/>
      <c r="BZ294" s="21"/>
      <c r="CA294" s="21"/>
      <c r="CB294" s="21"/>
      <c r="CC294" s="21"/>
      <c r="CD294" s="21"/>
      <c r="CE294" s="21"/>
      <c r="CF294" s="21"/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1"/>
      <c r="CY294" s="21"/>
      <c r="CZ294" s="21"/>
      <c r="DA294" s="21"/>
      <c r="DB294" s="21"/>
      <c r="DC294" s="21"/>
      <c r="DD294" s="21"/>
      <c r="DE294" s="21"/>
      <c r="DF294" s="21"/>
      <c r="DG294" s="21"/>
      <c r="DH294" s="21"/>
      <c r="DI294" s="21"/>
      <c r="DJ294" s="21"/>
      <c r="DK294" s="21"/>
      <c r="DL294" s="21"/>
      <c r="DM294" s="21"/>
      <c r="DN294" s="21"/>
      <c r="DO294" s="21"/>
      <c r="DP294" s="21"/>
      <c r="DQ294" s="21"/>
      <c r="DR294" s="21"/>
      <c r="DS294" s="21"/>
      <c r="DT294" s="21"/>
      <c r="DU294" s="21"/>
      <c r="DV294" s="21"/>
      <c r="DW294" s="21"/>
      <c r="DX294" s="21"/>
      <c r="DY294" s="21"/>
      <c r="DZ294" s="21"/>
      <c r="EA294" s="21"/>
      <c r="EB294" s="21"/>
      <c r="EC294" s="21"/>
      <c r="ED294" s="21"/>
      <c r="EE294" s="21"/>
      <c r="EF294" s="21"/>
      <c r="EG294" s="21"/>
      <c r="EH294" s="21"/>
      <c r="EI294" s="21"/>
      <c r="EJ294" s="21"/>
      <c r="EK294" s="21"/>
      <c r="EL294" s="21"/>
      <c r="EM294" s="21"/>
      <c r="EN294" s="21"/>
      <c r="EO294" s="21"/>
      <c r="EP294" s="21"/>
      <c r="EQ294" s="21"/>
      <c r="ER294" s="21"/>
      <c r="ES294" s="21"/>
      <c r="ET294" s="21"/>
      <c r="EU294" s="21"/>
      <c r="EV294" s="21"/>
      <c r="EW294" s="21"/>
      <c r="EX294" s="21"/>
      <c r="EY294" s="21"/>
      <c r="EZ294" s="21"/>
      <c r="FA294" s="21"/>
      <c r="FB294" s="21"/>
      <c r="FC294" s="21"/>
      <c r="FD294" s="21"/>
      <c r="FE294" s="21"/>
      <c r="FF294" s="21"/>
      <c r="FG294" s="21"/>
      <c r="FH294" s="21"/>
      <c r="FI294" s="21"/>
      <c r="FJ294" s="21"/>
      <c r="FK294" s="21"/>
      <c r="FL294" s="21"/>
      <c r="FM294" s="21"/>
      <c r="FN294" s="21"/>
      <c r="FO294" s="21"/>
      <c r="FP294" s="21"/>
      <c r="FQ294" s="21"/>
      <c r="FR294" s="21"/>
      <c r="FS294" s="21"/>
      <c r="FT294" s="21"/>
      <c r="FU294" s="21"/>
      <c r="FV294" s="21"/>
      <c r="FW294" s="21"/>
      <c r="FX294" s="21"/>
      <c r="FY294" s="21"/>
      <c r="FZ294" s="21"/>
      <c r="GA294" s="21"/>
      <c r="GB294" s="21"/>
      <c r="GC294" s="21"/>
      <c r="GD294" s="21"/>
      <c r="GE294" s="21"/>
      <c r="GF294" s="21"/>
      <c r="GG294" s="21"/>
      <c r="GH294" s="21"/>
      <c r="GI294" s="21"/>
      <c r="GJ294" s="21"/>
      <c r="GK294" s="21"/>
      <c r="GL294" s="21"/>
      <c r="GM294" s="21"/>
      <c r="GN294" s="21"/>
      <c r="GO294" s="21"/>
      <c r="GP294" s="21"/>
      <c r="GQ294" s="21"/>
      <c r="GR294" s="21"/>
      <c r="GS294" s="21"/>
      <c r="GT294" s="21"/>
      <c r="GU294" s="21"/>
      <c r="GV294" s="21"/>
      <c r="GW294" s="21"/>
      <c r="GX294" s="21"/>
      <c r="GY294" s="21"/>
      <c r="GZ294" s="21"/>
      <c r="HA294" s="21"/>
      <c r="HB294" s="21"/>
      <c r="HC294" s="21"/>
      <c r="HD294" s="21"/>
      <c r="HE294" s="21"/>
      <c r="HF294" s="21"/>
      <c r="HG294" s="21"/>
      <c r="HH294" s="21"/>
      <c r="HI294" s="21"/>
      <c r="HJ294" s="21"/>
      <c r="HK294" s="21"/>
      <c r="HL294" s="21"/>
      <c r="HM294" s="21"/>
      <c r="HN294" s="21"/>
      <c r="HO294" s="21"/>
      <c r="HP294" s="21"/>
      <c r="HQ294" s="21"/>
      <c r="HR294" s="21"/>
      <c r="HS294" s="21"/>
      <c r="HT294" s="21"/>
      <c r="HU294" s="21"/>
      <c r="HV294" s="21"/>
      <c r="HW294" s="21"/>
      <c r="HX294" s="21"/>
      <c r="HY294" s="21"/>
      <c r="HZ294" s="21"/>
      <c r="IA294" s="21"/>
      <c r="IB294" s="21"/>
      <c r="IC294" s="21"/>
      <c r="ID294" s="21"/>
      <c r="IE294" s="21"/>
      <c r="IF294" s="21"/>
      <c r="IG294" s="21"/>
      <c r="IH294" s="21"/>
      <c r="II294" s="21"/>
      <c r="IJ294" s="21"/>
      <c r="IK294" s="21"/>
      <c r="IL294" s="21"/>
      <c r="IM294" s="21"/>
      <c r="IN294" s="21"/>
      <c r="IO294" s="21"/>
      <c r="IP294" s="21"/>
      <c r="IQ294" s="21"/>
    </row>
    <row r="295" spans="1:251" s="22" customFormat="1">
      <c r="A295" s="42"/>
      <c r="B295" s="36"/>
      <c r="C295" s="6"/>
      <c r="D295" s="6"/>
      <c r="E295" s="6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/>
      <c r="BL295" s="21"/>
      <c r="BM295" s="21"/>
      <c r="BN295" s="21"/>
      <c r="BO295" s="21"/>
      <c r="BP295" s="21"/>
      <c r="BQ295" s="21"/>
      <c r="BR295" s="21"/>
      <c r="BS295" s="21"/>
      <c r="BT295" s="21"/>
      <c r="BU295" s="21"/>
      <c r="BV295" s="21"/>
      <c r="BW295" s="21"/>
      <c r="BX295" s="21"/>
      <c r="BY295" s="21"/>
      <c r="BZ295" s="21"/>
      <c r="CA295" s="21"/>
      <c r="CB295" s="21"/>
      <c r="CC295" s="21"/>
      <c r="CD295" s="21"/>
      <c r="CE295" s="21"/>
      <c r="CF295" s="21"/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1"/>
      <c r="CY295" s="21"/>
      <c r="CZ295" s="21"/>
      <c r="DA295" s="21"/>
      <c r="DB295" s="21"/>
      <c r="DC295" s="21"/>
      <c r="DD295" s="21"/>
      <c r="DE295" s="21"/>
      <c r="DF295" s="21"/>
      <c r="DG295" s="21"/>
      <c r="DH295" s="21"/>
      <c r="DI295" s="21"/>
      <c r="DJ295" s="21"/>
      <c r="DK295" s="21"/>
      <c r="DL295" s="21"/>
      <c r="DM295" s="21"/>
      <c r="DN295" s="21"/>
      <c r="DO295" s="21"/>
      <c r="DP295" s="21"/>
      <c r="DQ295" s="21"/>
      <c r="DR295" s="21"/>
      <c r="DS295" s="21"/>
      <c r="DT295" s="21"/>
      <c r="DU295" s="21"/>
      <c r="DV295" s="21"/>
      <c r="DW295" s="21"/>
      <c r="DX295" s="21"/>
      <c r="DY295" s="21"/>
      <c r="DZ295" s="21"/>
      <c r="EA295" s="21"/>
      <c r="EB295" s="21"/>
      <c r="EC295" s="21"/>
      <c r="ED295" s="21"/>
      <c r="EE295" s="21"/>
      <c r="EF295" s="21"/>
      <c r="EG295" s="21"/>
      <c r="EH295" s="21"/>
      <c r="EI295" s="21"/>
      <c r="EJ295" s="21"/>
      <c r="EK295" s="21"/>
      <c r="EL295" s="21"/>
      <c r="EM295" s="21"/>
      <c r="EN295" s="21"/>
      <c r="EO295" s="21"/>
      <c r="EP295" s="21"/>
      <c r="EQ295" s="21"/>
      <c r="ER295" s="21"/>
      <c r="ES295" s="21"/>
      <c r="ET295" s="21"/>
      <c r="EU295" s="21"/>
      <c r="EV295" s="21"/>
      <c r="EW295" s="21"/>
      <c r="EX295" s="21"/>
      <c r="EY295" s="21"/>
      <c r="EZ295" s="21"/>
      <c r="FA295" s="21"/>
      <c r="FB295" s="21"/>
      <c r="FC295" s="21"/>
      <c r="FD295" s="21"/>
      <c r="FE295" s="21"/>
      <c r="FF295" s="21"/>
      <c r="FG295" s="21"/>
      <c r="FH295" s="21"/>
      <c r="FI295" s="21"/>
      <c r="FJ295" s="21"/>
      <c r="FK295" s="21"/>
      <c r="FL295" s="21"/>
      <c r="FM295" s="21"/>
      <c r="FN295" s="21"/>
      <c r="FO295" s="21"/>
      <c r="FP295" s="21"/>
      <c r="FQ295" s="21"/>
      <c r="FR295" s="21"/>
      <c r="FS295" s="21"/>
      <c r="FT295" s="21"/>
      <c r="FU295" s="21"/>
      <c r="FV295" s="21"/>
      <c r="FW295" s="21"/>
      <c r="FX295" s="21"/>
      <c r="FY295" s="21"/>
      <c r="FZ295" s="21"/>
      <c r="GA295" s="21"/>
      <c r="GB295" s="21"/>
      <c r="GC295" s="21"/>
      <c r="GD295" s="21"/>
      <c r="GE295" s="21"/>
      <c r="GF295" s="21"/>
      <c r="GG295" s="21"/>
      <c r="GH295" s="21"/>
      <c r="GI295" s="21"/>
      <c r="GJ295" s="21"/>
      <c r="GK295" s="21"/>
      <c r="GL295" s="21"/>
      <c r="GM295" s="21"/>
      <c r="GN295" s="21"/>
      <c r="GO295" s="21"/>
      <c r="GP295" s="21"/>
      <c r="GQ295" s="21"/>
      <c r="GR295" s="21"/>
      <c r="GS295" s="21"/>
      <c r="GT295" s="21"/>
      <c r="GU295" s="21"/>
      <c r="GV295" s="21"/>
      <c r="GW295" s="21"/>
      <c r="GX295" s="21"/>
      <c r="GY295" s="21"/>
      <c r="GZ295" s="21"/>
      <c r="HA295" s="21"/>
      <c r="HB295" s="21"/>
      <c r="HC295" s="21"/>
      <c r="HD295" s="21"/>
      <c r="HE295" s="21"/>
      <c r="HF295" s="21"/>
      <c r="HG295" s="21"/>
      <c r="HH295" s="21"/>
      <c r="HI295" s="21"/>
      <c r="HJ295" s="21"/>
      <c r="HK295" s="21"/>
      <c r="HL295" s="21"/>
      <c r="HM295" s="21"/>
      <c r="HN295" s="21"/>
      <c r="HO295" s="21"/>
      <c r="HP295" s="21"/>
      <c r="HQ295" s="21"/>
      <c r="HR295" s="21"/>
      <c r="HS295" s="21"/>
      <c r="HT295" s="21"/>
      <c r="HU295" s="21"/>
      <c r="HV295" s="21"/>
      <c r="HW295" s="21"/>
      <c r="HX295" s="21"/>
      <c r="HY295" s="21"/>
      <c r="HZ295" s="21"/>
      <c r="IA295" s="21"/>
      <c r="IB295" s="21"/>
      <c r="IC295" s="21"/>
      <c r="ID295" s="21"/>
      <c r="IE295" s="21"/>
      <c r="IF295" s="21"/>
      <c r="IG295" s="21"/>
      <c r="IH295" s="21"/>
      <c r="II295" s="21"/>
      <c r="IJ295" s="21"/>
      <c r="IK295" s="21"/>
      <c r="IL295" s="21"/>
      <c r="IM295" s="21"/>
      <c r="IN295" s="21"/>
      <c r="IO295" s="21"/>
      <c r="IP295" s="21"/>
      <c r="IQ295" s="21"/>
    </row>
    <row r="296" spans="1:251" s="22" customFormat="1">
      <c r="A296" s="42"/>
      <c r="B296" s="36"/>
      <c r="C296" s="6"/>
      <c r="D296" s="6"/>
      <c r="E296" s="6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/>
      <c r="BL296" s="21"/>
      <c r="BM296" s="21"/>
      <c r="BN296" s="21"/>
      <c r="BO296" s="21"/>
      <c r="BP296" s="21"/>
      <c r="BQ296" s="21"/>
      <c r="BR296" s="21"/>
      <c r="BS296" s="21"/>
      <c r="BT296" s="21"/>
      <c r="BU296" s="21"/>
      <c r="BV296" s="21"/>
      <c r="BW296" s="21"/>
      <c r="BX296" s="21"/>
      <c r="BY296" s="21"/>
      <c r="BZ296" s="21"/>
      <c r="CA296" s="21"/>
      <c r="CB296" s="21"/>
      <c r="CC296" s="21"/>
      <c r="CD296" s="21"/>
      <c r="CE296" s="21"/>
      <c r="CF296" s="21"/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/>
      <c r="CV296" s="21"/>
      <c r="CW296" s="21"/>
      <c r="CX296" s="21"/>
      <c r="CY296" s="21"/>
      <c r="CZ296" s="21"/>
      <c r="DA296" s="21"/>
      <c r="DB296" s="21"/>
      <c r="DC296" s="21"/>
      <c r="DD296" s="21"/>
      <c r="DE296" s="21"/>
      <c r="DF296" s="21"/>
      <c r="DG296" s="21"/>
      <c r="DH296" s="21"/>
      <c r="DI296" s="21"/>
      <c r="DJ296" s="21"/>
      <c r="DK296" s="21"/>
      <c r="DL296" s="21"/>
      <c r="DM296" s="21"/>
      <c r="DN296" s="21"/>
      <c r="DO296" s="21"/>
      <c r="DP296" s="21"/>
      <c r="DQ296" s="21"/>
      <c r="DR296" s="21"/>
      <c r="DS296" s="21"/>
      <c r="DT296" s="21"/>
      <c r="DU296" s="21"/>
      <c r="DV296" s="21"/>
      <c r="DW296" s="21"/>
      <c r="DX296" s="21"/>
      <c r="DY296" s="21"/>
      <c r="DZ296" s="21"/>
      <c r="EA296" s="21"/>
      <c r="EB296" s="21"/>
      <c r="EC296" s="21"/>
      <c r="ED296" s="21"/>
      <c r="EE296" s="21"/>
      <c r="EF296" s="21"/>
      <c r="EG296" s="21"/>
      <c r="EH296" s="21"/>
      <c r="EI296" s="21"/>
      <c r="EJ296" s="21"/>
      <c r="EK296" s="21"/>
      <c r="EL296" s="21"/>
      <c r="EM296" s="21"/>
      <c r="EN296" s="21"/>
      <c r="EO296" s="21"/>
      <c r="EP296" s="21"/>
      <c r="EQ296" s="21"/>
      <c r="ER296" s="21"/>
      <c r="ES296" s="21"/>
      <c r="ET296" s="21"/>
      <c r="EU296" s="21"/>
      <c r="EV296" s="21"/>
      <c r="EW296" s="21"/>
      <c r="EX296" s="21"/>
      <c r="EY296" s="21"/>
      <c r="EZ296" s="21"/>
      <c r="FA296" s="21"/>
      <c r="FB296" s="21"/>
      <c r="FC296" s="21"/>
      <c r="FD296" s="21"/>
      <c r="FE296" s="21"/>
      <c r="FF296" s="21"/>
      <c r="FG296" s="21"/>
      <c r="FH296" s="21"/>
      <c r="FI296" s="21"/>
      <c r="FJ296" s="21"/>
      <c r="FK296" s="21"/>
      <c r="FL296" s="21"/>
      <c r="FM296" s="21"/>
      <c r="FN296" s="21"/>
      <c r="FO296" s="21"/>
      <c r="FP296" s="21"/>
      <c r="FQ296" s="21"/>
      <c r="FR296" s="21"/>
      <c r="FS296" s="21"/>
      <c r="FT296" s="21"/>
      <c r="FU296" s="21"/>
      <c r="FV296" s="21"/>
      <c r="FW296" s="21"/>
      <c r="FX296" s="21"/>
      <c r="FY296" s="21"/>
      <c r="FZ296" s="21"/>
      <c r="GA296" s="21"/>
      <c r="GB296" s="21"/>
      <c r="GC296" s="21"/>
      <c r="GD296" s="21"/>
      <c r="GE296" s="21"/>
      <c r="GF296" s="21"/>
      <c r="GG296" s="21"/>
      <c r="GH296" s="21"/>
      <c r="GI296" s="21"/>
      <c r="GJ296" s="21"/>
      <c r="GK296" s="21"/>
      <c r="GL296" s="21"/>
      <c r="GM296" s="21"/>
      <c r="GN296" s="21"/>
      <c r="GO296" s="21"/>
      <c r="GP296" s="21"/>
      <c r="GQ296" s="21"/>
      <c r="GR296" s="21"/>
      <c r="GS296" s="21"/>
      <c r="GT296" s="21"/>
      <c r="GU296" s="21"/>
      <c r="GV296" s="21"/>
      <c r="GW296" s="21"/>
      <c r="GX296" s="21"/>
      <c r="GY296" s="21"/>
      <c r="GZ296" s="21"/>
      <c r="HA296" s="21"/>
      <c r="HB296" s="21"/>
      <c r="HC296" s="21"/>
      <c r="HD296" s="21"/>
      <c r="HE296" s="21"/>
      <c r="HF296" s="21"/>
      <c r="HG296" s="21"/>
      <c r="HH296" s="21"/>
      <c r="HI296" s="21"/>
      <c r="HJ296" s="21"/>
      <c r="HK296" s="21"/>
      <c r="HL296" s="21"/>
      <c r="HM296" s="21"/>
      <c r="HN296" s="21"/>
      <c r="HO296" s="21"/>
      <c r="HP296" s="21"/>
      <c r="HQ296" s="21"/>
      <c r="HR296" s="21"/>
      <c r="HS296" s="21"/>
      <c r="HT296" s="21"/>
      <c r="HU296" s="21"/>
      <c r="HV296" s="21"/>
      <c r="HW296" s="21"/>
      <c r="HX296" s="21"/>
      <c r="HY296" s="21"/>
      <c r="HZ296" s="21"/>
      <c r="IA296" s="21"/>
      <c r="IB296" s="21"/>
      <c r="IC296" s="21"/>
      <c r="ID296" s="21"/>
      <c r="IE296" s="21"/>
      <c r="IF296" s="21"/>
      <c r="IG296" s="21"/>
      <c r="IH296" s="21"/>
      <c r="II296" s="21"/>
      <c r="IJ296" s="21"/>
      <c r="IK296" s="21"/>
      <c r="IL296" s="21"/>
      <c r="IM296" s="21"/>
      <c r="IN296" s="21"/>
      <c r="IO296" s="21"/>
      <c r="IP296" s="21"/>
      <c r="IQ296" s="21"/>
    </row>
    <row r="297" spans="1:251" s="22" customFormat="1">
      <c r="A297" s="42"/>
      <c r="B297" s="36"/>
      <c r="C297" s="6"/>
      <c r="D297" s="6"/>
      <c r="E297" s="6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/>
      <c r="BL297" s="21"/>
      <c r="BM297" s="21"/>
      <c r="BN297" s="21"/>
      <c r="BO297" s="21"/>
      <c r="BP297" s="21"/>
      <c r="BQ297" s="21"/>
      <c r="BR297" s="21"/>
      <c r="BS297" s="21"/>
      <c r="BT297" s="21"/>
      <c r="BU297" s="21"/>
      <c r="BV297" s="21"/>
      <c r="BW297" s="21"/>
      <c r="BX297" s="21"/>
      <c r="BY297" s="21"/>
      <c r="BZ297" s="21"/>
      <c r="CA297" s="21"/>
      <c r="CB297" s="21"/>
      <c r="CC297" s="21"/>
      <c r="CD297" s="21"/>
      <c r="CE297" s="21"/>
      <c r="CF297" s="21"/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1"/>
      <c r="CY297" s="21"/>
      <c r="CZ297" s="21"/>
      <c r="DA297" s="21"/>
      <c r="DB297" s="21"/>
      <c r="DC297" s="21"/>
      <c r="DD297" s="21"/>
      <c r="DE297" s="21"/>
      <c r="DF297" s="21"/>
      <c r="DG297" s="21"/>
      <c r="DH297" s="21"/>
      <c r="DI297" s="21"/>
      <c r="DJ297" s="21"/>
      <c r="DK297" s="21"/>
      <c r="DL297" s="21"/>
      <c r="DM297" s="21"/>
      <c r="DN297" s="21"/>
      <c r="DO297" s="21"/>
      <c r="DP297" s="21"/>
      <c r="DQ297" s="21"/>
      <c r="DR297" s="21"/>
      <c r="DS297" s="21"/>
      <c r="DT297" s="21"/>
      <c r="DU297" s="21"/>
      <c r="DV297" s="21"/>
      <c r="DW297" s="21"/>
      <c r="DX297" s="21"/>
      <c r="DY297" s="21"/>
      <c r="DZ297" s="21"/>
      <c r="EA297" s="21"/>
      <c r="EB297" s="21"/>
      <c r="EC297" s="21"/>
      <c r="ED297" s="21"/>
      <c r="EE297" s="21"/>
      <c r="EF297" s="21"/>
      <c r="EG297" s="21"/>
      <c r="EH297" s="21"/>
      <c r="EI297" s="21"/>
      <c r="EJ297" s="21"/>
      <c r="EK297" s="21"/>
      <c r="EL297" s="21"/>
      <c r="EM297" s="21"/>
      <c r="EN297" s="21"/>
      <c r="EO297" s="21"/>
      <c r="EP297" s="21"/>
      <c r="EQ297" s="21"/>
      <c r="ER297" s="21"/>
      <c r="ES297" s="21"/>
      <c r="ET297" s="21"/>
      <c r="EU297" s="21"/>
      <c r="EV297" s="21"/>
      <c r="EW297" s="21"/>
      <c r="EX297" s="21"/>
      <c r="EY297" s="21"/>
      <c r="EZ297" s="21"/>
      <c r="FA297" s="21"/>
      <c r="FB297" s="21"/>
      <c r="FC297" s="21"/>
      <c r="FD297" s="21"/>
      <c r="FE297" s="21"/>
      <c r="FF297" s="21"/>
      <c r="FG297" s="21"/>
      <c r="FH297" s="21"/>
      <c r="FI297" s="21"/>
      <c r="FJ297" s="21"/>
      <c r="FK297" s="21"/>
      <c r="FL297" s="21"/>
      <c r="FM297" s="21"/>
      <c r="FN297" s="21"/>
      <c r="FO297" s="21"/>
      <c r="FP297" s="21"/>
      <c r="FQ297" s="21"/>
      <c r="FR297" s="21"/>
      <c r="FS297" s="21"/>
      <c r="FT297" s="21"/>
      <c r="FU297" s="21"/>
      <c r="FV297" s="21"/>
      <c r="FW297" s="21"/>
      <c r="FX297" s="21"/>
      <c r="FY297" s="21"/>
      <c r="FZ297" s="21"/>
      <c r="GA297" s="21"/>
      <c r="GB297" s="21"/>
      <c r="GC297" s="21"/>
      <c r="GD297" s="21"/>
      <c r="GE297" s="21"/>
      <c r="GF297" s="21"/>
      <c r="GG297" s="21"/>
      <c r="GH297" s="21"/>
      <c r="GI297" s="21"/>
      <c r="GJ297" s="21"/>
      <c r="GK297" s="21"/>
      <c r="GL297" s="21"/>
      <c r="GM297" s="21"/>
      <c r="GN297" s="21"/>
      <c r="GO297" s="21"/>
      <c r="GP297" s="21"/>
      <c r="GQ297" s="21"/>
      <c r="GR297" s="21"/>
      <c r="GS297" s="21"/>
      <c r="GT297" s="21"/>
      <c r="GU297" s="21"/>
      <c r="GV297" s="21"/>
      <c r="GW297" s="21"/>
      <c r="GX297" s="21"/>
      <c r="GY297" s="21"/>
      <c r="GZ297" s="21"/>
      <c r="HA297" s="21"/>
      <c r="HB297" s="21"/>
      <c r="HC297" s="21"/>
      <c r="HD297" s="21"/>
      <c r="HE297" s="21"/>
      <c r="HF297" s="21"/>
      <c r="HG297" s="21"/>
      <c r="HH297" s="21"/>
      <c r="HI297" s="21"/>
      <c r="HJ297" s="21"/>
      <c r="HK297" s="21"/>
      <c r="HL297" s="21"/>
      <c r="HM297" s="21"/>
      <c r="HN297" s="21"/>
      <c r="HO297" s="21"/>
      <c r="HP297" s="21"/>
      <c r="HQ297" s="21"/>
      <c r="HR297" s="21"/>
      <c r="HS297" s="21"/>
      <c r="HT297" s="21"/>
      <c r="HU297" s="21"/>
      <c r="HV297" s="21"/>
      <c r="HW297" s="21"/>
      <c r="HX297" s="21"/>
      <c r="HY297" s="21"/>
      <c r="HZ297" s="21"/>
      <c r="IA297" s="21"/>
      <c r="IB297" s="21"/>
      <c r="IC297" s="21"/>
      <c r="ID297" s="21"/>
      <c r="IE297" s="21"/>
      <c r="IF297" s="21"/>
      <c r="IG297" s="21"/>
      <c r="IH297" s="21"/>
      <c r="II297" s="21"/>
      <c r="IJ297" s="21"/>
      <c r="IK297" s="21"/>
      <c r="IL297" s="21"/>
      <c r="IM297" s="21"/>
      <c r="IN297" s="21"/>
      <c r="IO297" s="21"/>
      <c r="IP297" s="21"/>
      <c r="IQ297" s="21"/>
    </row>
    <row r="298" spans="1:251" s="22" customFormat="1">
      <c r="A298" s="42"/>
      <c r="B298" s="36"/>
      <c r="C298" s="6"/>
      <c r="D298" s="6"/>
      <c r="E298" s="6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/>
      <c r="BL298" s="21"/>
      <c r="BM298" s="21"/>
      <c r="BN298" s="21"/>
      <c r="BO298" s="21"/>
      <c r="BP298" s="21"/>
      <c r="BQ298" s="21"/>
      <c r="BR298" s="21"/>
      <c r="BS298" s="21"/>
      <c r="BT298" s="21"/>
      <c r="BU298" s="21"/>
      <c r="BV298" s="21"/>
      <c r="BW298" s="21"/>
      <c r="BX298" s="21"/>
      <c r="BY298" s="21"/>
      <c r="BZ298" s="21"/>
      <c r="CA298" s="21"/>
      <c r="CB298" s="21"/>
      <c r="CC298" s="21"/>
      <c r="CD298" s="21"/>
      <c r="CE298" s="21"/>
      <c r="CF298" s="21"/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1"/>
      <c r="CY298" s="21"/>
      <c r="CZ298" s="21"/>
      <c r="DA298" s="21"/>
      <c r="DB298" s="21"/>
      <c r="DC298" s="21"/>
      <c r="DD298" s="21"/>
      <c r="DE298" s="21"/>
      <c r="DF298" s="21"/>
      <c r="DG298" s="21"/>
      <c r="DH298" s="21"/>
      <c r="DI298" s="21"/>
      <c r="DJ298" s="21"/>
      <c r="DK298" s="21"/>
      <c r="DL298" s="21"/>
      <c r="DM298" s="21"/>
      <c r="DN298" s="21"/>
      <c r="DO298" s="21"/>
      <c r="DP298" s="21"/>
      <c r="DQ298" s="21"/>
      <c r="DR298" s="21"/>
      <c r="DS298" s="21"/>
      <c r="DT298" s="21"/>
      <c r="DU298" s="21"/>
      <c r="DV298" s="21"/>
      <c r="DW298" s="21"/>
      <c r="DX298" s="21"/>
      <c r="DY298" s="21"/>
      <c r="DZ298" s="21"/>
      <c r="EA298" s="21"/>
      <c r="EB298" s="21"/>
      <c r="EC298" s="21"/>
      <c r="ED298" s="21"/>
      <c r="EE298" s="21"/>
      <c r="EF298" s="21"/>
      <c r="EG298" s="21"/>
      <c r="EH298" s="21"/>
      <c r="EI298" s="21"/>
      <c r="EJ298" s="21"/>
      <c r="EK298" s="21"/>
      <c r="EL298" s="21"/>
      <c r="EM298" s="21"/>
      <c r="EN298" s="21"/>
      <c r="EO298" s="21"/>
      <c r="EP298" s="21"/>
      <c r="EQ298" s="21"/>
      <c r="ER298" s="21"/>
      <c r="ES298" s="21"/>
      <c r="ET298" s="21"/>
      <c r="EU298" s="21"/>
      <c r="EV298" s="21"/>
      <c r="EW298" s="21"/>
      <c r="EX298" s="21"/>
      <c r="EY298" s="21"/>
      <c r="EZ298" s="21"/>
      <c r="FA298" s="21"/>
      <c r="FB298" s="21"/>
      <c r="FC298" s="21"/>
      <c r="FD298" s="21"/>
      <c r="FE298" s="21"/>
      <c r="FF298" s="21"/>
      <c r="FG298" s="21"/>
      <c r="FH298" s="21"/>
      <c r="FI298" s="21"/>
      <c r="FJ298" s="21"/>
      <c r="FK298" s="21"/>
      <c r="FL298" s="21"/>
      <c r="FM298" s="21"/>
      <c r="FN298" s="21"/>
      <c r="FO298" s="21"/>
      <c r="FP298" s="21"/>
      <c r="FQ298" s="21"/>
      <c r="FR298" s="21"/>
      <c r="FS298" s="21"/>
      <c r="FT298" s="21"/>
      <c r="FU298" s="21"/>
      <c r="FV298" s="21"/>
      <c r="FW298" s="21"/>
      <c r="FX298" s="21"/>
      <c r="FY298" s="21"/>
      <c r="FZ298" s="21"/>
      <c r="GA298" s="21"/>
      <c r="GB298" s="21"/>
      <c r="GC298" s="21"/>
      <c r="GD298" s="21"/>
      <c r="GE298" s="21"/>
      <c r="GF298" s="21"/>
      <c r="GG298" s="21"/>
      <c r="GH298" s="21"/>
      <c r="GI298" s="21"/>
      <c r="GJ298" s="21"/>
      <c r="GK298" s="21"/>
      <c r="GL298" s="21"/>
      <c r="GM298" s="21"/>
      <c r="GN298" s="21"/>
      <c r="GO298" s="21"/>
      <c r="GP298" s="21"/>
      <c r="GQ298" s="21"/>
      <c r="GR298" s="21"/>
      <c r="GS298" s="21"/>
      <c r="GT298" s="21"/>
      <c r="GU298" s="21"/>
      <c r="GV298" s="21"/>
      <c r="GW298" s="21"/>
      <c r="GX298" s="21"/>
      <c r="GY298" s="21"/>
      <c r="GZ298" s="21"/>
      <c r="HA298" s="21"/>
      <c r="HB298" s="21"/>
      <c r="HC298" s="21"/>
      <c r="HD298" s="21"/>
      <c r="HE298" s="21"/>
      <c r="HF298" s="21"/>
      <c r="HG298" s="21"/>
      <c r="HH298" s="21"/>
      <c r="HI298" s="21"/>
      <c r="HJ298" s="21"/>
      <c r="HK298" s="21"/>
      <c r="HL298" s="21"/>
      <c r="HM298" s="21"/>
      <c r="HN298" s="21"/>
      <c r="HO298" s="21"/>
      <c r="HP298" s="21"/>
      <c r="HQ298" s="21"/>
      <c r="HR298" s="21"/>
      <c r="HS298" s="21"/>
      <c r="HT298" s="21"/>
      <c r="HU298" s="21"/>
      <c r="HV298" s="21"/>
      <c r="HW298" s="21"/>
      <c r="HX298" s="21"/>
      <c r="HY298" s="21"/>
      <c r="HZ298" s="21"/>
      <c r="IA298" s="21"/>
      <c r="IB298" s="21"/>
      <c r="IC298" s="21"/>
      <c r="ID298" s="21"/>
      <c r="IE298" s="21"/>
      <c r="IF298" s="21"/>
      <c r="IG298" s="21"/>
      <c r="IH298" s="21"/>
      <c r="II298" s="21"/>
      <c r="IJ298" s="21"/>
      <c r="IK298" s="21"/>
      <c r="IL298" s="21"/>
      <c r="IM298" s="21"/>
      <c r="IN298" s="21"/>
      <c r="IO298" s="21"/>
      <c r="IP298" s="21"/>
      <c r="IQ298" s="21"/>
    </row>
    <row r="299" spans="1:251" s="22" customFormat="1">
      <c r="A299" s="42"/>
      <c r="B299" s="36"/>
      <c r="C299" s="6"/>
      <c r="D299" s="6"/>
      <c r="E299" s="6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/>
      <c r="BL299" s="21"/>
      <c r="BM299" s="21"/>
      <c r="BN299" s="21"/>
      <c r="BO299" s="21"/>
      <c r="BP299" s="21"/>
      <c r="BQ299" s="21"/>
      <c r="BR299" s="21"/>
      <c r="BS299" s="21"/>
      <c r="BT299" s="21"/>
      <c r="BU299" s="21"/>
      <c r="BV299" s="21"/>
      <c r="BW299" s="21"/>
      <c r="BX299" s="21"/>
      <c r="BY299" s="21"/>
      <c r="BZ299" s="21"/>
      <c r="CA299" s="21"/>
      <c r="CB299" s="21"/>
      <c r="CC299" s="21"/>
      <c r="CD299" s="21"/>
      <c r="CE299" s="21"/>
      <c r="CF299" s="21"/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1"/>
      <c r="CY299" s="21"/>
      <c r="CZ299" s="21"/>
      <c r="DA299" s="21"/>
      <c r="DB299" s="21"/>
      <c r="DC299" s="21"/>
      <c r="DD299" s="21"/>
      <c r="DE299" s="21"/>
      <c r="DF299" s="21"/>
      <c r="DG299" s="21"/>
      <c r="DH299" s="21"/>
      <c r="DI299" s="21"/>
      <c r="DJ299" s="21"/>
      <c r="DK299" s="21"/>
      <c r="DL299" s="21"/>
      <c r="DM299" s="21"/>
      <c r="DN299" s="21"/>
      <c r="DO299" s="21"/>
      <c r="DP299" s="21"/>
      <c r="DQ299" s="21"/>
      <c r="DR299" s="21"/>
      <c r="DS299" s="21"/>
      <c r="DT299" s="21"/>
      <c r="DU299" s="21"/>
      <c r="DV299" s="21"/>
      <c r="DW299" s="21"/>
      <c r="DX299" s="21"/>
      <c r="DY299" s="21"/>
      <c r="DZ299" s="21"/>
      <c r="EA299" s="21"/>
      <c r="EB299" s="21"/>
      <c r="EC299" s="21"/>
      <c r="ED299" s="21"/>
      <c r="EE299" s="21"/>
      <c r="EF299" s="21"/>
      <c r="EG299" s="21"/>
      <c r="EH299" s="21"/>
      <c r="EI299" s="21"/>
      <c r="EJ299" s="21"/>
      <c r="EK299" s="21"/>
      <c r="EL299" s="21"/>
      <c r="EM299" s="21"/>
      <c r="EN299" s="21"/>
      <c r="EO299" s="21"/>
      <c r="EP299" s="21"/>
      <c r="EQ299" s="21"/>
      <c r="ER299" s="21"/>
      <c r="ES299" s="21"/>
      <c r="ET299" s="21"/>
      <c r="EU299" s="21"/>
      <c r="EV299" s="21"/>
      <c r="EW299" s="21"/>
      <c r="EX299" s="21"/>
      <c r="EY299" s="21"/>
      <c r="EZ299" s="21"/>
      <c r="FA299" s="21"/>
      <c r="FB299" s="21"/>
      <c r="FC299" s="21"/>
      <c r="FD299" s="21"/>
      <c r="FE299" s="21"/>
      <c r="FF299" s="21"/>
      <c r="FG299" s="21"/>
      <c r="FH299" s="21"/>
      <c r="FI299" s="21"/>
      <c r="FJ299" s="21"/>
      <c r="FK299" s="21"/>
      <c r="FL299" s="21"/>
      <c r="FM299" s="21"/>
      <c r="FN299" s="21"/>
      <c r="FO299" s="21"/>
      <c r="FP299" s="21"/>
      <c r="FQ299" s="21"/>
      <c r="FR299" s="21"/>
      <c r="FS299" s="21"/>
      <c r="FT299" s="21"/>
      <c r="FU299" s="21"/>
      <c r="FV299" s="21"/>
      <c r="FW299" s="21"/>
      <c r="FX299" s="21"/>
      <c r="FY299" s="21"/>
      <c r="FZ299" s="21"/>
      <c r="GA299" s="21"/>
      <c r="GB299" s="21"/>
      <c r="GC299" s="21"/>
      <c r="GD299" s="21"/>
      <c r="GE299" s="21"/>
      <c r="GF299" s="21"/>
      <c r="GG299" s="21"/>
      <c r="GH299" s="21"/>
      <c r="GI299" s="21"/>
      <c r="GJ299" s="21"/>
      <c r="GK299" s="21"/>
      <c r="GL299" s="21"/>
      <c r="GM299" s="21"/>
      <c r="GN299" s="21"/>
      <c r="GO299" s="21"/>
      <c r="GP299" s="21"/>
      <c r="GQ299" s="21"/>
      <c r="GR299" s="21"/>
      <c r="GS299" s="21"/>
      <c r="GT299" s="21"/>
      <c r="GU299" s="21"/>
      <c r="GV299" s="21"/>
      <c r="GW299" s="21"/>
      <c r="GX299" s="21"/>
      <c r="GY299" s="21"/>
      <c r="GZ299" s="21"/>
      <c r="HA299" s="21"/>
      <c r="HB299" s="21"/>
      <c r="HC299" s="21"/>
      <c r="HD299" s="21"/>
      <c r="HE299" s="21"/>
      <c r="HF299" s="21"/>
      <c r="HG299" s="21"/>
      <c r="HH299" s="21"/>
      <c r="HI299" s="21"/>
      <c r="HJ299" s="21"/>
      <c r="HK299" s="21"/>
      <c r="HL299" s="21"/>
      <c r="HM299" s="21"/>
      <c r="HN299" s="21"/>
      <c r="HO299" s="21"/>
      <c r="HP299" s="21"/>
      <c r="HQ299" s="21"/>
      <c r="HR299" s="21"/>
      <c r="HS299" s="21"/>
      <c r="HT299" s="21"/>
      <c r="HU299" s="21"/>
      <c r="HV299" s="21"/>
      <c r="HW299" s="21"/>
      <c r="HX299" s="21"/>
      <c r="HY299" s="21"/>
      <c r="HZ299" s="21"/>
      <c r="IA299" s="21"/>
      <c r="IB299" s="21"/>
      <c r="IC299" s="21"/>
      <c r="ID299" s="21"/>
      <c r="IE299" s="21"/>
      <c r="IF299" s="21"/>
      <c r="IG299" s="21"/>
      <c r="IH299" s="21"/>
      <c r="II299" s="21"/>
      <c r="IJ299" s="21"/>
      <c r="IK299" s="21"/>
      <c r="IL299" s="21"/>
      <c r="IM299" s="21"/>
      <c r="IN299" s="21"/>
      <c r="IO299" s="21"/>
      <c r="IP299" s="21"/>
      <c r="IQ299" s="21"/>
    </row>
    <row r="300" spans="1:251" s="22" customFormat="1">
      <c r="A300" s="42"/>
      <c r="B300" s="36"/>
      <c r="C300" s="6"/>
      <c r="D300" s="6"/>
      <c r="E300" s="6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/>
      <c r="BL300" s="21"/>
      <c r="BM300" s="21"/>
      <c r="BN300" s="21"/>
      <c r="BO300" s="21"/>
      <c r="BP300" s="21"/>
      <c r="BQ300" s="21"/>
      <c r="BR300" s="21"/>
      <c r="BS300" s="21"/>
      <c r="BT300" s="21"/>
      <c r="BU300" s="21"/>
      <c r="BV300" s="21"/>
      <c r="BW300" s="21"/>
      <c r="BX300" s="21"/>
      <c r="BY300" s="21"/>
      <c r="BZ300" s="21"/>
      <c r="CA300" s="21"/>
      <c r="CB300" s="21"/>
      <c r="CC300" s="21"/>
      <c r="CD300" s="21"/>
      <c r="CE300" s="21"/>
      <c r="CF300" s="21"/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1"/>
      <c r="CY300" s="21"/>
      <c r="CZ300" s="21"/>
      <c r="DA300" s="21"/>
      <c r="DB300" s="21"/>
      <c r="DC300" s="21"/>
      <c r="DD300" s="21"/>
      <c r="DE300" s="21"/>
      <c r="DF300" s="21"/>
      <c r="DG300" s="21"/>
      <c r="DH300" s="21"/>
      <c r="DI300" s="21"/>
      <c r="DJ300" s="21"/>
      <c r="DK300" s="21"/>
      <c r="DL300" s="21"/>
      <c r="DM300" s="21"/>
      <c r="DN300" s="21"/>
      <c r="DO300" s="21"/>
      <c r="DP300" s="21"/>
      <c r="DQ300" s="21"/>
      <c r="DR300" s="21"/>
      <c r="DS300" s="21"/>
      <c r="DT300" s="21"/>
      <c r="DU300" s="21"/>
      <c r="DV300" s="21"/>
      <c r="DW300" s="21"/>
      <c r="DX300" s="21"/>
      <c r="DY300" s="21"/>
      <c r="DZ300" s="21"/>
      <c r="EA300" s="21"/>
      <c r="EB300" s="21"/>
      <c r="EC300" s="21"/>
      <c r="ED300" s="21"/>
      <c r="EE300" s="21"/>
      <c r="EF300" s="21"/>
      <c r="EG300" s="21"/>
      <c r="EH300" s="21"/>
      <c r="EI300" s="21"/>
      <c r="EJ300" s="21"/>
      <c r="EK300" s="21"/>
      <c r="EL300" s="21"/>
      <c r="EM300" s="21"/>
      <c r="EN300" s="21"/>
      <c r="EO300" s="21"/>
      <c r="EP300" s="21"/>
      <c r="EQ300" s="21"/>
      <c r="ER300" s="21"/>
      <c r="ES300" s="21"/>
      <c r="ET300" s="21"/>
      <c r="EU300" s="21"/>
      <c r="EV300" s="21"/>
      <c r="EW300" s="21"/>
      <c r="EX300" s="21"/>
      <c r="EY300" s="21"/>
      <c r="EZ300" s="21"/>
      <c r="FA300" s="21"/>
      <c r="FB300" s="21"/>
      <c r="FC300" s="21"/>
      <c r="FD300" s="21"/>
      <c r="FE300" s="21"/>
      <c r="FF300" s="21"/>
      <c r="FG300" s="21"/>
      <c r="FH300" s="21"/>
      <c r="FI300" s="21"/>
      <c r="FJ300" s="21"/>
      <c r="FK300" s="21"/>
      <c r="FL300" s="21"/>
      <c r="FM300" s="21"/>
      <c r="FN300" s="21"/>
      <c r="FO300" s="21"/>
      <c r="FP300" s="21"/>
      <c r="FQ300" s="21"/>
      <c r="FR300" s="21"/>
      <c r="FS300" s="21"/>
      <c r="FT300" s="21"/>
      <c r="FU300" s="21"/>
      <c r="FV300" s="21"/>
      <c r="FW300" s="21"/>
      <c r="FX300" s="21"/>
      <c r="FY300" s="21"/>
      <c r="FZ300" s="21"/>
      <c r="GA300" s="21"/>
      <c r="GB300" s="21"/>
      <c r="GC300" s="21"/>
      <c r="GD300" s="21"/>
      <c r="GE300" s="21"/>
      <c r="GF300" s="21"/>
      <c r="GG300" s="21"/>
      <c r="GH300" s="21"/>
      <c r="GI300" s="21"/>
      <c r="GJ300" s="21"/>
      <c r="GK300" s="21"/>
      <c r="GL300" s="21"/>
      <c r="GM300" s="21"/>
      <c r="GN300" s="21"/>
      <c r="GO300" s="21"/>
      <c r="GP300" s="21"/>
      <c r="GQ300" s="21"/>
      <c r="GR300" s="21"/>
      <c r="GS300" s="21"/>
      <c r="GT300" s="21"/>
      <c r="GU300" s="21"/>
      <c r="GV300" s="21"/>
      <c r="GW300" s="21"/>
      <c r="GX300" s="21"/>
      <c r="GY300" s="21"/>
      <c r="GZ300" s="21"/>
      <c r="HA300" s="21"/>
      <c r="HB300" s="21"/>
      <c r="HC300" s="21"/>
      <c r="HD300" s="21"/>
      <c r="HE300" s="21"/>
      <c r="HF300" s="21"/>
      <c r="HG300" s="21"/>
      <c r="HH300" s="21"/>
      <c r="HI300" s="21"/>
      <c r="HJ300" s="21"/>
      <c r="HK300" s="21"/>
      <c r="HL300" s="21"/>
      <c r="HM300" s="21"/>
      <c r="HN300" s="21"/>
      <c r="HO300" s="21"/>
      <c r="HP300" s="21"/>
      <c r="HQ300" s="21"/>
      <c r="HR300" s="21"/>
      <c r="HS300" s="21"/>
      <c r="HT300" s="21"/>
      <c r="HU300" s="21"/>
      <c r="HV300" s="21"/>
      <c r="HW300" s="21"/>
      <c r="HX300" s="21"/>
      <c r="HY300" s="21"/>
      <c r="HZ300" s="21"/>
      <c r="IA300" s="21"/>
      <c r="IB300" s="21"/>
      <c r="IC300" s="21"/>
      <c r="ID300" s="21"/>
      <c r="IE300" s="21"/>
      <c r="IF300" s="21"/>
      <c r="IG300" s="21"/>
      <c r="IH300" s="21"/>
      <c r="II300" s="21"/>
      <c r="IJ300" s="21"/>
      <c r="IK300" s="21"/>
      <c r="IL300" s="21"/>
      <c r="IM300" s="21"/>
      <c r="IN300" s="21"/>
      <c r="IO300" s="21"/>
      <c r="IP300" s="21"/>
      <c r="IQ300" s="21"/>
    </row>
    <row r="301" spans="1:251" s="22" customFormat="1">
      <c r="A301" s="42"/>
      <c r="B301" s="36"/>
      <c r="C301" s="6"/>
      <c r="D301" s="6"/>
      <c r="E301" s="6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/>
      <c r="BL301" s="21"/>
      <c r="BM301" s="21"/>
      <c r="BN301" s="21"/>
      <c r="BO301" s="21"/>
      <c r="BP301" s="21"/>
      <c r="BQ301" s="21"/>
      <c r="BR301" s="21"/>
      <c r="BS301" s="21"/>
      <c r="BT301" s="21"/>
      <c r="BU301" s="21"/>
      <c r="BV301" s="21"/>
      <c r="BW301" s="21"/>
      <c r="BX301" s="21"/>
      <c r="BY301" s="21"/>
      <c r="BZ301" s="21"/>
      <c r="CA301" s="21"/>
      <c r="CB301" s="21"/>
      <c r="CC301" s="21"/>
      <c r="CD301" s="21"/>
      <c r="CE301" s="21"/>
      <c r="CF301" s="21"/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1"/>
      <c r="CY301" s="21"/>
      <c r="CZ301" s="21"/>
      <c r="DA301" s="21"/>
      <c r="DB301" s="21"/>
      <c r="DC301" s="21"/>
      <c r="DD301" s="21"/>
      <c r="DE301" s="21"/>
      <c r="DF301" s="21"/>
      <c r="DG301" s="21"/>
      <c r="DH301" s="21"/>
      <c r="DI301" s="21"/>
      <c r="DJ301" s="21"/>
      <c r="DK301" s="21"/>
      <c r="DL301" s="21"/>
      <c r="DM301" s="21"/>
      <c r="DN301" s="21"/>
      <c r="DO301" s="21"/>
      <c r="DP301" s="21"/>
      <c r="DQ301" s="21"/>
      <c r="DR301" s="21"/>
      <c r="DS301" s="21"/>
      <c r="DT301" s="21"/>
      <c r="DU301" s="21"/>
      <c r="DV301" s="21"/>
      <c r="DW301" s="21"/>
      <c r="DX301" s="21"/>
      <c r="DY301" s="21"/>
      <c r="DZ301" s="21"/>
      <c r="EA301" s="21"/>
      <c r="EB301" s="21"/>
      <c r="EC301" s="21"/>
      <c r="ED301" s="21"/>
      <c r="EE301" s="21"/>
      <c r="EF301" s="21"/>
      <c r="EG301" s="21"/>
      <c r="EH301" s="21"/>
      <c r="EI301" s="21"/>
      <c r="EJ301" s="21"/>
      <c r="EK301" s="21"/>
      <c r="EL301" s="21"/>
      <c r="EM301" s="21"/>
      <c r="EN301" s="21"/>
      <c r="EO301" s="21"/>
      <c r="EP301" s="21"/>
      <c r="EQ301" s="21"/>
      <c r="ER301" s="21"/>
      <c r="ES301" s="21"/>
      <c r="ET301" s="21"/>
      <c r="EU301" s="21"/>
      <c r="EV301" s="21"/>
      <c r="EW301" s="21"/>
      <c r="EX301" s="21"/>
      <c r="EY301" s="21"/>
      <c r="EZ301" s="21"/>
      <c r="FA301" s="21"/>
      <c r="FB301" s="21"/>
      <c r="FC301" s="21"/>
      <c r="FD301" s="21"/>
      <c r="FE301" s="21"/>
      <c r="FF301" s="21"/>
      <c r="FG301" s="21"/>
      <c r="FH301" s="21"/>
      <c r="FI301" s="21"/>
      <c r="FJ301" s="21"/>
      <c r="FK301" s="21"/>
      <c r="FL301" s="21"/>
      <c r="FM301" s="21"/>
      <c r="FN301" s="21"/>
      <c r="FO301" s="21"/>
      <c r="FP301" s="21"/>
      <c r="FQ301" s="21"/>
      <c r="FR301" s="21"/>
      <c r="FS301" s="21"/>
      <c r="FT301" s="21"/>
      <c r="FU301" s="21"/>
      <c r="FV301" s="21"/>
      <c r="FW301" s="21"/>
      <c r="FX301" s="21"/>
      <c r="FY301" s="21"/>
      <c r="FZ301" s="21"/>
      <c r="GA301" s="21"/>
      <c r="GB301" s="21"/>
      <c r="GC301" s="21"/>
      <c r="GD301" s="21"/>
      <c r="GE301" s="21"/>
      <c r="GF301" s="21"/>
      <c r="GG301" s="21"/>
      <c r="GH301" s="21"/>
      <c r="GI301" s="21"/>
      <c r="GJ301" s="21"/>
      <c r="GK301" s="21"/>
      <c r="GL301" s="21"/>
      <c r="GM301" s="21"/>
      <c r="GN301" s="21"/>
      <c r="GO301" s="21"/>
      <c r="GP301" s="21"/>
      <c r="GQ301" s="21"/>
      <c r="GR301" s="21"/>
      <c r="GS301" s="21"/>
      <c r="GT301" s="21"/>
      <c r="GU301" s="21"/>
      <c r="GV301" s="21"/>
      <c r="GW301" s="21"/>
      <c r="GX301" s="21"/>
      <c r="GY301" s="21"/>
      <c r="GZ301" s="21"/>
      <c r="HA301" s="21"/>
      <c r="HB301" s="21"/>
      <c r="HC301" s="21"/>
      <c r="HD301" s="21"/>
      <c r="HE301" s="21"/>
      <c r="HF301" s="21"/>
      <c r="HG301" s="21"/>
      <c r="HH301" s="21"/>
      <c r="HI301" s="21"/>
      <c r="HJ301" s="21"/>
      <c r="HK301" s="21"/>
      <c r="HL301" s="21"/>
      <c r="HM301" s="21"/>
      <c r="HN301" s="21"/>
      <c r="HO301" s="21"/>
      <c r="HP301" s="21"/>
      <c r="HQ301" s="21"/>
      <c r="HR301" s="21"/>
      <c r="HS301" s="21"/>
      <c r="HT301" s="21"/>
      <c r="HU301" s="21"/>
      <c r="HV301" s="21"/>
      <c r="HW301" s="21"/>
      <c r="HX301" s="21"/>
      <c r="HY301" s="21"/>
      <c r="HZ301" s="21"/>
      <c r="IA301" s="21"/>
      <c r="IB301" s="21"/>
      <c r="IC301" s="21"/>
      <c r="ID301" s="21"/>
      <c r="IE301" s="21"/>
      <c r="IF301" s="21"/>
      <c r="IG301" s="21"/>
      <c r="IH301" s="21"/>
      <c r="II301" s="21"/>
      <c r="IJ301" s="21"/>
      <c r="IK301" s="21"/>
      <c r="IL301" s="21"/>
      <c r="IM301" s="21"/>
      <c r="IN301" s="21"/>
      <c r="IO301" s="21"/>
      <c r="IP301" s="21"/>
      <c r="IQ301" s="21"/>
    </row>
    <row r="302" spans="1:251" s="22" customFormat="1">
      <c r="A302" s="42"/>
      <c r="B302" s="36"/>
      <c r="C302" s="6"/>
      <c r="D302" s="6"/>
      <c r="E302" s="6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/>
      <c r="BL302" s="21"/>
      <c r="BM302" s="21"/>
      <c r="BN302" s="21"/>
      <c r="BO302" s="21"/>
      <c r="BP302" s="21"/>
      <c r="BQ302" s="21"/>
      <c r="BR302" s="21"/>
      <c r="BS302" s="21"/>
      <c r="BT302" s="21"/>
      <c r="BU302" s="21"/>
      <c r="BV302" s="21"/>
      <c r="BW302" s="21"/>
      <c r="BX302" s="21"/>
      <c r="BY302" s="21"/>
      <c r="BZ302" s="21"/>
      <c r="CA302" s="21"/>
      <c r="CB302" s="21"/>
      <c r="CC302" s="21"/>
      <c r="CD302" s="21"/>
      <c r="CE302" s="21"/>
      <c r="CF302" s="21"/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1"/>
      <c r="CY302" s="21"/>
      <c r="CZ302" s="21"/>
      <c r="DA302" s="21"/>
      <c r="DB302" s="21"/>
      <c r="DC302" s="21"/>
      <c r="DD302" s="21"/>
      <c r="DE302" s="21"/>
      <c r="DF302" s="21"/>
      <c r="DG302" s="21"/>
      <c r="DH302" s="21"/>
      <c r="DI302" s="21"/>
      <c r="DJ302" s="21"/>
      <c r="DK302" s="21"/>
      <c r="DL302" s="21"/>
      <c r="DM302" s="21"/>
      <c r="DN302" s="21"/>
      <c r="DO302" s="21"/>
      <c r="DP302" s="21"/>
      <c r="DQ302" s="21"/>
      <c r="DR302" s="21"/>
      <c r="DS302" s="21"/>
      <c r="DT302" s="21"/>
      <c r="DU302" s="21"/>
      <c r="DV302" s="21"/>
      <c r="DW302" s="21"/>
      <c r="DX302" s="21"/>
      <c r="DY302" s="21"/>
      <c r="DZ302" s="21"/>
      <c r="EA302" s="21"/>
      <c r="EB302" s="21"/>
      <c r="EC302" s="21"/>
      <c r="ED302" s="21"/>
      <c r="EE302" s="21"/>
      <c r="EF302" s="21"/>
      <c r="EG302" s="21"/>
      <c r="EH302" s="21"/>
      <c r="EI302" s="21"/>
      <c r="EJ302" s="21"/>
      <c r="EK302" s="21"/>
      <c r="EL302" s="21"/>
      <c r="EM302" s="21"/>
      <c r="EN302" s="21"/>
      <c r="EO302" s="21"/>
      <c r="EP302" s="21"/>
      <c r="EQ302" s="21"/>
      <c r="ER302" s="21"/>
      <c r="ES302" s="21"/>
      <c r="ET302" s="21"/>
      <c r="EU302" s="21"/>
      <c r="EV302" s="21"/>
      <c r="EW302" s="21"/>
      <c r="EX302" s="21"/>
      <c r="EY302" s="21"/>
      <c r="EZ302" s="21"/>
      <c r="FA302" s="21"/>
      <c r="FB302" s="21"/>
      <c r="FC302" s="21"/>
      <c r="FD302" s="21"/>
      <c r="FE302" s="21"/>
      <c r="FF302" s="21"/>
      <c r="FG302" s="21"/>
      <c r="FH302" s="21"/>
      <c r="FI302" s="21"/>
      <c r="FJ302" s="21"/>
      <c r="FK302" s="21"/>
      <c r="FL302" s="21"/>
      <c r="FM302" s="21"/>
      <c r="FN302" s="21"/>
      <c r="FO302" s="21"/>
      <c r="FP302" s="21"/>
      <c r="FQ302" s="21"/>
      <c r="FR302" s="21"/>
      <c r="FS302" s="21"/>
      <c r="FT302" s="21"/>
      <c r="FU302" s="21"/>
      <c r="FV302" s="21"/>
      <c r="FW302" s="21"/>
      <c r="FX302" s="21"/>
      <c r="FY302" s="21"/>
      <c r="FZ302" s="21"/>
      <c r="GA302" s="21"/>
      <c r="GB302" s="21"/>
      <c r="GC302" s="21"/>
      <c r="GD302" s="21"/>
      <c r="GE302" s="21"/>
      <c r="GF302" s="21"/>
      <c r="GG302" s="21"/>
      <c r="GH302" s="21"/>
      <c r="GI302" s="21"/>
      <c r="GJ302" s="21"/>
      <c r="GK302" s="21"/>
      <c r="GL302" s="21"/>
      <c r="GM302" s="21"/>
      <c r="GN302" s="21"/>
      <c r="GO302" s="21"/>
      <c r="GP302" s="21"/>
      <c r="GQ302" s="21"/>
      <c r="GR302" s="21"/>
      <c r="GS302" s="21"/>
      <c r="GT302" s="21"/>
      <c r="GU302" s="21"/>
      <c r="GV302" s="21"/>
      <c r="GW302" s="21"/>
      <c r="GX302" s="21"/>
      <c r="GY302" s="21"/>
      <c r="GZ302" s="21"/>
      <c r="HA302" s="21"/>
      <c r="HB302" s="21"/>
      <c r="HC302" s="21"/>
      <c r="HD302" s="21"/>
      <c r="HE302" s="21"/>
      <c r="HF302" s="21"/>
      <c r="HG302" s="21"/>
      <c r="HH302" s="21"/>
      <c r="HI302" s="21"/>
      <c r="HJ302" s="21"/>
      <c r="HK302" s="21"/>
      <c r="HL302" s="21"/>
      <c r="HM302" s="21"/>
      <c r="HN302" s="21"/>
      <c r="HO302" s="21"/>
      <c r="HP302" s="21"/>
      <c r="HQ302" s="21"/>
      <c r="HR302" s="21"/>
      <c r="HS302" s="21"/>
      <c r="HT302" s="21"/>
      <c r="HU302" s="21"/>
      <c r="HV302" s="21"/>
      <c r="HW302" s="21"/>
      <c r="HX302" s="21"/>
      <c r="HY302" s="21"/>
      <c r="HZ302" s="21"/>
      <c r="IA302" s="21"/>
      <c r="IB302" s="21"/>
      <c r="IC302" s="21"/>
      <c r="ID302" s="21"/>
      <c r="IE302" s="21"/>
      <c r="IF302" s="21"/>
      <c r="IG302" s="21"/>
      <c r="IH302" s="21"/>
      <c r="II302" s="21"/>
      <c r="IJ302" s="21"/>
      <c r="IK302" s="21"/>
      <c r="IL302" s="21"/>
      <c r="IM302" s="21"/>
      <c r="IN302" s="21"/>
      <c r="IO302" s="21"/>
      <c r="IP302" s="21"/>
      <c r="IQ302" s="21"/>
    </row>
    <row r="303" spans="1:251" s="22" customFormat="1">
      <c r="A303" s="42"/>
      <c r="B303" s="36"/>
      <c r="C303" s="6"/>
      <c r="D303" s="6"/>
      <c r="E303" s="6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/>
      <c r="BL303" s="21"/>
      <c r="BM303" s="21"/>
      <c r="BN303" s="21"/>
      <c r="BO303" s="21"/>
      <c r="BP303" s="21"/>
      <c r="BQ303" s="21"/>
      <c r="BR303" s="21"/>
      <c r="BS303" s="21"/>
      <c r="BT303" s="21"/>
      <c r="BU303" s="21"/>
      <c r="BV303" s="21"/>
      <c r="BW303" s="21"/>
      <c r="BX303" s="21"/>
      <c r="BY303" s="21"/>
      <c r="BZ303" s="21"/>
      <c r="CA303" s="21"/>
      <c r="CB303" s="21"/>
      <c r="CC303" s="21"/>
      <c r="CD303" s="21"/>
      <c r="CE303" s="21"/>
      <c r="CF303" s="21"/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/>
      <c r="CV303" s="21"/>
      <c r="CW303" s="21"/>
      <c r="CX303" s="21"/>
      <c r="CY303" s="21"/>
      <c r="CZ303" s="21"/>
      <c r="DA303" s="21"/>
      <c r="DB303" s="21"/>
      <c r="DC303" s="21"/>
      <c r="DD303" s="21"/>
      <c r="DE303" s="21"/>
      <c r="DF303" s="21"/>
      <c r="DG303" s="21"/>
      <c r="DH303" s="21"/>
      <c r="DI303" s="21"/>
      <c r="DJ303" s="21"/>
      <c r="DK303" s="21"/>
      <c r="DL303" s="21"/>
      <c r="DM303" s="21"/>
      <c r="DN303" s="21"/>
      <c r="DO303" s="21"/>
      <c r="DP303" s="21"/>
      <c r="DQ303" s="21"/>
      <c r="DR303" s="21"/>
      <c r="DS303" s="21"/>
      <c r="DT303" s="21"/>
      <c r="DU303" s="21"/>
      <c r="DV303" s="21"/>
      <c r="DW303" s="21"/>
      <c r="DX303" s="21"/>
      <c r="DY303" s="21"/>
      <c r="DZ303" s="21"/>
      <c r="EA303" s="21"/>
      <c r="EB303" s="21"/>
      <c r="EC303" s="21"/>
      <c r="ED303" s="21"/>
      <c r="EE303" s="21"/>
      <c r="EF303" s="21"/>
      <c r="EG303" s="21"/>
      <c r="EH303" s="21"/>
      <c r="EI303" s="21"/>
      <c r="EJ303" s="21"/>
      <c r="EK303" s="21"/>
      <c r="EL303" s="21"/>
      <c r="EM303" s="21"/>
      <c r="EN303" s="21"/>
      <c r="EO303" s="21"/>
      <c r="EP303" s="21"/>
      <c r="EQ303" s="21"/>
      <c r="ER303" s="21"/>
      <c r="ES303" s="21"/>
      <c r="ET303" s="21"/>
      <c r="EU303" s="21"/>
      <c r="EV303" s="21"/>
      <c r="EW303" s="21"/>
      <c r="EX303" s="21"/>
      <c r="EY303" s="21"/>
      <c r="EZ303" s="21"/>
      <c r="FA303" s="21"/>
      <c r="FB303" s="21"/>
      <c r="FC303" s="21"/>
      <c r="FD303" s="21"/>
      <c r="FE303" s="21"/>
      <c r="FF303" s="21"/>
      <c r="FG303" s="21"/>
      <c r="FH303" s="21"/>
      <c r="FI303" s="21"/>
      <c r="FJ303" s="21"/>
      <c r="FK303" s="21"/>
      <c r="FL303" s="21"/>
      <c r="FM303" s="21"/>
      <c r="FN303" s="21"/>
      <c r="FO303" s="21"/>
      <c r="FP303" s="21"/>
      <c r="FQ303" s="21"/>
      <c r="FR303" s="21"/>
      <c r="FS303" s="21"/>
      <c r="FT303" s="21"/>
      <c r="FU303" s="21"/>
      <c r="FV303" s="21"/>
      <c r="FW303" s="21"/>
      <c r="FX303" s="21"/>
      <c r="FY303" s="21"/>
      <c r="FZ303" s="21"/>
      <c r="GA303" s="21"/>
      <c r="GB303" s="21"/>
      <c r="GC303" s="21"/>
      <c r="GD303" s="21"/>
      <c r="GE303" s="21"/>
      <c r="GF303" s="21"/>
      <c r="GG303" s="21"/>
      <c r="GH303" s="21"/>
      <c r="GI303" s="21"/>
      <c r="GJ303" s="21"/>
      <c r="GK303" s="21"/>
      <c r="GL303" s="21"/>
      <c r="GM303" s="21"/>
      <c r="GN303" s="21"/>
      <c r="GO303" s="21"/>
      <c r="GP303" s="21"/>
      <c r="GQ303" s="21"/>
      <c r="GR303" s="21"/>
      <c r="GS303" s="21"/>
      <c r="GT303" s="21"/>
      <c r="GU303" s="21"/>
      <c r="GV303" s="21"/>
      <c r="GW303" s="21"/>
      <c r="GX303" s="21"/>
      <c r="GY303" s="21"/>
      <c r="GZ303" s="21"/>
      <c r="HA303" s="21"/>
      <c r="HB303" s="21"/>
      <c r="HC303" s="21"/>
      <c r="HD303" s="21"/>
      <c r="HE303" s="21"/>
      <c r="HF303" s="21"/>
      <c r="HG303" s="21"/>
      <c r="HH303" s="21"/>
      <c r="HI303" s="21"/>
      <c r="HJ303" s="21"/>
      <c r="HK303" s="21"/>
      <c r="HL303" s="21"/>
      <c r="HM303" s="21"/>
      <c r="HN303" s="21"/>
      <c r="HO303" s="21"/>
      <c r="HP303" s="21"/>
      <c r="HQ303" s="21"/>
      <c r="HR303" s="21"/>
      <c r="HS303" s="21"/>
      <c r="HT303" s="21"/>
      <c r="HU303" s="21"/>
      <c r="HV303" s="21"/>
      <c r="HW303" s="21"/>
      <c r="HX303" s="21"/>
      <c r="HY303" s="21"/>
      <c r="HZ303" s="21"/>
      <c r="IA303" s="21"/>
      <c r="IB303" s="21"/>
      <c r="IC303" s="21"/>
      <c r="ID303" s="21"/>
      <c r="IE303" s="21"/>
      <c r="IF303" s="21"/>
      <c r="IG303" s="21"/>
      <c r="IH303" s="21"/>
      <c r="II303" s="21"/>
      <c r="IJ303" s="21"/>
      <c r="IK303" s="21"/>
      <c r="IL303" s="21"/>
      <c r="IM303" s="21"/>
      <c r="IN303" s="21"/>
      <c r="IO303" s="21"/>
      <c r="IP303" s="21"/>
      <c r="IQ303" s="21"/>
    </row>
    <row r="304" spans="1:251" s="22" customFormat="1" ht="43.5" customHeight="1">
      <c r="A304" s="42"/>
      <c r="B304" s="36"/>
      <c r="C304" s="6"/>
      <c r="D304" s="6"/>
      <c r="E304" s="6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/>
      <c r="BL304" s="21"/>
      <c r="BM304" s="21"/>
      <c r="BN304" s="21"/>
      <c r="BO304" s="21"/>
      <c r="BP304" s="21"/>
      <c r="BQ304" s="21"/>
      <c r="BR304" s="21"/>
      <c r="BS304" s="21"/>
      <c r="BT304" s="21"/>
      <c r="BU304" s="21"/>
      <c r="BV304" s="21"/>
      <c r="BW304" s="21"/>
      <c r="BX304" s="21"/>
      <c r="BY304" s="21"/>
      <c r="BZ304" s="21"/>
      <c r="CA304" s="21"/>
      <c r="CB304" s="21"/>
      <c r="CC304" s="21"/>
      <c r="CD304" s="21"/>
      <c r="CE304" s="21"/>
      <c r="CF304" s="21"/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1"/>
      <c r="CY304" s="21"/>
      <c r="CZ304" s="21"/>
      <c r="DA304" s="21"/>
      <c r="DB304" s="21"/>
      <c r="DC304" s="21"/>
      <c r="DD304" s="21"/>
      <c r="DE304" s="21"/>
      <c r="DF304" s="21"/>
      <c r="DG304" s="21"/>
      <c r="DH304" s="21"/>
      <c r="DI304" s="21"/>
      <c r="DJ304" s="21"/>
      <c r="DK304" s="21"/>
      <c r="DL304" s="21"/>
      <c r="DM304" s="21"/>
      <c r="DN304" s="21"/>
      <c r="DO304" s="21"/>
      <c r="DP304" s="21"/>
      <c r="DQ304" s="21"/>
      <c r="DR304" s="21"/>
      <c r="DS304" s="21"/>
      <c r="DT304" s="21"/>
      <c r="DU304" s="21"/>
      <c r="DV304" s="21"/>
      <c r="DW304" s="21"/>
      <c r="DX304" s="21"/>
      <c r="DY304" s="21"/>
      <c r="DZ304" s="21"/>
      <c r="EA304" s="21"/>
      <c r="EB304" s="21"/>
      <c r="EC304" s="21"/>
      <c r="ED304" s="21"/>
      <c r="EE304" s="21"/>
      <c r="EF304" s="21"/>
      <c r="EG304" s="21"/>
      <c r="EH304" s="21"/>
      <c r="EI304" s="21"/>
      <c r="EJ304" s="21"/>
      <c r="EK304" s="21"/>
      <c r="EL304" s="21"/>
      <c r="EM304" s="21"/>
      <c r="EN304" s="21"/>
      <c r="EO304" s="21"/>
      <c r="EP304" s="21"/>
      <c r="EQ304" s="21"/>
      <c r="ER304" s="21"/>
      <c r="ES304" s="21"/>
      <c r="ET304" s="21"/>
      <c r="EU304" s="21"/>
      <c r="EV304" s="21"/>
      <c r="EW304" s="21"/>
      <c r="EX304" s="21"/>
      <c r="EY304" s="21"/>
      <c r="EZ304" s="21"/>
      <c r="FA304" s="21"/>
      <c r="FB304" s="21"/>
      <c r="FC304" s="21"/>
      <c r="FD304" s="21"/>
      <c r="FE304" s="21"/>
      <c r="FF304" s="21"/>
      <c r="FG304" s="21"/>
      <c r="FH304" s="21"/>
      <c r="FI304" s="21"/>
      <c r="FJ304" s="21"/>
      <c r="FK304" s="21"/>
      <c r="FL304" s="21"/>
      <c r="FM304" s="21"/>
      <c r="FN304" s="21"/>
      <c r="FO304" s="21"/>
      <c r="FP304" s="21"/>
      <c r="FQ304" s="21"/>
      <c r="FR304" s="21"/>
      <c r="FS304" s="21"/>
      <c r="FT304" s="21"/>
      <c r="FU304" s="21"/>
      <c r="FV304" s="21"/>
      <c r="FW304" s="21"/>
      <c r="FX304" s="21"/>
      <c r="FY304" s="21"/>
      <c r="FZ304" s="21"/>
      <c r="GA304" s="21"/>
      <c r="GB304" s="21"/>
      <c r="GC304" s="21"/>
      <c r="GD304" s="21"/>
      <c r="GE304" s="21"/>
      <c r="GF304" s="21"/>
      <c r="GG304" s="21"/>
      <c r="GH304" s="21"/>
      <c r="GI304" s="21"/>
      <c r="GJ304" s="21"/>
      <c r="GK304" s="21"/>
      <c r="GL304" s="21"/>
      <c r="GM304" s="21"/>
      <c r="GN304" s="21"/>
      <c r="GO304" s="21"/>
      <c r="GP304" s="21"/>
      <c r="GQ304" s="21"/>
      <c r="GR304" s="21"/>
      <c r="GS304" s="21"/>
      <c r="GT304" s="21"/>
      <c r="GU304" s="21"/>
      <c r="GV304" s="21"/>
      <c r="GW304" s="21"/>
      <c r="GX304" s="21"/>
      <c r="GY304" s="21"/>
      <c r="GZ304" s="21"/>
      <c r="HA304" s="21"/>
      <c r="HB304" s="21"/>
      <c r="HC304" s="21"/>
      <c r="HD304" s="21"/>
      <c r="HE304" s="21"/>
      <c r="HF304" s="21"/>
      <c r="HG304" s="21"/>
      <c r="HH304" s="21"/>
      <c r="HI304" s="21"/>
      <c r="HJ304" s="21"/>
      <c r="HK304" s="21"/>
      <c r="HL304" s="21"/>
      <c r="HM304" s="21"/>
      <c r="HN304" s="21"/>
      <c r="HO304" s="21"/>
      <c r="HP304" s="21"/>
      <c r="HQ304" s="21"/>
      <c r="HR304" s="21"/>
      <c r="HS304" s="21"/>
      <c r="HT304" s="21"/>
      <c r="HU304" s="21"/>
      <c r="HV304" s="21"/>
      <c r="HW304" s="21"/>
      <c r="HX304" s="21"/>
      <c r="HY304" s="21"/>
      <c r="HZ304" s="21"/>
      <c r="IA304" s="21"/>
      <c r="IB304" s="21"/>
      <c r="IC304" s="21"/>
      <c r="ID304" s="21"/>
      <c r="IE304" s="21"/>
      <c r="IF304" s="21"/>
      <c r="IG304" s="21"/>
      <c r="IH304" s="21"/>
      <c r="II304" s="21"/>
      <c r="IJ304" s="21"/>
      <c r="IK304" s="21"/>
      <c r="IL304" s="21"/>
      <c r="IM304" s="21"/>
      <c r="IN304" s="21"/>
      <c r="IO304" s="21"/>
      <c r="IP304" s="21"/>
      <c r="IQ304" s="21"/>
    </row>
    <row r="305" spans="1:251" s="22" customFormat="1">
      <c r="A305" s="42"/>
      <c r="B305" s="36"/>
      <c r="C305" s="6"/>
      <c r="D305" s="6"/>
      <c r="E305" s="6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/>
      <c r="BL305" s="21"/>
      <c r="BM305" s="21"/>
      <c r="BN305" s="21"/>
      <c r="BO305" s="21"/>
      <c r="BP305" s="21"/>
      <c r="BQ305" s="21"/>
      <c r="BR305" s="21"/>
      <c r="BS305" s="21"/>
      <c r="BT305" s="21"/>
      <c r="BU305" s="21"/>
      <c r="BV305" s="21"/>
      <c r="BW305" s="21"/>
      <c r="BX305" s="21"/>
      <c r="BY305" s="21"/>
      <c r="BZ305" s="21"/>
      <c r="CA305" s="21"/>
      <c r="CB305" s="21"/>
      <c r="CC305" s="21"/>
      <c r="CD305" s="21"/>
      <c r="CE305" s="21"/>
      <c r="CF305" s="21"/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/>
      <c r="CV305" s="21"/>
      <c r="CW305" s="21"/>
      <c r="CX305" s="21"/>
      <c r="CY305" s="21"/>
      <c r="CZ305" s="21"/>
      <c r="DA305" s="21"/>
      <c r="DB305" s="21"/>
      <c r="DC305" s="21"/>
      <c r="DD305" s="21"/>
      <c r="DE305" s="21"/>
      <c r="DF305" s="21"/>
      <c r="DG305" s="21"/>
      <c r="DH305" s="21"/>
      <c r="DI305" s="21"/>
      <c r="DJ305" s="21"/>
      <c r="DK305" s="21"/>
      <c r="DL305" s="21"/>
      <c r="DM305" s="21"/>
      <c r="DN305" s="21"/>
      <c r="DO305" s="21"/>
      <c r="DP305" s="21"/>
      <c r="DQ305" s="21"/>
      <c r="DR305" s="21"/>
      <c r="DS305" s="21"/>
      <c r="DT305" s="21"/>
      <c r="DU305" s="21"/>
      <c r="DV305" s="21"/>
      <c r="DW305" s="21"/>
      <c r="DX305" s="21"/>
      <c r="DY305" s="21"/>
      <c r="DZ305" s="21"/>
      <c r="EA305" s="21"/>
      <c r="EB305" s="21"/>
      <c r="EC305" s="21"/>
      <c r="ED305" s="21"/>
      <c r="EE305" s="21"/>
      <c r="EF305" s="21"/>
      <c r="EG305" s="21"/>
      <c r="EH305" s="21"/>
      <c r="EI305" s="21"/>
      <c r="EJ305" s="21"/>
      <c r="EK305" s="21"/>
      <c r="EL305" s="21"/>
      <c r="EM305" s="21"/>
      <c r="EN305" s="21"/>
      <c r="EO305" s="21"/>
      <c r="EP305" s="21"/>
      <c r="EQ305" s="21"/>
      <c r="ER305" s="21"/>
      <c r="ES305" s="21"/>
      <c r="ET305" s="21"/>
      <c r="EU305" s="21"/>
      <c r="EV305" s="21"/>
      <c r="EW305" s="21"/>
      <c r="EX305" s="21"/>
      <c r="EY305" s="21"/>
      <c r="EZ305" s="21"/>
      <c r="FA305" s="21"/>
      <c r="FB305" s="21"/>
      <c r="FC305" s="21"/>
      <c r="FD305" s="21"/>
      <c r="FE305" s="21"/>
      <c r="FF305" s="21"/>
      <c r="FG305" s="21"/>
      <c r="FH305" s="21"/>
      <c r="FI305" s="21"/>
      <c r="FJ305" s="21"/>
      <c r="FK305" s="21"/>
      <c r="FL305" s="21"/>
      <c r="FM305" s="21"/>
      <c r="FN305" s="21"/>
      <c r="FO305" s="21"/>
      <c r="FP305" s="21"/>
      <c r="FQ305" s="21"/>
      <c r="FR305" s="21"/>
      <c r="FS305" s="21"/>
      <c r="FT305" s="21"/>
      <c r="FU305" s="21"/>
      <c r="FV305" s="21"/>
      <c r="FW305" s="21"/>
      <c r="FX305" s="21"/>
      <c r="FY305" s="21"/>
      <c r="FZ305" s="21"/>
      <c r="GA305" s="21"/>
      <c r="GB305" s="21"/>
      <c r="GC305" s="21"/>
      <c r="GD305" s="21"/>
      <c r="GE305" s="21"/>
      <c r="GF305" s="21"/>
      <c r="GG305" s="21"/>
      <c r="GH305" s="21"/>
      <c r="GI305" s="21"/>
      <c r="GJ305" s="21"/>
      <c r="GK305" s="21"/>
      <c r="GL305" s="21"/>
      <c r="GM305" s="21"/>
      <c r="GN305" s="21"/>
      <c r="GO305" s="21"/>
      <c r="GP305" s="21"/>
      <c r="GQ305" s="21"/>
      <c r="GR305" s="21"/>
      <c r="GS305" s="21"/>
      <c r="GT305" s="21"/>
      <c r="GU305" s="21"/>
      <c r="GV305" s="21"/>
      <c r="GW305" s="21"/>
      <c r="GX305" s="21"/>
      <c r="GY305" s="21"/>
      <c r="GZ305" s="21"/>
      <c r="HA305" s="21"/>
      <c r="HB305" s="21"/>
      <c r="HC305" s="21"/>
      <c r="HD305" s="21"/>
      <c r="HE305" s="21"/>
      <c r="HF305" s="21"/>
      <c r="HG305" s="21"/>
      <c r="HH305" s="21"/>
      <c r="HI305" s="21"/>
      <c r="HJ305" s="21"/>
      <c r="HK305" s="21"/>
      <c r="HL305" s="21"/>
      <c r="HM305" s="21"/>
      <c r="HN305" s="21"/>
      <c r="HO305" s="21"/>
      <c r="HP305" s="21"/>
      <c r="HQ305" s="21"/>
      <c r="HR305" s="21"/>
      <c r="HS305" s="21"/>
      <c r="HT305" s="21"/>
      <c r="HU305" s="21"/>
      <c r="HV305" s="21"/>
      <c r="HW305" s="21"/>
      <c r="HX305" s="21"/>
      <c r="HY305" s="21"/>
      <c r="HZ305" s="21"/>
      <c r="IA305" s="21"/>
      <c r="IB305" s="21"/>
      <c r="IC305" s="21"/>
      <c r="ID305" s="21"/>
      <c r="IE305" s="21"/>
      <c r="IF305" s="21"/>
      <c r="IG305" s="21"/>
      <c r="IH305" s="21"/>
      <c r="II305" s="21"/>
      <c r="IJ305" s="21"/>
      <c r="IK305" s="21"/>
      <c r="IL305" s="21"/>
      <c r="IM305" s="21"/>
      <c r="IN305" s="21"/>
      <c r="IO305" s="21"/>
      <c r="IP305" s="21"/>
      <c r="IQ305" s="21"/>
    </row>
    <row r="306" spans="1:251" s="22" customFormat="1">
      <c r="A306" s="42"/>
      <c r="B306" s="36"/>
      <c r="C306" s="6"/>
      <c r="D306" s="6"/>
      <c r="E306" s="6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/>
      <c r="BL306" s="21"/>
      <c r="BM306" s="21"/>
      <c r="BN306" s="21"/>
      <c r="BO306" s="21"/>
      <c r="BP306" s="21"/>
      <c r="BQ306" s="21"/>
      <c r="BR306" s="21"/>
      <c r="BS306" s="21"/>
      <c r="BT306" s="21"/>
      <c r="BU306" s="21"/>
      <c r="BV306" s="21"/>
      <c r="BW306" s="21"/>
      <c r="BX306" s="21"/>
      <c r="BY306" s="21"/>
      <c r="BZ306" s="21"/>
      <c r="CA306" s="21"/>
      <c r="CB306" s="21"/>
      <c r="CC306" s="21"/>
      <c r="CD306" s="21"/>
      <c r="CE306" s="21"/>
      <c r="CF306" s="21"/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1"/>
      <c r="CY306" s="21"/>
      <c r="CZ306" s="21"/>
      <c r="DA306" s="21"/>
      <c r="DB306" s="21"/>
      <c r="DC306" s="21"/>
      <c r="DD306" s="21"/>
      <c r="DE306" s="21"/>
      <c r="DF306" s="21"/>
      <c r="DG306" s="21"/>
      <c r="DH306" s="21"/>
      <c r="DI306" s="21"/>
      <c r="DJ306" s="21"/>
      <c r="DK306" s="21"/>
      <c r="DL306" s="21"/>
      <c r="DM306" s="21"/>
      <c r="DN306" s="21"/>
      <c r="DO306" s="21"/>
      <c r="DP306" s="21"/>
      <c r="DQ306" s="21"/>
      <c r="DR306" s="21"/>
      <c r="DS306" s="21"/>
      <c r="DT306" s="21"/>
      <c r="DU306" s="21"/>
      <c r="DV306" s="21"/>
      <c r="DW306" s="21"/>
      <c r="DX306" s="21"/>
      <c r="DY306" s="21"/>
      <c r="DZ306" s="21"/>
      <c r="EA306" s="21"/>
      <c r="EB306" s="21"/>
      <c r="EC306" s="21"/>
      <c r="ED306" s="21"/>
      <c r="EE306" s="21"/>
      <c r="EF306" s="21"/>
      <c r="EG306" s="21"/>
      <c r="EH306" s="21"/>
      <c r="EI306" s="21"/>
      <c r="EJ306" s="21"/>
      <c r="EK306" s="21"/>
      <c r="EL306" s="21"/>
      <c r="EM306" s="21"/>
      <c r="EN306" s="21"/>
      <c r="EO306" s="21"/>
      <c r="EP306" s="21"/>
      <c r="EQ306" s="21"/>
      <c r="ER306" s="21"/>
      <c r="ES306" s="21"/>
      <c r="ET306" s="21"/>
      <c r="EU306" s="21"/>
      <c r="EV306" s="21"/>
      <c r="EW306" s="21"/>
      <c r="EX306" s="21"/>
      <c r="EY306" s="21"/>
      <c r="EZ306" s="21"/>
      <c r="FA306" s="21"/>
      <c r="FB306" s="21"/>
      <c r="FC306" s="21"/>
      <c r="FD306" s="21"/>
      <c r="FE306" s="21"/>
      <c r="FF306" s="21"/>
      <c r="FG306" s="21"/>
      <c r="FH306" s="21"/>
      <c r="FI306" s="21"/>
      <c r="FJ306" s="21"/>
      <c r="FK306" s="21"/>
      <c r="FL306" s="21"/>
      <c r="FM306" s="21"/>
      <c r="FN306" s="21"/>
      <c r="FO306" s="21"/>
      <c r="FP306" s="21"/>
      <c r="FQ306" s="21"/>
      <c r="FR306" s="21"/>
      <c r="FS306" s="21"/>
      <c r="FT306" s="21"/>
      <c r="FU306" s="21"/>
      <c r="FV306" s="21"/>
      <c r="FW306" s="21"/>
      <c r="FX306" s="21"/>
      <c r="FY306" s="21"/>
      <c r="FZ306" s="21"/>
      <c r="GA306" s="21"/>
      <c r="GB306" s="21"/>
      <c r="GC306" s="21"/>
      <c r="GD306" s="21"/>
      <c r="GE306" s="21"/>
      <c r="GF306" s="21"/>
      <c r="GG306" s="21"/>
      <c r="GH306" s="21"/>
      <c r="GI306" s="21"/>
      <c r="GJ306" s="21"/>
      <c r="GK306" s="21"/>
      <c r="GL306" s="21"/>
      <c r="GM306" s="21"/>
      <c r="GN306" s="21"/>
      <c r="GO306" s="21"/>
      <c r="GP306" s="21"/>
      <c r="GQ306" s="21"/>
      <c r="GR306" s="21"/>
      <c r="GS306" s="21"/>
      <c r="GT306" s="21"/>
      <c r="GU306" s="21"/>
      <c r="GV306" s="21"/>
      <c r="GW306" s="21"/>
      <c r="GX306" s="21"/>
      <c r="GY306" s="21"/>
      <c r="GZ306" s="21"/>
      <c r="HA306" s="21"/>
      <c r="HB306" s="21"/>
      <c r="HC306" s="21"/>
      <c r="HD306" s="21"/>
      <c r="HE306" s="21"/>
      <c r="HF306" s="21"/>
      <c r="HG306" s="21"/>
      <c r="HH306" s="21"/>
      <c r="HI306" s="21"/>
      <c r="HJ306" s="21"/>
      <c r="HK306" s="21"/>
      <c r="HL306" s="21"/>
      <c r="HM306" s="21"/>
      <c r="HN306" s="21"/>
      <c r="HO306" s="21"/>
      <c r="HP306" s="21"/>
      <c r="HQ306" s="21"/>
      <c r="HR306" s="21"/>
      <c r="HS306" s="21"/>
      <c r="HT306" s="21"/>
      <c r="HU306" s="21"/>
      <c r="HV306" s="21"/>
      <c r="HW306" s="21"/>
      <c r="HX306" s="21"/>
      <c r="HY306" s="21"/>
      <c r="HZ306" s="21"/>
      <c r="IA306" s="21"/>
      <c r="IB306" s="21"/>
      <c r="IC306" s="21"/>
      <c r="ID306" s="21"/>
      <c r="IE306" s="21"/>
      <c r="IF306" s="21"/>
      <c r="IG306" s="21"/>
      <c r="IH306" s="21"/>
      <c r="II306" s="21"/>
      <c r="IJ306" s="21"/>
      <c r="IK306" s="21"/>
      <c r="IL306" s="21"/>
      <c r="IM306" s="21"/>
      <c r="IN306" s="21"/>
      <c r="IO306" s="21"/>
      <c r="IP306" s="21"/>
      <c r="IQ306" s="21"/>
    </row>
    <row r="307" spans="1:251" s="22" customFormat="1">
      <c r="A307" s="42"/>
      <c r="B307" s="36"/>
      <c r="C307" s="6"/>
      <c r="D307" s="6"/>
      <c r="E307" s="6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/>
      <c r="BL307" s="21"/>
      <c r="BM307" s="21"/>
      <c r="BN307" s="21"/>
      <c r="BO307" s="21"/>
      <c r="BP307" s="21"/>
      <c r="BQ307" s="21"/>
      <c r="BR307" s="21"/>
      <c r="BS307" s="21"/>
      <c r="BT307" s="21"/>
      <c r="BU307" s="21"/>
      <c r="BV307" s="21"/>
      <c r="BW307" s="21"/>
      <c r="BX307" s="21"/>
      <c r="BY307" s="21"/>
      <c r="BZ307" s="21"/>
      <c r="CA307" s="21"/>
      <c r="CB307" s="21"/>
      <c r="CC307" s="21"/>
      <c r="CD307" s="21"/>
      <c r="CE307" s="21"/>
      <c r="CF307" s="21"/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1"/>
      <c r="CY307" s="21"/>
      <c r="CZ307" s="21"/>
      <c r="DA307" s="21"/>
      <c r="DB307" s="21"/>
      <c r="DC307" s="21"/>
      <c r="DD307" s="21"/>
      <c r="DE307" s="21"/>
      <c r="DF307" s="21"/>
      <c r="DG307" s="21"/>
      <c r="DH307" s="21"/>
      <c r="DI307" s="21"/>
      <c r="DJ307" s="21"/>
      <c r="DK307" s="21"/>
      <c r="DL307" s="21"/>
      <c r="DM307" s="21"/>
      <c r="DN307" s="21"/>
      <c r="DO307" s="21"/>
      <c r="DP307" s="21"/>
      <c r="DQ307" s="21"/>
      <c r="DR307" s="21"/>
      <c r="DS307" s="21"/>
      <c r="DT307" s="21"/>
      <c r="DU307" s="21"/>
      <c r="DV307" s="21"/>
      <c r="DW307" s="21"/>
      <c r="DX307" s="21"/>
      <c r="DY307" s="21"/>
      <c r="DZ307" s="21"/>
      <c r="EA307" s="21"/>
      <c r="EB307" s="21"/>
      <c r="EC307" s="21"/>
      <c r="ED307" s="21"/>
      <c r="EE307" s="21"/>
      <c r="EF307" s="21"/>
      <c r="EG307" s="21"/>
      <c r="EH307" s="21"/>
      <c r="EI307" s="21"/>
      <c r="EJ307" s="21"/>
      <c r="EK307" s="21"/>
      <c r="EL307" s="21"/>
      <c r="EM307" s="21"/>
      <c r="EN307" s="21"/>
      <c r="EO307" s="21"/>
      <c r="EP307" s="21"/>
      <c r="EQ307" s="21"/>
      <c r="ER307" s="21"/>
      <c r="ES307" s="21"/>
      <c r="ET307" s="21"/>
      <c r="EU307" s="21"/>
      <c r="EV307" s="21"/>
      <c r="EW307" s="21"/>
      <c r="EX307" s="21"/>
      <c r="EY307" s="21"/>
      <c r="EZ307" s="21"/>
      <c r="FA307" s="21"/>
      <c r="FB307" s="21"/>
      <c r="FC307" s="21"/>
      <c r="FD307" s="21"/>
      <c r="FE307" s="21"/>
      <c r="FF307" s="21"/>
      <c r="FG307" s="21"/>
      <c r="FH307" s="21"/>
      <c r="FI307" s="21"/>
      <c r="FJ307" s="21"/>
      <c r="FK307" s="21"/>
      <c r="FL307" s="21"/>
      <c r="FM307" s="21"/>
      <c r="FN307" s="21"/>
      <c r="FO307" s="21"/>
      <c r="FP307" s="21"/>
      <c r="FQ307" s="21"/>
      <c r="FR307" s="21"/>
      <c r="FS307" s="21"/>
      <c r="FT307" s="21"/>
      <c r="FU307" s="21"/>
      <c r="FV307" s="21"/>
      <c r="FW307" s="21"/>
      <c r="FX307" s="21"/>
      <c r="FY307" s="21"/>
      <c r="FZ307" s="21"/>
      <c r="GA307" s="21"/>
      <c r="GB307" s="21"/>
      <c r="GC307" s="21"/>
      <c r="GD307" s="21"/>
      <c r="GE307" s="21"/>
      <c r="GF307" s="21"/>
      <c r="GG307" s="21"/>
      <c r="GH307" s="21"/>
      <c r="GI307" s="21"/>
      <c r="GJ307" s="21"/>
      <c r="GK307" s="21"/>
      <c r="GL307" s="21"/>
      <c r="GM307" s="21"/>
      <c r="GN307" s="21"/>
      <c r="GO307" s="21"/>
      <c r="GP307" s="21"/>
      <c r="GQ307" s="21"/>
      <c r="GR307" s="21"/>
      <c r="GS307" s="21"/>
      <c r="GT307" s="21"/>
      <c r="GU307" s="21"/>
      <c r="GV307" s="21"/>
      <c r="GW307" s="21"/>
      <c r="GX307" s="21"/>
      <c r="GY307" s="21"/>
      <c r="GZ307" s="21"/>
      <c r="HA307" s="21"/>
      <c r="HB307" s="21"/>
      <c r="HC307" s="21"/>
      <c r="HD307" s="21"/>
      <c r="HE307" s="21"/>
      <c r="HF307" s="21"/>
      <c r="HG307" s="21"/>
      <c r="HH307" s="21"/>
      <c r="HI307" s="21"/>
      <c r="HJ307" s="21"/>
      <c r="HK307" s="21"/>
      <c r="HL307" s="21"/>
      <c r="HM307" s="21"/>
      <c r="HN307" s="21"/>
      <c r="HO307" s="21"/>
      <c r="HP307" s="21"/>
      <c r="HQ307" s="21"/>
      <c r="HR307" s="21"/>
      <c r="HS307" s="21"/>
      <c r="HT307" s="21"/>
      <c r="HU307" s="21"/>
      <c r="HV307" s="21"/>
      <c r="HW307" s="21"/>
      <c r="HX307" s="21"/>
      <c r="HY307" s="21"/>
      <c r="HZ307" s="21"/>
      <c r="IA307" s="21"/>
      <c r="IB307" s="21"/>
      <c r="IC307" s="21"/>
      <c r="ID307" s="21"/>
      <c r="IE307" s="21"/>
      <c r="IF307" s="21"/>
      <c r="IG307" s="21"/>
      <c r="IH307" s="21"/>
      <c r="II307" s="21"/>
      <c r="IJ307" s="21"/>
      <c r="IK307" s="21"/>
      <c r="IL307" s="21"/>
      <c r="IM307" s="21"/>
      <c r="IN307" s="21"/>
      <c r="IO307" s="21"/>
      <c r="IP307" s="21"/>
      <c r="IQ307" s="21"/>
    </row>
    <row r="308" spans="1:251" s="22" customFormat="1">
      <c r="A308" s="42"/>
      <c r="B308" s="36"/>
      <c r="C308" s="6"/>
      <c r="D308" s="6"/>
      <c r="E308" s="6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/>
      <c r="BL308" s="21"/>
      <c r="BM308" s="21"/>
      <c r="BN308" s="21"/>
      <c r="BO308" s="21"/>
      <c r="BP308" s="21"/>
      <c r="BQ308" s="21"/>
      <c r="BR308" s="21"/>
      <c r="BS308" s="21"/>
      <c r="BT308" s="21"/>
      <c r="BU308" s="21"/>
      <c r="BV308" s="21"/>
      <c r="BW308" s="21"/>
      <c r="BX308" s="21"/>
      <c r="BY308" s="21"/>
      <c r="BZ308" s="21"/>
      <c r="CA308" s="21"/>
      <c r="CB308" s="21"/>
      <c r="CC308" s="21"/>
      <c r="CD308" s="21"/>
      <c r="CE308" s="21"/>
      <c r="CF308" s="21"/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1"/>
      <c r="DT308" s="21"/>
      <c r="DU308" s="21"/>
      <c r="DV308" s="21"/>
      <c r="DW308" s="21"/>
      <c r="DX308" s="21"/>
      <c r="DY308" s="21"/>
      <c r="DZ308" s="21"/>
      <c r="EA308" s="21"/>
      <c r="EB308" s="21"/>
      <c r="EC308" s="21"/>
      <c r="ED308" s="21"/>
      <c r="EE308" s="21"/>
      <c r="EF308" s="21"/>
      <c r="EG308" s="21"/>
      <c r="EH308" s="21"/>
      <c r="EI308" s="21"/>
      <c r="EJ308" s="21"/>
      <c r="EK308" s="21"/>
      <c r="EL308" s="21"/>
      <c r="EM308" s="21"/>
      <c r="EN308" s="21"/>
      <c r="EO308" s="21"/>
      <c r="EP308" s="21"/>
      <c r="EQ308" s="21"/>
      <c r="ER308" s="21"/>
      <c r="ES308" s="21"/>
      <c r="ET308" s="21"/>
      <c r="EU308" s="21"/>
      <c r="EV308" s="21"/>
      <c r="EW308" s="21"/>
      <c r="EX308" s="21"/>
      <c r="EY308" s="21"/>
      <c r="EZ308" s="21"/>
      <c r="FA308" s="21"/>
      <c r="FB308" s="21"/>
      <c r="FC308" s="21"/>
      <c r="FD308" s="21"/>
      <c r="FE308" s="21"/>
      <c r="FF308" s="21"/>
      <c r="FG308" s="21"/>
      <c r="FH308" s="21"/>
      <c r="FI308" s="21"/>
      <c r="FJ308" s="21"/>
      <c r="FK308" s="21"/>
      <c r="FL308" s="21"/>
      <c r="FM308" s="21"/>
      <c r="FN308" s="21"/>
      <c r="FO308" s="21"/>
      <c r="FP308" s="21"/>
      <c r="FQ308" s="21"/>
      <c r="FR308" s="21"/>
      <c r="FS308" s="21"/>
      <c r="FT308" s="21"/>
      <c r="FU308" s="21"/>
      <c r="FV308" s="21"/>
      <c r="FW308" s="21"/>
      <c r="FX308" s="21"/>
      <c r="FY308" s="21"/>
      <c r="FZ308" s="21"/>
      <c r="GA308" s="21"/>
      <c r="GB308" s="21"/>
      <c r="GC308" s="21"/>
      <c r="GD308" s="21"/>
      <c r="GE308" s="21"/>
      <c r="GF308" s="21"/>
      <c r="GG308" s="21"/>
      <c r="GH308" s="21"/>
      <c r="GI308" s="21"/>
      <c r="GJ308" s="21"/>
      <c r="GK308" s="21"/>
      <c r="GL308" s="21"/>
      <c r="GM308" s="21"/>
      <c r="GN308" s="21"/>
      <c r="GO308" s="21"/>
      <c r="GP308" s="21"/>
      <c r="GQ308" s="21"/>
      <c r="GR308" s="21"/>
      <c r="GS308" s="21"/>
      <c r="GT308" s="21"/>
      <c r="GU308" s="21"/>
      <c r="GV308" s="21"/>
      <c r="GW308" s="21"/>
      <c r="GX308" s="21"/>
      <c r="GY308" s="21"/>
      <c r="GZ308" s="21"/>
      <c r="HA308" s="21"/>
      <c r="HB308" s="21"/>
      <c r="HC308" s="21"/>
      <c r="HD308" s="21"/>
      <c r="HE308" s="21"/>
      <c r="HF308" s="21"/>
      <c r="HG308" s="21"/>
      <c r="HH308" s="21"/>
      <c r="HI308" s="21"/>
      <c r="HJ308" s="21"/>
      <c r="HK308" s="21"/>
      <c r="HL308" s="21"/>
      <c r="HM308" s="21"/>
      <c r="HN308" s="21"/>
      <c r="HO308" s="21"/>
      <c r="HP308" s="21"/>
      <c r="HQ308" s="21"/>
      <c r="HR308" s="21"/>
      <c r="HS308" s="21"/>
      <c r="HT308" s="21"/>
      <c r="HU308" s="21"/>
      <c r="HV308" s="21"/>
      <c r="HW308" s="21"/>
      <c r="HX308" s="21"/>
      <c r="HY308" s="21"/>
      <c r="HZ308" s="21"/>
      <c r="IA308" s="21"/>
      <c r="IB308" s="21"/>
      <c r="IC308" s="21"/>
      <c r="ID308" s="21"/>
      <c r="IE308" s="21"/>
      <c r="IF308" s="21"/>
      <c r="IG308" s="21"/>
      <c r="IH308" s="21"/>
      <c r="II308" s="21"/>
      <c r="IJ308" s="21"/>
      <c r="IK308" s="21"/>
      <c r="IL308" s="21"/>
      <c r="IM308" s="21"/>
      <c r="IN308" s="21"/>
      <c r="IO308" s="21"/>
      <c r="IP308" s="21"/>
      <c r="IQ308" s="21"/>
    </row>
    <row r="309" spans="1:251" s="22" customFormat="1">
      <c r="A309" s="42"/>
      <c r="B309" s="36"/>
      <c r="C309" s="6"/>
      <c r="D309" s="6"/>
      <c r="E309" s="6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  <c r="BV309" s="21"/>
      <c r="BW309" s="21"/>
      <c r="BX309" s="21"/>
      <c r="BY309" s="21"/>
      <c r="BZ309" s="21"/>
      <c r="CA309" s="21"/>
      <c r="CB309" s="21"/>
      <c r="CC309" s="21"/>
      <c r="CD309" s="21"/>
      <c r="CE309" s="21"/>
      <c r="CF309" s="21"/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1"/>
      <c r="CY309" s="21"/>
      <c r="CZ309" s="21"/>
      <c r="DA309" s="21"/>
      <c r="DB309" s="21"/>
      <c r="DC309" s="21"/>
      <c r="DD309" s="21"/>
      <c r="DE309" s="21"/>
      <c r="DF309" s="21"/>
      <c r="DG309" s="21"/>
      <c r="DH309" s="21"/>
      <c r="DI309" s="21"/>
      <c r="DJ309" s="21"/>
      <c r="DK309" s="21"/>
      <c r="DL309" s="21"/>
      <c r="DM309" s="21"/>
      <c r="DN309" s="21"/>
      <c r="DO309" s="21"/>
      <c r="DP309" s="21"/>
      <c r="DQ309" s="21"/>
      <c r="DR309" s="21"/>
      <c r="DS309" s="21"/>
      <c r="DT309" s="21"/>
      <c r="DU309" s="21"/>
      <c r="DV309" s="21"/>
      <c r="DW309" s="21"/>
      <c r="DX309" s="21"/>
      <c r="DY309" s="21"/>
      <c r="DZ309" s="21"/>
      <c r="EA309" s="21"/>
      <c r="EB309" s="21"/>
      <c r="EC309" s="21"/>
      <c r="ED309" s="21"/>
      <c r="EE309" s="21"/>
      <c r="EF309" s="21"/>
      <c r="EG309" s="21"/>
      <c r="EH309" s="21"/>
      <c r="EI309" s="21"/>
      <c r="EJ309" s="21"/>
      <c r="EK309" s="21"/>
      <c r="EL309" s="21"/>
      <c r="EM309" s="21"/>
      <c r="EN309" s="21"/>
      <c r="EO309" s="21"/>
      <c r="EP309" s="21"/>
      <c r="EQ309" s="21"/>
      <c r="ER309" s="21"/>
      <c r="ES309" s="21"/>
      <c r="ET309" s="21"/>
      <c r="EU309" s="21"/>
      <c r="EV309" s="21"/>
      <c r="EW309" s="21"/>
      <c r="EX309" s="21"/>
      <c r="EY309" s="21"/>
      <c r="EZ309" s="21"/>
      <c r="FA309" s="21"/>
      <c r="FB309" s="21"/>
      <c r="FC309" s="21"/>
      <c r="FD309" s="21"/>
      <c r="FE309" s="21"/>
      <c r="FF309" s="21"/>
      <c r="FG309" s="21"/>
      <c r="FH309" s="21"/>
      <c r="FI309" s="21"/>
      <c r="FJ309" s="21"/>
      <c r="FK309" s="21"/>
      <c r="FL309" s="21"/>
      <c r="FM309" s="21"/>
      <c r="FN309" s="21"/>
      <c r="FO309" s="21"/>
      <c r="FP309" s="21"/>
      <c r="FQ309" s="21"/>
      <c r="FR309" s="21"/>
      <c r="FS309" s="21"/>
      <c r="FT309" s="21"/>
      <c r="FU309" s="21"/>
      <c r="FV309" s="21"/>
      <c r="FW309" s="21"/>
      <c r="FX309" s="21"/>
      <c r="FY309" s="21"/>
      <c r="FZ309" s="21"/>
      <c r="GA309" s="21"/>
      <c r="GB309" s="21"/>
      <c r="GC309" s="21"/>
      <c r="GD309" s="21"/>
      <c r="GE309" s="21"/>
      <c r="GF309" s="21"/>
      <c r="GG309" s="21"/>
      <c r="GH309" s="21"/>
      <c r="GI309" s="21"/>
      <c r="GJ309" s="21"/>
      <c r="GK309" s="21"/>
      <c r="GL309" s="21"/>
      <c r="GM309" s="21"/>
      <c r="GN309" s="21"/>
      <c r="GO309" s="21"/>
      <c r="GP309" s="21"/>
      <c r="GQ309" s="21"/>
      <c r="GR309" s="21"/>
      <c r="GS309" s="21"/>
      <c r="GT309" s="21"/>
      <c r="GU309" s="21"/>
      <c r="GV309" s="21"/>
      <c r="GW309" s="21"/>
      <c r="GX309" s="21"/>
      <c r="GY309" s="21"/>
      <c r="GZ309" s="21"/>
      <c r="HA309" s="21"/>
      <c r="HB309" s="21"/>
      <c r="HC309" s="21"/>
      <c r="HD309" s="21"/>
      <c r="HE309" s="21"/>
      <c r="HF309" s="21"/>
      <c r="HG309" s="21"/>
      <c r="HH309" s="21"/>
      <c r="HI309" s="21"/>
      <c r="HJ309" s="21"/>
      <c r="HK309" s="21"/>
      <c r="HL309" s="21"/>
      <c r="HM309" s="21"/>
      <c r="HN309" s="21"/>
      <c r="HO309" s="21"/>
      <c r="HP309" s="21"/>
      <c r="HQ309" s="21"/>
      <c r="HR309" s="21"/>
      <c r="HS309" s="21"/>
      <c r="HT309" s="21"/>
      <c r="HU309" s="21"/>
      <c r="HV309" s="21"/>
      <c r="HW309" s="21"/>
      <c r="HX309" s="21"/>
      <c r="HY309" s="21"/>
      <c r="HZ309" s="21"/>
      <c r="IA309" s="21"/>
      <c r="IB309" s="21"/>
      <c r="IC309" s="21"/>
      <c r="ID309" s="21"/>
      <c r="IE309" s="21"/>
      <c r="IF309" s="21"/>
      <c r="IG309" s="21"/>
      <c r="IH309" s="21"/>
      <c r="II309" s="21"/>
      <c r="IJ309" s="21"/>
      <c r="IK309" s="21"/>
      <c r="IL309" s="21"/>
      <c r="IM309" s="21"/>
      <c r="IN309" s="21"/>
      <c r="IO309" s="21"/>
      <c r="IP309" s="21"/>
      <c r="IQ309" s="21"/>
    </row>
    <row r="310" spans="1:251" s="22" customFormat="1">
      <c r="A310" s="42"/>
      <c r="B310" s="36"/>
      <c r="C310" s="6"/>
      <c r="D310" s="6"/>
      <c r="E310" s="6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  <c r="BV310" s="21"/>
      <c r="BW310" s="21"/>
      <c r="BX310" s="21"/>
      <c r="BY310" s="21"/>
      <c r="BZ310" s="21"/>
      <c r="CA310" s="21"/>
      <c r="CB310" s="21"/>
      <c r="CC310" s="21"/>
      <c r="CD310" s="21"/>
      <c r="CE310" s="21"/>
      <c r="CF310" s="21"/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1"/>
      <c r="DT310" s="21"/>
      <c r="DU310" s="21"/>
      <c r="DV310" s="21"/>
      <c r="DW310" s="21"/>
      <c r="DX310" s="21"/>
      <c r="DY310" s="21"/>
      <c r="DZ310" s="21"/>
      <c r="EA310" s="21"/>
      <c r="EB310" s="21"/>
      <c r="EC310" s="21"/>
      <c r="ED310" s="21"/>
      <c r="EE310" s="21"/>
      <c r="EF310" s="21"/>
      <c r="EG310" s="21"/>
      <c r="EH310" s="21"/>
      <c r="EI310" s="21"/>
      <c r="EJ310" s="21"/>
      <c r="EK310" s="21"/>
      <c r="EL310" s="21"/>
      <c r="EM310" s="21"/>
      <c r="EN310" s="21"/>
      <c r="EO310" s="21"/>
      <c r="EP310" s="21"/>
      <c r="EQ310" s="21"/>
      <c r="ER310" s="21"/>
      <c r="ES310" s="21"/>
      <c r="ET310" s="21"/>
      <c r="EU310" s="21"/>
      <c r="EV310" s="21"/>
      <c r="EW310" s="21"/>
      <c r="EX310" s="21"/>
      <c r="EY310" s="21"/>
      <c r="EZ310" s="21"/>
      <c r="FA310" s="21"/>
      <c r="FB310" s="21"/>
      <c r="FC310" s="21"/>
      <c r="FD310" s="21"/>
      <c r="FE310" s="21"/>
      <c r="FF310" s="21"/>
      <c r="FG310" s="21"/>
      <c r="FH310" s="21"/>
      <c r="FI310" s="21"/>
      <c r="FJ310" s="21"/>
      <c r="FK310" s="21"/>
      <c r="FL310" s="21"/>
      <c r="FM310" s="21"/>
      <c r="FN310" s="21"/>
      <c r="FO310" s="21"/>
      <c r="FP310" s="21"/>
      <c r="FQ310" s="21"/>
      <c r="FR310" s="21"/>
      <c r="FS310" s="21"/>
      <c r="FT310" s="21"/>
      <c r="FU310" s="21"/>
      <c r="FV310" s="21"/>
      <c r="FW310" s="21"/>
      <c r="FX310" s="21"/>
      <c r="FY310" s="21"/>
      <c r="FZ310" s="21"/>
      <c r="GA310" s="21"/>
      <c r="GB310" s="21"/>
      <c r="GC310" s="21"/>
      <c r="GD310" s="21"/>
      <c r="GE310" s="21"/>
      <c r="GF310" s="21"/>
      <c r="GG310" s="21"/>
      <c r="GH310" s="21"/>
      <c r="GI310" s="21"/>
      <c r="GJ310" s="21"/>
      <c r="GK310" s="21"/>
      <c r="GL310" s="21"/>
      <c r="GM310" s="21"/>
      <c r="GN310" s="21"/>
      <c r="GO310" s="21"/>
      <c r="GP310" s="21"/>
      <c r="GQ310" s="21"/>
      <c r="GR310" s="21"/>
      <c r="GS310" s="21"/>
      <c r="GT310" s="21"/>
      <c r="GU310" s="21"/>
      <c r="GV310" s="21"/>
      <c r="GW310" s="21"/>
      <c r="GX310" s="21"/>
      <c r="GY310" s="21"/>
      <c r="GZ310" s="21"/>
      <c r="HA310" s="21"/>
      <c r="HB310" s="21"/>
      <c r="HC310" s="21"/>
      <c r="HD310" s="21"/>
      <c r="HE310" s="21"/>
      <c r="HF310" s="21"/>
      <c r="HG310" s="21"/>
      <c r="HH310" s="21"/>
      <c r="HI310" s="21"/>
      <c r="HJ310" s="21"/>
      <c r="HK310" s="21"/>
      <c r="HL310" s="21"/>
      <c r="HM310" s="21"/>
      <c r="HN310" s="21"/>
      <c r="HO310" s="21"/>
      <c r="HP310" s="21"/>
      <c r="HQ310" s="21"/>
      <c r="HR310" s="21"/>
      <c r="HS310" s="21"/>
      <c r="HT310" s="21"/>
      <c r="HU310" s="21"/>
      <c r="HV310" s="21"/>
      <c r="HW310" s="21"/>
      <c r="HX310" s="21"/>
      <c r="HY310" s="21"/>
      <c r="HZ310" s="21"/>
      <c r="IA310" s="21"/>
      <c r="IB310" s="21"/>
      <c r="IC310" s="21"/>
      <c r="ID310" s="21"/>
      <c r="IE310" s="21"/>
      <c r="IF310" s="21"/>
      <c r="IG310" s="21"/>
      <c r="IH310" s="21"/>
      <c r="II310" s="21"/>
      <c r="IJ310" s="21"/>
      <c r="IK310" s="21"/>
      <c r="IL310" s="21"/>
      <c r="IM310" s="21"/>
      <c r="IN310" s="21"/>
      <c r="IO310" s="21"/>
      <c r="IP310" s="21"/>
      <c r="IQ310" s="21"/>
    </row>
    <row r="311" spans="1:251" s="22" customFormat="1">
      <c r="A311" s="42"/>
      <c r="B311" s="36"/>
      <c r="C311" s="6"/>
      <c r="D311" s="6"/>
      <c r="E311" s="6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  <c r="BV311" s="21"/>
      <c r="BW311" s="21"/>
      <c r="BX311" s="21"/>
      <c r="BY311" s="21"/>
      <c r="BZ311" s="21"/>
      <c r="CA311" s="21"/>
      <c r="CB311" s="21"/>
      <c r="CC311" s="21"/>
      <c r="CD311" s="21"/>
      <c r="CE311" s="21"/>
      <c r="CF311" s="21"/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1"/>
      <c r="CY311" s="21"/>
      <c r="CZ311" s="21"/>
      <c r="DA311" s="21"/>
      <c r="DB311" s="21"/>
      <c r="DC311" s="21"/>
      <c r="DD311" s="21"/>
      <c r="DE311" s="21"/>
      <c r="DF311" s="21"/>
      <c r="DG311" s="21"/>
      <c r="DH311" s="21"/>
      <c r="DI311" s="21"/>
      <c r="DJ311" s="21"/>
      <c r="DK311" s="21"/>
      <c r="DL311" s="21"/>
      <c r="DM311" s="21"/>
      <c r="DN311" s="21"/>
      <c r="DO311" s="21"/>
      <c r="DP311" s="21"/>
      <c r="DQ311" s="21"/>
      <c r="DR311" s="21"/>
      <c r="DS311" s="21"/>
      <c r="DT311" s="21"/>
      <c r="DU311" s="21"/>
      <c r="DV311" s="21"/>
      <c r="DW311" s="21"/>
      <c r="DX311" s="21"/>
      <c r="DY311" s="21"/>
      <c r="DZ311" s="21"/>
      <c r="EA311" s="21"/>
      <c r="EB311" s="21"/>
      <c r="EC311" s="21"/>
      <c r="ED311" s="21"/>
      <c r="EE311" s="21"/>
      <c r="EF311" s="21"/>
      <c r="EG311" s="21"/>
      <c r="EH311" s="21"/>
      <c r="EI311" s="21"/>
      <c r="EJ311" s="21"/>
      <c r="EK311" s="21"/>
      <c r="EL311" s="21"/>
      <c r="EM311" s="21"/>
      <c r="EN311" s="21"/>
      <c r="EO311" s="21"/>
      <c r="EP311" s="21"/>
      <c r="EQ311" s="21"/>
      <c r="ER311" s="21"/>
      <c r="ES311" s="21"/>
      <c r="ET311" s="21"/>
      <c r="EU311" s="21"/>
      <c r="EV311" s="21"/>
      <c r="EW311" s="21"/>
      <c r="EX311" s="21"/>
      <c r="EY311" s="21"/>
      <c r="EZ311" s="21"/>
      <c r="FA311" s="21"/>
      <c r="FB311" s="21"/>
      <c r="FC311" s="21"/>
      <c r="FD311" s="21"/>
      <c r="FE311" s="21"/>
      <c r="FF311" s="21"/>
      <c r="FG311" s="21"/>
      <c r="FH311" s="21"/>
      <c r="FI311" s="21"/>
      <c r="FJ311" s="21"/>
      <c r="FK311" s="21"/>
      <c r="FL311" s="21"/>
      <c r="FM311" s="21"/>
      <c r="FN311" s="21"/>
      <c r="FO311" s="21"/>
      <c r="FP311" s="21"/>
      <c r="FQ311" s="21"/>
      <c r="FR311" s="21"/>
      <c r="FS311" s="21"/>
      <c r="FT311" s="21"/>
      <c r="FU311" s="21"/>
      <c r="FV311" s="21"/>
      <c r="FW311" s="21"/>
      <c r="FX311" s="21"/>
      <c r="FY311" s="21"/>
      <c r="FZ311" s="21"/>
      <c r="GA311" s="21"/>
      <c r="GB311" s="21"/>
      <c r="GC311" s="21"/>
      <c r="GD311" s="21"/>
      <c r="GE311" s="21"/>
      <c r="GF311" s="21"/>
      <c r="GG311" s="21"/>
      <c r="GH311" s="21"/>
      <c r="GI311" s="21"/>
      <c r="GJ311" s="21"/>
      <c r="GK311" s="21"/>
      <c r="GL311" s="21"/>
      <c r="GM311" s="21"/>
      <c r="GN311" s="21"/>
      <c r="GO311" s="21"/>
      <c r="GP311" s="21"/>
      <c r="GQ311" s="21"/>
      <c r="GR311" s="21"/>
      <c r="GS311" s="21"/>
      <c r="GT311" s="21"/>
      <c r="GU311" s="21"/>
      <c r="GV311" s="21"/>
      <c r="GW311" s="21"/>
      <c r="GX311" s="21"/>
      <c r="GY311" s="21"/>
      <c r="GZ311" s="21"/>
      <c r="HA311" s="21"/>
      <c r="HB311" s="21"/>
      <c r="HC311" s="21"/>
      <c r="HD311" s="21"/>
      <c r="HE311" s="21"/>
      <c r="HF311" s="21"/>
      <c r="HG311" s="21"/>
      <c r="HH311" s="21"/>
      <c r="HI311" s="21"/>
      <c r="HJ311" s="21"/>
      <c r="HK311" s="21"/>
      <c r="HL311" s="21"/>
      <c r="HM311" s="21"/>
      <c r="HN311" s="21"/>
      <c r="HO311" s="21"/>
      <c r="HP311" s="21"/>
      <c r="HQ311" s="21"/>
      <c r="HR311" s="21"/>
      <c r="HS311" s="21"/>
      <c r="HT311" s="21"/>
      <c r="HU311" s="21"/>
      <c r="HV311" s="21"/>
      <c r="HW311" s="21"/>
      <c r="HX311" s="21"/>
      <c r="HY311" s="21"/>
      <c r="HZ311" s="21"/>
      <c r="IA311" s="21"/>
      <c r="IB311" s="21"/>
      <c r="IC311" s="21"/>
      <c r="ID311" s="21"/>
      <c r="IE311" s="21"/>
      <c r="IF311" s="21"/>
      <c r="IG311" s="21"/>
      <c r="IH311" s="21"/>
      <c r="II311" s="21"/>
      <c r="IJ311" s="21"/>
      <c r="IK311" s="21"/>
      <c r="IL311" s="21"/>
      <c r="IM311" s="21"/>
      <c r="IN311" s="21"/>
      <c r="IO311" s="21"/>
      <c r="IP311" s="21"/>
      <c r="IQ311" s="21"/>
    </row>
    <row r="312" spans="1:251" s="22" customFormat="1">
      <c r="A312" s="42"/>
      <c r="B312" s="36"/>
      <c r="C312" s="6"/>
      <c r="D312" s="6"/>
      <c r="E312" s="6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/>
      <c r="BL312" s="21"/>
      <c r="BM312" s="21"/>
      <c r="BN312" s="21"/>
      <c r="BO312" s="21"/>
      <c r="BP312" s="21"/>
      <c r="BQ312" s="21"/>
      <c r="BR312" s="21"/>
      <c r="BS312" s="21"/>
      <c r="BT312" s="21"/>
      <c r="BU312" s="21"/>
      <c r="BV312" s="21"/>
      <c r="BW312" s="21"/>
      <c r="BX312" s="21"/>
      <c r="BY312" s="21"/>
      <c r="BZ312" s="21"/>
      <c r="CA312" s="21"/>
      <c r="CB312" s="21"/>
      <c r="CC312" s="21"/>
      <c r="CD312" s="21"/>
      <c r="CE312" s="21"/>
      <c r="CF312" s="21"/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1"/>
      <c r="DT312" s="21"/>
      <c r="DU312" s="21"/>
      <c r="DV312" s="21"/>
      <c r="DW312" s="21"/>
      <c r="DX312" s="21"/>
      <c r="DY312" s="21"/>
      <c r="DZ312" s="21"/>
      <c r="EA312" s="21"/>
      <c r="EB312" s="21"/>
      <c r="EC312" s="21"/>
      <c r="ED312" s="21"/>
      <c r="EE312" s="21"/>
      <c r="EF312" s="21"/>
      <c r="EG312" s="21"/>
      <c r="EH312" s="21"/>
      <c r="EI312" s="21"/>
      <c r="EJ312" s="21"/>
      <c r="EK312" s="21"/>
      <c r="EL312" s="21"/>
      <c r="EM312" s="21"/>
      <c r="EN312" s="21"/>
      <c r="EO312" s="21"/>
      <c r="EP312" s="21"/>
      <c r="EQ312" s="21"/>
      <c r="ER312" s="21"/>
      <c r="ES312" s="21"/>
      <c r="ET312" s="21"/>
      <c r="EU312" s="21"/>
      <c r="EV312" s="21"/>
      <c r="EW312" s="21"/>
      <c r="EX312" s="21"/>
      <c r="EY312" s="21"/>
      <c r="EZ312" s="21"/>
      <c r="FA312" s="21"/>
      <c r="FB312" s="21"/>
      <c r="FC312" s="21"/>
      <c r="FD312" s="21"/>
      <c r="FE312" s="21"/>
      <c r="FF312" s="21"/>
      <c r="FG312" s="21"/>
      <c r="FH312" s="21"/>
      <c r="FI312" s="21"/>
      <c r="FJ312" s="21"/>
      <c r="FK312" s="21"/>
      <c r="FL312" s="21"/>
      <c r="FM312" s="21"/>
      <c r="FN312" s="21"/>
      <c r="FO312" s="21"/>
      <c r="FP312" s="21"/>
      <c r="FQ312" s="21"/>
      <c r="FR312" s="21"/>
      <c r="FS312" s="21"/>
      <c r="FT312" s="21"/>
      <c r="FU312" s="21"/>
      <c r="FV312" s="21"/>
      <c r="FW312" s="21"/>
      <c r="FX312" s="21"/>
      <c r="FY312" s="21"/>
      <c r="FZ312" s="21"/>
      <c r="GA312" s="21"/>
      <c r="GB312" s="21"/>
      <c r="GC312" s="21"/>
      <c r="GD312" s="21"/>
      <c r="GE312" s="21"/>
      <c r="GF312" s="21"/>
      <c r="GG312" s="21"/>
      <c r="GH312" s="21"/>
      <c r="GI312" s="21"/>
      <c r="GJ312" s="21"/>
      <c r="GK312" s="21"/>
      <c r="GL312" s="21"/>
      <c r="GM312" s="21"/>
      <c r="GN312" s="21"/>
      <c r="GO312" s="21"/>
      <c r="GP312" s="21"/>
      <c r="GQ312" s="21"/>
      <c r="GR312" s="21"/>
      <c r="GS312" s="21"/>
      <c r="GT312" s="21"/>
      <c r="GU312" s="21"/>
      <c r="GV312" s="21"/>
      <c r="GW312" s="21"/>
      <c r="GX312" s="21"/>
      <c r="GY312" s="21"/>
      <c r="GZ312" s="21"/>
      <c r="HA312" s="21"/>
      <c r="HB312" s="21"/>
      <c r="HC312" s="21"/>
      <c r="HD312" s="21"/>
      <c r="HE312" s="21"/>
      <c r="HF312" s="21"/>
      <c r="HG312" s="21"/>
      <c r="HH312" s="21"/>
      <c r="HI312" s="21"/>
      <c r="HJ312" s="21"/>
      <c r="HK312" s="21"/>
      <c r="HL312" s="21"/>
      <c r="HM312" s="21"/>
      <c r="HN312" s="21"/>
      <c r="HO312" s="21"/>
      <c r="HP312" s="21"/>
      <c r="HQ312" s="21"/>
      <c r="HR312" s="21"/>
      <c r="HS312" s="21"/>
      <c r="HT312" s="21"/>
      <c r="HU312" s="21"/>
      <c r="HV312" s="21"/>
      <c r="HW312" s="21"/>
      <c r="HX312" s="21"/>
      <c r="HY312" s="21"/>
      <c r="HZ312" s="21"/>
      <c r="IA312" s="21"/>
      <c r="IB312" s="21"/>
      <c r="IC312" s="21"/>
      <c r="ID312" s="21"/>
      <c r="IE312" s="21"/>
      <c r="IF312" s="21"/>
      <c r="IG312" s="21"/>
      <c r="IH312" s="21"/>
      <c r="II312" s="21"/>
      <c r="IJ312" s="21"/>
      <c r="IK312" s="21"/>
      <c r="IL312" s="21"/>
      <c r="IM312" s="21"/>
      <c r="IN312" s="21"/>
      <c r="IO312" s="21"/>
      <c r="IP312" s="21"/>
      <c r="IQ312" s="21"/>
    </row>
    <row r="313" spans="1:251" s="22" customFormat="1">
      <c r="A313" s="42"/>
      <c r="B313" s="36"/>
      <c r="C313" s="6"/>
      <c r="D313" s="6"/>
      <c r="E313" s="6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  <c r="DU313" s="21"/>
      <c r="DV313" s="21"/>
      <c r="DW313" s="21"/>
      <c r="DX313" s="21"/>
      <c r="DY313" s="21"/>
      <c r="DZ313" s="21"/>
      <c r="EA313" s="21"/>
      <c r="EB313" s="21"/>
      <c r="EC313" s="21"/>
      <c r="ED313" s="21"/>
      <c r="EE313" s="21"/>
      <c r="EF313" s="21"/>
      <c r="EG313" s="21"/>
      <c r="EH313" s="21"/>
      <c r="EI313" s="21"/>
      <c r="EJ313" s="21"/>
      <c r="EK313" s="21"/>
      <c r="EL313" s="21"/>
      <c r="EM313" s="21"/>
      <c r="EN313" s="21"/>
      <c r="EO313" s="21"/>
      <c r="EP313" s="21"/>
      <c r="EQ313" s="21"/>
      <c r="ER313" s="21"/>
      <c r="ES313" s="21"/>
      <c r="ET313" s="21"/>
      <c r="EU313" s="21"/>
      <c r="EV313" s="21"/>
      <c r="EW313" s="21"/>
      <c r="EX313" s="21"/>
      <c r="EY313" s="21"/>
      <c r="EZ313" s="21"/>
      <c r="FA313" s="21"/>
      <c r="FB313" s="21"/>
      <c r="FC313" s="21"/>
      <c r="FD313" s="21"/>
      <c r="FE313" s="21"/>
      <c r="FF313" s="21"/>
      <c r="FG313" s="21"/>
      <c r="FH313" s="21"/>
      <c r="FI313" s="21"/>
      <c r="FJ313" s="21"/>
      <c r="FK313" s="21"/>
      <c r="FL313" s="21"/>
      <c r="FM313" s="21"/>
      <c r="FN313" s="21"/>
      <c r="FO313" s="21"/>
      <c r="FP313" s="21"/>
      <c r="FQ313" s="21"/>
      <c r="FR313" s="21"/>
      <c r="FS313" s="21"/>
      <c r="FT313" s="21"/>
      <c r="FU313" s="21"/>
      <c r="FV313" s="21"/>
      <c r="FW313" s="21"/>
      <c r="FX313" s="21"/>
      <c r="FY313" s="21"/>
      <c r="FZ313" s="21"/>
      <c r="GA313" s="21"/>
      <c r="GB313" s="21"/>
      <c r="GC313" s="21"/>
      <c r="GD313" s="21"/>
      <c r="GE313" s="21"/>
      <c r="GF313" s="21"/>
      <c r="GG313" s="21"/>
      <c r="GH313" s="21"/>
      <c r="GI313" s="21"/>
      <c r="GJ313" s="21"/>
      <c r="GK313" s="21"/>
      <c r="GL313" s="21"/>
      <c r="GM313" s="21"/>
      <c r="GN313" s="21"/>
      <c r="GO313" s="21"/>
      <c r="GP313" s="21"/>
      <c r="GQ313" s="21"/>
      <c r="GR313" s="21"/>
      <c r="GS313" s="21"/>
      <c r="GT313" s="21"/>
      <c r="GU313" s="21"/>
      <c r="GV313" s="21"/>
      <c r="GW313" s="21"/>
      <c r="GX313" s="21"/>
      <c r="GY313" s="21"/>
      <c r="GZ313" s="21"/>
      <c r="HA313" s="21"/>
      <c r="HB313" s="21"/>
      <c r="HC313" s="21"/>
      <c r="HD313" s="21"/>
      <c r="HE313" s="21"/>
      <c r="HF313" s="21"/>
      <c r="HG313" s="21"/>
      <c r="HH313" s="21"/>
      <c r="HI313" s="21"/>
      <c r="HJ313" s="21"/>
      <c r="HK313" s="21"/>
      <c r="HL313" s="21"/>
      <c r="HM313" s="21"/>
      <c r="HN313" s="21"/>
      <c r="HO313" s="21"/>
      <c r="HP313" s="21"/>
      <c r="HQ313" s="21"/>
      <c r="HR313" s="21"/>
      <c r="HS313" s="21"/>
      <c r="HT313" s="21"/>
      <c r="HU313" s="21"/>
      <c r="HV313" s="21"/>
      <c r="HW313" s="21"/>
      <c r="HX313" s="21"/>
      <c r="HY313" s="21"/>
      <c r="HZ313" s="21"/>
      <c r="IA313" s="21"/>
      <c r="IB313" s="21"/>
      <c r="IC313" s="21"/>
      <c r="ID313" s="21"/>
      <c r="IE313" s="21"/>
      <c r="IF313" s="21"/>
      <c r="IG313" s="21"/>
      <c r="IH313" s="21"/>
      <c r="II313" s="21"/>
      <c r="IJ313" s="21"/>
      <c r="IK313" s="21"/>
      <c r="IL313" s="21"/>
      <c r="IM313" s="21"/>
      <c r="IN313" s="21"/>
      <c r="IO313" s="21"/>
      <c r="IP313" s="21"/>
      <c r="IQ313" s="21"/>
    </row>
    <row r="314" spans="1:251" s="22" customFormat="1">
      <c r="A314" s="42"/>
      <c r="B314" s="36"/>
      <c r="C314" s="6"/>
      <c r="D314" s="6"/>
      <c r="E314" s="6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/>
      <c r="BL314" s="21"/>
      <c r="BM314" s="21"/>
      <c r="BN314" s="21"/>
      <c r="BO314" s="21"/>
      <c r="BP314" s="21"/>
      <c r="BQ314" s="21"/>
      <c r="BR314" s="21"/>
      <c r="BS314" s="21"/>
      <c r="BT314" s="21"/>
      <c r="BU314" s="21"/>
      <c r="BV314" s="21"/>
      <c r="BW314" s="21"/>
      <c r="BX314" s="21"/>
      <c r="BY314" s="21"/>
      <c r="BZ314" s="21"/>
      <c r="CA314" s="21"/>
      <c r="CB314" s="21"/>
      <c r="CC314" s="21"/>
      <c r="CD314" s="21"/>
      <c r="CE314" s="21"/>
      <c r="CF314" s="21"/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/>
      <c r="CV314" s="21"/>
      <c r="CW314" s="21"/>
      <c r="CX314" s="21"/>
      <c r="CY314" s="21"/>
      <c r="CZ314" s="21"/>
      <c r="DA314" s="21"/>
      <c r="DB314" s="21"/>
      <c r="DC314" s="21"/>
      <c r="DD314" s="21"/>
      <c r="DE314" s="21"/>
      <c r="DF314" s="21"/>
      <c r="DG314" s="21"/>
      <c r="DH314" s="21"/>
      <c r="DI314" s="21"/>
      <c r="DJ314" s="21"/>
      <c r="DK314" s="21"/>
      <c r="DL314" s="21"/>
      <c r="DM314" s="21"/>
      <c r="DN314" s="21"/>
      <c r="DO314" s="21"/>
      <c r="DP314" s="21"/>
      <c r="DQ314" s="21"/>
      <c r="DR314" s="21"/>
      <c r="DS314" s="21"/>
      <c r="DT314" s="21"/>
      <c r="DU314" s="21"/>
      <c r="DV314" s="21"/>
      <c r="DW314" s="21"/>
      <c r="DX314" s="21"/>
      <c r="DY314" s="21"/>
      <c r="DZ314" s="21"/>
      <c r="EA314" s="21"/>
      <c r="EB314" s="21"/>
      <c r="EC314" s="21"/>
      <c r="ED314" s="21"/>
      <c r="EE314" s="21"/>
      <c r="EF314" s="21"/>
      <c r="EG314" s="21"/>
      <c r="EH314" s="21"/>
      <c r="EI314" s="21"/>
      <c r="EJ314" s="21"/>
      <c r="EK314" s="21"/>
      <c r="EL314" s="21"/>
      <c r="EM314" s="21"/>
      <c r="EN314" s="21"/>
      <c r="EO314" s="21"/>
      <c r="EP314" s="21"/>
      <c r="EQ314" s="21"/>
      <c r="ER314" s="21"/>
      <c r="ES314" s="21"/>
      <c r="ET314" s="21"/>
      <c r="EU314" s="21"/>
      <c r="EV314" s="21"/>
      <c r="EW314" s="21"/>
      <c r="EX314" s="21"/>
      <c r="EY314" s="21"/>
      <c r="EZ314" s="21"/>
      <c r="FA314" s="21"/>
      <c r="FB314" s="21"/>
      <c r="FC314" s="21"/>
      <c r="FD314" s="21"/>
      <c r="FE314" s="21"/>
      <c r="FF314" s="21"/>
      <c r="FG314" s="21"/>
      <c r="FH314" s="21"/>
      <c r="FI314" s="21"/>
      <c r="FJ314" s="21"/>
      <c r="FK314" s="21"/>
      <c r="FL314" s="21"/>
      <c r="FM314" s="21"/>
      <c r="FN314" s="21"/>
      <c r="FO314" s="21"/>
      <c r="FP314" s="21"/>
      <c r="FQ314" s="21"/>
      <c r="FR314" s="21"/>
      <c r="FS314" s="21"/>
      <c r="FT314" s="21"/>
      <c r="FU314" s="21"/>
      <c r="FV314" s="21"/>
      <c r="FW314" s="21"/>
      <c r="FX314" s="21"/>
      <c r="FY314" s="21"/>
      <c r="FZ314" s="21"/>
      <c r="GA314" s="21"/>
      <c r="GB314" s="21"/>
      <c r="GC314" s="21"/>
      <c r="GD314" s="21"/>
      <c r="GE314" s="21"/>
      <c r="GF314" s="21"/>
      <c r="GG314" s="21"/>
      <c r="GH314" s="21"/>
      <c r="GI314" s="21"/>
      <c r="GJ314" s="21"/>
      <c r="GK314" s="21"/>
      <c r="GL314" s="21"/>
      <c r="GM314" s="21"/>
      <c r="GN314" s="21"/>
      <c r="GO314" s="21"/>
      <c r="GP314" s="21"/>
      <c r="GQ314" s="21"/>
      <c r="GR314" s="21"/>
      <c r="GS314" s="21"/>
      <c r="GT314" s="21"/>
      <c r="GU314" s="21"/>
      <c r="GV314" s="21"/>
      <c r="GW314" s="21"/>
      <c r="GX314" s="21"/>
      <c r="GY314" s="21"/>
      <c r="GZ314" s="21"/>
      <c r="HA314" s="21"/>
      <c r="HB314" s="21"/>
      <c r="HC314" s="21"/>
      <c r="HD314" s="21"/>
      <c r="HE314" s="21"/>
      <c r="HF314" s="21"/>
      <c r="HG314" s="21"/>
      <c r="HH314" s="21"/>
      <c r="HI314" s="21"/>
      <c r="HJ314" s="21"/>
      <c r="HK314" s="21"/>
      <c r="HL314" s="21"/>
      <c r="HM314" s="21"/>
      <c r="HN314" s="21"/>
      <c r="HO314" s="21"/>
      <c r="HP314" s="21"/>
      <c r="HQ314" s="21"/>
      <c r="HR314" s="21"/>
      <c r="HS314" s="21"/>
      <c r="HT314" s="21"/>
      <c r="HU314" s="21"/>
      <c r="HV314" s="21"/>
      <c r="HW314" s="21"/>
      <c r="HX314" s="21"/>
      <c r="HY314" s="21"/>
      <c r="HZ314" s="21"/>
      <c r="IA314" s="21"/>
      <c r="IB314" s="21"/>
      <c r="IC314" s="21"/>
      <c r="ID314" s="21"/>
      <c r="IE314" s="21"/>
      <c r="IF314" s="21"/>
      <c r="IG314" s="21"/>
      <c r="IH314" s="21"/>
      <c r="II314" s="21"/>
      <c r="IJ314" s="21"/>
      <c r="IK314" s="21"/>
      <c r="IL314" s="21"/>
      <c r="IM314" s="21"/>
      <c r="IN314" s="21"/>
      <c r="IO314" s="21"/>
      <c r="IP314" s="21"/>
      <c r="IQ314" s="21"/>
    </row>
    <row r="315" spans="1:251" s="22" customFormat="1">
      <c r="A315" s="42"/>
      <c r="B315" s="36"/>
      <c r="C315" s="6"/>
      <c r="D315" s="6"/>
      <c r="E315" s="6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/>
      <c r="BL315" s="21"/>
      <c r="BM315" s="21"/>
      <c r="BN315" s="21"/>
      <c r="BO315" s="21"/>
      <c r="BP315" s="21"/>
      <c r="BQ315" s="21"/>
      <c r="BR315" s="21"/>
      <c r="BS315" s="21"/>
      <c r="BT315" s="21"/>
      <c r="BU315" s="21"/>
      <c r="BV315" s="21"/>
      <c r="BW315" s="21"/>
      <c r="BX315" s="21"/>
      <c r="BY315" s="21"/>
      <c r="BZ315" s="21"/>
      <c r="CA315" s="21"/>
      <c r="CB315" s="21"/>
      <c r="CC315" s="21"/>
      <c r="CD315" s="21"/>
      <c r="CE315" s="21"/>
      <c r="CF315" s="21"/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1"/>
      <c r="CY315" s="21"/>
      <c r="CZ315" s="21"/>
      <c r="DA315" s="21"/>
      <c r="DB315" s="21"/>
      <c r="DC315" s="21"/>
      <c r="DD315" s="21"/>
      <c r="DE315" s="21"/>
      <c r="DF315" s="21"/>
      <c r="DG315" s="21"/>
      <c r="DH315" s="21"/>
      <c r="DI315" s="21"/>
      <c r="DJ315" s="21"/>
      <c r="DK315" s="21"/>
      <c r="DL315" s="21"/>
      <c r="DM315" s="21"/>
      <c r="DN315" s="21"/>
      <c r="DO315" s="21"/>
      <c r="DP315" s="21"/>
      <c r="DQ315" s="21"/>
      <c r="DR315" s="21"/>
      <c r="DS315" s="21"/>
      <c r="DT315" s="21"/>
      <c r="DU315" s="21"/>
      <c r="DV315" s="21"/>
      <c r="DW315" s="21"/>
      <c r="DX315" s="21"/>
      <c r="DY315" s="21"/>
      <c r="DZ315" s="21"/>
      <c r="EA315" s="21"/>
      <c r="EB315" s="21"/>
      <c r="EC315" s="21"/>
      <c r="ED315" s="21"/>
      <c r="EE315" s="21"/>
      <c r="EF315" s="21"/>
      <c r="EG315" s="21"/>
      <c r="EH315" s="21"/>
      <c r="EI315" s="21"/>
      <c r="EJ315" s="21"/>
      <c r="EK315" s="21"/>
      <c r="EL315" s="21"/>
      <c r="EM315" s="21"/>
      <c r="EN315" s="21"/>
      <c r="EO315" s="21"/>
      <c r="EP315" s="21"/>
      <c r="EQ315" s="21"/>
      <c r="ER315" s="21"/>
      <c r="ES315" s="21"/>
      <c r="ET315" s="21"/>
      <c r="EU315" s="21"/>
      <c r="EV315" s="21"/>
      <c r="EW315" s="21"/>
      <c r="EX315" s="21"/>
      <c r="EY315" s="21"/>
      <c r="EZ315" s="21"/>
      <c r="FA315" s="21"/>
      <c r="FB315" s="21"/>
      <c r="FC315" s="21"/>
      <c r="FD315" s="21"/>
      <c r="FE315" s="21"/>
      <c r="FF315" s="21"/>
      <c r="FG315" s="21"/>
      <c r="FH315" s="21"/>
      <c r="FI315" s="21"/>
      <c r="FJ315" s="21"/>
      <c r="FK315" s="21"/>
      <c r="FL315" s="21"/>
      <c r="FM315" s="21"/>
      <c r="FN315" s="21"/>
      <c r="FO315" s="21"/>
      <c r="FP315" s="21"/>
      <c r="FQ315" s="21"/>
      <c r="FR315" s="21"/>
      <c r="FS315" s="21"/>
      <c r="FT315" s="21"/>
      <c r="FU315" s="21"/>
      <c r="FV315" s="21"/>
      <c r="FW315" s="21"/>
      <c r="FX315" s="21"/>
      <c r="FY315" s="21"/>
      <c r="FZ315" s="21"/>
      <c r="GA315" s="21"/>
      <c r="GB315" s="21"/>
      <c r="GC315" s="21"/>
      <c r="GD315" s="21"/>
      <c r="GE315" s="21"/>
      <c r="GF315" s="21"/>
      <c r="GG315" s="21"/>
      <c r="GH315" s="21"/>
      <c r="GI315" s="21"/>
      <c r="GJ315" s="21"/>
      <c r="GK315" s="21"/>
      <c r="GL315" s="21"/>
      <c r="GM315" s="21"/>
      <c r="GN315" s="21"/>
      <c r="GO315" s="21"/>
      <c r="GP315" s="21"/>
      <c r="GQ315" s="21"/>
      <c r="GR315" s="21"/>
      <c r="GS315" s="21"/>
      <c r="GT315" s="21"/>
      <c r="GU315" s="21"/>
      <c r="GV315" s="21"/>
      <c r="GW315" s="21"/>
      <c r="GX315" s="21"/>
      <c r="GY315" s="21"/>
      <c r="GZ315" s="21"/>
      <c r="HA315" s="21"/>
      <c r="HB315" s="21"/>
      <c r="HC315" s="21"/>
      <c r="HD315" s="21"/>
      <c r="HE315" s="21"/>
      <c r="HF315" s="21"/>
      <c r="HG315" s="21"/>
      <c r="HH315" s="21"/>
      <c r="HI315" s="21"/>
      <c r="HJ315" s="21"/>
      <c r="HK315" s="21"/>
      <c r="HL315" s="21"/>
      <c r="HM315" s="21"/>
      <c r="HN315" s="21"/>
      <c r="HO315" s="21"/>
      <c r="HP315" s="21"/>
      <c r="HQ315" s="21"/>
      <c r="HR315" s="21"/>
      <c r="HS315" s="21"/>
      <c r="HT315" s="21"/>
      <c r="HU315" s="21"/>
      <c r="HV315" s="21"/>
      <c r="HW315" s="21"/>
      <c r="HX315" s="21"/>
      <c r="HY315" s="21"/>
      <c r="HZ315" s="21"/>
      <c r="IA315" s="21"/>
      <c r="IB315" s="21"/>
      <c r="IC315" s="21"/>
      <c r="ID315" s="21"/>
      <c r="IE315" s="21"/>
      <c r="IF315" s="21"/>
      <c r="IG315" s="21"/>
      <c r="IH315" s="21"/>
      <c r="II315" s="21"/>
      <c r="IJ315" s="21"/>
      <c r="IK315" s="21"/>
      <c r="IL315" s="21"/>
      <c r="IM315" s="21"/>
      <c r="IN315" s="21"/>
      <c r="IO315" s="21"/>
      <c r="IP315" s="21"/>
      <c r="IQ315" s="21"/>
    </row>
    <row r="316" spans="1:251" s="22" customFormat="1">
      <c r="A316" s="42"/>
      <c r="B316" s="36"/>
      <c r="C316" s="6"/>
      <c r="D316" s="6"/>
      <c r="E316" s="6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/>
      <c r="BL316" s="21"/>
      <c r="BM316" s="21"/>
      <c r="BN316" s="21"/>
      <c r="BO316" s="21"/>
      <c r="BP316" s="21"/>
      <c r="BQ316" s="21"/>
      <c r="BR316" s="21"/>
      <c r="BS316" s="21"/>
      <c r="BT316" s="21"/>
      <c r="BU316" s="21"/>
      <c r="BV316" s="21"/>
      <c r="BW316" s="21"/>
      <c r="BX316" s="21"/>
      <c r="BY316" s="21"/>
      <c r="BZ316" s="21"/>
      <c r="CA316" s="21"/>
      <c r="CB316" s="21"/>
      <c r="CC316" s="21"/>
      <c r="CD316" s="21"/>
      <c r="CE316" s="21"/>
      <c r="CF316" s="21"/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1"/>
      <c r="CY316" s="21"/>
      <c r="CZ316" s="21"/>
      <c r="DA316" s="21"/>
      <c r="DB316" s="21"/>
      <c r="DC316" s="21"/>
      <c r="DD316" s="21"/>
      <c r="DE316" s="21"/>
      <c r="DF316" s="21"/>
      <c r="DG316" s="21"/>
      <c r="DH316" s="21"/>
      <c r="DI316" s="21"/>
      <c r="DJ316" s="21"/>
      <c r="DK316" s="21"/>
      <c r="DL316" s="21"/>
      <c r="DM316" s="21"/>
      <c r="DN316" s="21"/>
      <c r="DO316" s="21"/>
      <c r="DP316" s="21"/>
      <c r="DQ316" s="21"/>
      <c r="DR316" s="21"/>
      <c r="DS316" s="21"/>
      <c r="DT316" s="21"/>
      <c r="DU316" s="21"/>
      <c r="DV316" s="21"/>
      <c r="DW316" s="21"/>
      <c r="DX316" s="21"/>
      <c r="DY316" s="21"/>
      <c r="DZ316" s="21"/>
      <c r="EA316" s="21"/>
      <c r="EB316" s="21"/>
      <c r="EC316" s="21"/>
      <c r="ED316" s="21"/>
      <c r="EE316" s="21"/>
      <c r="EF316" s="21"/>
      <c r="EG316" s="21"/>
      <c r="EH316" s="21"/>
      <c r="EI316" s="21"/>
      <c r="EJ316" s="21"/>
      <c r="EK316" s="21"/>
      <c r="EL316" s="21"/>
      <c r="EM316" s="21"/>
      <c r="EN316" s="21"/>
      <c r="EO316" s="21"/>
      <c r="EP316" s="21"/>
      <c r="EQ316" s="21"/>
      <c r="ER316" s="21"/>
      <c r="ES316" s="21"/>
      <c r="ET316" s="21"/>
      <c r="EU316" s="21"/>
      <c r="EV316" s="21"/>
      <c r="EW316" s="21"/>
      <c r="EX316" s="21"/>
      <c r="EY316" s="21"/>
      <c r="EZ316" s="21"/>
      <c r="FA316" s="21"/>
      <c r="FB316" s="21"/>
      <c r="FC316" s="21"/>
      <c r="FD316" s="21"/>
      <c r="FE316" s="21"/>
      <c r="FF316" s="21"/>
      <c r="FG316" s="21"/>
      <c r="FH316" s="21"/>
      <c r="FI316" s="21"/>
      <c r="FJ316" s="21"/>
      <c r="FK316" s="21"/>
      <c r="FL316" s="21"/>
      <c r="FM316" s="21"/>
      <c r="FN316" s="21"/>
      <c r="FO316" s="21"/>
      <c r="FP316" s="21"/>
      <c r="FQ316" s="21"/>
      <c r="FR316" s="21"/>
      <c r="FS316" s="21"/>
      <c r="FT316" s="21"/>
      <c r="FU316" s="21"/>
      <c r="FV316" s="21"/>
      <c r="FW316" s="21"/>
      <c r="FX316" s="21"/>
      <c r="FY316" s="21"/>
      <c r="FZ316" s="21"/>
      <c r="GA316" s="21"/>
      <c r="GB316" s="21"/>
      <c r="GC316" s="21"/>
      <c r="GD316" s="21"/>
      <c r="GE316" s="21"/>
      <c r="GF316" s="21"/>
      <c r="GG316" s="21"/>
      <c r="GH316" s="21"/>
      <c r="GI316" s="21"/>
      <c r="GJ316" s="21"/>
      <c r="GK316" s="21"/>
      <c r="GL316" s="21"/>
      <c r="GM316" s="21"/>
      <c r="GN316" s="21"/>
      <c r="GO316" s="21"/>
      <c r="GP316" s="21"/>
      <c r="GQ316" s="21"/>
      <c r="GR316" s="21"/>
      <c r="GS316" s="21"/>
      <c r="GT316" s="21"/>
      <c r="GU316" s="21"/>
      <c r="GV316" s="21"/>
      <c r="GW316" s="21"/>
      <c r="GX316" s="21"/>
      <c r="GY316" s="21"/>
      <c r="GZ316" s="21"/>
      <c r="HA316" s="21"/>
      <c r="HB316" s="21"/>
      <c r="HC316" s="21"/>
      <c r="HD316" s="21"/>
      <c r="HE316" s="21"/>
      <c r="HF316" s="21"/>
      <c r="HG316" s="21"/>
      <c r="HH316" s="21"/>
      <c r="HI316" s="21"/>
      <c r="HJ316" s="21"/>
      <c r="HK316" s="21"/>
      <c r="HL316" s="21"/>
      <c r="HM316" s="21"/>
      <c r="HN316" s="21"/>
      <c r="HO316" s="21"/>
      <c r="HP316" s="21"/>
      <c r="HQ316" s="21"/>
      <c r="HR316" s="21"/>
      <c r="HS316" s="21"/>
      <c r="HT316" s="21"/>
      <c r="HU316" s="21"/>
      <c r="HV316" s="21"/>
      <c r="HW316" s="21"/>
      <c r="HX316" s="21"/>
      <c r="HY316" s="21"/>
      <c r="HZ316" s="21"/>
      <c r="IA316" s="21"/>
      <c r="IB316" s="21"/>
      <c r="IC316" s="21"/>
      <c r="ID316" s="21"/>
      <c r="IE316" s="21"/>
      <c r="IF316" s="21"/>
      <c r="IG316" s="21"/>
      <c r="IH316" s="21"/>
      <c r="II316" s="21"/>
      <c r="IJ316" s="21"/>
      <c r="IK316" s="21"/>
      <c r="IL316" s="21"/>
      <c r="IM316" s="21"/>
      <c r="IN316" s="21"/>
      <c r="IO316" s="21"/>
      <c r="IP316" s="21"/>
      <c r="IQ316" s="21"/>
    </row>
    <row r="317" spans="1:251" s="22" customFormat="1">
      <c r="A317" s="42"/>
      <c r="B317" s="36"/>
      <c r="C317" s="6"/>
      <c r="D317" s="6"/>
      <c r="E317" s="6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/>
      <c r="BL317" s="21"/>
      <c r="BM317" s="21"/>
      <c r="BN317" s="21"/>
      <c r="BO317" s="21"/>
      <c r="BP317" s="21"/>
      <c r="BQ317" s="21"/>
      <c r="BR317" s="21"/>
      <c r="BS317" s="21"/>
      <c r="BT317" s="21"/>
      <c r="BU317" s="21"/>
      <c r="BV317" s="21"/>
      <c r="BW317" s="21"/>
      <c r="BX317" s="21"/>
      <c r="BY317" s="21"/>
      <c r="BZ317" s="21"/>
      <c r="CA317" s="21"/>
      <c r="CB317" s="21"/>
      <c r="CC317" s="21"/>
      <c r="CD317" s="21"/>
      <c r="CE317" s="21"/>
      <c r="CF317" s="21"/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/>
      <c r="CV317" s="21"/>
      <c r="CW317" s="21"/>
      <c r="CX317" s="21"/>
      <c r="CY317" s="21"/>
      <c r="CZ317" s="21"/>
      <c r="DA317" s="21"/>
      <c r="DB317" s="21"/>
      <c r="DC317" s="21"/>
      <c r="DD317" s="21"/>
      <c r="DE317" s="21"/>
      <c r="DF317" s="21"/>
      <c r="DG317" s="21"/>
      <c r="DH317" s="21"/>
      <c r="DI317" s="21"/>
      <c r="DJ317" s="21"/>
      <c r="DK317" s="21"/>
      <c r="DL317" s="21"/>
      <c r="DM317" s="21"/>
      <c r="DN317" s="21"/>
      <c r="DO317" s="21"/>
      <c r="DP317" s="21"/>
      <c r="DQ317" s="21"/>
      <c r="DR317" s="21"/>
      <c r="DS317" s="21"/>
      <c r="DT317" s="21"/>
      <c r="DU317" s="21"/>
      <c r="DV317" s="21"/>
      <c r="DW317" s="21"/>
      <c r="DX317" s="21"/>
      <c r="DY317" s="21"/>
      <c r="DZ317" s="21"/>
      <c r="EA317" s="21"/>
      <c r="EB317" s="21"/>
      <c r="EC317" s="21"/>
      <c r="ED317" s="21"/>
      <c r="EE317" s="21"/>
      <c r="EF317" s="21"/>
      <c r="EG317" s="21"/>
      <c r="EH317" s="21"/>
      <c r="EI317" s="21"/>
      <c r="EJ317" s="21"/>
      <c r="EK317" s="21"/>
      <c r="EL317" s="21"/>
      <c r="EM317" s="21"/>
      <c r="EN317" s="21"/>
      <c r="EO317" s="21"/>
      <c r="EP317" s="21"/>
      <c r="EQ317" s="21"/>
      <c r="ER317" s="21"/>
      <c r="ES317" s="21"/>
      <c r="ET317" s="21"/>
      <c r="EU317" s="21"/>
      <c r="EV317" s="21"/>
      <c r="EW317" s="21"/>
      <c r="EX317" s="21"/>
      <c r="EY317" s="21"/>
      <c r="EZ317" s="21"/>
      <c r="FA317" s="21"/>
      <c r="FB317" s="21"/>
      <c r="FC317" s="21"/>
      <c r="FD317" s="21"/>
      <c r="FE317" s="21"/>
      <c r="FF317" s="21"/>
      <c r="FG317" s="21"/>
      <c r="FH317" s="21"/>
      <c r="FI317" s="21"/>
      <c r="FJ317" s="21"/>
      <c r="FK317" s="21"/>
      <c r="FL317" s="21"/>
      <c r="FM317" s="21"/>
      <c r="FN317" s="21"/>
      <c r="FO317" s="21"/>
      <c r="FP317" s="21"/>
      <c r="FQ317" s="21"/>
      <c r="FR317" s="21"/>
      <c r="FS317" s="21"/>
      <c r="FT317" s="21"/>
      <c r="FU317" s="21"/>
      <c r="FV317" s="21"/>
      <c r="FW317" s="21"/>
      <c r="FX317" s="21"/>
      <c r="FY317" s="21"/>
      <c r="FZ317" s="21"/>
      <c r="GA317" s="21"/>
      <c r="GB317" s="21"/>
      <c r="GC317" s="21"/>
      <c r="GD317" s="21"/>
      <c r="GE317" s="21"/>
      <c r="GF317" s="21"/>
      <c r="GG317" s="21"/>
      <c r="GH317" s="21"/>
      <c r="GI317" s="21"/>
      <c r="GJ317" s="21"/>
      <c r="GK317" s="21"/>
      <c r="GL317" s="21"/>
      <c r="GM317" s="21"/>
      <c r="GN317" s="21"/>
      <c r="GO317" s="21"/>
      <c r="GP317" s="21"/>
      <c r="GQ317" s="21"/>
      <c r="GR317" s="21"/>
      <c r="GS317" s="21"/>
      <c r="GT317" s="21"/>
      <c r="GU317" s="21"/>
      <c r="GV317" s="21"/>
      <c r="GW317" s="21"/>
      <c r="GX317" s="21"/>
      <c r="GY317" s="21"/>
      <c r="GZ317" s="21"/>
      <c r="HA317" s="21"/>
      <c r="HB317" s="21"/>
      <c r="HC317" s="21"/>
      <c r="HD317" s="21"/>
      <c r="HE317" s="21"/>
      <c r="HF317" s="21"/>
      <c r="HG317" s="21"/>
      <c r="HH317" s="21"/>
      <c r="HI317" s="21"/>
      <c r="HJ317" s="21"/>
      <c r="HK317" s="21"/>
      <c r="HL317" s="21"/>
      <c r="HM317" s="21"/>
      <c r="HN317" s="21"/>
      <c r="HO317" s="21"/>
      <c r="HP317" s="21"/>
      <c r="HQ317" s="21"/>
      <c r="HR317" s="21"/>
      <c r="HS317" s="21"/>
      <c r="HT317" s="21"/>
      <c r="HU317" s="21"/>
      <c r="HV317" s="21"/>
      <c r="HW317" s="21"/>
      <c r="HX317" s="21"/>
      <c r="HY317" s="21"/>
      <c r="HZ317" s="21"/>
      <c r="IA317" s="21"/>
      <c r="IB317" s="21"/>
      <c r="IC317" s="21"/>
      <c r="ID317" s="21"/>
      <c r="IE317" s="21"/>
      <c r="IF317" s="21"/>
      <c r="IG317" s="21"/>
      <c r="IH317" s="21"/>
      <c r="II317" s="21"/>
      <c r="IJ317" s="21"/>
      <c r="IK317" s="21"/>
      <c r="IL317" s="21"/>
      <c r="IM317" s="21"/>
      <c r="IN317" s="21"/>
      <c r="IO317" s="21"/>
      <c r="IP317" s="21"/>
      <c r="IQ317" s="21"/>
    </row>
    <row r="318" spans="1:251" s="22" customFormat="1">
      <c r="A318" s="42"/>
      <c r="B318" s="36"/>
      <c r="C318" s="6"/>
      <c r="D318" s="6"/>
      <c r="E318" s="6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/>
      <c r="BL318" s="21"/>
      <c r="BM318" s="21"/>
      <c r="BN318" s="21"/>
      <c r="BO318" s="21"/>
      <c r="BP318" s="21"/>
      <c r="BQ318" s="21"/>
      <c r="BR318" s="21"/>
      <c r="BS318" s="21"/>
      <c r="BT318" s="21"/>
      <c r="BU318" s="21"/>
      <c r="BV318" s="21"/>
      <c r="BW318" s="21"/>
      <c r="BX318" s="21"/>
      <c r="BY318" s="21"/>
      <c r="BZ318" s="21"/>
      <c r="CA318" s="21"/>
      <c r="CB318" s="21"/>
      <c r="CC318" s="21"/>
      <c r="CD318" s="21"/>
      <c r="CE318" s="21"/>
      <c r="CF318" s="21"/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1"/>
      <c r="CY318" s="21"/>
      <c r="CZ318" s="21"/>
      <c r="DA318" s="21"/>
      <c r="DB318" s="21"/>
      <c r="DC318" s="21"/>
      <c r="DD318" s="21"/>
      <c r="DE318" s="21"/>
      <c r="DF318" s="21"/>
      <c r="DG318" s="21"/>
      <c r="DH318" s="21"/>
      <c r="DI318" s="21"/>
      <c r="DJ318" s="21"/>
      <c r="DK318" s="21"/>
      <c r="DL318" s="21"/>
      <c r="DM318" s="21"/>
      <c r="DN318" s="21"/>
      <c r="DO318" s="21"/>
      <c r="DP318" s="21"/>
      <c r="DQ318" s="21"/>
      <c r="DR318" s="21"/>
      <c r="DS318" s="21"/>
      <c r="DT318" s="21"/>
      <c r="DU318" s="21"/>
      <c r="DV318" s="21"/>
      <c r="DW318" s="21"/>
      <c r="DX318" s="21"/>
      <c r="DY318" s="21"/>
      <c r="DZ318" s="21"/>
      <c r="EA318" s="21"/>
      <c r="EB318" s="21"/>
      <c r="EC318" s="21"/>
      <c r="ED318" s="21"/>
      <c r="EE318" s="21"/>
      <c r="EF318" s="21"/>
      <c r="EG318" s="21"/>
      <c r="EH318" s="21"/>
      <c r="EI318" s="21"/>
      <c r="EJ318" s="21"/>
      <c r="EK318" s="21"/>
      <c r="EL318" s="21"/>
      <c r="EM318" s="21"/>
      <c r="EN318" s="21"/>
      <c r="EO318" s="21"/>
      <c r="EP318" s="21"/>
      <c r="EQ318" s="21"/>
      <c r="ER318" s="21"/>
      <c r="ES318" s="21"/>
      <c r="ET318" s="21"/>
      <c r="EU318" s="21"/>
      <c r="EV318" s="21"/>
      <c r="EW318" s="21"/>
      <c r="EX318" s="21"/>
      <c r="EY318" s="21"/>
      <c r="EZ318" s="21"/>
      <c r="FA318" s="21"/>
      <c r="FB318" s="21"/>
      <c r="FC318" s="21"/>
      <c r="FD318" s="21"/>
      <c r="FE318" s="21"/>
      <c r="FF318" s="21"/>
      <c r="FG318" s="21"/>
      <c r="FH318" s="21"/>
      <c r="FI318" s="21"/>
      <c r="FJ318" s="21"/>
      <c r="FK318" s="21"/>
      <c r="FL318" s="21"/>
      <c r="FM318" s="21"/>
      <c r="FN318" s="21"/>
      <c r="FO318" s="21"/>
      <c r="FP318" s="21"/>
      <c r="FQ318" s="21"/>
      <c r="FR318" s="21"/>
      <c r="FS318" s="21"/>
      <c r="FT318" s="21"/>
      <c r="FU318" s="21"/>
      <c r="FV318" s="21"/>
      <c r="FW318" s="21"/>
      <c r="FX318" s="21"/>
      <c r="FY318" s="21"/>
      <c r="FZ318" s="21"/>
      <c r="GA318" s="21"/>
      <c r="GB318" s="21"/>
      <c r="GC318" s="21"/>
      <c r="GD318" s="21"/>
      <c r="GE318" s="21"/>
      <c r="GF318" s="21"/>
      <c r="GG318" s="21"/>
      <c r="GH318" s="21"/>
      <c r="GI318" s="21"/>
      <c r="GJ318" s="21"/>
      <c r="GK318" s="21"/>
      <c r="GL318" s="21"/>
      <c r="GM318" s="21"/>
      <c r="GN318" s="21"/>
      <c r="GO318" s="21"/>
      <c r="GP318" s="21"/>
      <c r="GQ318" s="21"/>
      <c r="GR318" s="21"/>
      <c r="GS318" s="21"/>
      <c r="GT318" s="21"/>
      <c r="GU318" s="21"/>
      <c r="GV318" s="21"/>
      <c r="GW318" s="21"/>
      <c r="GX318" s="21"/>
      <c r="GY318" s="21"/>
      <c r="GZ318" s="21"/>
      <c r="HA318" s="21"/>
      <c r="HB318" s="21"/>
      <c r="HC318" s="21"/>
      <c r="HD318" s="21"/>
      <c r="HE318" s="21"/>
      <c r="HF318" s="21"/>
      <c r="HG318" s="21"/>
      <c r="HH318" s="21"/>
      <c r="HI318" s="21"/>
      <c r="HJ318" s="21"/>
      <c r="HK318" s="21"/>
      <c r="HL318" s="21"/>
      <c r="HM318" s="21"/>
      <c r="HN318" s="21"/>
      <c r="HO318" s="21"/>
      <c r="HP318" s="21"/>
      <c r="HQ318" s="21"/>
      <c r="HR318" s="21"/>
      <c r="HS318" s="21"/>
      <c r="HT318" s="21"/>
      <c r="HU318" s="21"/>
      <c r="HV318" s="21"/>
      <c r="HW318" s="21"/>
      <c r="HX318" s="21"/>
      <c r="HY318" s="21"/>
      <c r="HZ318" s="21"/>
      <c r="IA318" s="21"/>
      <c r="IB318" s="21"/>
      <c r="IC318" s="21"/>
      <c r="ID318" s="21"/>
      <c r="IE318" s="21"/>
      <c r="IF318" s="21"/>
      <c r="IG318" s="21"/>
      <c r="IH318" s="21"/>
      <c r="II318" s="21"/>
      <c r="IJ318" s="21"/>
      <c r="IK318" s="21"/>
      <c r="IL318" s="21"/>
      <c r="IM318" s="21"/>
      <c r="IN318" s="21"/>
      <c r="IO318" s="21"/>
      <c r="IP318" s="21"/>
      <c r="IQ318" s="21"/>
    </row>
    <row r="319" spans="1:251" s="22" customFormat="1">
      <c r="A319" s="42"/>
      <c r="B319" s="36"/>
      <c r="C319" s="6"/>
      <c r="D319" s="6"/>
      <c r="E319" s="6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/>
      <c r="BL319" s="21"/>
      <c r="BM319" s="21"/>
      <c r="BN319" s="21"/>
      <c r="BO319" s="21"/>
      <c r="BP319" s="21"/>
      <c r="BQ319" s="21"/>
      <c r="BR319" s="21"/>
      <c r="BS319" s="21"/>
      <c r="BT319" s="21"/>
      <c r="BU319" s="21"/>
      <c r="BV319" s="21"/>
      <c r="BW319" s="21"/>
      <c r="BX319" s="21"/>
      <c r="BY319" s="21"/>
      <c r="BZ319" s="21"/>
      <c r="CA319" s="21"/>
      <c r="CB319" s="21"/>
      <c r="CC319" s="21"/>
      <c r="CD319" s="21"/>
      <c r="CE319" s="21"/>
      <c r="CF319" s="21"/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1"/>
      <c r="DT319" s="21"/>
      <c r="DU319" s="21"/>
      <c r="DV319" s="21"/>
      <c r="DW319" s="21"/>
      <c r="DX319" s="21"/>
      <c r="DY319" s="21"/>
      <c r="DZ319" s="21"/>
      <c r="EA319" s="21"/>
      <c r="EB319" s="21"/>
      <c r="EC319" s="21"/>
      <c r="ED319" s="21"/>
      <c r="EE319" s="21"/>
      <c r="EF319" s="21"/>
      <c r="EG319" s="21"/>
      <c r="EH319" s="21"/>
      <c r="EI319" s="21"/>
      <c r="EJ319" s="21"/>
      <c r="EK319" s="21"/>
      <c r="EL319" s="21"/>
      <c r="EM319" s="21"/>
      <c r="EN319" s="21"/>
      <c r="EO319" s="21"/>
      <c r="EP319" s="21"/>
      <c r="EQ319" s="21"/>
      <c r="ER319" s="21"/>
      <c r="ES319" s="21"/>
      <c r="ET319" s="21"/>
      <c r="EU319" s="21"/>
      <c r="EV319" s="21"/>
      <c r="EW319" s="21"/>
      <c r="EX319" s="21"/>
      <c r="EY319" s="21"/>
      <c r="EZ319" s="21"/>
      <c r="FA319" s="21"/>
      <c r="FB319" s="21"/>
      <c r="FC319" s="21"/>
      <c r="FD319" s="21"/>
      <c r="FE319" s="21"/>
      <c r="FF319" s="21"/>
      <c r="FG319" s="21"/>
      <c r="FH319" s="21"/>
      <c r="FI319" s="21"/>
      <c r="FJ319" s="21"/>
      <c r="FK319" s="21"/>
      <c r="FL319" s="21"/>
      <c r="FM319" s="21"/>
      <c r="FN319" s="21"/>
      <c r="FO319" s="21"/>
      <c r="FP319" s="21"/>
      <c r="FQ319" s="21"/>
      <c r="FR319" s="21"/>
      <c r="FS319" s="21"/>
      <c r="FT319" s="21"/>
      <c r="FU319" s="21"/>
      <c r="FV319" s="21"/>
      <c r="FW319" s="21"/>
      <c r="FX319" s="21"/>
      <c r="FY319" s="21"/>
      <c r="FZ319" s="21"/>
      <c r="GA319" s="21"/>
      <c r="GB319" s="21"/>
      <c r="GC319" s="21"/>
      <c r="GD319" s="21"/>
      <c r="GE319" s="21"/>
      <c r="GF319" s="21"/>
      <c r="GG319" s="21"/>
      <c r="GH319" s="21"/>
      <c r="GI319" s="21"/>
      <c r="GJ319" s="21"/>
      <c r="GK319" s="21"/>
      <c r="GL319" s="21"/>
      <c r="GM319" s="21"/>
      <c r="GN319" s="21"/>
      <c r="GO319" s="21"/>
      <c r="GP319" s="21"/>
      <c r="GQ319" s="21"/>
      <c r="GR319" s="21"/>
      <c r="GS319" s="21"/>
      <c r="GT319" s="21"/>
      <c r="GU319" s="21"/>
      <c r="GV319" s="21"/>
      <c r="GW319" s="21"/>
      <c r="GX319" s="21"/>
      <c r="GY319" s="21"/>
      <c r="GZ319" s="21"/>
      <c r="HA319" s="21"/>
      <c r="HB319" s="21"/>
      <c r="HC319" s="21"/>
      <c r="HD319" s="21"/>
      <c r="HE319" s="21"/>
      <c r="HF319" s="21"/>
      <c r="HG319" s="21"/>
      <c r="HH319" s="21"/>
      <c r="HI319" s="21"/>
      <c r="HJ319" s="21"/>
      <c r="HK319" s="21"/>
      <c r="HL319" s="21"/>
      <c r="HM319" s="21"/>
      <c r="HN319" s="21"/>
      <c r="HO319" s="21"/>
      <c r="HP319" s="21"/>
      <c r="HQ319" s="21"/>
      <c r="HR319" s="21"/>
      <c r="HS319" s="21"/>
      <c r="HT319" s="21"/>
      <c r="HU319" s="21"/>
      <c r="HV319" s="21"/>
      <c r="HW319" s="21"/>
      <c r="HX319" s="21"/>
      <c r="HY319" s="21"/>
      <c r="HZ319" s="21"/>
      <c r="IA319" s="21"/>
      <c r="IB319" s="21"/>
      <c r="IC319" s="21"/>
      <c r="ID319" s="21"/>
      <c r="IE319" s="21"/>
      <c r="IF319" s="21"/>
      <c r="IG319" s="21"/>
      <c r="IH319" s="21"/>
      <c r="II319" s="21"/>
      <c r="IJ319" s="21"/>
      <c r="IK319" s="21"/>
      <c r="IL319" s="21"/>
      <c r="IM319" s="21"/>
      <c r="IN319" s="21"/>
      <c r="IO319" s="21"/>
      <c r="IP319" s="21"/>
      <c r="IQ319" s="21"/>
    </row>
    <row r="320" spans="1:251" s="22" customFormat="1">
      <c r="A320" s="42"/>
      <c r="B320" s="36"/>
      <c r="C320" s="6"/>
      <c r="D320" s="6"/>
      <c r="E320" s="6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/>
      <c r="BL320" s="21"/>
      <c r="BM320" s="21"/>
      <c r="BN320" s="21"/>
      <c r="BO320" s="21"/>
      <c r="BP320" s="21"/>
      <c r="BQ320" s="21"/>
      <c r="BR320" s="21"/>
      <c r="BS320" s="21"/>
      <c r="BT320" s="21"/>
      <c r="BU320" s="21"/>
      <c r="BV320" s="21"/>
      <c r="BW320" s="21"/>
      <c r="BX320" s="21"/>
      <c r="BY320" s="21"/>
      <c r="BZ320" s="21"/>
      <c r="CA320" s="21"/>
      <c r="CB320" s="21"/>
      <c r="CC320" s="21"/>
      <c r="CD320" s="21"/>
      <c r="CE320" s="21"/>
      <c r="CF320" s="21"/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1"/>
      <c r="CY320" s="21"/>
      <c r="CZ320" s="21"/>
      <c r="DA320" s="21"/>
      <c r="DB320" s="21"/>
      <c r="DC320" s="21"/>
      <c r="DD320" s="21"/>
      <c r="DE320" s="21"/>
      <c r="DF320" s="21"/>
      <c r="DG320" s="21"/>
      <c r="DH320" s="21"/>
      <c r="DI320" s="21"/>
      <c r="DJ320" s="21"/>
      <c r="DK320" s="21"/>
      <c r="DL320" s="21"/>
      <c r="DM320" s="21"/>
      <c r="DN320" s="21"/>
      <c r="DO320" s="21"/>
      <c r="DP320" s="21"/>
      <c r="DQ320" s="21"/>
      <c r="DR320" s="21"/>
      <c r="DS320" s="21"/>
      <c r="DT320" s="21"/>
      <c r="DU320" s="21"/>
      <c r="DV320" s="21"/>
      <c r="DW320" s="21"/>
      <c r="DX320" s="21"/>
      <c r="DY320" s="21"/>
      <c r="DZ320" s="21"/>
      <c r="EA320" s="21"/>
      <c r="EB320" s="21"/>
      <c r="EC320" s="21"/>
      <c r="ED320" s="21"/>
      <c r="EE320" s="21"/>
      <c r="EF320" s="21"/>
      <c r="EG320" s="21"/>
      <c r="EH320" s="21"/>
      <c r="EI320" s="21"/>
      <c r="EJ320" s="21"/>
      <c r="EK320" s="21"/>
      <c r="EL320" s="21"/>
      <c r="EM320" s="21"/>
      <c r="EN320" s="21"/>
      <c r="EO320" s="21"/>
      <c r="EP320" s="21"/>
      <c r="EQ320" s="21"/>
      <c r="ER320" s="21"/>
      <c r="ES320" s="21"/>
      <c r="ET320" s="21"/>
      <c r="EU320" s="21"/>
      <c r="EV320" s="21"/>
      <c r="EW320" s="21"/>
      <c r="EX320" s="21"/>
      <c r="EY320" s="21"/>
      <c r="EZ320" s="21"/>
      <c r="FA320" s="21"/>
      <c r="FB320" s="21"/>
      <c r="FC320" s="21"/>
      <c r="FD320" s="21"/>
      <c r="FE320" s="21"/>
      <c r="FF320" s="21"/>
      <c r="FG320" s="21"/>
      <c r="FH320" s="21"/>
      <c r="FI320" s="21"/>
      <c r="FJ320" s="21"/>
      <c r="FK320" s="21"/>
      <c r="FL320" s="21"/>
      <c r="FM320" s="21"/>
      <c r="FN320" s="21"/>
      <c r="FO320" s="21"/>
      <c r="FP320" s="21"/>
      <c r="FQ320" s="21"/>
      <c r="FR320" s="21"/>
      <c r="FS320" s="21"/>
      <c r="FT320" s="21"/>
      <c r="FU320" s="21"/>
      <c r="FV320" s="21"/>
      <c r="FW320" s="21"/>
      <c r="FX320" s="21"/>
      <c r="FY320" s="21"/>
      <c r="FZ320" s="21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  <c r="GT320" s="21"/>
      <c r="GU320" s="21"/>
      <c r="GV320" s="21"/>
      <c r="GW320" s="21"/>
      <c r="GX320" s="21"/>
      <c r="GY320" s="21"/>
      <c r="GZ320" s="21"/>
      <c r="HA320" s="21"/>
      <c r="HB320" s="21"/>
      <c r="HC320" s="21"/>
      <c r="HD320" s="21"/>
      <c r="HE320" s="21"/>
      <c r="HF320" s="21"/>
      <c r="HG320" s="21"/>
      <c r="HH320" s="21"/>
      <c r="HI320" s="21"/>
      <c r="HJ320" s="21"/>
      <c r="HK320" s="21"/>
      <c r="HL320" s="21"/>
      <c r="HM320" s="21"/>
      <c r="HN320" s="21"/>
      <c r="HO320" s="21"/>
      <c r="HP320" s="21"/>
      <c r="HQ320" s="21"/>
      <c r="HR320" s="21"/>
      <c r="HS320" s="21"/>
      <c r="HT320" s="21"/>
      <c r="HU320" s="21"/>
      <c r="HV320" s="21"/>
      <c r="HW320" s="21"/>
      <c r="HX320" s="21"/>
      <c r="HY320" s="21"/>
      <c r="HZ320" s="21"/>
      <c r="IA320" s="21"/>
      <c r="IB320" s="21"/>
      <c r="IC320" s="21"/>
      <c r="ID320" s="21"/>
      <c r="IE320" s="21"/>
      <c r="IF320" s="21"/>
      <c r="IG320" s="21"/>
      <c r="IH320" s="21"/>
      <c r="II320" s="21"/>
      <c r="IJ320" s="21"/>
      <c r="IK320" s="21"/>
      <c r="IL320" s="21"/>
      <c r="IM320" s="21"/>
      <c r="IN320" s="21"/>
      <c r="IO320" s="21"/>
      <c r="IP320" s="21"/>
      <c r="IQ320" s="21"/>
    </row>
    <row r="321" spans="1:251" s="22" customFormat="1">
      <c r="A321" s="42"/>
      <c r="B321" s="36"/>
      <c r="C321" s="6"/>
      <c r="D321" s="6"/>
      <c r="E321" s="6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/>
      <c r="BL321" s="21"/>
      <c r="BM321" s="21"/>
      <c r="BN321" s="21"/>
      <c r="BO321" s="21"/>
      <c r="BP321" s="21"/>
      <c r="BQ321" s="21"/>
      <c r="BR321" s="21"/>
      <c r="BS321" s="21"/>
      <c r="BT321" s="21"/>
      <c r="BU321" s="21"/>
      <c r="BV321" s="21"/>
      <c r="BW321" s="21"/>
      <c r="BX321" s="21"/>
      <c r="BY321" s="21"/>
      <c r="BZ321" s="21"/>
      <c r="CA321" s="21"/>
      <c r="CB321" s="21"/>
      <c r="CC321" s="21"/>
      <c r="CD321" s="21"/>
      <c r="CE321" s="21"/>
      <c r="CF321" s="21"/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1"/>
      <c r="CY321" s="21"/>
      <c r="CZ321" s="21"/>
      <c r="DA321" s="21"/>
      <c r="DB321" s="21"/>
      <c r="DC321" s="21"/>
      <c r="DD321" s="21"/>
      <c r="DE321" s="21"/>
      <c r="DF321" s="21"/>
      <c r="DG321" s="21"/>
      <c r="DH321" s="21"/>
      <c r="DI321" s="21"/>
      <c r="DJ321" s="21"/>
      <c r="DK321" s="21"/>
      <c r="DL321" s="21"/>
      <c r="DM321" s="21"/>
      <c r="DN321" s="21"/>
      <c r="DO321" s="21"/>
      <c r="DP321" s="21"/>
      <c r="DQ321" s="21"/>
      <c r="DR321" s="21"/>
      <c r="DS321" s="21"/>
      <c r="DT321" s="21"/>
      <c r="DU321" s="21"/>
      <c r="DV321" s="21"/>
      <c r="DW321" s="21"/>
      <c r="DX321" s="21"/>
      <c r="DY321" s="21"/>
      <c r="DZ321" s="21"/>
      <c r="EA321" s="21"/>
      <c r="EB321" s="21"/>
      <c r="EC321" s="21"/>
      <c r="ED321" s="21"/>
      <c r="EE321" s="21"/>
      <c r="EF321" s="21"/>
      <c r="EG321" s="21"/>
      <c r="EH321" s="21"/>
      <c r="EI321" s="21"/>
      <c r="EJ321" s="21"/>
      <c r="EK321" s="21"/>
      <c r="EL321" s="21"/>
      <c r="EM321" s="21"/>
      <c r="EN321" s="21"/>
      <c r="EO321" s="21"/>
      <c r="EP321" s="21"/>
      <c r="EQ321" s="21"/>
      <c r="ER321" s="21"/>
      <c r="ES321" s="21"/>
      <c r="ET321" s="21"/>
      <c r="EU321" s="21"/>
      <c r="EV321" s="21"/>
      <c r="EW321" s="21"/>
      <c r="EX321" s="21"/>
      <c r="EY321" s="21"/>
      <c r="EZ321" s="21"/>
      <c r="FA321" s="21"/>
      <c r="FB321" s="21"/>
      <c r="FC321" s="21"/>
      <c r="FD321" s="21"/>
      <c r="FE321" s="21"/>
      <c r="FF321" s="21"/>
      <c r="FG321" s="21"/>
      <c r="FH321" s="21"/>
      <c r="FI321" s="21"/>
      <c r="FJ321" s="21"/>
      <c r="FK321" s="21"/>
      <c r="FL321" s="21"/>
      <c r="FM321" s="21"/>
      <c r="FN321" s="21"/>
      <c r="FO321" s="21"/>
      <c r="FP321" s="21"/>
      <c r="FQ321" s="21"/>
      <c r="FR321" s="21"/>
      <c r="FS321" s="21"/>
      <c r="FT321" s="21"/>
      <c r="FU321" s="21"/>
      <c r="FV321" s="21"/>
      <c r="FW321" s="21"/>
      <c r="FX321" s="21"/>
      <c r="FY321" s="21"/>
      <c r="FZ321" s="21"/>
      <c r="GA321" s="21"/>
      <c r="GB321" s="21"/>
      <c r="GC321" s="21"/>
      <c r="GD321" s="21"/>
      <c r="GE321" s="21"/>
      <c r="GF321" s="21"/>
      <c r="GG321" s="21"/>
      <c r="GH321" s="21"/>
      <c r="GI321" s="21"/>
      <c r="GJ321" s="21"/>
      <c r="GK321" s="21"/>
      <c r="GL321" s="21"/>
      <c r="GM321" s="21"/>
      <c r="GN321" s="21"/>
      <c r="GO321" s="21"/>
      <c r="GP321" s="21"/>
      <c r="GQ321" s="21"/>
      <c r="GR321" s="21"/>
      <c r="GS321" s="21"/>
      <c r="GT321" s="21"/>
      <c r="GU321" s="21"/>
      <c r="GV321" s="21"/>
      <c r="GW321" s="21"/>
      <c r="GX321" s="21"/>
      <c r="GY321" s="21"/>
      <c r="GZ321" s="21"/>
      <c r="HA321" s="21"/>
      <c r="HB321" s="21"/>
      <c r="HC321" s="21"/>
      <c r="HD321" s="21"/>
      <c r="HE321" s="21"/>
      <c r="HF321" s="21"/>
      <c r="HG321" s="21"/>
      <c r="HH321" s="21"/>
      <c r="HI321" s="21"/>
      <c r="HJ321" s="21"/>
      <c r="HK321" s="21"/>
      <c r="HL321" s="21"/>
      <c r="HM321" s="21"/>
      <c r="HN321" s="21"/>
      <c r="HO321" s="21"/>
      <c r="HP321" s="21"/>
      <c r="HQ321" s="21"/>
      <c r="HR321" s="21"/>
      <c r="HS321" s="21"/>
      <c r="HT321" s="21"/>
      <c r="HU321" s="21"/>
      <c r="HV321" s="21"/>
      <c r="HW321" s="21"/>
      <c r="HX321" s="21"/>
      <c r="HY321" s="21"/>
      <c r="HZ321" s="21"/>
      <c r="IA321" s="21"/>
      <c r="IB321" s="21"/>
      <c r="IC321" s="21"/>
      <c r="ID321" s="21"/>
      <c r="IE321" s="21"/>
      <c r="IF321" s="21"/>
      <c r="IG321" s="21"/>
      <c r="IH321" s="21"/>
      <c r="II321" s="21"/>
      <c r="IJ321" s="21"/>
      <c r="IK321" s="21"/>
      <c r="IL321" s="21"/>
      <c r="IM321" s="21"/>
      <c r="IN321" s="21"/>
      <c r="IO321" s="21"/>
      <c r="IP321" s="21"/>
      <c r="IQ321" s="21"/>
    </row>
    <row r="322" spans="1:251" s="22" customFormat="1">
      <c r="A322" s="42"/>
      <c r="B322" s="36"/>
      <c r="C322" s="6"/>
      <c r="D322" s="6"/>
      <c r="E322" s="6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/>
      <c r="BL322" s="21"/>
      <c r="BM322" s="21"/>
      <c r="BN322" s="21"/>
      <c r="BO322" s="21"/>
      <c r="BP322" s="21"/>
      <c r="BQ322" s="21"/>
      <c r="BR322" s="21"/>
      <c r="BS322" s="21"/>
      <c r="BT322" s="21"/>
      <c r="BU322" s="21"/>
      <c r="BV322" s="21"/>
      <c r="BW322" s="21"/>
      <c r="BX322" s="21"/>
      <c r="BY322" s="21"/>
      <c r="BZ322" s="21"/>
      <c r="CA322" s="21"/>
      <c r="CB322" s="21"/>
      <c r="CC322" s="21"/>
      <c r="CD322" s="21"/>
      <c r="CE322" s="21"/>
      <c r="CF322" s="21"/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1"/>
      <c r="CY322" s="21"/>
      <c r="CZ322" s="21"/>
      <c r="DA322" s="21"/>
      <c r="DB322" s="21"/>
      <c r="DC322" s="21"/>
      <c r="DD322" s="21"/>
      <c r="DE322" s="21"/>
      <c r="DF322" s="21"/>
      <c r="DG322" s="21"/>
      <c r="DH322" s="21"/>
      <c r="DI322" s="21"/>
      <c r="DJ322" s="21"/>
      <c r="DK322" s="21"/>
      <c r="DL322" s="21"/>
      <c r="DM322" s="21"/>
      <c r="DN322" s="21"/>
      <c r="DO322" s="21"/>
      <c r="DP322" s="21"/>
      <c r="DQ322" s="21"/>
      <c r="DR322" s="21"/>
      <c r="DS322" s="21"/>
      <c r="DT322" s="21"/>
      <c r="DU322" s="21"/>
      <c r="DV322" s="21"/>
      <c r="DW322" s="21"/>
      <c r="DX322" s="21"/>
      <c r="DY322" s="21"/>
      <c r="DZ322" s="21"/>
      <c r="EA322" s="21"/>
      <c r="EB322" s="21"/>
      <c r="EC322" s="21"/>
      <c r="ED322" s="21"/>
      <c r="EE322" s="21"/>
      <c r="EF322" s="21"/>
      <c r="EG322" s="21"/>
      <c r="EH322" s="21"/>
      <c r="EI322" s="21"/>
      <c r="EJ322" s="21"/>
      <c r="EK322" s="21"/>
      <c r="EL322" s="21"/>
      <c r="EM322" s="21"/>
      <c r="EN322" s="21"/>
      <c r="EO322" s="21"/>
      <c r="EP322" s="21"/>
      <c r="EQ322" s="21"/>
      <c r="ER322" s="21"/>
      <c r="ES322" s="21"/>
      <c r="ET322" s="21"/>
      <c r="EU322" s="21"/>
      <c r="EV322" s="21"/>
      <c r="EW322" s="21"/>
      <c r="EX322" s="21"/>
      <c r="EY322" s="21"/>
      <c r="EZ322" s="21"/>
      <c r="FA322" s="21"/>
      <c r="FB322" s="21"/>
      <c r="FC322" s="21"/>
      <c r="FD322" s="21"/>
      <c r="FE322" s="21"/>
      <c r="FF322" s="21"/>
      <c r="FG322" s="21"/>
      <c r="FH322" s="21"/>
      <c r="FI322" s="21"/>
      <c r="FJ322" s="21"/>
      <c r="FK322" s="21"/>
      <c r="FL322" s="21"/>
      <c r="FM322" s="21"/>
      <c r="FN322" s="21"/>
      <c r="FO322" s="21"/>
      <c r="FP322" s="21"/>
      <c r="FQ322" s="21"/>
      <c r="FR322" s="21"/>
      <c r="FS322" s="21"/>
      <c r="FT322" s="21"/>
      <c r="FU322" s="21"/>
      <c r="FV322" s="21"/>
      <c r="FW322" s="21"/>
      <c r="FX322" s="21"/>
      <c r="FY322" s="21"/>
      <c r="FZ322" s="21"/>
      <c r="GA322" s="21"/>
      <c r="GB322" s="21"/>
      <c r="GC322" s="21"/>
      <c r="GD322" s="21"/>
      <c r="GE322" s="21"/>
      <c r="GF322" s="21"/>
      <c r="GG322" s="21"/>
      <c r="GH322" s="21"/>
      <c r="GI322" s="21"/>
      <c r="GJ322" s="21"/>
      <c r="GK322" s="21"/>
      <c r="GL322" s="21"/>
      <c r="GM322" s="21"/>
      <c r="GN322" s="21"/>
      <c r="GO322" s="21"/>
      <c r="GP322" s="21"/>
      <c r="GQ322" s="21"/>
      <c r="GR322" s="21"/>
      <c r="GS322" s="21"/>
      <c r="GT322" s="21"/>
      <c r="GU322" s="21"/>
      <c r="GV322" s="21"/>
      <c r="GW322" s="21"/>
      <c r="GX322" s="21"/>
      <c r="GY322" s="21"/>
      <c r="GZ322" s="21"/>
      <c r="HA322" s="21"/>
      <c r="HB322" s="21"/>
      <c r="HC322" s="21"/>
      <c r="HD322" s="21"/>
      <c r="HE322" s="21"/>
      <c r="HF322" s="21"/>
      <c r="HG322" s="21"/>
      <c r="HH322" s="21"/>
      <c r="HI322" s="21"/>
      <c r="HJ322" s="21"/>
      <c r="HK322" s="21"/>
      <c r="HL322" s="21"/>
      <c r="HM322" s="21"/>
      <c r="HN322" s="21"/>
      <c r="HO322" s="21"/>
      <c r="HP322" s="21"/>
      <c r="HQ322" s="21"/>
      <c r="HR322" s="21"/>
      <c r="HS322" s="21"/>
      <c r="HT322" s="21"/>
      <c r="HU322" s="21"/>
      <c r="HV322" s="21"/>
      <c r="HW322" s="21"/>
      <c r="HX322" s="21"/>
      <c r="HY322" s="21"/>
      <c r="HZ322" s="21"/>
      <c r="IA322" s="21"/>
      <c r="IB322" s="21"/>
      <c r="IC322" s="21"/>
      <c r="ID322" s="21"/>
      <c r="IE322" s="21"/>
      <c r="IF322" s="21"/>
      <c r="IG322" s="21"/>
      <c r="IH322" s="21"/>
      <c r="II322" s="21"/>
      <c r="IJ322" s="21"/>
      <c r="IK322" s="21"/>
      <c r="IL322" s="21"/>
      <c r="IM322" s="21"/>
      <c r="IN322" s="21"/>
      <c r="IO322" s="21"/>
      <c r="IP322" s="21"/>
      <c r="IQ322" s="21"/>
    </row>
    <row r="323" spans="1:251" s="22" customFormat="1">
      <c r="A323" s="42"/>
      <c r="B323" s="36"/>
      <c r="C323" s="6"/>
      <c r="D323" s="6"/>
      <c r="E323" s="6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/>
      <c r="BL323" s="21"/>
      <c r="BM323" s="21"/>
      <c r="BN323" s="21"/>
      <c r="BO323" s="21"/>
      <c r="BP323" s="21"/>
      <c r="BQ323" s="21"/>
      <c r="BR323" s="21"/>
      <c r="BS323" s="21"/>
      <c r="BT323" s="21"/>
      <c r="BU323" s="21"/>
      <c r="BV323" s="21"/>
      <c r="BW323" s="21"/>
      <c r="BX323" s="21"/>
      <c r="BY323" s="21"/>
      <c r="BZ323" s="21"/>
      <c r="CA323" s="21"/>
      <c r="CB323" s="21"/>
      <c r="CC323" s="21"/>
      <c r="CD323" s="21"/>
      <c r="CE323" s="21"/>
      <c r="CF323" s="21"/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/>
      <c r="CV323" s="21"/>
      <c r="CW323" s="21"/>
      <c r="CX323" s="21"/>
      <c r="CY323" s="21"/>
      <c r="CZ323" s="21"/>
      <c r="DA323" s="21"/>
      <c r="DB323" s="21"/>
      <c r="DC323" s="21"/>
      <c r="DD323" s="21"/>
      <c r="DE323" s="21"/>
      <c r="DF323" s="21"/>
      <c r="DG323" s="21"/>
      <c r="DH323" s="21"/>
      <c r="DI323" s="21"/>
      <c r="DJ323" s="21"/>
      <c r="DK323" s="21"/>
      <c r="DL323" s="21"/>
      <c r="DM323" s="21"/>
      <c r="DN323" s="21"/>
      <c r="DO323" s="21"/>
      <c r="DP323" s="21"/>
      <c r="DQ323" s="21"/>
      <c r="DR323" s="21"/>
      <c r="DS323" s="21"/>
      <c r="DT323" s="21"/>
      <c r="DU323" s="21"/>
      <c r="DV323" s="21"/>
      <c r="DW323" s="21"/>
      <c r="DX323" s="21"/>
      <c r="DY323" s="21"/>
      <c r="DZ323" s="21"/>
      <c r="EA323" s="21"/>
      <c r="EB323" s="21"/>
      <c r="EC323" s="21"/>
      <c r="ED323" s="21"/>
      <c r="EE323" s="21"/>
      <c r="EF323" s="21"/>
      <c r="EG323" s="21"/>
      <c r="EH323" s="21"/>
      <c r="EI323" s="21"/>
      <c r="EJ323" s="21"/>
      <c r="EK323" s="21"/>
      <c r="EL323" s="21"/>
      <c r="EM323" s="21"/>
      <c r="EN323" s="21"/>
      <c r="EO323" s="21"/>
      <c r="EP323" s="21"/>
      <c r="EQ323" s="21"/>
      <c r="ER323" s="21"/>
      <c r="ES323" s="21"/>
      <c r="ET323" s="21"/>
      <c r="EU323" s="21"/>
      <c r="EV323" s="21"/>
      <c r="EW323" s="21"/>
      <c r="EX323" s="21"/>
      <c r="EY323" s="21"/>
      <c r="EZ323" s="21"/>
      <c r="FA323" s="21"/>
      <c r="FB323" s="21"/>
      <c r="FC323" s="21"/>
      <c r="FD323" s="21"/>
      <c r="FE323" s="21"/>
      <c r="FF323" s="21"/>
      <c r="FG323" s="21"/>
      <c r="FH323" s="21"/>
      <c r="FI323" s="21"/>
      <c r="FJ323" s="21"/>
      <c r="FK323" s="21"/>
      <c r="FL323" s="21"/>
      <c r="FM323" s="21"/>
      <c r="FN323" s="21"/>
      <c r="FO323" s="21"/>
      <c r="FP323" s="21"/>
      <c r="FQ323" s="21"/>
      <c r="FR323" s="21"/>
      <c r="FS323" s="21"/>
      <c r="FT323" s="21"/>
      <c r="FU323" s="21"/>
      <c r="FV323" s="21"/>
      <c r="FW323" s="21"/>
      <c r="FX323" s="21"/>
      <c r="FY323" s="21"/>
      <c r="FZ323" s="21"/>
      <c r="GA323" s="21"/>
      <c r="GB323" s="21"/>
      <c r="GC323" s="21"/>
      <c r="GD323" s="21"/>
      <c r="GE323" s="21"/>
      <c r="GF323" s="21"/>
      <c r="GG323" s="21"/>
      <c r="GH323" s="21"/>
      <c r="GI323" s="21"/>
      <c r="GJ323" s="21"/>
      <c r="GK323" s="21"/>
      <c r="GL323" s="21"/>
      <c r="GM323" s="21"/>
      <c r="GN323" s="21"/>
      <c r="GO323" s="21"/>
      <c r="GP323" s="21"/>
      <c r="GQ323" s="21"/>
      <c r="GR323" s="21"/>
      <c r="GS323" s="21"/>
      <c r="GT323" s="21"/>
      <c r="GU323" s="21"/>
      <c r="GV323" s="21"/>
      <c r="GW323" s="21"/>
      <c r="GX323" s="21"/>
      <c r="GY323" s="21"/>
      <c r="GZ323" s="21"/>
      <c r="HA323" s="21"/>
      <c r="HB323" s="21"/>
      <c r="HC323" s="21"/>
      <c r="HD323" s="21"/>
      <c r="HE323" s="21"/>
      <c r="HF323" s="21"/>
      <c r="HG323" s="21"/>
      <c r="HH323" s="21"/>
      <c r="HI323" s="21"/>
      <c r="HJ323" s="21"/>
      <c r="HK323" s="21"/>
      <c r="HL323" s="21"/>
      <c r="HM323" s="21"/>
      <c r="HN323" s="21"/>
      <c r="HO323" s="21"/>
      <c r="HP323" s="21"/>
      <c r="HQ323" s="21"/>
      <c r="HR323" s="21"/>
      <c r="HS323" s="21"/>
      <c r="HT323" s="21"/>
      <c r="HU323" s="21"/>
      <c r="HV323" s="21"/>
      <c r="HW323" s="21"/>
      <c r="HX323" s="21"/>
      <c r="HY323" s="21"/>
      <c r="HZ323" s="21"/>
      <c r="IA323" s="21"/>
      <c r="IB323" s="21"/>
      <c r="IC323" s="21"/>
      <c r="ID323" s="21"/>
      <c r="IE323" s="21"/>
      <c r="IF323" s="21"/>
      <c r="IG323" s="21"/>
      <c r="IH323" s="21"/>
      <c r="II323" s="21"/>
      <c r="IJ323" s="21"/>
      <c r="IK323" s="21"/>
      <c r="IL323" s="21"/>
      <c r="IM323" s="21"/>
      <c r="IN323" s="21"/>
      <c r="IO323" s="21"/>
      <c r="IP323" s="21"/>
      <c r="IQ323" s="21"/>
    </row>
    <row r="324" spans="1:251" s="22" customFormat="1">
      <c r="A324" s="42"/>
      <c r="B324" s="36"/>
      <c r="C324" s="6"/>
      <c r="D324" s="6"/>
      <c r="E324" s="6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/>
      <c r="BL324" s="21"/>
      <c r="BM324" s="21"/>
      <c r="BN324" s="21"/>
      <c r="BO324" s="21"/>
      <c r="BP324" s="21"/>
      <c r="BQ324" s="21"/>
      <c r="BR324" s="21"/>
      <c r="BS324" s="21"/>
      <c r="BT324" s="21"/>
      <c r="BU324" s="21"/>
      <c r="BV324" s="21"/>
      <c r="BW324" s="21"/>
      <c r="BX324" s="21"/>
      <c r="BY324" s="21"/>
      <c r="BZ324" s="21"/>
      <c r="CA324" s="21"/>
      <c r="CB324" s="21"/>
      <c r="CC324" s="21"/>
      <c r="CD324" s="21"/>
      <c r="CE324" s="21"/>
      <c r="CF324" s="21"/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1"/>
      <c r="CY324" s="21"/>
      <c r="CZ324" s="21"/>
      <c r="DA324" s="21"/>
      <c r="DB324" s="21"/>
      <c r="DC324" s="21"/>
      <c r="DD324" s="21"/>
      <c r="DE324" s="21"/>
      <c r="DF324" s="21"/>
      <c r="DG324" s="21"/>
      <c r="DH324" s="21"/>
      <c r="DI324" s="21"/>
      <c r="DJ324" s="21"/>
      <c r="DK324" s="21"/>
      <c r="DL324" s="21"/>
      <c r="DM324" s="21"/>
      <c r="DN324" s="21"/>
      <c r="DO324" s="21"/>
      <c r="DP324" s="21"/>
      <c r="DQ324" s="21"/>
      <c r="DR324" s="21"/>
      <c r="DS324" s="21"/>
      <c r="DT324" s="21"/>
      <c r="DU324" s="21"/>
      <c r="DV324" s="21"/>
      <c r="DW324" s="21"/>
      <c r="DX324" s="21"/>
      <c r="DY324" s="21"/>
      <c r="DZ324" s="21"/>
      <c r="EA324" s="21"/>
      <c r="EB324" s="21"/>
      <c r="EC324" s="21"/>
      <c r="ED324" s="21"/>
      <c r="EE324" s="21"/>
      <c r="EF324" s="21"/>
      <c r="EG324" s="21"/>
      <c r="EH324" s="21"/>
      <c r="EI324" s="21"/>
      <c r="EJ324" s="21"/>
      <c r="EK324" s="21"/>
      <c r="EL324" s="21"/>
      <c r="EM324" s="21"/>
      <c r="EN324" s="21"/>
      <c r="EO324" s="21"/>
      <c r="EP324" s="21"/>
      <c r="EQ324" s="21"/>
      <c r="ER324" s="21"/>
      <c r="ES324" s="21"/>
      <c r="ET324" s="21"/>
      <c r="EU324" s="21"/>
      <c r="EV324" s="21"/>
      <c r="EW324" s="21"/>
      <c r="EX324" s="21"/>
      <c r="EY324" s="21"/>
      <c r="EZ324" s="21"/>
      <c r="FA324" s="21"/>
      <c r="FB324" s="21"/>
      <c r="FC324" s="21"/>
      <c r="FD324" s="21"/>
      <c r="FE324" s="21"/>
      <c r="FF324" s="21"/>
      <c r="FG324" s="21"/>
      <c r="FH324" s="21"/>
      <c r="FI324" s="21"/>
      <c r="FJ324" s="21"/>
      <c r="FK324" s="21"/>
      <c r="FL324" s="21"/>
      <c r="FM324" s="21"/>
      <c r="FN324" s="21"/>
      <c r="FO324" s="21"/>
      <c r="FP324" s="21"/>
      <c r="FQ324" s="21"/>
      <c r="FR324" s="21"/>
      <c r="FS324" s="21"/>
      <c r="FT324" s="21"/>
      <c r="FU324" s="21"/>
      <c r="FV324" s="21"/>
      <c r="FW324" s="21"/>
      <c r="FX324" s="21"/>
      <c r="FY324" s="21"/>
      <c r="FZ324" s="21"/>
      <c r="GA324" s="21"/>
      <c r="GB324" s="21"/>
      <c r="GC324" s="21"/>
      <c r="GD324" s="21"/>
      <c r="GE324" s="21"/>
      <c r="GF324" s="21"/>
      <c r="GG324" s="21"/>
      <c r="GH324" s="21"/>
      <c r="GI324" s="21"/>
      <c r="GJ324" s="21"/>
      <c r="GK324" s="21"/>
      <c r="GL324" s="21"/>
      <c r="GM324" s="21"/>
      <c r="GN324" s="21"/>
      <c r="GO324" s="21"/>
      <c r="GP324" s="21"/>
      <c r="GQ324" s="21"/>
      <c r="GR324" s="21"/>
      <c r="GS324" s="21"/>
      <c r="GT324" s="21"/>
      <c r="GU324" s="21"/>
      <c r="GV324" s="21"/>
      <c r="GW324" s="21"/>
      <c r="GX324" s="21"/>
      <c r="GY324" s="21"/>
      <c r="GZ324" s="21"/>
      <c r="HA324" s="21"/>
      <c r="HB324" s="21"/>
      <c r="HC324" s="21"/>
      <c r="HD324" s="21"/>
      <c r="HE324" s="21"/>
      <c r="HF324" s="21"/>
      <c r="HG324" s="21"/>
      <c r="HH324" s="21"/>
      <c r="HI324" s="21"/>
      <c r="HJ324" s="21"/>
      <c r="HK324" s="21"/>
      <c r="HL324" s="21"/>
      <c r="HM324" s="21"/>
      <c r="HN324" s="21"/>
      <c r="HO324" s="21"/>
      <c r="HP324" s="21"/>
      <c r="HQ324" s="21"/>
      <c r="HR324" s="21"/>
      <c r="HS324" s="21"/>
      <c r="HT324" s="21"/>
      <c r="HU324" s="21"/>
      <c r="HV324" s="21"/>
      <c r="HW324" s="21"/>
      <c r="HX324" s="21"/>
      <c r="HY324" s="21"/>
      <c r="HZ324" s="21"/>
      <c r="IA324" s="21"/>
      <c r="IB324" s="21"/>
      <c r="IC324" s="21"/>
      <c r="ID324" s="21"/>
      <c r="IE324" s="21"/>
      <c r="IF324" s="21"/>
      <c r="IG324" s="21"/>
      <c r="IH324" s="21"/>
      <c r="II324" s="21"/>
      <c r="IJ324" s="21"/>
      <c r="IK324" s="21"/>
      <c r="IL324" s="21"/>
      <c r="IM324" s="21"/>
      <c r="IN324" s="21"/>
      <c r="IO324" s="21"/>
      <c r="IP324" s="21"/>
      <c r="IQ324" s="21"/>
    </row>
    <row r="325" spans="1:251" s="22" customFormat="1">
      <c r="A325" s="42"/>
      <c r="B325" s="36"/>
      <c r="C325" s="6"/>
      <c r="D325" s="6"/>
      <c r="E325" s="6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/>
      <c r="BL325" s="21"/>
      <c r="BM325" s="21"/>
      <c r="BN325" s="21"/>
      <c r="BO325" s="21"/>
      <c r="BP325" s="21"/>
      <c r="BQ325" s="21"/>
      <c r="BR325" s="21"/>
      <c r="BS325" s="21"/>
      <c r="BT325" s="21"/>
      <c r="BU325" s="21"/>
      <c r="BV325" s="21"/>
      <c r="BW325" s="21"/>
      <c r="BX325" s="21"/>
      <c r="BY325" s="21"/>
      <c r="BZ325" s="21"/>
      <c r="CA325" s="21"/>
      <c r="CB325" s="21"/>
      <c r="CC325" s="21"/>
      <c r="CD325" s="21"/>
      <c r="CE325" s="21"/>
      <c r="CF325" s="21"/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/>
      <c r="CV325" s="21"/>
      <c r="CW325" s="21"/>
      <c r="CX325" s="21"/>
      <c r="CY325" s="21"/>
      <c r="CZ325" s="21"/>
      <c r="DA325" s="21"/>
      <c r="DB325" s="21"/>
      <c r="DC325" s="21"/>
      <c r="DD325" s="21"/>
      <c r="DE325" s="21"/>
      <c r="DF325" s="21"/>
      <c r="DG325" s="21"/>
      <c r="DH325" s="21"/>
      <c r="DI325" s="21"/>
      <c r="DJ325" s="21"/>
      <c r="DK325" s="21"/>
      <c r="DL325" s="21"/>
      <c r="DM325" s="21"/>
      <c r="DN325" s="21"/>
      <c r="DO325" s="21"/>
      <c r="DP325" s="21"/>
      <c r="DQ325" s="21"/>
      <c r="DR325" s="21"/>
      <c r="DS325" s="21"/>
      <c r="DT325" s="21"/>
      <c r="DU325" s="21"/>
      <c r="DV325" s="21"/>
      <c r="DW325" s="21"/>
      <c r="DX325" s="21"/>
      <c r="DY325" s="21"/>
      <c r="DZ325" s="21"/>
      <c r="EA325" s="21"/>
      <c r="EB325" s="21"/>
      <c r="EC325" s="21"/>
      <c r="ED325" s="21"/>
      <c r="EE325" s="21"/>
      <c r="EF325" s="21"/>
      <c r="EG325" s="21"/>
      <c r="EH325" s="21"/>
      <c r="EI325" s="21"/>
      <c r="EJ325" s="21"/>
      <c r="EK325" s="21"/>
      <c r="EL325" s="21"/>
      <c r="EM325" s="21"/>
      <c r="EN325" s="21"/>
      <c r="EO325" s="21"/>
      <c r="EP325" s="21"/>
      <c r="EQ325" s="21"/>
      <c r="ER325" s="21"/>
      <c r="ES325" s="21"/>
      <c r="ET325" s="21"/>
      <c r="EU325" s="21"/>
      <c r="EV325" s="21"/>
      <c r="EW325" s="21"/>
      <c r="EX325" s="21"/>
      <c r="EY325" s="21"/>
      <c r="EZ325" s="21"/>
      <c r="FA325" s="21"/>
      <c r="FB325" s="21"/>
      <c r="FC325" s="21"/>
      <c r="FD325" s="21"/>
      <c r="FE325" s="21"/>
      <c r="FF325" s="21"/>
      <c r="FG325" s="21"/>
      <c r="FH325" s="21"/>
      <c r="FI325" s="21"/>
      <c r="FJ325" s="21"/>
      <c r="FK325" s="21"/>
      <c r="FL325" s="21"/>
      <c r="FM325" s="21"/>
      <c r="FN325" s="21"/>
      <c r="FO325" s="21"/>
      <c r="FP325" s="21"/>
      <c r="FQ325" s="21"/>
      <c r="FR325" s="21"/>
      <c r="FS325" s="21"/>
      <c r="FT325" s="21"/>
      <c r="FU325" s="21"/>
      <c r="FV325" s="21"/>
      <c r="FW325" s="21"/>
      <c r="FX325" s="21"/>
      <c r="FY325" s="21"/>
      <c r="FZ325" s="21"/>
      <c r="GA325" s="21"/>
      <c r="GB325" s="21"/>
      <c r="GC325" s="21"/>
      <c r="GD325" s="21"/>
      <c r="GE325" s="21"/>
      <c r="GF325" s="21"/>
      <c r="GG325" s="21"/>
      <c r="GH325" s="21"/>
      <c r="GI325" s="21"/>
      <c r="GJ325" s="21"/>
      <c r="GK325" s="21"/>
      <c r="GL325" s="21"/>
      <c r="GM325" s="21"/>
      <c r="GN325" s="21"/>
      <c r="GO325" s="21"/>
      <c r="GP325" s="21"/>
      <c r="GQ325" s="21"/>
      <c r="GR325" s="21"/>
      <c r="GS325" s="21"/>
      <c r="GT325" s="21"/>
      <c r="GU325" s="21"/>
      <c r="GV325" s="21"/>
      <c r="GW325" s="21"/>
      <c r="GX325" s="21"/>
      <c r="GY325" s="21"/>
      <c r="GZ325" s="21"/>
      <c r="HA325" s="21"/>
      <c r="HB325" s="21"/>
      <c r="HC325" s="21"/>
      <c r="HD325" s="21"/>
      <c r="HE325" s="21"/>
      <c r="HF325" s="21"/>
      <c r="HG325" s="21"/>
      <c r="HH325" s="21"/>
      <c r="HI325" s="21"/>
      <c r="HJ325" s="21"/>
      <c r="HK325" s="21"/>
      <c r="HL325" s="21"/>
      <c r="HM325" s="21"/>
      <c r="HN325" s="21"/>
      <c r="HO325" s="21"/>
      <c r="HP325" s="21"/>
      <c r="HQ325" s="21"/>
      <c r="HR325" s="21"/>
      <c r="HS325" s="21"/>
      <c r="HT325" s="21"/>
      <c r="HU325" s="21"/>
      <c r="HV325" s="21"/>
      <c r="HW325" s="21"/>
      <c r="HX325" s="21"/>
      <c r="HY325" s="21"/>
      <c r="HZ325" s="21"/>
      <c r="IA325" s="21"/>
      <c r="IB325" s="21"/>
      <c r="IC325" s="21"/>
      <c r="ID325" s="21"/>
      <c r="IE325" s="21"/>
      <c r="IF325" s="21"/>
      <c r="IG325" s="21"/>
      <c r="IH325" s="21"/>
      <c r="II325" s="21"/>
      <c r="IJ325" s="21"/>
      <c r="IK325" s="21"/>
      <c r="IL325" s="21"/>
      <c r="IM325" s="21"/>
      <c r="IN325" s="21"/>
      <c r="IO325" s="21"/>
      <c r="IP325" s="21"/>
      <c r="IQ325" s="21"/>
    </row>
    <row r="326" spans="1:251" s="22" customFormat="1">
      <c r="A326" s="42"/>
      <c r="B326" s="36"/>
      <c r="C326" s="6"/>
      <c r="D326" s="6"/>
      <c r="E326" s="6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  <c r="DU326" s="21"/>
      <c r="DV326" s="21"/>
      <c r="DW326" s="21"/>
      <c r="DX326" s="21"/>
      <c r="DY326" s="21"/>
      <c r="DZ326" s="21"/>
      <c r="EA326" s="21"/>
      <c r="EB326" s="21"/>
      <c r="EC326" s="21"/>
      <c r="ED326" s="21"/>
      <c r="EE326" s="21"/>
      <c r="EF326" s="21"/>
      <c r="EG326" s="21"/>
      <c r="EH326" s="21"/>
      <c r="EI326" s="21"/>
      <c r="EJ326" s="21"/>
      <c r="EK326" s="21"/>
      <c r="EL326" s="21"/>
      <c r="EM326" s="21"/>
      <c r="EN326" s="21"/>
      <c r="EO326" s="21"/>
      <c r="EP326" s="21"/>
      <c r="EQ326" s="21"/>
      <c r="ER326" s="21"/>
      <c r="ES326" s="21"/>
      <c r="ET326" s="21"/>
      <c r="EU326" s="21"/>
      <c r="EV326" s="21"/>
      <c r="EW326" s="21"/>
      <c r="EX326" s="21"/>
      <c r="EY326" s="21"/>
      <c r="EZ326" s="21"/>
      <c r="FA326" s="21"/>
      <c r="FB326" s="21"/>
      <c r="FC326" s="21"/>
      <c r="FD326" s="21"/>
      <c r="FE326" s="21"/>
      <c r="FF326" s="21"/>
      <c r="FG326" s="21"/>
      <c r="FH326" s="21"/>
      <c r="FI326" s="21"/>
      <c r="FJ326" s="21"/>
      <c r="FK326" s="21"/>
      <c r="FL326" s="21"/>
      <c r="FM326" s="21"/>
      <c r="FN326" s="21"/>
      <c r="FO326" s="21"/>
      <c r="FP326" s="21"/>
      <c r="FQ326" s="21"/>
      <c r="FR326" s="21"/>
      <c r="FS326" s="21"/>
      <c r="FT326" s="21"/>
      <c r="FU326" s="21"/>
      <c r="FV326" s="21"/>
      <c r="FW326" s="21"/>
      <c r="FX326" s="21"/>
      <c r="FY326" s="21"/>
      <c r="FZ326" s="21"/>
      <c r="GA326" s="21"/>
      <c r="GB326" s="21"/>
      <c r="GC326" s="21"/>
      <c r="GD326" s="21"/>
      <c r="GE326" s="21"/>
      <c r="GF326" s="21"/>
      <c r="GG326" s="21"/>
      <c r="GH326" s="21"/>
      <c r="GI326" s="21"/>
      <c r="GJ326" s="21"/>
      <c r="GK326" s="21"/>
      <c r="GL326" s="21"/>
      <c r="GM326" s="21"/>
      <c r="GN326" s="21"/>
      <c r="GO326" s="21"/>
      <c r="GP326" s="21"/>
      <c r="GQ326" s="21"/>
      <c r="GR326" s="21"/>
      <c r="GS326" s="21"/>
      <c r="GT326" s="21"/>
      <c r="GU326" s="21"/>
      <c r="GV326" s="21"/>
      <c r="GW326" s="21"/>
      <c r="GX326" s="21"/>
      <c r="GY326" s="21"/>
      <c r="GZ326" s="21"/>
      <c r="HA326" s="21"/>
      <c r="HB326" s="21"/>
      <c r="HC326" s="21"/>
      <c r="HD326" s="21"/>
      <c r="HE326" s="21"/>
      <c r="HF326" s="21"/>
      <c r="HG326" s="21"/>
      <c r="HH326" s="21"/>
      <c r="HI326" s="21"/>
      <c r="HJ326" s="21"/>
      <c r="HK326" s="21"/>
      <c r="HL326" s="21"/>
      <c r="HM326" s="21"/>
      <c r="HN326" s="21"/>
      <c r="HO326" s="21"/>
      <c r="HP326" s="21"/>
      <c r="HQ326" s="21"/>
      <c r="HR326" s="21"/>
      <c r="HS326" s="21"/>
      <c r="HT326" s="21"/>
      <c r="HU326" s="21"/>
      <c r="HV326" s="21"/>
      <c r="HW326" s="21"/>
      <c r="HX326" s="21"/>
      <c r="HY326" s="21"/>
      <c r="HZ326" s="21"/>
      <c r="IA326" s="21"/>
      <c r="IB326" s="21"/>
      <c r="IC326" s="21"/>
      <c r="ID326" s="21"/>
      <c r="IE326" s="21"/>
      <c r="IF326" s="21"/>
      <c r="IG326" s="21"/>
      <c r="IH326" s="21"/>
      <c r="II326" s="21"/>
      <c r="IJ326" s="21"/>
      <c r="IK326" s="21"/>
      <c r="IL326" s="21"/>
      <c r="IM326" s="21"/>
      <c r="IN326" s="21"/>
      <c r="IO326" s="21"/>
      <c r="IP326" s="21"/>
      <c r="IQ326" s="21"/>
    </row>
    <row r="327" spans="1:251" s="22" customFormat="1">
      <c r="A327" s="42"/>
      <c r="B327" s="36"/>
      <c r="C327" s="6"/>
      <c r="D327" s="6"/>
      <c r="E327" s="6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/>
      <c r="BL327" s="21"/>
      <c r="BM327" s="21"/>
      <c r="BN327" s="21"/>
      <c r="BO327" s="21"/>
      <c r="BP327" s="21"/>
      <c r="BQ327" s="21"/>
      <c r="BR327" s="21"/>
      <c r="BS327" s="21"/>
      <c r="BT327" s="21"/>
      <c r="BU327" s="21"/>
      <c r="BV327" s="21"/>
      <c r="BW327" s="21"/>
      <c r="BX327" s="21"/>
      <c r="BY327" s="21"/>
      <c r="BZ327" s="21"/>
      <c r="CA327" s="21"/>
      <c r="CB327" s="21"/>
      <c r="CC327" s="21"/>
      <c r="CD327" s="21"/>
      <c r="CE327" s="21"/>
      <c r="CF327" s="21"/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1"/>
      <c r="CY327" s="21"/>
      <c r="CZ327" s="21"/>
      <c r="DA327" s="21"/>
      <c r="DB327" s="21"/>
      <c r="DC327" s="21"/>
      <c r="DD327" s="21"/>
      <c r="DE327" s="21"/>
      <c r="DF327" s="21"/>
      <c r="DG327" s="21"/>
      <c r="DH327" s="21"/>
      <c r="DI327" s="21"/>
      <c r="DJ327" s="21"/>
      <c r="DK327" s="21"/>
      <c r="DL327" s="21"/>
      <c r="DM327" s="21"/>
      <c r="DN327" s="21"/>
      <c r="DO327" s="21"/>
      <c r="DP327" s="21"/>
      <c r="DQ327" s="21"/>
      <c r="DR327" s="21"/>
      <c r="DS327" s="21"/>
      <c r="DT327" s="21"/>
      <c r="DU327" s="21"/>
      <c r="DV327" s="21"/>
      <c r="DW327" s="21"/>
      <c r="DX327" s="21"/>
      <c r="DY327" s="21"/>
      <c r="DZ327" s="21"/>
      <c r="EA327" s="21"/>
      <c r="EB327" s="21"/>
      <c r="EC327" s="21"/>
      <c r="ED327" s="21"/>
      <c r="EE327" s="21"/>
      <c r="EF327" s="21"/>
      <c r="EG327" s="21"/>
      <c r="EH327" s="21"/>
      <c r="EI327" s="21"/>
      <c r="EJ327" s="21"/>
      <c r="EK327" s="21"/>
      <c r="EL327" s="21"/>
      <c r="EM327" s="21"/>
      <c r="EN327" s="21"/>
      <c r="EO327" s="21"/>
      <c r="EP327" s="21"/>
      <c r="EQ327" s="21"/>
      <c r="ER327" s="21"/>
      <c r="ES327" s="21"/>
      <c r="ET327" s="21"/>
      <c r="EU327" s="21"/>
      <c r="EV327" s="21"/>
      <c r="EW327" s="21"/>
      <c r="EX327" s="21"/>
      <c r="EY327" s="21"/>
      <c r="EZ327" s="21"/>
      <c r="FA327" s="21"/>
      <c r="FB327" s="21"/>
      <c r="FC327" s="21"/>
      <c r="FD327" s="21"/>
      <c r="FE327" s="21"/>
      <c r="FF327" s="21"/>
      <c r="FG327" s="21"/>
      <c r="FH327" s="21"/>
      <c r="FI327" s="21"/>
      <c r="FJ327" s="21"/>
      <c r="FK327" s="21"/>
      <c r="FL327" s="21"/>
      <c r="FM327" s="21"/>
      <c r="FN327" s="21"/>
      <c r="FO327" s="21"/>
      <c r="FP327" s="21"/>
      <c r="FQ327" s="21"/>
      <c r="FR327" s="21"/>
      <c r="FS327" s="21"/>
      <c r="FT327" s="21"/>
      <c r="FU327" s="21"/>
      <c r="FV327" s="21"/>
      <c r="FW327" s="21"/>
      <c r="FX327" s="21"/>
      <c r="FY327" s="21"/>
      <c r="FZ327" s="21"/>
      <c r="GA327" s="21"/>
      <c r="GB327" s="21"/>
      <c r="GC327" s="21"/>
      <c r="GD327" s="21"/>
      <c r="GE327" s="21"/>
      <c r="GF327" s="21"/>
      <c r="GG327" s="21"/>
      <c r="GH327" s="21"/>
      <c r="GI327" s="21"/>
      <c r="GJ327" s="21"/>
      <c r="GK327" s="21"/>
      <c r="GL327" s="21"/>
      <c r="GM327" s="21"/>
      <c r="GN327" s="21"/>
      <c r="GO327" s="21"/>
      <c r="GP327" s="21"/>
      <c r="GQ327" s="21"/>
      <c r="GR327" s="21"/>
      <c r="GS327" s="21"/>
      <c r="GT327" s="21"/>
      <c r="GU327" s="21"/>
      <c r="GV327" s="21"/>
      <c r="GW327" s="21"/>
      <c r="GX327" s="21"/>
      <c r="GY327" s="21"/>
      <c r="GZ327" s="21"/>
      <c r="HA327" s="21"/>
      <c r="HB327" s="21"/>
      <c r="HC327" s="21"/>
      <c r="HD327" s="21"/>
      <c r="HE327" s="21"/>
      <c r="HF327" s="21"/>
      <c r="HG327" s="21"/>
      <c r="HH327" s="21"/>
      <c r="HI327" s="21"/>
      <c r="HJ327" s="21"/>
      <c r="HK327" s="21"/>
      <c r="HL327" s="21"/>
      <c r="HM327" s="21"/>
      <c r="HN327" s="21"/>
      <c r="HO327" s="21"/>
      <c r="HP327" s="21"/>
      <c r="HQ327" s="21"/>
      <c r="HR327" s="21"/>
      <c r="HS327" s="21"/>
      <c r="HT327" s="21"/>
      <c r="HU327" s="21"/>
      <c r="HV327" s="21"/>
      <c r="HW327" s="21"/>
      <c r="HX327" s="21"/>
      <c r="HY327" s="21"/>
      <c r="HZ327" s="21"/>
      <c r="IA327" s="21"/>
      <c r="IB327" s="21"/>
      <c r="IC327" s="21"/>
      <c r="ID327" s="21"/>
      <c r="IE327" s="21"/>
      <c r="IF327" s="21"/>
      <c r="IG327" s="21"/>
      <c r="IH327" s="21"/>
      <c r="II327" s="21"/>
      <c r="IJ327" s="21"/>
      <c r="IK327" s="21"/>
      <c r="IL327" s="21"/>
      <c r="IM327" s="21"/>
      <c r="IN327" s="21"/>
      <c r="IO327" s="21"/>
      <c r="IP327" s="21"/>
      <c r="IQ327" s="21"/>
    </row>
    <row r="328" spans="1:251" s="22" customFormat="1">
      <c r="A328" s="42"/>
      <c r="B328" s="36"/>
      <c r="C328" s="6"/>
      <c r="D328" s="6"/>
      <c r="E328" s="6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1"/>
      <c r="BK328" s="21"/>
      <c r="BL328" s="21"/>
      <c r="BM328" s="21"/>
      <c r="BN328" s="21"/>
      <c r="BO328" s="21"/>
      <c r="BP328" s="21"/>
      <c r="BQ328" s="21"/>
      <c r="BR328" s="21"/>
      <c r="BS328" s="21"/>
      <c r="BT328" s="21"/>
      <c r="BU328" s="21"/>
      <c r="BV328" s="21"/>
      <c r="BW328" s="21"/>
      <c r="BX328" s="21"/>
      <c r="BY328" s="21"/>
      <c r="BZ328" s="21"/>
      <c r="CA328" s="21"/>
      <c r="CB328" s="21"/>
      <c r="CC328" s="21"/>
      <c r="CD328" s="21"/>
      <c r="CE328" s="21"/>
      <c r="CF328" s="21"/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1"/>
      <c r="CY328" s="21"/>
      <c r="CZ328" s="21"/>
      <c r="DA328" s="21"/>
      <c r="DB328" s="21"/>
      <c r="DC328" s="21"/>
      <c r="DD328" s="21"/>
      <c r="DE328" s="21"/>
      <c r="DF328" s="21"/>
      <c r="DG328" s="21"/>
      <c r="DH328" s="21"/>
      <c r="DI328" s="21"/>
      <c r="DJ328" s="21"/>
      <c r="DK328" s="21"/>
      <c r="DL328" s="21"/>
      <c r="DM328" s="21"/>
      <c r="DN328" s="21"/>
      <c r="DO328" s="21"/>
      <c r="DP328" s="21"/>
      <c r="DQ328" s="21"/>
      <c r="DR328" s="21"/>
      <c r="DS328" s="21"/>
      <c r="DT328" s="21"/>
      <c r="DU328" s="21"/>
      <c r="DV328" s="21"/>
      <c r="DW328" s="21"/>
      <c r="DX328" s="21"/>
      <c r="DY328" s="21"/>
      <c r="DZ328" s="21"/>
      <c r="EA328" s="21"/>
      <c r="EB328" s="21"/>
      <c r="EC328" s="21"/>
      <c r="ED328" s="21"/>
      <c r="EE328" s="21"/>
      <c r="EF328" s="21"/>
      <c r="EG328" s="21"/>
      <c r="EH328" s="21"/>
      <c r="EI328" s="21"/>
      <c r="EJ328" s="21"/>
      <c r="EK328" s="21"/>
      <c r="EL328" s="21"/>
      <c r="EM328" s="21"/>
      <c r="EN328" s="21"/>
      <c r="EO328" s="21"/>
      <c r="EP328" s="21"/>
      <c r="EQ328" s="21"/>
      <c r="ER328" s="21"/>
      <c r="ES328" s="21"/>
      <c r="ET328" s="21"/>
      <c r="EU328" s="21"/>
      <c r="EV328" s="21"/>
      <c r="EW328" s="21"/>
      <c r="EX328" s="21"/>
      <c r="EY328" s="21"/>
      <c r="EZ328" s="21"/>
      <c r="FA328" s="21"/>
      <c r="FB328" s="21"/>
      <c r="FC328" s="21"/>
      <c r="FD328" s="21"/>
      <c r="FE328" s="21"/>
      <c r="FF328" s="21"/>
      <c r="FG328" s="21"/>
      <c r="FH328" s="21"/>
      <c r="FI328" s="21"/>
      <c r="FJ328" s="21"/>
      <c r="FK328" s="21"/>
      <c r="FL328" s="21"/>
      <c r="FM328" s="21"/>
      <c r="FN328" s="21"/>
      <c r="FO328" s="21"/>
      <c r="FP328" s="21"/>
      <c r="FQ328" s="21"/>
      <c r="FR328" s="21"/>
      <c r="FS328" s="21"/>
      <c r="FT328" s="21"/>
      <c r="FU328" s="21"/>
      <c r="FV328" s="21"/>
      <c r="FW328" s="21"/>
      <c r="FX328" s="21"/>
      <c r="FY328" s="21"/>
      <c r="FZ328" s="21"/>
      <c r="GA328" s="21"/>
      <c r="GB328" s="21"/>
      <c r="GC328" s="21"/>
      <c r="GD328" s="21"/>
      <c r="GE328" s="21"/>
      <c r="GF328" s="21"/>
      <c r="GG328" s="21"/>
      <c r="GH328" s="21"/>
      <c r="GI328" s="21"/>
      <c r="GJ328" s="21"/>
      <c r="GK328" s="21"/>
      <c r="GL328" s="21"/>
      <c r="GM328" s="21"/>
      <c r="GN328" s="21"/>
      <c r="GO328" s="21"/>
      <c r="GP328" s="21"/>
      <c r="GQ328" s="21"/>
      <c r="GR328" s="21"/>
      <c r="GS328" s="21"/>
      <c r="GT328" s="21"/>
      <c r="GU328" s="21"/>
      <c r="GV328" s="21"/>
      <c r="GW328" s="21"/>
      <c r="GX328" s="21"/>
      <c r="GY328" s="21"/>
      <c r="GZ328" s="21"/>
      <c r="HA328" s="21"/>
      <c r="HB328" s="21"/>
      <c r="HC328" s="21"/>
      <c r="HD328" s="21"/>
      <c r="HE328" s="21"/>
      <c r="HF328" s="21"/>
      <c r="HG328" s="21"/>
      <c r="HH328" s="21"/>
      <c r="HI328" s="21"/>
      <c r="HJ328" s="21"/>
      <c r="HK328" s="21"/>
      <c r="HL328" s="21"/>
      <c r="HM328" s="21"/>
      <c r="HN328" s="21"/>
      <c r="HO328" s="21"/>
      <c r="HP328" s="21"/>
      <c r="HQ328" s="21"/>
      <c r="HR328" s="21"/>
      <c r="HS328" s="21"/>
      <c r="HT328" s="21"/>
      <c r="HU328" s="21"/>
      <c r="HV328" s="21"/>
      <c r="HW328" s="21"/>
      <c r="HX328" s="21"/>
      <c r="HY328" s="21"/>
      <c r="HZ328" s="21"/>
      <c r="IA328" s="21"/>
      <c r="IB328" s="21"/>
      <c r="IC328" s="21"/>
      <c r="ID328" s="21"/>
      <c r="IE328" s="21"/>
      <c r="IF328" s="21"/>
      <c r="IG328" s="21"/>
      <c r="IH328" s="21"/>
      <c r="II328" s="21"/>
      <c r="IJ328" s="21"/>
      <c r="IK328" s="21"/>
      <c r="IL328" s="21"/>
      <c r="IM328" s="21"/>
      <c r="IN328" s="21"/>
      <c r="IO328" s="21"/>
      <c r="IP328" s="21"/>
      <c r="IQ328" s="21"/>
    </row>
    <row r="329" spans="1:251" s="22" customFormat="1">
      <c r="A329" s="42"/>
      <c r="B329" s="36"/>
      <c r="C329" s="6"/>
      <c r="D329" s="6"/>
      <c r="E329" s="6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/>
      <c r="BL329" s="21"/>
      <c r="BM329" s="21"/>
      <c r="BN329" s="21"/>
      <c r="BO329" s="21"/>
      <c r="BP329" s="21"/>
      <c r="BQ329" s="21"/>
      <c r="BR329" s="21"/>
      <c r="BS329" s="21"/>
      <c r="BT329" s="21"/>
      <c r="BU329" s="21"/>
      <c r="BV329" s="21"/>
      <c r="BW329" s="21"/>
      <c r="BX329" s="21"/>
      <c r="BY329" s="21"/>
      <c r="BZ329" s="21"/>
      <c r="CA329" s="21"/>
      <c r="CB329" s="21"/>
      <c r="CC329" s="21"/>
      <c r="CD329" s="21"/>
      <c r="CE329" s="21"/>
      <c r="CF329" s="21"/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1"/>
      <c r="CY329" s="21"/>
      <c r="CZ329" s="21"/>
      <c r="DA329" s="21"/>
      <c r="DB329" s="21"/>
      <c r="DC329" s="21"/>
      <c r="DD329" s="21"/>
      <c r="DE329" s="21"/>
      <c r="DF329" s="21"/>
      <c r="DG329" s="21"/>
      <c r="DH329" s="21"/>
      <c r="DI329" s="21"/>
      <c r="DJ329" s="21"/>
      <c r="DK329" s="21"/>
      <c r="DL329" s="21"/>
      <c r="DM329" s="21"/>
      <c r="DN329" s="21"/>
      <c r="DO329" s="21"/>
      <c r="DP329" s="21"/>
      <c r="DQ329" s="21"/>
      <c r="DR329" s="21"/>
      <c r="DS329" s="21"/>
      <c r="DT329" s="21"/>
      <c r="DU329" s="21"/>
      <c r="DV329" s="21"/>
      <c r="DW329" s="21"/>
      <c r="DX329" s="21"/>
      <c r="DY329" s="21"/>
      <c r="DZ329" s="21"/>
      <c r="EA329" s="21"/>
      <c r="EB329" s="21"/>
      <c r="EC329" s="21"/>
      <c r="ED329" s="21"/>
      <c r="EE329" s="21"/>
      <c r="EF329" s="21"/>
      <c r="EG329" s="21"/>
      <c r="EH329" s="21"/>
      <c r="EI329" s="21"/>
      <c r="EJ329" s="21"/>
      <c r="EK329" s="21"/>
      <c r="EL329" s="21"/>
      <c r="EM329" s="21"/>
      <c r="EN329" s="21"/>
      <c r="EO329" s="21"/>
      <c r="EP329" s="21"/>
      <c r="EQ329" s="21"/>
      <c r="ER329" s="21"/>
      <c r="ES329" s="21"/>
      <c r="ET329" s="21"/>
      <c r="EU329" s="21"/>
      <c r="EV329" s="21"/>
      <c r="EW329" s="21"/>
      <c r="EX329" s="21"/>
      <c r="EY329" s="21"/>
      <c r="EZ329" s="21"/>
      <c r="FA329" s="21"/>
      <c r="FB329" s="21"/>
      <c r="FC329" s="21"/>
      <c r="FD329" s="21"/>
      <c r="FE329" s="21"/>
      <c r="FF329" s="21"/>
      <c r="FG329" s="21"/>
      <c r="FH329" s="21"/>
      <c r="FI329" s="21"/>
      <c r="FJ329" s="21"/>
      <c r="FK329" s="21"/>
      <c r="FL329" s="21"/>
      <c r="FM329" s="21"/>
      <c r="FN329" s="21"/>
      <c r="FO329" s="21"/>
      <c r="FP329" s="21"/>
      <c r="FQ329" s="21"/>
      <c r="FR329" s="21"/>
      <c r="FS329" s="21"/>
      <c r="FT329" s="21"/>
      <c r="FU329" s="21"/>
      <c r="FV329" s="21"/>
      <c r="FW329" s="21"/>
      <c r="FX329" s="21"/>
      <c r="FY329" s="21"/>
      <c r="FZ329" s="21"/>
      <c r="GA329" s="21"/>
      <c r="GB329" s="21"/>
      <c r="GC329" s="21"/>
      <c r="GD329" s="21"/>
      <c r="GE329" s="21"/>
      <c r="GF329" s="21"/>
      <c r="GG329" s="21"/>
      <c r="GH329" s="21"/>
      <c r="GI329" s="21"/>
      <c r="GJ329" s="21"/>
      <c r="GK329" s="21"/>
      <c r="GL329" s="21"/>
      <c r="GM329" s="21"/>
      <c r="GN329" s="21"/>
      <c r="GO329" s="21"/>
      <c r="GP329" s="21"/>
      <c r="GQ329" s="21"/>
      <c r="GR329" s="21"/>
      <c r="GS329" s="21"/>
      <c r="GT329" s="21"/>
      <c r="GU329" s="21"/>
      <c r="GV329" s="21"/>
      <c r="GW329" s="21"/>
      <c r="GX329" s="21"/>
      <c r="GY329" s="21"/>
      <c r="GZ329" s="21"/>
      <c r="HA329" s="21"/>
      <c r="HB329" s="21"/>
      <c r="HC329" s="21"/>
      <c r="HD329" s="21"/>
      <c r="HE329" s="21"/>
      <c r="HF329" s="21"/>
      <c r="HG329" s="21"/>
      <c r="HH329" s="21"/>
      <c r="HI329" s="21"/>
      <c r="HJ329" s="21"/>
      <c r="HK329" s="21"/>
      <c r="HL329" s="21"/>
      <c r="HM329" s="21"/>
      <c r="HN329" s="21"/>
      <c r="HO329" s="21"/>
      <c r="HP329" s="21"/>
      <c r="HQ329" s="21"/>
      <c r="HR329" s="21"/>
      <c r="HS329" s="21"/>
      <c r="HT329" s="21"/>
      <c r="HU329" s="21"/>
      <c r="HV329" s="21"/>
      <c r="HW329" s="21"/>
      <c r="HX329" s="21"/>
      <c r="HY329" s="21"/>
      <c r="HZ329" s="21"/>
      <c r="IA329" s="21"/>
      <c r="IB329" s="21"/>
      <c r="IC329" s="21"/>
      <c r="ID329" s="21"/>
      <c r="IE329" s="21"/>
      <c r="IF329" s="21"/>
      <c r="IG329" s="21"/>
      <c r="IH329" s="21"/>
      <c r="II329" s="21"/>
      <c r="IJ329" s="21"/>
      <c r="IK329" s="21"/>
      <c r="IL329" s="21"/>
      <c r="IM329" s="21"/>
      <c r="IN329" s="21"/>
      <c r="IO329" s="21"/>
      <c r="IP329" s="21"/>
      <c r="IQ329" s="21"/>
    </row>
    <row r="330" spans="1:251" s="22" customFormat="1">
      <c r="A330" s="42"/>
      <c r="B330" s="36"/>
      <c r="C330" s="6"/>
      <c r="D330" s="6"/>
      <c r="E330" s="6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</row>
    <row r="331" spans="1:251" s="22" customFormat="1">
      <c r="A331" s="42"/>
      <c r="B331" s="36"/>
      <c r="C331" s="6"/>
      <c r="D331" s="6"/>
      <c r="E331" s="6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/>
      <c r="BL331" s="21"/>
      <c r="BM331" s="21"/>
      <c r="BN331" s="21"/>
      <c r="BO331" s="21"/>
      <c r="BP331" s="21"/>
      <c r="BQ331" s="21"/>
      <c r="BR331" s="21"/>
      <c r="BS331" s="21"/>
      <c r="BT331" s="21"/>
      <c r="BU331" s="21"/>
      <c r="BV331" s="21"/>
      <c r="BW331" s="21"/>
      <c r="BX331" s="21"/>
      <c r="BY331" s="21"/>
      <c r="BZ331" s="21"/>
      <c r="CA331" s="21"/>
      <c r="CB331" s="21"/>
      <c r="CC331" s="21"/>
      <c r="CD331" s="21"/>
      <c r="CE331" s="21"/>
      <c r="CF331" s="21"/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/>
      <c r="CV331" s="21"/>
      <c r="CW331" s="21"/>
      <c r="CX331" s="21"/>
      <c r="CY331" s="21"/>
      <c r="CZ331" s="21"/>
      <c r="DA331" s="21"/>
      <c r="DB331" s="21"/>
      <c r="DC331" s="21"/>
      <c r="DD331" s="21"/>
      <c r="DE331" s="21"/>
      <c r="DF331" s="21"/>
      <c r="DG331" s="21"/>
      <c r="DH331" s="21"/>
      <c r="DI331" s="21"/>
      <c r="DJ331" s="21"/>
      <c r="DK331" s="21"/>
      <c r="DL331" s="21"/>
      <c r="DM331" s="21"/>
      <c r="DN331" s="21"/>
      <c r="DO331" s="21"/>
      <c r="DP331" s="21"/>
      <c r="DQ331" s="21"/>
      <c r="DR331" s="21"/>
      <c r="DS331" s="21"/>
      <c r="DT331" s="21"/>
      <c r="DU331" s="21"/>
      <c r="DV331" s="21"/>
      <c r="DW331" s="21"/>
      <c r="DX331" s="21"/>
      <c r="DY331" s="21"/>
      <c r="DZ331" s="21"/>
      <c r="EA331" s="21"/>
      <c r="EB331" s="21"/>
      <c r="EC331" s="21"/>
      <c r="ED331" s="21"/>
      <c r="EE331" s="21"/>
      <c r="EF331" s="21"/>
      <c r="EG331" s="21"/>
      <c r="EH331" s="21"/>
      <c r="EI331" s="21"/>
      <c r="EJ331" s="21"/>
      <c r="EK331" s="21"/>
      <c r="EL331" s="21"/>
      <c r="EM331" s="21"/>
      <c r="EN331" s="21"/>
      <c r="EO331" s="21"/>
      <c r="EP331" s="21"/>
      <c r="EQ331" s="21"/>
      <c r="ER331" s="21"/>
      <c r="ES331" s="21"/>
      <c r="ET331" s="21"/>
      <c r="EU331" s="21"/>
      <c r="EV331" s="21"/>
      <c r="EW331" s="21"/>
      <c r="EX331" s="21"/>
      <c r="EY331" s="21"/>
      <c r="EZ331" s="21"/>
      <c r="FA331" s="21"/>
      <c r="FB331" s="21"/>
      <c r="FC331" s="21"/>
      <c r="FD331" s="21"/>
      <c r="FE331" s="21"/>
      <c r="FF331" s="21"/>
      <c r="FG331" s="21"/>
      <c r="FH331" s="21"/>
      <c r="FI331" s="21"/>
      <c r="FJ331" s="21"/>
      <c r="FK331" s="21"/>
      <c r="FL331" s="21"/>
      <c r="FM331" s="21"/>
      <c r="FN331" s="21"/>
      <c r="FO331" s="21"/>
      <c r="FP331" s="21"/>
      <c r="FQ331" s="21"/>
      <c r="FR331" s="21"/>
      <c r="FS331" s="21"/>
      <c r="FT331" s="21"/>
      <c r="FU331" s="21"/>
      <c r="FV331" s="21"/>
      <c r="FW331" s="21"/>
      <c r="FX331" s="21"/>
      <c r="FY331" s="21"/>
      <c r="FZ331" s="21"/>
      <c r="GA331" s="21"/>
      <c r="GB331" s="21"/>
      <c r="GC331" s="21"/>
      <c r="GD331" s="21"/>
      <c r="GE331" s="21"/>
      <c r="GF331" s="21"/>
      <c r="GG331" s="21"/>
      <c r="GH331" s="21"/>
      <c r="GI331" s="21"/>
      <c r="GJ331" s="21"/>
      <c r="GK331" s="21"/>
      <c r="GL331" s="21"/>
      <c r="GM331" s="21"/>
      <c r="GN331" s="21"/>
      <c r="GO331" s="21"/>
      <c r="GP331" s="21"/>
      <c r="GQ331" s="21"/>
      <c r="GR331" s="21"/>
      <c r="GS331" s="21"/>
      <c r="GT331" s="21"/>
      <c r="GU331" s="21"/>
      <c r="GV331" s="21"/>
      <c r="GW331" s="21"/>
      <c r="GX331" s="21"/>
      <c r="GY331" s="21"/>
      <c r="GZ331" s="21"/>
      <c r="HA331" s="21"/>
      <c r="HB331" s="21"/>
      <c r="HC331" s="21"/>
      <c r="HD331" s="21"/>
      <c r="HE331" s="21"/>
      <c r="HF331" s="21"/>
      <c r="HG331" s="21"/>
      <c r="HH331" s="21"/>
      <c r="HI331" s="21"/>
      <c r="HJ331" s="21"/>
      <c r="HK331" s="21"/>
      <c r="HL331" s="21"/>
      <c r="HM331" s="21"/>
      <c r="HN331" s="21"/>
      <c r="HO331" s="21"/>
      <c r="HP331" s="21"/>
      <c r="HQ331" s="21"/>
      <c r="HR331" s="21"/>
      <c r="HS331" s="21"/>
      <c r="HT331" s="21"/>
      <c r="HU331" s="21"/>
      <c r="HV331" s="21"/>
      <c r="HW331" s="21"/>
      <c r="HX331" s="21"/>
      <c r="HY331" s="21"/>
      <c r="HZ331" s="21"/>
      <c r="IA331" s="21"/>
      <c r="IB331" s="21"/>
      <c r="IC331" s="21"/>
      <c r="ID331" s="21"/>
      <c r="IE331" s="21"/>
      <c r="IF331" s="21"/>
      <c r="IG331" s="21"/>
      <c r="IH331" s="21"/>
      <c r="II331" s="21"/>
      <c r="IJ331" s="21"/>
      <c r="IK331" s="21"/>
      <c r="IL331" s="21"/>
      <c r="IM331" s="21"/>
      <c r="IN331" s="21"/>
      <c r="IO331" s="21"/>
      <c r="IP331" s="21"/>
      <c r="IQ331" s="21"/>
    </row>
    <row r="332" spans="1:251" s="22" customFormat="1">
      <c r="A332" s="42"/>
      <c r="B332" s="36"/>
      <c r="C332" s="6"/>
      <c r="D332" s="6"/>
      <c r="E332" s="6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/>
      <c r="BL332" s="21"/>
      <c r="BM332" s="21"/>
      <c r="BN332" s="21"/>
      <c r="BO332" s="21"/>
      <c r="BP332" s="21"/>
      <c r="BQ332" s="21"/>
      <c r="BR332" s="21"/>
      <c r="BS332" s="21"/>
      <c r="BT332" s="21"/>
      <c r="BU332" s="21"/>
      <c r="BV332" s="21"/>
      <c r="BW332" s="21"/>
      <c r="BX332" s="21"/>
      <c r="BY332" s="21"/>
      <c r="BZ332" s="21"/>
      <c r="CA332" s="21"/>
      <c r="CB332" s="21"/>
      <c r="CC332" s="21"/>
      <c r="CD332" s="21"/>
      <c r="CE332" s="21"/>
      <c r="CF332" s="21"/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/>
      <c r="CV332" s="21"/>
      <c r="CW332" s="21"/>
      <c r="CX332" s="21"/>
      <c r="CY332" s="21"/>
      <c r="CZ332" s="21"/>
      <c r="DA332" s="21"/>
      <c r="DB332" s="21"/>
      <c r="DC332" s="21"/>
      <c r="DD332" s="21"/>
      <c r="DE332" s="21"/>
      <c r="DF332" s="21"/>
      <c r="DG332" s="21"/>
      <c r="DH332" s="21"/>
      <c r="DI332" s="21"/>
      <c r="DJ332" s="21"/>
      <c r="DK332" s="21"/>
      <c r="DL332" s="21"/>
      <c r="DM332" s="21"/>
      <c r="DN332" s="21"/>
      <c r="DO332" s="21"/>
      <c r="DP332" s="21"/>
      <c r="DQ332" s="21"/>
      <c r="DR332" s="21"/>
      <c r="DS332" s="21"/>
      <c r="DT332" s="21"/>
      <c r="DU332" s="21"/>
      <c r="DV332" s="21"/>
      <c r="DW332" s="21"/>
      <c r="DX332" s="21"/>
      <c r="DY332" s="21"/>
      <c r="DZ332" s="21"/>
      <c r="EA332" s="21"/>
      <c r="EB332" s="21"/>
      <c r="EC332" s="21"/>
      <c r="ED332" s="21"/>
      <c r="EE332" s="21"/>
      <c r="EF332" s="21"/>
      <c r="EG332" s="21"/>
      <c r="EH332" s="21"/>
      <c r="EI332" s="21"/>
      <c r="EJ332" s="21"/>
      <c r="EK332" s="21"/>
      <c r="EL332" s="21"/>
      <c r="EM332" s="21"/>
      <c r="EN332" s="21"/>
      <c r="EO332" s="21"/>
      <c r="EP332" s="21"/>
      <c r="EQ332" s="21"/>
      <c r="ER332" s="21"/>
      <c r="ES332" s="21"/>
      <c r="ET332" s="21"/>
      <c r="EU332" s="21"/>
      <c r="EV332" s="21"/>
      <c r="EW332" s="21"/>
      <c r="EX332" s="21"/>
      <c r="EY332" s="21"/>
      <c r="EZ332" s="21"/>
      <c r="FA332" s="21"/>
      <c r="FB332" s="21"/>
      <c r="FC332" s="21"/>
      <c r="FD332" s="21"/>
      <c r="FE332" s="21"/>
      <c r="FF332" s="21"/>
      <c r="FG332" s="21"/>
      <c r="FH332" s="21"/>
      <c r="FI332" s="21"/>
      <c r="FJ332" s="21"/>
      <c r="FK332" s="21"/>
      <c r="FL332" s="21"/>
      <c r="FM332" s="21"/>
      <c r="FN332" s="21"/>
      <c r="FO332" s="21"/>
      <c r="FP332" s="21"/>
      <c r="FQ332" s="21"/>
      <c r="FR332" s="21"/>
      <c r="FS332" s="21"/>
      <c r="FT332" s="21"/>
      <c r="FU332" s="21"/>
      <c r="FV332" s="21"/>
      <c r="FW332" s="21"/>
      <c r="FX332" s="21"/>
      <c r="FY332" s="21"/>
      <c r="FZ332" s="21"/>
      <c r="GA332" s="21"/>
      <c r="GB332" s="21"/>
      <c r="GC332" s="21"/>
      <c r="GD332" s="21"/>
      <c r="GE332" s="21"/>
      <c r="GF332" s="21"/>
      <c r="GG332" s="21"/>
      <c r="GH332" s="21"/>
      <c r="GI332" s="21"/>
      <c r="GJ332" s="21"/>
      <c r="GK332" s="21"/>
      <c r="GL332" s="21"/>
      <c r="GM332" s="21"/>
      <c r="GN332" s="21"/>
      <c r="GO332" s="21"/>
      <c r="GP332" s="21"/>
      <c r="GQ332" s="21"/>
      <c r="GR332" s="21"/>
      <c r="GS332" s="21"/>
      <c r="GT332" s="21"/>
      <c r="GU332" s="21"/>
      <c r="GV332" s="21"/>
      <c r="GW332" s="21"/>
      <c r="GX332" s="21"/>
      <c r="GY332" s="21"/>
      <c r="GZ332" s="21"/>
      <c r="HA332" s="21"/>
      <c r="HB332" s="21"/>
      <c r="HC332" s="21"/>
      <c r="HD332" s="21"/>
      <c r="HE332" s="21"/>
      <c r="HF332" s="21"/>
      <c r="HG332" s="21"/>
      <c r="HH332" s="21"/>
      <c r="HI332" s="21"/>
      <c r="HJ332" s="21"/>
      <c r="HK332" s="21"/>
      <c r="HL332" s="21"/>
      <c r="HM332" s="21"/>
      <c r="HN332" s="21"/>
      <c r="HO332" s="21"/>
      <c r="HP332" s="21"/>
      <c r="HQ332" s="21"/>
      <c r="HR332" s="21"/>
      <c r="HS332" s="21"/>
      <c r="HT332" s="21"/>
      <c r="HU332" s="21"/>
      <c r="HV332" s="21"/>
      <c r="HW332" s="21"/>
      <c r="HX332" s="21"/>
      <c r="HY332" s="21"/>
      <c r="HZ332" s="21"/>
      <c r="IA332" s="21"/>
      <c r="IB332" s="21"/>
      <c r="IC332" s="21"/>
      <c r="ID332" s="21"/>
      <c r="IE332" s="21"/>
      <c r="IF332" s="21"/>
      <c r="IG332" s="21"/>
      <c r="IH332" s="21"/>
      <c r="II332" s="21"/>
      <c r="IJ332" s="21"/>
      <c r="IK332" s="21"/>
      <c r="IL332" s="21"/>
      <c r="IM332" s="21"/>
      <c r="IN332" s="21"/>
      <c r="IO332" s="21"/>
      <c r="IP332" s="21"/>
      <c r="IQ332" s="21"/>
    </row>
    <row r="333" spans="1:251" s="22" customFormat="1" ht="32.25" customHeight="1">
      <c r="A333" s="42"/>
      <c r="B333" s="36"/>
      <c r="C333" s="6"/>
      <c r="D333" s="6"/>
      <c r="E333" s="6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  <c r="BV333" s="21"/>
      <c r="BW333" s="21"/>
      <c r="BX333" s="21"/>
      <c r="BY333" s="21"/>
      <c r="BZ333" s="21"/>
      <c r="CA333" s="21"/>
      <c r="CB333" s="21"/>
      <c r="CC333" s="21"/>
      <c r="CD333" s="21"/>
      <c r="CE333" s="21"/>
      <c r="CF333" s="21"/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1"/>
      <c r="CY333" s="21"/>
      <c r="CZ333" s="21"/>
      <c r="DA333" s="21"/>
      <c r="DB333" s="21"/>
      <c r="DC333" s="21"/>
      <c r="DD333" s="21"/>
      <c r="DE333" s="21"/>
      <c r="DF333" s="21"/>
      <c r="DG333" s="21"/>
      <c r="DH333" s="21"/>
      <c r="DI333" s="21"/>
      <c r="DJ333" s="21"/>
      <c r="DK333" s="21"/>
      <c r="DL333" s="21"/>
      <c r="DM333" s="21"/>
      <c r="DN333" s="21"/>
      <c r="DO333" s="21"/>
      <c r="DP333" s="21"/>
      <c r="DQ333" s="21"/>
      <c r="DR333" s="21"/>
      <c r="DS333" s="21"/>
      <c r="DT333" s="21"/>
      <c r="DU333" s="21"/>
      <c r="DV333" s="21"/>
      <c r="DW333" s="21"/>
      <c r="DX333" s="21"/>
      <c r="DY333" s="21"/>
      <c r="DZ333" s="21"/>
      <c r="EA333" s="21"/>
      <c r="EB333" s="21"/>
      <c r="EC333" s="21"/>
      <c r="ED333" s="21"/>
      <c r="EE333" s="21"/>
      <c r="EF333" s="21"/>
      <c r="EG333" s="21"/>
      <c r="EH333" s="21"/>
      <c r="EI333" s="21"/>
      <c r="EJ333" s="21"/>
      <c r="EK333" s="21"/>
      <c r="EL333" s="21"/>
      <c r="EM333" s="21"/>
      <c r="EN333" s="21"/>
      <c r="EO333" s="21"/>
      <c r="EP333" s="21"/>
      <c r="EQ333" s="21"/>
      <c r="ER333" s="21"/>
      <c r="ES333" s="21"/>
      <c r="ET333" s="21"/>
      <c r="EU333" s="21"/>
      <c r="EV333" s="21"/>
      <c r="EW333" s="21"/>
      <c r="EX333" s="21"/>
      <c r="EY333" s="21"/>
      <c r="EZ333" s="21"/>
      <c r="FA333" s="21"/>
      <c r="FB333" s="21"/>
      <c r="FC333" s="21"/>
      <c r="FD333" s="21"/>
      <c r="FE333" s="21"/>
      <c r="FF333" s="21"/>
      <c r="FG333" s="21"/>
      <c r="FH333" s="21"/>
      <c r="FI333" s="21"/>
      <c r="FJ333" s="21"/>
      <c r="FK333" s="21"/>
      <c r="FL333" s="21"/>
      <c r="FM333" s="21"/>
      <c r="FN333" s="21"/>
      <c r="FO333" s="21"/>
      <c r="FP333" s="21"/>
      <c r="FQ333" s="21"/>
      <c r="FR333" s="21"/>
      <c r="FS333" s="21"/>
      <c r="FT333" s="21"/>
      <c r="FU333" s="21"/>
      <c r="FV333" s="21"/>
      <c r="FW333" s="21"/>
      <c r="FX333" s="21"/>
      <c r="FY333" s="21"/>
      <c r="FZ333" s="21"/>
      <c r="GA333" s="21"/>
      <c r="GB333" s="21"/>
      <c r="GC333" s="21"/>
      <c r="GD333" s="21"/>
      <c r="GE333" s="21"/>
      <c r="GF333" s="21"/>
      <c r="GG333" s="21"/>
      <c r="GH333" s="21"/>
      <c r="GI333" s="21"/>
      <c r="GJ333" s="21"/>
      <c r="GK333" s="21"/>
      <c r="GL333" s="21"/>
      <c r="GM333" s="21"/>
      <c r="GN333" s="21"/>
      <c r="GO333" s="21"/>
      <c r="GP333" s="21"/>
      <c r="GQ333" s="21"/>
      <c r="GR333" s="21"/>
      <c r="GS333" s="21"/>
      <c r="GT333" s="21"/>
      <c r="GU333" s="21"/>
      <c r="GV333" s="21"/>
      <c r="GW333" s="21"/>
      <c r="GX333" s="21"/>
      <c r="GY333" s="21"/>
      <c r="GZ333" s="21"/>
      <c r="HA333" s="21"/>
      <c r="HB333" s="21"/>
      <c r="HC333" s="21"/>
      <c r="HD333" s="21"/>
      <c r="HE333" s="21"/>
      <c r="HF333" s="21"/>
      <c r="HG333" s="21"/>
      <c r="HH333" s="21"/>
      <c r="HI333" s="21"/>
      <c r="HJ333" s="21"/>
      <c r="HK333" s="21"/>
      <c r="HL333" s="21"/>
      <c r="HM333" s="21"/>
      <c r="HN333" s="21"/>
      <c r="HO333" s="21"/>
      <c r="HP333" s="21"/>
      <c r="HQ333" s="21"/>
      <c r="HR333" s="21"/>
      <c r="HS333" s="21"/>
      <c r="HT333" s="21"/>
      <c r="HU333" s="21"/>
      <c r="HV333" s="21"/>
      <c r="HW333" s="21"/>
      <c r="HX333" s="21"/>
      <c r="HY333" s="21"/>
      <c r="HZ333" s="21"/>
      <c r="IA333" s="21"/>
      <c r="IB333" s="21"/>
      <c r="IC333" s="21"/>
      <c r="ID333" s="21"/>
      <c r="IE333" s="21"/>
      <c r="IF333" s="21"/>
      <c r="IG333" s="21"/>
      <c r="IH333" s="21"/>
      <c r="II333" s="21"/>
      <c r="IJ333" s="21"/>
      <c r="IK333" s="21"/>
      <c r="IL333" s="21"/>
      <c r="IM333" s="21"/>
      <c r="IN333" s="21"/>
      <c r="IO333" s="21"/>
      <c r="IP333" s="21"/>
      <c r="IQ333" s="21"/>
    </row>
    <row r="334" spans="1:251" s="22" customFormat="1">
      <c r="A334" s="42"/>
      <c r="B334" s="36"/>
      <c r="C334" s="6"/>
      <c r="D334" s="6"/>
      <c r="E334" s="6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  <c r="BV334" s="21"/>
      <c r="BW334" s="21"/>
      <c r="BX334" s="21"/>
      <c r="BY334" s="21"/>
      <c r="BZ334" s="21"/>
      <c r="CA334" s="21"/>
      <c r="CB334" s="21"/>
      <c r="CC334" s="21"/>
      <c r="CD334" s="21"/>
      <c r="CE334" s="21"/>
      <c r="CF334" s="21"/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/>
      <c r="CV334" s="21"/>
      <c r="CW334" s="21"/>
      <c r="CX334" s="21"/>
      <c r="CY334" s="21"/>
      <c r="CZ334" s="21"/>
      <c r="DA334" s="21"/>
      <c r="DB334" s="21"/>
      <c r="DC334" s="21"/>
      <c r="DD334" s="21"/>
      <c r="DE334" s="21"/>
      <c r="DF334" s="21"/>
      <c r="DG334" s="21"/>
      <c r="DH334" s="21"/>
      <c r="DI334" s="21"/>
      <c r="DJ334" s="21"/>
      <c r="DK334" s="21"/>
      <c r="DL334" s="21"/>
      <c r="DM334" s="21"/>
      <c r="DN334" s="21"/>
      <c r="DO334" s="21"/>
      <c r="DP334" s="21"/>
      <c r="DQ334" s="21"/>
      <c r="DR334" s="21"/>
      <c r="DS334" s="21"/>
      <c r="DT334" s="21"/>
      <c r="DU334" s="21"/>
      <c r="DV334" s="21"/>
      <c r="DW334" s="21"/>
      <c r="DX334" s="21"/>
      <c r="DY334" s="21"/>
      <c r="DZ334" s="21"/>
      <c r="EA334" s="21"/>
      <c r="EB334" s="21"/>
      <c r="EC334" s="21"/>
      <c r="ED334" s="21"/>
      <c r="EE334" s="21"/>
      <c r="EF334" s="21"/>
      <c r="EG334" s="21"/>
      <c r="EH334" s="21"/>
      <c r="EI334" s="21"/>
      <c r="EJ334" s="21"/>
      <c r="EK334" s="21"/>
      <c r="EL334" s="21"/>
      <c r="EM334" s="21"/>
      <c r="EN334" s="21"/>
      <c r="EO334" s="21"/>
      <c r="EP334" s="21"/>
      <c r="EQ334" s="21"/>
      <c r="ER334" s="21"/>
      <c r="ES334" s="21"/>
      <c r="ET334" s="21"/>
      <c r="EU334" s="21"/>
      <c r="EV334" s="21"/>
      <c r="EW334" s="21"/>
      <c r="EX334" s="21"/>
      <c r="EY334" s="21"/>
      <c r="EZ334" s="21"/>
      <c r="FA334" s="21"/>
      <c r="FB334" s="21"/>
      <c r="FC334" s="21"/>
      <c r="FD334" s="21"/>
      <c r="FE334" s="21"/>
      <c r="FF334" s="21"/>
      <c r="FG334" s="21"/>
      <c r="FH334" s="21"/>
      <c r="FI334" s="21"/>
      <c r="FJ334" s="21"/>
      <c r="FK334" s="21"/>
      <c r="FL334" s="21"/>
      <c r="FM334" s="21"/>
      <c r="FN334" s="21"/>
      <c r="FO334" s="21"/>
      <c r="FP334" s="21"/>
      <c r="FQ334" s="21"/>
      <c r="FR334" s="21"/>
      <c r="FS334" s="21"/>
      <c r="FT334" s="21"/>
      <c r="FU334" s="21"/>
      <c r="FV334" s="21"/>
      <c r="FW334" s="21"/>
      <c r="FX334" s="21"/>
      <c r="FY334" s="21"/>
      <c r="FZ334" s="21"/>
      <c r="GA334" s="21"/>
      <c r="GB334" s="21"/>
      <c r="GC334" s="21"/>
      <c r="GD334" s="21"/>
      <c r="GE334" s="21"/>
      <c r="GF334" s="21"/>
      <c r="GG334" s="21"/>
      <c r="GH334" s="21"/>
      <c r="GI334" s="21"/>
      <c r="GJ334" s="21"/>
      <c r="GK334" s="21"/>
      <c r="GL334" s="21"/>
      <c r="GM334" s="21"/>
      <c r="GN334" s="21"/>
      <c r="GO334" s="21"/>
      <c r="GP334" s="21"/>
      <c r="GQ334" s="21"/>
      <c r="GR334" s="21"/>
      <c r="GS334" s="21"/>
      <c r="GT334" s="21"/>
      <c r="GU334" s="21"/>
      <c r="GV334" s="21"/>
      <c r="GW334" s="21"/>
      <c r="GX334" s="21"/>
      <c r="GY334" s="21"/>
      <c r="GZ334" s="21"/>
      <c r="HA334" s="21"/>
      <c r="HB334" s="21"/>
      <c r="HC334" s="21"/>
      <c r="HD334" s="21"/>
      <c r="HE334" s="21"/>
      <c r="HF334" s="21"/>
      <c r="HG334" s="21"/>
      <c r="HH334" s="21"/>
      <c r="HI334" s="21"/>
      <c r="HJ334" s="21"/>
      <c r="HK334" s="21"/>
      <c r="HL334" s="21"/>
      <c r="HM334" s="21"/>
      <c r="HN334" s="21"/>
      <c r="HO334" s="21"/>
      <c r="HP334" s="21"/>
      <c r="HQ334" s="21"/>
      <c r="HR334" s="21"/>
      <c r="HS334" s="21"/>
      <c r="HT334" s="21"/>
      <c r="HU334" s="21"/>
      <c r="HV334" s="21"/>
      <c r="HW334" s="21"/>
      <c r="HX334" s="21"/>
      <c r="HY334" s="21"/>
      <c r="HZ334" s="21"/>
      <c r="IA334" s="21"/>
      <c r="IB334" s="21"/>
      <c r="IC334" s="21"/>
      <c r="ID334" s="21"/>
      <c r="IE334" s="21"/>
      <c r="IF334" s="21"/>
      <c r="IG334" s="21"/>
      <c r="IH334" s="21"/>
      <c r="II334" s="21"/>
      <c r="IJ334" s="21"/>
      <c r="IK334" s="21"/>
      <c r="IL334" s="21"/>
      <c r="IM334" s="21"/>
      <c r="IN334" s="21"/>
      <c r="IO334" s="21"/>
      <c r="IP334" s="21"/>
      <c r="IQ334" s="21"/>
    </row>
    <row r="335" spans="1:251" s="22" customFormat="1">
      <c r="A335" s="42"/>
      <c r="B335" s="36"/>
      <c r="C335" s="6"/>
      <c r="D335" s="6"/>
      <c r="E335" s="6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  <c r="BV335" s="21"/>
      <c r="BW335" s="21"/>
      <c r="BX335" s="21"/>
      <c r="BY335" s="21"/>
      <c r="BZ335" s="21"/>
      <c r="CA335" s="21"/>
      <c r="CB335" s="21"/>
      <c r="CC335" s="21"/>
      <c r="CD335" s="21"/>
      <c r="CE335" s="21"/>
      <c r="CF335" s="21"/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1"/>
      <c r="CY335" s="21"/>
      <c r="CZ335" s="21"/>
      <c r="DA335" s="21"/>
      <c r="DB335" s="21"/>
      <c r="DC335" s="21"/>
      <c r="DD335" s="21"/>
      <c r="DE335" s="21"/>
      <c r="DF335" s="21"/>
      <c r="DG335" s="21"/>
      <c r="DH335" s="21"/>
      <c r="DI335" s="21"/>
      <c r="DJ335" s="21"/>
      <c r="DK335" s="21"/>
      <c r="DL335" s="21"/>
      <c r="DM335" s="21"/>
      <c r="DN335" s="21"/>
      <c r="DO335" s="21"/>
      <c r="DP335" s="21"/>
      <c r="DQ335" s="21"/>
      <c r="DR335" s="21"/>
      <c r="DS335" s="21"/>
      <c r="DT335" s="21"/>
      <c r="DU335" s="21"/>
      <c r="DV335" s="21"/>
      <c r="DW335" s="21"/>
      <c r="DX335" s="21"/>
      <c r="DY335" s="21"/>
      <c r="DZ335" s="21"/>
      <c r="EA335" s="21"/>
      <c r="EB335" s="21"/>
      <c r="EC335" s="21"/>
      <c r="ED335" s="21"/>
      <c r="EE335" s="21"/>
      <c r="EF335" s="21"/>
      <c r="EG335" s="21"/>
      <c r="EH335" s="21"/>
      <c r="EI335" s="21"/>
      <c r="EJ335" s="21"/>
      <c r="EK335" s="21"/>
      <c r="EL335" s="21"/>
      <c r="EM335" s="21"/>
      <c r="EN335" s="21"/>
      <c r="EO335" s="21"/>
      <c r="EP335" s="21"/>
      <c r="EQ335" s="21"/>
      <c r="ER335" s="21"/>
      <c r="ES335" s="21"/>
      <c r="ET335" s="21"/>
      <c r="EU335" s="21"/>
      <c r="EV335" s="21"/>
      <c r="EW335" s="21"/>
      <c r="EX335" s="21"/>
      <c r="EY335" s="21"/>
      <c r="EZ335" s="21"/>
      <c r="FA335" s="21"/>
      <c r="FB335" s="21"/>
      <c r="FC335" s="21"/>
      <c r="FD335" s="21"/>
      <c r="FE335" s="21"/>
      <c r="FF335" s="21"/>
      <c r="FG335" s="21"/>
      <c r="FH335" s="21"/>
      <c r="FI335" s="21"/>
      <c r="FJ335" s="21"/>
      <c r="FK335" s="21"/>
      <c r="FL335" s="21"/>
      <c r="FM335" s="21"/>
      <c r="FN335" s="21"/>
      <c r="FO335" s="21"/>
      <c r="FP335" s="21"/>
      <c r="FQ335" s="21"/>
      <c r="FR335" s="21"/>
      <c r="FS335" s="21"/>
      <c r="FT335" s="21"/>
      <c r="FU335" s="21"/>
      <c r="FV335" s="21"/>
      <c r="FW335" s="21"/>
      <c r="FX335" s="21"/>
      <c r="FY335" s="21"/>
      <c r="FZ335" s="21"/>
      <c r="GA335" s="21"/>
      <c r="GB335" s="21"/>
      <c r="GC335" s="21"/>
      <c r="GD335" s="21"/>
      <c r="GE335" s="21"/>
      <c r="GF335" s="21"/>
      <c r="GG335" s="21"/>
      <c r="GH335" s="21"/>
      <c r="GI335" s="21"/>
      <c r="GJ335" s="21"/>
      <c r="GK335" s="21"/>
      <c r="GL335" s="21"/>
      <c r="GM335" s="21"/>
      <c r="GN335" s="21"/>
      <c r="GO335" s="21"/>
      <c r="GP335" s="21"/>
      <c r="GQ335" s="21"/>
      <c r="GR335" s="21"/>
      <c r="GS335" s="21"/>
      <c r="GT335" s="21"/>
      <c r="GU335" s="21"/>
      <c r="GV335" s="21"/>
      <c r="GW335" s="21"/>
      <c r="GX335" s="21"/>
      <c r="GY335" s="21"/>
      <c r="GZ335" s="21"/>
      <c r="HA335" s="21"/>
      <c r="HB335" s="21"/>
      <c r="HC335" s="21"/>
      <c r="HD335" s="21"/>
      <c r="HE335" s="21"/>
      <c r="HF335" s="21"/>
      <c r="HG335" s="21"/>
      <c r="HH335" s="21"/>
      <c r="HI335" s="21"/>
      <c r="HJ335" s="21"/>
      <c r="HK335" s="21"/>
      <c r="HL335" s="21"/>
      <c r="HM335" s="21"/>
      <c r="HN335" s="21"/>
      <c r="HO335" s="21"/>
      <c r="HP335" s="21"/>
      <c r="HQ335" s="21"/>
      <c r="HR335" s="21"/>
      <c r="HS335" s="21"/>
      <c r="HT335" s="21"/>
      <c r="HU335" s="21"/>
      <c r="HV335" s="21"/>
      <c r="HW335" s="21"/>
      <c r="HX335" s="21"/>
      <c r="HY335" s="21"/>
      <c r="HZ335" s="21"/>
      <c r="IA335" s="21"/>
      <c r="IB335" s="21"/>
      <c r="IC335" s="21"/>
      <c r="ID335" s="21"/>
      <c r="IE335" s="21"/>
      <c r="IF335" s="21"/>
      <c r="IG335" s="21"/>
      <c r="IH335" s="21"/>
      <c r="II335" s="21"/>
      <c r="IJ335" s="21"/>
      <c r="IK335" s="21"/>
      <c r="IL335" s="21"/>
      <c r="IM335" s="21"/>
      <c r="IN335" s="21"/>
      <c r="IO335" s="21"/>
      <c r="IP335" s="21"/>
      <c r="IQ335" s="21"/>
    </row>
    <row r="336" spans="1:251" s="22" customFormat="1">
      <c r="A336" s="42"/>
      <c r="B336" s="36"/>
      <c r="C336" s="6"/>
      <c r="D336" s="6"/>
      <c r="E336" s="6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  <c r="BV336" s="21"/>
      <c r="BW336" s="21"/>
      <c r="BX336" s="21"/>
      <c r="BY336" s="21"/>
      <c r="BZ336" s="21"/>
      <c r="CA336" s="21"/>
      <c r="CB336" s="21"/>
      <c r="CC336" s="21"/>
      <c r="CD336" s="21"/>
      <c r="CE336" s="21"/>
      <c r="CF336" s="21"/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1"/>
      <c r="CY336" s="21"/>
      <c r="CZ336" s="21"/>
      <c r="DA336" s="21"/>
      <c r="DB336" s="21"/>
      <c r="DC336" s="21"/>
      <c r="DD336" s="21"/>
      <c r="DE336" s="21"/>
      <c r="DF336" s="21"/>
      <c r="DG336" s="21"/>
      <c r="DH336" s="21"/>
      <c r="DI336" s="21"/>
      <c r="DJ336" s="21"/>
      <c r="DK336" s="21"/>
      <c r="DL336" s="21"/>
      <c r="DM336" s="21"/>
      <c r="DN336" s="21"/>
      <c r="DO336" s="21"/>
      <c r="DP336" s="21"/>
      <c r="DQ336" s="21"/>
      <c r="DR336" s="21"/>
      <c r="DS336" s="21"/>
      <c r="DT336" s="21"/>
      <c r="DU336" s="21"/>
      <c r="DV336" s="21"/>
      <c r="DW336" s="21"/>
      <c r="DX336" s="21"/>
      <c r="DY336" s="21"/>
      <c r="DZ336" s="21"/>
      <c r="EA336" s="21"/>
      <c r="EB336" s="21"/>
      <c r="EC336" s="21"/>
      <c r="ED336" s="21"/>
      <c r="EE336" s="21"/>
      <c r="EF336" s="21"/>
      <c r="EG336" s="21"/>
      <c r="EH336" s="21"/>
      <c r="EI336" s="21"/>
      <c r="EJ336" s="21"/>
      <c r="EK336" s="21"/>
      <c r="EL336" s="21"/>
      <c r="EM336" s="21"/>
      <c r="EN336" s="21"/>
      <c r="EO336" s="21"/>
      <c r="EP336" s="21"/>
      <c r="EQ336" s="21"/>
      <c r="ER336" s="21"/>
      <c r="ES336" s="21"/>
      <c r="ET336" s="21"/>
      <c r="EU336" s="21"/>
      <c r="EV336" s="21"/>
      <c r="EW336" s="21"/>
      <c r="EX336" s="21"/>
      <c r="EY336" s="21"/>
      <c r="EZ336" s="21"/>
      <c r="FA336" s="21"/>
      <c r="FB336" s="21"/>
      <c r="FC336" s="21"/>
      <c r="FD336" s="21"/>
      <c r="FE336" s="21"/>
      <c r="FF336" s="21"/>
      <c r="FG336" s="21"/>
      <c r="FH336" s="21"/>
      <c r="FI336" s="21"/>
      <c r="FJ336" s="21"/>
      <c r="FK336" s="21"/>
      <c r="FL336" s="21"/>
      <c r="FM336" s="21"/>
      <c r="FN336" s="21"/>
      <c r="FO336" s="21"/>
      <c r="FP336" s="21"/>
      <c r="FQ336" s="21"/>
      <c r="FR336" s="21"/>
      <c r="FS336" s="21"/>
      <c r="FT336" s="21"/>
      <c r="FU336" s="21"/>
      <c r="FV336" s="21"/>
      <c r="FW336" s="21"/>
      <c r="FX336" s="21"/>
      <c r="FY336" s="21"/>
      <c r="FZ336" s="21"/>
      <c r="GA336" s="21"/>
      <c r="GB336" s="21"/>
      <c r="GC336" s="21"/>
      <c r="GD336" s="21"/>
      <c r="GE336" s="21"/>
      <c r="GF336" s="21"/>
      <c r="GG336" s="21"/>
      <c r="GH336" s="21"/>
      <c r="GI336" s="21"/>
      <c r="GJ336" s="21"/>
      <c r="GK336" s="21"/>
      <c r="GL336" s="21"/>
      <c r="GM336" s="21"/>
      <c r="GN336" s="21"/>
      <c r="GO336" s="21"/>
      <c r="GP336" s="21"/>
      <c r="GQ336" s="21"/>
      <c r="GR336" s="21"/>
      <c r="GS336" s="21"/>
      <c r="GT336" s="21"/>
      <c r="GU336" s="21"/>
      <c r="GV336" s="21"/>
      <c r="GW336" s="21"/>
      <c r="GX336" s="21"/>
      <c r="GY336" s="21"/>
      <c r="GZ336" s="21"/>
      <c r="HA336" s="21"/>
      <c r="HB336" s="21"/>
      <c r="HC336" s="21"/>
      <c r="HD336" s="21"/>
      <c r="HE336" s="21"/>
      <c r="HF336" s="21"/>
      <c r="HG336" s="21"/>
      <c r="HH336" s="21"/>
      <c r="HI336" s="21"/>
      <c r="HJ336" s="21"/>
      <c r="HK336" s="21"/>
      <c r="HL336" s="21"/>
      <c r="HM336" s="21"/>
      <c r="HN336" s="21"/>
      <c r="HO336" s="21"/>
      <c r="HP336" s="21"/>
      <c r="HQ336" s="21"/>
      <c r="HR336" s="21"/>
      <c r="HS336" s="21"/>
      <c r="HT336" s="21"/>
      <c r="HU336" s="21"/>
      <c r="HV336" s="21"/>
      <c r="HW336" s="21"/>
      <c r="HX336" s="21"/>
      <c r="HY336" s="21"/>
      <c r="HZ336" s="21"/>
      <c r="IA336" s="21"/>
      <c r="IB336" s="21"/>
      <c r="IC336" s="21"/>
      <c r="ID336" s="21"/>
      <c r="IE336" s="21"/>
      <c r="IF336" s="21"/>
      <c r="IG336" s="21"/>
      <c r="IH336" s="21"/>
      <c r="II336" s="21"/>
      <c r="IJ336" s="21"/>
      <c r="IK336" s="21"/>
      <c r="IL336" s="21"/>
      <c r="IM336" s="21"/>
      <c r="IN336" s="21"/>
      <c r="IO336" s="21"/>
      <c r="IP336" s="21"/>
      <c r="IQ336" s="21"/>
    </row>
    <row r="337" spans="1:251" s="22" customFormat="1">
      <c r="A337" s="42"/>
      <c r="B337" s="36"/>
      <c r="C337" s="6"/>
      <c r="D337" s="6"/>
      <c r="E337" s="6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  <c r="BV337" s="21"/>
      <c r="BW337" s="21"/>
      <c r="BX337" s="21"/>
      <c r="BY337" s="21"/>
      <c r="BZ337" s="21"/>
      <c r="CA337" s="21"/>
      <c r="CB337" s="21"/>
      <c r="CC337" s="21"/>
      <c r="CD337" s="21"/>
      <c r="CE337" s="21"/>
      <c r="CF337" s="21"/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/>
      <c r="CV337" s="21"/>
      <c r="CW337" s="21"/>
      <c r="CX337" s="21"/>
      <c r="CY337" s="21"/>
      <c r="CZ337" s="21"/>
      <c r="DA337" s="21"/>
      <c r="DB337" s="21"/>
      <c r="DC337" s="21"/>
      <c r="DD337" s="21"/>
      <c r="DE337" s="21"/>
      <c r="DF337" s="21"/>
      <c r="DG337" s="21"/>
      <c r="DH337" s="21"/>
      <c r="DI337" s="21"/>
      <c r="DJ337" s="21"/>
      <c r="DK337" s="21"/>
      <c r="DL337" s="21"/>
      <c r="DM337" s="21"/>
      <c r="DN337" s="21"/>
      <c r="DO337" s="21"/>
      <c r="DP337" s="21"/>
      <c r="DQ337" s="21"/>
      <c r="DR337" s="21"/>
      <c r="DS337" s="21"/>
      <c r="DT337" s="21"/>
      <c r="DU337" s="21"/>
      <c r="DV337" s="21"/>
      <c r="DW337" s="21"/>
      <c r="DX337" s="21"/>
      <c r="DY337" s="21"/>
      <c r="DZ337" s="21"/>
      <c r="EA337" s="21"/>
      <c r="EB337" s="21"/>
      <c r="EC337" s="21"/>
      <c r="ED337" s="21"/>
      <c r="EE337" s="21"/>
      <c r="EF337" s="21"/>
      <c r="EG337" s="21"/>
      <c r="EH337" s="21"/>
      <c r="EI337" s="21"/>
      <c r="EJ337" s="21"/>
      <c r="EK337" s="21"/>
      <c r="EL337" s="21"/>
      <c r="EM337" s="21"/>
      <c r="EN337" s="21"/>
      <c r="EO337" s="21"/>
      <c r="EP337" s="21"/>
      <c r="EQ337" s="21"/>
      <c r="ER337" s="21"/>
      <c r="ES337" s="21"/>
      <c r="ET337" s="21"/>
      <c r="EU337" s="21"/>
      <c r="EV337" s="21"/>
      <c r="EW337" s="21"/>
      <c r="EX337" s="21"/>
      <c r="EY337" s="21"/>
      <c r="EZ337" s="21"/>
      <c r="FA337" s="21"/>
      <c r="FB337" s="21"/>
      <c r="FC337" s="21"/>
      <c r="FD337" s="21"/>
      <c r="FE337" s="21"/>
      <c r="FF337" s="21"/>
      <c r="FG337" s="21"/>
      <c r="FH337" s="21"/>
      <c r="FI337" s="21"/>
      <c r="FJ337" s="21"/>
      <c r="FK337" s="21"/>
      <c r="FL337" s="21"/>
      <c r="FM337" s="21"/>
      <c r="FN337" s="21"/>
      <c r="FO337" s="21"/>
      <c r="FP337" s="21"/>
      <c r="FQ337" s="21"/>
      <c r="FR337" s="21"/>
      <c r="FS337" s="21"/>
      <c r="FT337" s="21"/>
      <c r="FU337" s="21"/>
      <c r="FV337" s="21"/>
      <c r="FW337" s="21"/>
      <c r="FX337" s="21"/>
      <c r="FY337" s="21"/>
      <c r="FZ337" s="21"/>
      <c r="GA337" s="21"/>
      <c r="GB337" s="21"/>
      <c r="GC337" s="21"/>
      <c r="GD337" s="21"/>
      <c r="GE337" s="21"/>
      <c r="GF337" s="21"/>
      <c r="GG337" s="21"/>
      <c r="GH337" s="21"/>
      <c r="GI337" s="21"/>
      <c r="GJ337" s="21"/>
      <c r="GK337" s="21"/>
      <c r="GL337" s="21"/>
      <c r="GM337" s="21"/>
      <c r="GN337" s="21"/>
      <c r="GO337" s="21"/>
      <c r="GP337" s="21"/>
      <c r="GQ337" s="21"/>
      <c r="GR337" s="21"/>
      <c r="GS337" s="21"/>
      <c r="GT337" s="21"/>
      <c r="GU337" s="21"/>
      <c r="GV337" s="21"/>
      <c r="GW337" s="21"/>
      <c r="GX337" s="21"/>
      <c r="GY337" s="21"/>
      <c r="GZ337" s="21"/>
      <c r="HA337" s="21"/>
      <c r="HB337" s="21"/>
      <c r="HC337" s="21"/>
      <c r="HD337" s="21"/>
      <c r="HE337" s="21"/>
      <c r="HF337" s="21"/>
      <c r="HG337" s="21"/>
      <c r="HH337" s="21"/>
      <c r="HI337" s="21"/>
      <c r="HJ337" s="21"/>
      <c r="HK337" s="21"/>
      <c r="HL337" s="21"/>
      <c r="HM337" s="21"/>
      <c r="HN337" s="21"/>
      <c r="HO337" s="21"/>
      <c r="HP337" s="21"/>
      <c r="HQ337" s="21"/>
      <c r="HR337" s="21"/>
      <c r="HS337" s="21"/>
      <c r="HT337" s="21"/>
      <c r="HU337" s="21"/>
      <c r="HV337" s="21"/>
      <c r="HW337" s="21"/>
      <c r="HX337" s="21"/>
      <c r="HY337" s="21"/>
      <c r="HZ337" s="21"/>
      <c r="IA337" s="21"/>
      <c r="IB337" s="21"/>
      <c r="IC337" s="21"/>
      <c r="ID337" s="21"/>
      <c r="IE337" s="21"/>
      <c r="IF337" s="21"/>
      <c r="IG337" s="21"/>
      <c r="IH337" s="21"/>
      <c r="II337" s="21"/>
      <c r="IJ337" s="21"/>
      <c r="IK337" s="21"/>
      <c r="IL337" s="21"/>
      <c r="IM337" s="21"/>
      <c r="IN337" s="21"/>
      <c r="IO337" s="21"/>
      <c r="IP337" s="21"/>
      <c r="IQ337" s="21"/>
    </row>
    <row r="338" spans="1:251" s="22" customFormat="1">
      <c r="A338" s="42"/>
      <c r="B338" s="36"/>
      <c r="C338" s="6"/>
      <c r="D338" s="6"/>
      <c r="E338" s="6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  <c r="EV338" s="21"/>
      <c r="EW338" s="21"/>
      <c r="EX338" s="21"/>
      <c r="EY338" s="21"/>
      <c r="EZ338" s="21"/>
      <c r="FA338" s="21"/>
      <c r="FB338" s="21"/>
      <c r="FC338" s="21"/>
      <c r="FD338" s="21"/>
      <c r="FE338" s="21"/>
      <c r="FF338" s="21"/>
      <c r="FG338" s="21"/>
      <c r="FH338" s="21"/>
      <c r="FI338" s="21"/>
      <c r="FJ338" s="21"/>
      <c r="FK338" s="21"/>
      <c r="FL338" s="21"/>
      <c r="FM338" s="21"/>
      <c r="FN338" s="21"/>
      <c r="FO338" s="21"/>
      <c r="FP338" s="21"/>
      <c r="FQ338" s="21"/>
      <c r="FR338" s="21"/>
      <c r="FS338" s="21"/>
      <c r="FT338" s="21"/>
      <c r="FU338" s="21"/>
      <c r="FV338" s="21"/>
      <c r="FW338" s="21"/>
      <c r="FX338" s="21"/>
      <c r="FY338" s="21"/>
      <c r="FZ338" s="21"/>
      <c r="GA338" s="21"/>
      <c r="GB338" s="21"/>
      <c r="GC338" s="21"/>
      <c r="GD338" s="21"/>
      <c r="GE338" s="21"/>
      <c r="GF338" s="21"/>
      <c r="GG338" s="21"/>
      <c r="GH338" s="21"/>
      <c r="GI338" s="21"/>
      <c r="GJ338" s="21"/>
      <c r="GK338" s="21"/>
      <c r="GL338" s="21"/>
      <c r="GM338" s="21"/>
      <c r="GN338" s="21"/>
      <c r="GO338" s="21"/>
      <c r="GP338" s="21"/>
      <c r="GQ338" s="21"/>
      <c r="GR338" s="21"/>
      <c r="GS338" s="21"/>
      <c r="GT338" s="21"/>
      <c r="GU338" s="21"/>
      <c r="GV338" s="21"/>
      <c r="GW338" s="21"/>
      <c r="GX338" s="21"/>
      <c r="GY338" s="21"/>
      <c r="GZ338" s="21"/>
      <c r="HA338" s="21"/>
      <c r="HB338" s="21"/>
      <c r="HC338" s="21"/>
      <c r="HD338" s="21"/>
      <c r="HE338" s="21"/>
      <c r="HF338" s="21"/>
      <c r="HG338" s="21"/>
      <c r="HH338" s="21"/>
      <c r="HI338" s="21"/>
      <c r="HJ338" s="21"/>
      <c r="HK338" s="21"/>
      <c r="HL338" s="21"/>
      <c r="HM338" s="21"/>
      <c r="HN338" s="21"/>
      <c r="HO338" s="21"/>
      <c r="HP338" s="21"/>
      <c r="HQ338" s="21"/>
      <c r="HR338" s="21"/>
      <c r="HS338" s="21"/>
      <c r="HT338" s="21"/>
      <c r="HU338" s="21"/>
      <c r="HV338" s="21"/>
      <c r="HW338" s="21"/>
      <c r="HX338" s="21"/>
      <c r="HY338" s="21"/>
      <c r="HZ338" s="21"/>
      <c r="IA338" s="21"/>
      <c r="IB338" s="21"/>
      <c r="IC338" s="21"/>
      <c r="ID338" s="21"/>
      <c r="IE338" s="21"/>
      <c r="IF338" s="21"/>
      <c r="IG338" s="21"/>
      <c r="IH338" s="21"/>
      <c r="II338" s="21"/>
      <c r="IJ338" s="21"/>
      <c r="IK338" s="21"/>
      <c r="IL338" s="21"/>
      <c r="IM338" s="21"/>
      <c r="IN338" s="21"/>
      <c r="IO338" s="21"/>
      <c r="IP338" s="21"/>
      <c r="IQ338" s="21"/>
    </row>
    <row r="339" spans="1:251" s="22" customFormat="1">
      <c r="A339" s="42"/>
      <c r="B339" s="36"/>
      <c r="C339" s="6"/>
      <c r="D339" s="6"/>
      <c r="E339" s="6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/>
      <c r="BL339" s="21"/>
      <c r="BM339" s="21"/>
      <c r="BN339" s="21"/>
      <c r="BO339" s="21"/>
      <c r="BP339" s="21"/>
      <c r="BQ339" s="21"/>
      <c r="BR339" s="21"/>
      <c r="BS339" s="21"/>
      <c r="BT339" s="21"/>
      <c r="BU339" s="21"/>
      <c r="BV339" s="21"/>
      <c r="BW339" s="21"/>
      <c r="BX339" s="21"/>
      <c r="BY339" s="21"/>
      <c r="BZ339" s="21"/>
      <c r="CA339" s="21"/>
      <c r="CB339" s="21"/>
      <c r="CC339" s="21"/>
      <c r="CD339" s="21"/>
      <c r="CE339" s="21"/>
      <c r="CF339" s="21"/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1"/>
      <c r="CY339" s="21"/>
      <c r="CZ339" s="21"/>
      <c r="DA339" s="21"/>
      <c r="DB339" s="21"/>
      <c r="DC339" s="21"/>
      <c r="DD339" s="21"/>
      <c r="DE339" s="21"/>
      <c r="DF339" s="21"/>
      <c r="DG339" s="21"/>
      <c r="DH339" s="21"/>
      <c r="DI339" s="21"/>
      <c r="DJ339" s="21"/>
      <c r="DK339" s="21"/>
      <c r="DL339" s="21"/>
      <c r="DM339" s="21"/>
      <c r="DN339" s="21"/>
      <c r="DO339" s="21"/>
      <c r="DP339" s="21"/>
      <c r="DQ339" s="21"/>
      <c r="DR339" s="21"/>
      <c r="DS339" s="21"/>
      <c r="DT339" s="21"/>
      <c r="DU339" s="21"/>
      <c r="DV339" s="21"/>
      <c r="DW339" s="21"/>
      <c r="DX339" s="21"/>
      <c r="DY339" s="21"/>
      <c r="DZ339" s="21"/>
      <c r="EA339" s="21"/>
      <c r="EB339" s="21"/>
      <c r="EC339" s="21"/>
      <c r="ED339" s="21"/>
      <c r="EE339" s="21"/>
      <c r="EF339" s="21"/>
      <c r="EG339" s="21"/>
      <c r="EH339" s="21"/>
      <c r="EI339" s="21"/>
      <c r="EJ339" s="21"/>
      <c r="EK339" s="21"/>
      <c r="EL339" s="21"/>
      <c r="EM339" s="21"/>
      <c r="EN339" s="21"/>
      <c r="EO339" s="21"/>
      <c r="EP339" s="21"/>
      <c r="EQ339" s="21"/>
      <c r="ER339" s="21"/>
      <c r="ES339" s="21"/>
      <c r="ET339" s="21"/>
      <c r="EU339" s="21"/>
      <c r="EV339" s="21"/>
      <c r="EW339" s="21"/>
      <c r="EX339" s="21"/>
      <c r="EY339" s="21"/>
      <c r="EZ339" s="21"/>
      <c r="FA339" s="21"/>
      <c r="FB339" s="21"/>
      <c r="FC339" s="21"/>
      <c r="FD339" s="21"/>
      <c r="FE339" s="21"/>
      <c r="FF339" s="21"/>
      <c r="FG339" s="21"/>
      <c r="FH339" s="21"/>
      <c r="FI339" s="21"/>
      <c r="FJ339" s="21"/>
      <c r="FK339" s="21"/>
      <c r="FL339" s="21"/>
      <c r="FM339" s="21"/>
      <c r="FN339" s="21"/>
      <c r="FO339" s="21"/>
      <c r="FP339" s="21"/>
      <c r="FQ339" s="21"/>
      <c r="FR339" s="21"/>
      <c r="FS339" s="21"/>
      <c r="FT339" s="21"/>
      <c r="FU339" s="21"/>
      <c r="FV339" s="21"/>
      <c r="FW339" s="21"/>
      <c r="FX339" s="21"/>
      <c r="FY339" s="21"/>
      <c r="FZ339" s="21"/>
      <c r="GA339" s="21"/>
      <c r="GB339" s="21"/>
      <c r="GC339" s="21"/>
      <c r="GD339" s="21"/>
      <c r="GE339" s="21"/>
      <c r="GF339" s="21"/>
      <c r="GG339" s="21"/>
      <c r="GH339" s="21"/>
      <c r="GI339" s="21"/>
      <c r="GJ339" s="21"/>
      <c r="GK339" s="21"/>
      <c r="GL339" s="21"/>
      <c r="GM339" s="21"/>
      <c r="GN339" s="21"/>
      <c r="GO339" s="21"/>
      <c r="GP339" s="21"/>
      <c r="GQ339" s="21"/>
      <c r="GR339" s="21"/>
      <c r="GS339" s="21"/>
      <c r="GT339" s="21"/>
      <c r="GU339" s="21"/>
      <c r="GV339" s="21"/>
      <c r="GW339" s="21"/>
      <c r="GX339" s="21"/>
      <c r="GY339" s="21"/>
      <c r="GZ339" s="21"/>
      <c r="HA339" s="21"/>
      <c r="HB339" s="21"/>
      <c r="HC339" s="21"/>
      <c r="HD339" s="21"/>
      <c r="HE339" s="21"/>
      <c r="HF339" s="21"/>
      <c r="HG339" s="21"/>
      <c r="HH339" s="21"/>
      <c r="HI339" s="21"/>
      <c r="HJ339" s="21"/>
      <c r="HK339" s="21"/>
      <c r="HL339" s="21"/>
      <c r="HM339" s="21"/>
      <c r="HN339" s="21"/>
      <c r="HO339" s="21"/>
      <c r="HP339" s="21"/>
      <c r="HQ339" s="21"/>
      <c r="HR339" s="21"/>
      <c r="HS339" s="21"/>
      <c r="HT339" s="21"/>
      <c r="HU339" s="21"/>
      <c r="HV339" s="21"/>
      <c r="HW339" s="21"/>
      <c r="HX339" s="21"/>
      <c r="HY339" s="21"/>
      <c r="HZ339" s="21"/>
      <c r="IA339" s="21"/>
      <c r="IB339" s="21"/>
      <c r="IC339" s="21"/>
      <c r="ID339" s="21"/>
      <c r="IE339" s="21"/>
      <c r="IF339" s="21"/>
      <c r="IG339" s="21"/>
      <c r="IH339" s="21"/>
      <c r="II339" s="21"/>
      <c r="IJ339" s="21"/>
      <c r="IK339" s="21"/>
      <c r="IL339" s="21"/>
      <c r="IM339" s="21"/>
      <c r="IN339" s="21"/>
      <c r="IO339" s="21"/>
      <c r="IP339" s="21"/>
      <c r="IQ339" s="21"/>
    </row>
    <row r="340" spans="1:251" s="22" customFormat="1">
      <c r="A340" s="42"/>
      <c r="B340" s="36"/>
      <c r="C340" s="6"/>
      <c r="D340" s="6"/>
      <c r="E340" s="6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/>
      <c r="BL340" s="21"/>
      <c r="BM340" s="21"/>
      <c r="BN340" s="21"/>
      <c r="BO340" s="21"/>
      <c r="BP340" s="21"/>
      <c r="BQ340" s="21"/>
      <c r="BR340" s="21"/>
      <c r="BS340" s="21"/>
      <c r="BT340" s="21"/>
      <c r="BU340" s="21"/>
      <c r="BV340" s="21"/>
      <c r="BW340" s="21"/>
      <c r="BX340" s="21"/>
      <c r="BY340" s="21"/>
      <c r="BZ340" s="21"/>
      <c r="CA340" s="21"/>
      <c r="CB340" s="21"/>
      <c r="CC340" s="21"/>
      <c r="CD340" s="21"/>
      <c r="CE340" s="21"/>
      <c r="CF340" s="21"/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1"/>
      <c r="CY340" s="21"/>
      <c r="CZ340" s="21"/>
      <c r="DA340" s="21"/>
      <c r="DB340" s="21"/>
      <c r="DC340" s="21"/>
      <c r="DD340" s="21"/>
      <c r="DE340" s="21"/>
      <c r="DF340" s="21"/>
      <c r="DG340" s="21"/>
      <c r="DH340" s="21"/>
      <c r="DI340" s="21"/>
      <c r="DJ340" s="21"/>
      <c r="DK340" s="21"/>
      <c r="DL340" s="21"/>
      <c r="DM340" s="21"/>
      <c r="DN340" s="21"/>
      <c r="DO340" s="21"/>
      <c r="DP340" s="21"/>
      <c r="DQ340" s="21"/>
      <c r="DR340" s="21"/>
      <c r="DS340" s="21"/>
      <c r="DT340" s="21"/>
      <c r="DU340" s="21"/>
      <c r="DV340" s="21"/>
      <c r="DW340" s="21"/>
      <c r="DX340" s="21"/>
      <c r="DY340" s="21"/>
      <c r="DZ340" s="21"/>
      <c r="EA340" s="21"/>
      <c r="EB340" s="21"/>
      <c r="EC340" s="21"/>
      <c r="ED340" s="21"/>
      <c r="EE340" s="21"/>
      <c r="EF340" s="21"/>
      <c r="EG340" s="21"/>
      <c r="EH340" s="21"/>
      <c r="EI340" s="21"/>
      <c r="EJ340" s="21"/>
      <c r="EK340" s="21"/>
      <c r="EL340" s="21"/>
      <c r="EM340" s="21"/>
      <c r="EN340" s="21"/>
      <c r="EO340" s="21"/>
      <c r="EP340" s="21"/>
      <c r="EQ340" s="21"/>
      <c r="ER340" s="21"/>
      <c r="ES340" s="21"/>
      <c r="ET340" s="21"/>
      <c r="EU340" s="21"/>
      <c r="EV340" s="21"/>
      <c r="EW340" s="21"/>
      <c r="EX340" s="21"/>
      <c r="EY340" s="21"/>
      <c r="EZ340" s="21"/>
      <c r="FA340" s="21"/>
      <c r="FB340" s="21"/>
      <c r="FC340" s="21"/>
      <c r="FD340" s="21"/>
      <c r="FE340" s="21"/>
      <c r="FF340" s="21"/>
      <c r="FG340" s="21"/>
      <c r="FH340" s="21"/>
      <c r="FI340" s="21"/>
      <c r="FJ340" s="21"/>
      <c r="FK340" s="21"/>
      <c r="FL340" s="21"/>
      <c r="FM340" s="21"/>
      <c r="FN340" s="21"/>
      <c r="FO340" s="21"/>
      <c r="FP340" s="21"/>
      <c r="FQ340" s="21"/>
      <c r="FR340" s="21"/>
      <c r="FS340" s="21"/>
      <c r="FT340" s="21"/>
      <c r="FU340" s="21"/>
      <c r="FV340" s="21"/>
      <c r="FW340" s="21"/>
      <c r="FX340" s="21"/>
      <c r="FY340" s="21"/>
      <c r="FZ340" s="21"/>
      <c r="GA340" s="21"/>
      <c r="GB340" s="21"/>
      <c r="GC340" s="21"/>
      <c r="GD340" s="21"/>
      <c r="GE340" s="21"/>
      <c r="GF340" s="21"/>
      <c r="GG340" s="21"/>
      <c r="GH340" s="21"/>
      <c r="GI340" s="21"/>
      <c r="GJ340" s="21"/>
      <c r="GK340" s="21"/>
      <c r="GL340" s="21"/>
      <c r="GM340" s="21"/>
      <c r="GN340" s="21"/>
      <c r="GO340" s="21"/>
      <c r="GP340" s="21"/>
      <c r="GQ340" s="21"/>
      <c r="GR340" s="21"/>
      <c r="GS340" s="21"/>
      <c r="GT340" s="21"/>
      <c r="GU340" s="21"/>
      <c r="GV340" s="21"/>
      <c r="GW340" s="21"/>
      <c r="GX340" s="21"/>
      <c r="GY340" s="21"/>
      <c r="GZ340" s="21"/>
      <c r="HA340" s="21"/>
      <c r="HB340" s="21"/>
      <c r="HC340" s="21"/>
      <c r="HD340" s="21"/>
      <c r="HE340" s="21"/>
      <c r="HF340" s="21"/>
      <c r="HG340" s="21"/>
      <c r="HH340" s="21"/>
      <c r="HI340" s="21"/>
      <c r="HJ340" s="21"/>
      <c r="HK340" s="21"/>
      <c r="HL340" s="21"/>
      <c r="HM340" s="21"/>
      <c r="HN340" s="21"/>
      <c r="HO340" s="21"/>
      <c r="HP340" s="21"/>
      <c r="HQ340" s="21"/>
      <c r="HR340" s="21"/>
      <c r="HS340" s="21"/>
      <c r="HT340" s="21"/>
      <c r="HU340" s="21"/>
      <c r="HV340" s="21"/>
      <c r="HW340" s="21"/>
      <c r="HX340" s="21"/>
      <c r="HY340" s="21"/>
      <c r="HZ340" s="21"/>
      <c r="IA340" s="21"/>
      <c r="IB340" s="21"/>
      <c r="IC340" s="21"/>
      <c r="ID340" s="21"/>
      <c r="IE340" s="21"/>
      <c r="IF340" s="21"/>
      <c r="IG340" s="21"/>
      <c r="IH340" s="21"/>
      <c r="II340" s="21"/>
      <c r="IJ340" s="21"/>
      <c r="IK340" s="21"/>
      <c r="IL340" s="21"/>
      <c r="IM340" s="21"/>
      <c r="IN340" s="21"/>
      <c r="IO340" s="21"/>
      <c r="IP340" s="21"/>
      <c r="IQ340" s="21"/>
    </row>
    <row r="341" spans="1:251" s="22" customFormat="1">
      <c r="A341" s="42"/>
      <c r="B341" s="36"/>
      <c r="C341" s="6"/>
      <c r="D341" s="6"/>
      <c r="E341" s="6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/>
      <c r="BL341" s="21"/>
      <c r="BM341" s="21"/>
      <c r="BN341" s="21"/>
      <c r="BO341" s="21"/>
      <c r="BP341" s="21"/>
      <c r="BQ341" s="21"/>
      <c r="BR341" s="21"/>
      <c r="BS341" s="21"/>
      <c r="BT341" s="21"/>
      <c r="BU341" s="21"/>
      <c r="BV341" s="21"/>
      <c r="BW341" s="21"/>
      <c r="BX341" s="21"/>
      <c r="BY341" s="21"/>
      <c r="BZ341" s="21"/>
      <c r="CA341" s="21"/>
      <c r="CB341" s="21"/>
      <c r="CC341" s="21"/>
      <c r="CD341" s="21"/>
      <c r="CE341" s="21"/>
      <c r="CF341" s="21"/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/>
      <c r="CV341" s="21"/>
      <c r="CW341" s="21"/>
      <c r="CX341" s="21"/>
      <c r="CY341" s="21"/>
      <c r="CZ341" s="21"/>
      <c r="DA341" s="21"/>
      <c r="DB341" s="21"/>
      <c r="DC341" s="21"/>
      <c r="DD341" s="21"/>
      <c r="DE341" s="21"/>
      <c r="DF341" s="21"/>
      <c r="DG341" s="21"/>
      <c r="DH341" s="21"/>
      <c r="DI341" s="21"/>
      <c r="DJ341" s="21"/>
      <c r="DK341" s="21"/>
      <c r="DL341" s="21"/>
      <c r="DM341" s="21"/>
      <c r="DN341" s="21"/>
      <c r="DO341" s="21"/>
      <c r="DP341" s="21"/>
      <c r="DQ341" s="21"/>
      <c r="DR341" s="21"/>
      <c r="DS341" s="21"/>
      <c r="DT341" s="21"/>
      <c r="DU341" s="21"/>
      <c r="DV341" s="21"/>
      <c r="DW341" s="21"/>
      <c r="DX341" s="21"/>
      <c r="DY341" s="21"/>
      <c r="DZ341" s="21"/>
      <c r="EA341" s="21"/>
      <c r="EB341" s="21"/>
      <c r="EC341" s="21"/>
      <c r="ED341" s="21"/>
      <c r="EE341" s="21"/>
      <c r="EF341" s="21"/>
      <c r="EG341" s="21"/>
      <c r="EH341" s="21"/>
      <c r="EI341" s="21"/>
      <c r="EJ341" s="21"/>
      <c r="EK341" s="21"/>
      <c r="EL341" s="21"/>
      <c r="EM341" s="21"/>
      <c r="EN341" s="21"/>
      <c r="EO341" s="21"/>
      <c r="EP341" s="21"/>
      <c r="EQ341" s="21"/>
      <c r="ER341" s="21"/>
      <c r="ES341" s="21"/>
      <c r="ET341" s="21"/>
      <c r="EU341" s="21"/>
      <c r="EV341" s="21"/>
      <c r="EW341" s="21"/>
      <c r="EX341" s="21"/>
      <c r="EY341" s="21"/>
      <c r="EZ341" s="21"/>
      <c r="FA341" s="21"/>
      <c r="FB341" s="21"/>
      <c r="FC341" s="21"/>
      <c r="FD341" s="21"/>
      <c r="FE341" s="21"/>
      <c r="FF341" s="21"/>
      <c r="FG341" s="21"/>
      <c r="FH341" s="21"/>
      <c r="FI341" s="21"/>
      <c r="FJ341" s="21"/>
      <c r="FK341" s="21"/>
      <c r="FL341" s="21"/>
      <c r="FM341" s="21"/>
      <c r="FN341" s="21"/>
      <c r="FO341" s="21"/>
      <c r="FP341" s="21"/>
      <c r="FQ341" s="21"/>
      <c r="FR341" s="21"/>
      <c r="FS341" s="21"/>
      <c r="FT341" s="21"/>
      <c r="FU341" s="21"/>
      <c r="FV341" s="21"/>
      <c r="FW341" s="21"/>
      <c r="FX341" s="21"/>
      <c r="FY341" s="21"/>
      <c r="FZ341" s="21"/>
      <c r="GA341" s="21"/>
      <c r="GB341" s="21"/>
      <c r="GC341" s="21"/>
      <c r="GD341" s="21"/>
      <c r="GE341" s="21"/>
      <c r="GF341" s="21"/>
      <c r="GG341" s="21"/>
      <c r="GH341" s="21"/>
      <c r="GI341" s="21"/>
      <c r="GJ341" s="21"/>
      <c r="GK341" s="21"/>
      <c r="GL341" s="21"/>
      <c r="GM341" s="21"/>
      <c r="GN341" s="21"/>
      <c r="GO341" s="21"/>
      <c r="GP341" s="21"/>
      <c r="GQ341" s="21"/>
      <c r="GR341" s="21"/>
      <c r="GS341" s="21"/>
      <c r="GT341" s="21"/>
      <c r="GU341" s="21"/>
      <c r="GV341" s="21"/>
      <c r="GW341" s="21"/>
      <c r="GX341" s="21"/>
      <c r="GY341" s="21"/>
      <c r="GZ341" s="21"/>
      <c r="HA341" s="21"/>
      <c r="HB341" s="21"/>
      <c r="HC341" s="21"/>
      <c r="HD341" s="21"/>
      <c r="HE341" s="21"/>
      <c r="HF341" s="21"/>
      <c r="HG341" s="21"/>
      <c r="HH341" s="21"/>
      <c r="HI341" s="21"/>
      <c r="HJ341" s="21"/>
      <c r="HK341" s="21"/>
      <c r="HL341" s="21"/>
      <c r="HM341" s="21"/>
      <c r="HN341" s="21"/>
      <c r="HO341" s="21"/>
      <c r="HP341" s="21"/>
      <c r="HQ341" s="21"/>
      <c r="HR341" s="21"/>
      <c r="HS341" s="21"/>
      <c r="HT341" s="21"/>
      <c r="HU341" s="21"/>
      <c r="HV341" s="21"/>
      <c r="HW341" s="21"/>
      <c r="HX341" s="21"/>
      <c r="HY341" s="21"/>
      <c r="HZ341" s="21"/>
      <c r="IA341" s="21"/>
      <c r="IB341" s="21"/>
      <c r="IC341" s="21"/>
      <c r="ID341" s="21"/>
      <c r="IE341" s="21"/>
      <c r="IF341" s="21"/>
      <c r="IG341" s="21"/>
      <c r="IH341" s="21"/>
      <c r="II341" s="21"/>
      <c r="IJ341" s="21"/>
      <c r="IK341" s="21"/>
      <c r="IL341" s="21"/>
      <c r="IM341" s="21"/>
      <c r="IN341" s="21"/>
      <c r="IO341" s="21"/>
      <c r="IP341" s="21"/>
      <c r="IQ341" s="21"/>
    </row>
    <row r="342" spans="1:251" s="22" customFormat="1">
      <c r="A342" s="42"/>
      <c r="B342" s="36"/>
      <c r="C342" s="6"/>
      <c r="D342" s="6"/>
      <c r="E342" s="6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/>
      <c r="BL342" s="21"/>
      <c r="BM342" s="21"/>
      <c r="BN342" s="21"/>
      <c r="BO342" s="21"/>
      <c r="BP342" s="21"/>
      <c r="BQ342" s="21"/>
      <c r="BR342" s="21"/>
      <c r="BS342" s="21"/>
      <c r="BT342" s="21"/>
      <c r="BU342" s="21"/>
      <c r="BV342" s="21"/>
      <c r="BW342" s="21"/>
      <c r="BX342" s="21"/>
      <c r="BY342" s="21"/>
      <c r="BZ342" s="21"/>
      <c r="CA342" s="21"/>
      <c r="CB342" s="21"/>
      <c r="CC342" s="21"/>
      <c r="CD342" s="21"/>
      <c r="CE342" s="21"/>
      <c r="CF342" s="21"/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1"/>
      <c r="CY342" s="21"/>
      <c r="CZ342" s="21"/>
      <c r="DA342" s="21"/>
      <c r="DB342" s="21"/>
      <c r="DC342" s="21"/>
      <c r="DD342" s="21"/>
      <c r="DE342" s="21"/>
      <c r="DF342" s="21"/>
      <c r="DG342" s="21"/>
      <c r="DH342" s="21"/>
      <c r="DI342" s="21"/>
      <c r="DJ342" s="21"/>
      <c r="DK342" s="21"/>
      <c r="DL342" s="21"/>
      <c r="DM342" s="21"/>
      <c r="DN342" s="21"/>
      <c r="DO342" s="21"/>
      <c r="DP342" s="21"/>
      <c r="DQ342" s="21"/>
      <c r="DR342" s="21"/>
      <c r="DS342" s="21"/>
      <c r="DT342" s="21"/>
      <c r="DU342" s="21"/>
      <c r="DV342" s="21"/>
      <c r="DW342" s="21"/>
      <c r="DX342" s="21"/>
      <c r="DY342" s="21"/>
      <c r="DZ342" s="21"/>
      <c r="EA342" s="21"/>
      <c r="EB342" s="21"/>
      <c r="EC342" s="21"/>
      <c r="ED342" s="21"/>
      <c r="EE342" s="21"/>
      <c r="EF342" s="21"/>
      <c r="EG342" s="21"/>
      <c r="EH342" s="21"/>
      <c r="EI342" s="21"/>
      <c r="EJ342" s="21"/>
      <c r="EK342" s="21"/>
      <c r="EL342" s="21"/>
      <c r="EM342" s="21"/>
      <c r="EN342" s="21"/>
      <c r="EO342" s="21"/>
      <c r="EP342" s="21"/>
      <c r="EQ342" s="21"/>
      <c r="ER342" s="21"/>
      <c r="ES342" s="21"/>
      <c r="ET342" s="21"/>
      <c r="EU342" s="21"/>
      <c r="EV342" s="21"/>
      <c r="EW342" s="21"/>
      <c r="EX342" s="21"/>
      <c r="EY342" s="21"/>
      <c r="EZ342" s="21"/>
      <c r="FA342" s="21"/>
      <c r="FB342" s="21"/>
      <c r="FC342" s="21"/>
      <c r="FD342" s="21"/>
      <c r="FE342" s="21"/>
      <c r="FF342" s="21"/>
      <c r="FG342" s="21"/>
      <c r="FH342" s="21"/>
      <c r="FI342" s="21"/>
      <c r="FJ342" s="21"/>
      <c r="FK342" s="21"/>
      <c r="FL342" s="21"/>
      <c r="FM342" s="21"/>
      <c r="FN342" s="21"/>
      <c r="FO342" s="21"/>
      <c r="FP342" s="21"/>
      <c r="FQ342" s="21"/>
      <c r="FR342" s="21"/>
      <c r="FS342" s="21"/>
      <c r="FT342" s="21"/>
      <c r="FU342" s="21"/>
      <c r="FV342" s="21"/>
      <c r="FW342" s="21"/>
      <c r="FX342" s="21"/>
      <c r="FY342" s="21"/>
      <c r="FZ342" s="21"/>
      <c r="GA342" s="21"/>
      <c r="GB342" s="21"/>
      <c r="GC342" s="21"/>
      <c r="GD342" s="21"/>
      <c r="GE342" s="21"/>
      <c r="GF342" s="21"/>
      <c r="GG342" s="21"/>
      <c r="GH342" s="21"/>
      <c r="GI342" s="21"/>
      <c r="GJ342" s="21"/>
      <c r="GK342" s="21"/>
      <c r="GL342" s="21"/>
      <c r="GM342" s="21"/>
      <c r="GN342" s="21"/>
      <c r="GO342" s="21"/>
      <c r="GP342" s="21"/>
      <c r="GQ342" s="21"/>
      <c r="GR342" s="21"/>
      <c r="GS342" s="21"/>
      <c r="GT342" s="21"/>
      <c r="GU342" s="21"/>
      <c r="GV342" s="21"/>
      <c r="GW342" s="21"/>
      <c r="GX342" s="21"/>
      <c r="GY342" s="21"/>
      <c r="GZ342" s="21"/>
      <c r="HA342" s="21"/>
      <c r="HB342" s="21"/>
      <c r="HC342" s="21"/>
      <c r="HD342" s="21"/>
      <c r="HE342" s="21"/>
      <c r="HF342" s="21"/>
      <c r="HG342" s="21"/>
      <c r="HH342" s="21"/>
      <c r="HI342" s="21"/>
      <c r="HJ342" s="21"/>
      <c r="HK342" s="21"/>
      <c r="HL342" s="21"/>
      <c r="HM342" s="21"/>
      <c r="HN342" s="21"/>
      <c r="HO342" s="21"/>
      <c r="HP342" s="21"/>
      <c r="HQ342" s="21"/>
      <c r="HR342" s="21"/>
      <c r="HS342" s="21"/>
      <c r="HT342" s="21"/>
      <c r="HU342" s="21"/>
      <c r="HV342" s="21"/>
      <c r="HW342" s="21"/>
      <c r="HX342" s="21"/>
      <c r="HY342" s="21"/>
      <c r="HZ342" s="21"/>
      <c r="IA342" s="21"/>
      <c r="IB342" s="21"/>
      <c r="IC342" s="21"/>
      <c r="ID342" s="21"/>
      <c r="IE342" s="21"/>
      <c r="IF342" s="21"/>
      <c r="IG342" s="21"/>
      <c r="IH342" s="21"/>
      <c r="II342" s="21"/>
      <c r="IJ342" s="21"/>
      <c r="IK342" s="21"/>
      <c r="IL342" s="21"/>
      <c r="IM342" s="21"/>
      <c r="IN342" s="21"/>
      <c r="IO342" s="21"/>
      <c r="IP342" s="21"/>
      <c r="IQ342" s="21"/>
    </row>
    <row r="343" spans="1:251" s="22" customFormat="1">
      <c r="A343" s="42"/>
      <c r="B343" s="36"/>
      <c r="C343" s="6"/>
      <c r="D343" s="6"/>
      <c r="E343" s="6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/>
      <c r="BL343" s="21"/>
      <c r="BM343" s="21"/>
      <c r="BN343" s="21"/>
      <c r="BO343" s="21"/>
      <c r="BP343" s="21"/>
      <c r="BQ343" s="21"/>
      <c r="BR343" s="21"/>
      <c r="BS343" s="21"/>
      <c r="BT343" s="21"/>
      <c r="BU343" s="21"/>
      <c r="BV343" s="21"/>
      <c r="BW343" s="21"/>
      <c r="BX343" s="21"/>
      <c r="BY343" s="21"/>
      <c r="BZ343" s="21"/>
      <c r="CA343" s="21"/>
      <c r="CB343" s="21"/>
      <c r="CC343" s="21"/>
      <c r="CD343" s="21"/>
      <c r="CE343" s="21"/>
      <c r="CF343" s="21"/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1"/>
      <c r="CY343" s="21"/>
      <c r="CZ343" s="21"/>
      <c r="DA343" s="21"/>
      <c r="DB343" s="21"/>
      <c r="DC343" s="21"/>
      <c r="DD343" s="21"/>
      <c r="DE343" s="21"/>
      <c r="DF343" s="21"/>
      <c r="DG343" s="21"/>
      <c r="DH343" s="21"/>
      <c r="DI343" s="21"/>
      <c r="DJ343" s="21"/>
      <c r="DK343" s="21"/>
      <c r="DL343" s="21"/>
      <c r="DM343" s="21"/>
      <c r="DN343" s="21"/>
      <c r="DO343" s="21"/>
      <c r="DP343" s="21"/>
      <c r="DQ343" s="21"/>
      <c r="DR343" s="21"/>
      <c r="DS343" s="21"/>
      <c r="DT343" s="21"/>
      <c r="DU343" s="21"/>
      <c r="DV343" s="21"/>
      <c r="DW343" s="21"/>
      <c r="DX343" s="21"/>
      <c r="DY343" s="21"/>
      <c r="DZ343" s="21"/>
      <c r="EA343" s="21"/>
      <c r="EB343" s="21"/>
      <c r="EC343" s="21"/>
      <c r="ED343" s="21"/>
      <c r="EE343" s="21"/>
      <c r="EF343" s="21"/>
      <c r="EG343" s="21"/>
      <c r="EH343" s="21"/>
      <c r="EI343" s="21"/>
      <c r="EJ343" s="21"/>
      <c r="EK343" s="21"/>
      <c r="EL343" s="21"/>
      <c r="EM343" s="21"/>
      <c r="EN343" s="21"/>
      <c r="EO343" s="21"/>
      <c r="EP343" s="21"/>
      <c r="EQ343" s="21"/>
      <c r="ER343" s="21"/>
      <c r="ES343" s="21"/>
      <c r="ET343" s="21"/>
      <c r="EU343" s="21"/>
      <c r="EV343" s="21"/>
      <c r="EW343" s="21"/>
      <c r="EX343" s="21"/>
      <c r="EY343" s="21"/>
      <c r="EZ343" s="21"/>
      <c r="FA343" s="21"/>
      <c r="FB343" s="21"/>
      <c r="FC343" s="21"/>
      <c r="FD343" s="21"/>
      <c r="FE343" s="21"/>
      <c r="FF343" s="21"/>
      <c r="FG343" s="21"/>
      <c r="FH343" s="21"/>
      <c r="FI343" s="21"/>
      <c r="FJ343" s="21"/>
      <c r="FK343" s="21"/>
      <c r="FL343" s="21"/>
      <c r="FM343" s="21"/>
      <c r="FN343" s="21"/>
      <c r="FO343" s="21"/>
      <c r="FP343" s="21"/>
      <c r="FQ343" s="21"/>
      <c r="FR343" s="21"/>
      <c r="FS343" s="21"/>
      <c r="FT343" s="21"/>
      <c r="FU343" s="21"/>
      <c r="FV343" s="21"/>
      <c r="FW343" s="21"/>
      <c r="FX343" s="21"/>
      <c r="FY343" s="21"/>
      <c r="FZ343" s="21"/>
      <c r="GA343" s="21"/>
      <c r="GB343" s="21"/>
      <c r="GC343" s="21"/>
      <c r="GD343" s="21"/>
      <c r="GE343" s="21"/>
      <c r="GF343" s="21"/>
      <c r="GG343" s="21"/>
      <c r="GH343" s="21"/>
      <c r="GI343" s="21"/>
      <c r="GJ343" s="21"/>
      <c r="GK343" s="21"/>
      <c r="GL343" s="21"/>
      <c r="GM343" s="21"/>
      <c r="GN343" s="21"/>
      <c r="GO343" s="21"/>
      <c r="GP343" s="21"/>
      <c r="GQ343" s="21"/>
      <c r="GR343" s="21"/>
      <c r="GS343" s="21"/>
      <c r="GT343" s="21"/>
      <c r="GU343" s="21"/>
      <c r="GV343" s="21"/>
      <c r="GW343" s="21"/>
      <c r="GX343" s="21"/>
      <c r="GY343" s="21"/>
      <c r="GZ343" s="21"/>
      <c r="HA343" s="21"/>
      <c r="HB343" s="21"/>
      <c r="HC343" s="21"/>
      <c r="HD343" s="21"/>
      <c r="HE343" s="21"/>
      <c r="HF343" s="21"/>
      <c r="HG343" s="21"/>
      <c r="HH343" s="21"/>
      <c r="HI343" s="21"/>
      <c r="HJ343" s="21"/>
      <c r="HK343" s="21"/>
      <c r="HL343" s="21"/>
      <c r="HM343" s="21"/>
      <c r="HN343" s="21"/>
      <c r="HO343" s="21"/>
      <c r="HP343" s="21"/>
      <c r="HQ343" s="21"/>
      <c r="HR343" s="21"/>
      <c r="HS343" s="21"/>
      <c r="HT343" s="21"/>
      <c r="HU343" s="21"/>
      <c r="HV343" s="21"/>
      <c r="HW343" s="21"/>
      <c r="HX343" s="21"/>
      <c r="HY343" s="21"/>
      <c r="HZ343" s="21"/>
      <c r="IA343" s="21"/>
      <c r="IB343" s="21"/>
      <c r="IC343" s="21"/>
      <c r="ID343" s="21"/>
      <c r="IE343" s="21"/>
      <c r="IF343" s="21"/>
      <c r="IG343" s="21"/>
      <c r="IH343" s="21"/>
      <c r="II343" s="21"/>
      <c r="IJ343" s="21"/>
      <c r="IK343" s="21"/>
      <c r="IL343" s="21"/>
      <c r="IM343" s="21"/>
      <c r="IN343" s="21"/>
      <c r="IO343" s="21"/>
      <c r="IP343" s="21"/>
      <c r="IQ343" s="21"/>
    </row>
    <row r="344" spans="1:251" s="22" customFormat="1" ht="43.5" customHeight="1">
      <c r="A344" s="42"/>
      <c r="B344" s="36"/>
      <c r="C344" s="6"/>
      <c r="D344" s="6"/>
      <c r="E344" s="6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/>
      <c r="BL344" s="21"/>
      <c r="BM344" s="21"/>
      <c r="BN344" s="21"/>
      <c r="BO344" s="21"/>
      <c r="BP344" s="21"/>
      <c r="BQ344" s="21"/>
      <c r="BR344" s="21"/>
      <c r="BS344" s="21"/>
      <c r="BT344" s="21"/>
      <c r="BU344" s="21"/>
      <c r="BV344" s="21"/>
      <c r="BW344" s="21"/>
      <c r="BX344" s="21"/>
      <c r="BY344" s="21"/>
      <c r="BZ344" s="21"/>
      <c r="CA344" s="21"/>
      <c r="CB344" s="21"/>
      <c r="CC344" s="21"/>
      <c r="CD344" s="21"/>
      <c r="CE344" s="21"/>
      <c r="CF344" s="21"/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1"/>
      <c r="CY344" s="21"/>
      <c r="CZ344" s="21"/>
      <c r="DA344" s="21"/>
      <c r="DB344" s="21"/>
      <c r="DC344" s="21"/>
      <c r="DD344" s="21"/>
      <c r="DE344" s="21"/>
      <c r="DF344" s="21"/>
      <c r="DG344" s="21"/>
      <c r="DH344" s="21"/>
      <c r="DI344" s="21"/>
      <c r="DJ344" s="21"/>
      <c r="DK344" s="21"/>
      <c r="DL344" s="21"/>
      <c r="DM344" s="21"/>
      <c r="DN344" s="21"/>
      <c r="DO344" s="21"/>
      <c r="DP344" s="21"/>
      <c r="DQ344" s="21"/>
      <c r="DR344" s="21"/>
      <c r="DS344" s="21"/>
      <c r="DT344" s="21"/>
      <c r="DU344" s="21"/>
      <c r="DV344" s="21"/>
      <c r="DW344" s="21"/>
      <c r="DX344" s="21"/>
      <c r="DY344" s="21"/>
      <c r="DZ344" s="21"/>
      <c r="EA344" s="21"/>
      <c r="EB344" s="21"/>
      <c r="EC344" s="21"/>
      <c r="ED344" s="21"/>
      <c r="EE344" s="21"/>
      <c r="EF344" s="21"/>
      <c r="EG344" s="21"/>
      <c r="EH344" s="21"/>
      <c r="EI344" s="21"/>
      <c r="EJ344" s="21"/>
      <c r="EK344" s="21"/>
      <c r="EL344" s="21"/>
      <c r="EM344" s="21"/>
      <c r="EN344" s="21"/>
      <c r="EO344" s="21"/>
      <c r="EP344" s="21"/>
      <c r="EQ344" s="21"/>
      <c r="ER344" s="21"/>
      <c r="ES344" s="21"/>
      <c r="ET344" s="21"/>
      <c r="EU344" s="21"/>
      <c r="EV344" s="21"/>
      <c r="EW344" s="21"/>
      <c r="EX344" s="21"/>
      <c r="EY344" s="21"/>
      <c r="EZ344" s="21"/>
      <c r="FA344" s="21"/>
      <c r="FB344" s="21"/>
      <c r="FC344" s="21"/>
      <c r="FD344" s="21"/>
      <c r="FE344" s="21"/>
      <c r="FF344" s="21"/>
      <c r="FG344" s="21"/>
      <c r="FH344" s="21"/>
      <c r="FI344" s="21"/>
      <c r="FJ344" s="21"/>
      <c r="FK344" s="21"/>
      <c r="FL344" s="21"/>
      <c r="FM344" s="21"/>
      <c r="FN344" s="21"/>
      <c r="FO344" s="21"/>
      <c r="FP344" s="21"/>
      <c r="FQ344" s="21"/>
      <c r="FR344" s="21"/>
      <c r="FS344" s="21"/>
      <c r="FT344" s="21"/>
      <c r="FU344" s="21"/>
      <c r="FV344" s="21"/>
      <c r="FW344" s="21"/>
      <c r="FX344" s="21"/>
      <c r="FY344" s="21"/>
      <c r="FZ344" s="21"/>
      <c r="GA344" s="21"/>
      <c r="GB344" s="21"/>
      <c r="GC344" s="21"/>
      <c r="GD344" s="21"/>
      <c r="GE344" s="21"/>
      <c r="GF344" s="21"/>
      <c r="GG344" s="21"/>
      <c r="GH344" s="21"/>
      <c r="GI344" s="21"/>
      <c r="GJ344" s="21"/>
      <c r="GK344" s="21"/>
      <c r="GL344" s="21"/>
      <c r="GM344" s="21"/>
      <c r="GN344" s="21"/>
      <c r="GO344" s="21"/>
      <c r="GP344" s="21"/>
      <c r="GQ344" s="21"/>
      <c r="GR344" s="21"/>
      <c r="GS344" s="21"/>
      <c r="GT344" s="21"/>
      <c r="GU344" s="21"/>
      <c r="GV344" s="21"/>
      <c r="GW344" s="21"/>
      <c r="GX344" s="21"/>
      <c r="GY344" s="21"/>
      <c r="GZ344" s="21"/>
      <c r="HA344" s="21"/>
      <c r="HB344" s="21"/>
      <c r="HC344" s="21"/>
      <c r="HD344" s="21"/>
      <c r="HE344" s="21"/>
      <c r="HF344" s="21"/>
      <c r="HG344" s="21"/>
      <c r="HH344" s="21"/>
      <c r="HI344" s="21"/>
      <c r="HJ344" s="21"/>
      <c r="HK344" s="21"/>
      <c r="HL344" s="21"/>
      <c r="HM344" s="21"/>
      <c r="HN344" s="21"/>
      <c r="HO344" s="21"/>
      <c r="HP344" s="21"/>
      <c r="HQ344" s="21"/>
      <c r="HR344" s="21"/>
      <c r="HS344" s="21"/>
      <c r="HT344" s="21"/>
      <c r="HU344" s="21"/>
      <c r="HV344" s="21"/>
      <c r="HW344" s="21"/>
      <c r="HX344" s="21"/>
      <c r="HY344" s="21"/>
      <c r="HZ344" s="21"/>
      <c r="IA344" s="21"/>
      <c r="IB344" s="21"/>
      <c r="IC344" s="21"/>
      <c r="ID344" s="21"/>
      <c r="IE344" s="21"/>
      <c r="IF344" s="21"/>
      <c r="IG344" s="21"/>
      <c r="IH344" s="21"/>
      <c r="II344" s="21"/>
      <c r="IJ344" s="21"/>
      <c r="IK344" s="21"/>
      <c r="IL344" s="21"/>
      <c r="IM344" s="21"/>
      <c r="IN344" s="21"/>
      <c r="IO344" s="21"/>
      <c r="IP344" s="21"/>
      <c r="IQ344" s="21"/>
    </row>
    <row r="345" spans="1:251" s="22" customFormat="1" ht="47.25" customHeight="1">
      <c r="A345" s="42"/>
      <c r="B345" s="36"/>
      <c r="C345" s="6"/>
      <c r="D345" s="6"/>
      <c r="E345" s="6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/>
      <c r="BL345" s="21"/>
      <c r="BM345" s="21"/>
      <c r="BN345" s="21"/>
      <c r="BO345" s="21"/>
      <c r="BP345" s="21"/>
      <c r="BQ345" s="21"/>
      <c r="BR345" s="21"/>
      <c r="BS345" s="21"/>
      <c r="BT345" s="21"/>
      <c r="BU345" s="21"/>
      <c r="BV345" s="21"/>
      <c r="BW345" s="21"/>
      <c r="BX345" s="21"/>
      <c r="BY345" s="21"/>
      <c r="BZ345" s="21"/>
      <c r="CA345" s="21"/>
      <c r="CB345" s="21"/>
      <c r="CC345" s="21"/>
      <c r="CD345" s="21"/>
      <c r="CE345" s="21"/>
      <c r="CF345" s="21"/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1"/>
      <c r="CY345" s="21"/>
      <c r="CZ345" s="21"/>
      <c r="DA345" s="21"/>
      <c r="DB345" s="21"/>
      <c r="DC345" s="21"/>
      <c r="DD345" s="21"/>
      <c r="DE345" s="21"/>
      <c r="DF345" s="21"/>
      <c r="DG345" s="21"/>
      <c r="DH345" s="21"/>
      <c r="DI345" s="21"/>
      <c r="DJ345" s="21"/>
      <c r="DK345" s="21"/>
      <c r="DL345" s="21"/>
      <c r="DM345" s="21"/>
      <c r="DN345" s="21"/>
      <c r="DO345" s="21"/>
      <c r="DP345" s="21"/>
      <c r="DQ345" s="21"/>
      <c r="DR345" s="21"/>
      <c r="DS345" s="21"/>
      <c r="DT345" s="21"/>
      <c r="DU345" s="21"/>
      <c r="DV345" s="21"/>
      <c r="DW345" s="21"/>
      <c r="DX345" s="21"/>
      <c r="DY345" s="21"/>
      <c r="DZ345" s="21"/>
      <c r="EA345" s="21"/>
      <c r="EB345" s="21"/>
      <c r="EC345" s="21"/>
      <c r="ED345" s="21"/>
      <c r="EE345" s="21"/>
      <c r="EF345" s="21"/>
      <c r="EG345" s="21"/>
      <c r="EH345" s="21"/>
      <c r="EI345" s="21"/>
      <c r="EJ345" s="21"/>
      <c r="EK345" s="21"/>
      <c r="EL345" s="21"/>
      <c r="EM345" s="21"/>
      <c r="EN345" s="21"/>
      <c r="EO345" s="21"/>
      <c r="EP345" s="21"/>
      <c r="EQ345" s="21"/>
      <c r="ER345" s="21"/>
      <c r="ES345" s="21"/>
      <c r="ET345" s="21"/>
      <c r="EU345" s="21"/>
      <c r="EV345" s="21"/>
      <c r="EW345" s="21"/>
      <c r="EX345" s="21"/>
      <c r="EY345" s="21"/>
      <c r="EZ345" s="21"/>
      <c r="FA345" s="21"/>
      <c r="FB345" s="21"/>
      <c r="FC345" s="21"/>
      <c r="FD345" s="21"/>
      <c r="FE345" s="21"/>
      <c r="FF345" s="21"/>
      <c r="FG345" s="21"/>
      <c r="FH345" s="21"/>
      <c r="FI345" s="21"/>
      <c r="FJ345" s="21"/>
      <c r="FK345" s="21"/>
      <c r="FL345" s="21"/>
      <c r="FM345" s="21"/>
      <c r="FN345" s="21"/>
      <c r="FO345" s="21"/>
      <c r="FP345" s="21"/>
      <c r="FQ345" s="21"/>
      <c r="FR345" s="21"/>
      <c r="FS345" s="21"/>
      <c r="FT345" s="21"/>
      <c r="FU345" s="21"/>
      <c r="FV345" s="21"/>
      <c r="FW345" s="21"/>
      <c r="FX345" s="21"/>
      <c r="FY345" s="21"/>
      <c r="FZ345" s="21"/>
      <c r="GA345" s="21"/>
      <c r="GB345" s="21"/>
      <c r="GC345" s="21"/>
      <c r="GD345" s="21"/>
      <c r="GE345" s="21"/>
      <c r="GF345" s="21"/>
      <c r="GG345" s="21"/>
      <c r="GH345" s="21"/>
      <c r="GI345" s="21"/>
      <c r="GJ345" s="21"/>
      <c r="GK345" s="21"/>
      <c r="GL345" s="21"/>
      <c r="GM345" s="21"/>
      <c r="GN345" s="21"/>
      <c r="GO345" s="21"/>
      <c r="GP345" s="21"/>
      <c r="GQ345" s="21"/>
      <c r="GR345" s="21"/>
      <c r="GS345" s="21"/>
      <c r="GT345" s="21"/>
      <c r="GU345" s="21"/>
      <c r="GV345" s="21"/>
      <c r="GW345" s="21"/>
      <c r="GX345" s="21"/>
      <c r="GY345" s="21"/>
      <c r="GZ345" s="21"/>
      <c r="HA345" s="21"/>
      <c r="HB345" s="21"/>
      <c r="HC345" s="21"/>
      <c r="HD345" s="21"/>
      <c r="HE345" s="21"/>
      <c r="HF345" s="21"/>
      <c r="HG345" s="21"/>
      <c r="HH345" s="21"/>
      <c r="HI345" s="21"/>
      <c r="HJ345" s="21"/>
      <c r="HK345" s="21"/>
      <c r="HL345" s="21"/>
      <c r="HM345" s="21"/>
      <c r="HN345" s="21"/>
      <c r="HO345" s="21"/>
      <c r="HP345" s="21"/>
      <c r="HQ345" s="21"/>
      <c r="HR345" s="21"/>
      <c r="HS345" s="21"/>
      <c r="HT345" s="21"/>
      <c r="HU345" s="21"/>
      <c r="HV345" s="21"/>
      <c r="HW345" s="21"/>
      <c r="HX345" s="21"/>
      <c r="HY345" s="21"/>
      <c r="HZ345" s="21"/>
      <c r="IA345" s="21"/>
      <c r="IB345" s="21"/>
      <c r="IC345" s="21"/>
      <c r="ID345" s="21"/>
      <c r="IE345" s="21"/>
      <c r="IF345" s="21"/>
      <c r="IG345" s="21"/>
      <c r="IH345" s="21"/>
      <c r="II345" s="21"/>
      <c r="IJ345" s="21"/>
      <c r="IK345" s="21"/>
      <c r="IL345" s="21"/>
      <c r="IM345" s="21"/>
      <c r="IN345" s="21"/>
      <c r="IO345" s="21"/>
      <c r="IP345" s="21"/>
      <c r="IQ345" s="21"/>
    </row>
    <row r="346" spans="1:251" s="22" customFormat="1">
      <c r="A346" s="42"/>
      <c r="B346" s="36"/>
      <c r="C346" s="6"/>
      <c r="D346" s="6"/>
      <c r="E346" s="6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/>
      <c r="BL346" s="21"/>
      <c r="BM346" s="21"/>
      <c r="BN346" s="21"/>
      <c r="BO346" s="21"/>
      <c r="BP346" s="21"/>
      <c r="BQ346" s="21"/>
      <c r="BR346" s="21"/>
      <c r="BS346" s="21"/>
      <c r="BT346" s="21"/>
      <c r="BU346" s="21"/>
      <c r="BV346" s="21"/>
      <c r="BW346" s="21"/>
      <c r="BX346" s="21"/>
      <c r="BY346" s="21"/>
      <c r="BZ346" s="21"/>
      <c r="CA346" s="21"/>
      <c r="CB346" s="21"/>
      <c r="CC346" s="21"/>
      <c r="CD346" s="21"/>
      <c r="CE346" s="21"/>
      <c r="CF346" s="21"/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1"/>
      <c r="CY346" s="21"/>
      <c r="CZ346" s="21"/>
      <c r="DA346" s="21"/>
      <c r="DB346" s="21"/>
      <c r="DC346" s="21"/>
      <c r="DD346" s="21"/>
      <c r="DE346" s="21"/>
      <c r="DF346" s="21"/>
      <c r="DG346" s="21"/>
      <c r="DH346" s="21"/>
      <c r="DI346" s="21"/>
      <c r="DJ346" s="21"/>
      <c r="DK346" s="21"/>
      <c r="DL346" s="21"/>
      <c r="DM346" s="21"/>
      <c r="DN346" s="21"/>
      <c r="DO346" s="21"/>
      <c r="DP346" s="21"/>
      <c r="DQ346" s="21"/>
      <c r="DR346" s="21"/>
      <c r="DS346" s="21"/>
      <c r="DT346" s="21"/>
      <c r="DU346" s="21"/>
      <c r="DV346" s="21"/>
      <c r="DW346" s="21"/>
      <c r="DX346" s="21"/>
      <c r="DY346" s="21"/>
      <c r="DZ346" s="21"/>
      <c r="EA346" s="21"/>
      <c r="EB346" s="21"/>
      <c r="EC346" s="21"/>
      <c r="ED346" s="21"/>
      <c r="EE346" s="21"/>
      <c r="EF346" s="21"/>
      <c r="EG346" s="21"/>
      <c r="EH346" s="21"/>
      <c r="EI346" s="21"/>
      <c r="EJ346" s="21"/>
      <c r="EK346" s="21"/>
      <c r="EL346" s="21"/>
      <c r="EM346" s="21"/>
      <c r="EN346" s="21"/>
      <c r="EO346" s="21"/>
      <c r="EP346" s="21"/>
      <c r="EQ346" s="21"/>
      <c r="ER346" s="21"/>
      <c r="ES346" s="21"/>
      <c r="ET346" s="21"/>
      <c r="EU346" s="21"/>
      <c r="EV346" s="21"/>
      <c r="EW346" s="21"/>
      <c r="EX346" s="21"/>
      <c r="EY346" s="21"/>
      <c r="EZ346" s="21"/>
      <c r="FA346" s="21"/>
      <c r="FB346" s="21"/>
      <c r="FC346" s="21"/>
      <c r="FD346" s="21"/>
      <c r="FE346" s="21"/>
      <c r="FF346" s="21"/>
      <c r="FG346" s="21"/>
      <c r="FH346" s="21"/>
      <c r="FI346" s="21"/>
      <c r="FJ346" s="21"/>
      <c r="FK346" s="21"/>
      <c r="FL346" s="21"/>
      <c r="FM346" s="21"/>
      <c r="FN346" s="21"/>
      <c r="FO346" s="21"/>
      <c r="FP346" s="21"/>
      <c r="FQ346" s="21"/>
      <c r="FR346" s="21"/>
      <c r="FS346" s="21"/>
      <c r="FT346" s="21"/>
      <c r="FU346" s="21"/>
      <c r="FV346" s="21"/>
      <c r="FW346" s="21"/>
      <c r="FX346" s="21"/>
      <c r="FY346" s="21"/>
      <c r="FZ346" s="21"/>
      <c r="GA346" s="21"/>
      <c r="GB346" s="21"/>
      <c r="GC346" s="21"/>
      <c r="GD346" s="21"/>
      <c r="GE346" s="21"/>
      <c r="GF346" s="21"/>
      <c r="GG346" s="21"/>
      <c r="GH346" s="21"/>
      <c r="GI346" s="21"/>
      <c r="GJ346" s="21"/>
      <c r="GK346" s="21"/>
      <c r="GL346" s="21"/>
      <c r="GM346" s="21"/>
      <c r="GN346" s="21"/>
      <c r="GO346" s="21"/>
      <c r="GP346" s="21"/>
      <c r="GQ346" s="21"/>
      <c r="GR346" s="21"/>
      <c r="GS346" s="21"/>
      <c r="GT346" s="21"/>
      <c r="GU346" s="21"/>
      <c r="GV346" s="21"/>
      <c r="GW346" s="21"/>
      <c r="GX346" s="21"/>
      <c r="GY346" s="21"/>
      <c r="GZ346" s="21"/>
      <c r="HA346" s="21"/>
      <c r="HB346" s="21"/>
      <c r="HC346" s="21"/>
      <c r="HD346" s="21"/>
      <c r="HE346" s="21"/>
      <c r="HF346" s="21"/>
      <c r="HG346" s="21"/>
      <c r="HH346" s="21"/>
      <c r="HI346" s="21"/>
      <c r="HJ346" s="21"/>
      <c r="HK346" s="21"/>
      <c r="HL346" s="21"/>
      <c r="HM346" s="21"/>
      <c r="HN346" s="21"/>
      <c r="HO346" s="21"/>
      <c r="HP346" s="21"/>
      <c r="HQ346" s="21"/>
      <c r="HR346" s="21"/>
      <c r="HS346" s="21"/>
      <c r="HT346" s="21"/>
      <c r="HU346" s="21"/>
      <c r="HV346" s="21"/>
      <c r="HW346" s="21"/>
      <c r="HX346" s="21"/>
      <c r="HY346" s="21"/>
      <c r="HZ346" s="21"/>
      <c r="IA346" s="21"/>
      <c r="IB346" s="21"/>
      <c r="IC346" s="21"/>
      <c r="ID346" s="21"/>
      <c r="IE346" s="21"/>
      <c r="IF346" s="21"/>
      <c r="IG346" s="21"/>
      <c r="IH346" s="21"/>
      <c r="II346" s="21"/>
      <c r="IJ346" s="21"/>
      <c r="IK346" s="21"/>
      <c r="IL346" s="21"/>
      <c r="IM346" s="21"/>
      <c r="IN346" s="21"/>
      <c r="IO346" s="21"/>
      <c r="IP346" s="21"/>
      <c r="IQ346" s="21"/>
    </row>
    <row r="347" spans="1:251" s="22" customFormat="1">
      <c r="A347" s="42"/>
      <c r="B347" s="36"/>
      <c r="C347" s="6"/>
      <c r="D347" s="6"/>
      <c r="E347" s="6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/>
      <c r="BL347" s="21"/>
      <c r="BM347" s="21"/>
      <c r="BN347" s="21"/>
      <c r="BO347" s="21"/>
      <c r="BP347" s="21"/>
      <c r="BQ347" s="21"/>
      <c r="BR347" s="21"/>
      <c r="BS347" s="21"/>
      <c r="BT347" s="21"/>
      <c r="BU347" s="21"/>
      <c r="BV347" s="21"/>
      <c r="BW347" s="21"/>
      <c r="BX347" s="21"/>
      <c r="BY347" s="21"/>
      <c r="BZ347" s="21"/>
      <c r="CA347" s="21"/>
      <c r="CB347" s="21"/>
      <c r="CC347" s="21"/>
      <c r="CD347" s="21"/>
      <c r="CE347" s="21"/>
      <c r="CF347" s="21"/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1"/>
      <c r="CY347" s="21"/>
      <c r="CZ347" s="21"/>
      <c r="DA347" s="21"/>
      <c r="DB347" s="21"/>
      <c r="DC347" s="21"/>
      <c r="DD347" s="21"/>
      <c r="DE347" s="21"/>
      <c r="DF347" s="21"/>
      <c r="DG347" s="21"/>
      <c r="DH347" s="21"/>
      <c r="DI347" s="21"/>
      <c r="DJ347" s="21"/>
      <c r="DK347" s="21"/>
      <c r="DL347" s="21"/>
      <c r="DM347" s="21"/>
      <c r="DN347" s="21"/>
      <c r="DO347" s="21"/>
      <c r="DP347" s="21"/>
      <c r="DQ347" s="21"/>
      <c r="DR347" s="21"/>
      <c r="DS347" s="21"/>
      <c r="DT347" s="21"/>
      <c r="DU347" s="21"/>
      <c r="DV347" s="21"/>
      <c r="DW347" s="21"/>
      <c r="DX347" s="21"/>
      <c r="DY347" s="21"/>
      <c r="DZ347" s="21"/>
      <c r="EA347" s="21"/>
      <c r="EB347" s="21"/>
      <c r="EC347" s="21"/>
      <c r="ED347" s="21"/>
      <c r="EE347" s="21"/>
      <c r="EF347" s="21"/>
      <c r="EG347" s="21"/>
      <c r="EH347" s="21"/>
      <c r="EI347" s="21"/>
      <c r="EJ347" s="21"/>
      <c r="EK347" s="21"/>
      <c r="EL347" s="21"/>
      <c r="EM347" s="21"/>
      <c r="EN347" s="21"/>
      <c r="EO347" s="21"/>
      <c r="EP347" s="21"/>
      <c r="EQ347" s="21"/>
      <c r="ER347" s="21"/>
      <c r="ES347" s="21"/>
      <c r="ET347" s="21"/>
      <c r="EU347" s="21"/>
      <c r="EV347" s="21"/>
      <c r="EW347" s="21"/>
      <c r="EX347" s="21"/>
      <c r="EY347" s="21"/>
      <c r="EZ347" s="21"/>
      <c r="FA347" s="21"/>
      <c r="FB347" s="21"/>
      <c r="FC347" s="21"/>
      <c r="FD347" s="21"/>
      <c r="FE347" s="21"/>
      <c r="FF347" s="21"/>
      <c r="FG347" s="21"/>
      <c r="FH347" s="21"/>
      <c r="FI347" s="21"/>
      <c r="FJ347" s="21"/>
      <c r="FK347" s="21"/>
      <c r="FL347" s="21"/>
      <c r="FM347" s="21"/>
      <c r="FN347" s="21"/>
      <c r="FO347" s="21"/>
      <c r="FP347" s="21"/>
      <c r="FQ347" s="21"/>
      <c r="FR347" s="21"/>
      <c r="FS347" s="21"/>
      <c r="FT347" s="21"/>
      <c r="FU347" s="21"/>
      <c r="FV347" s="21"/>
      <c r="FW347" s="21"/>
      <c r="FX347" s="21"/>
      <c r="FY347" s="21"/>
      <c r="FZ347" s="21"/>
      <c r="GA347" s="21"/>
      <c r="GB347" s="21"/>
      <c r="GC347" s="21"/>
      <c r="GD347" s="21"/>
      <c r="GE347" s="21"/>
      <c r="GF347" s="21"/>
      <c r="GG347" s="21"/>
      <c r="GH347" s="21"/>
      <c r="GI347" s="21"/>
      <c r="GJ347" s="21"/>
      <c r="GK347" s="21"/>
      <c r="GL347" s="21"/>
      <c r="GM347" s="21"/>
      <c r="GN347" s="21"/>
      <c r="GO347" s="21"/>
      <c r="GP347" s="21"/>
      <c r="GQ347" s="21"/>
      <c r="GR347" s="21"/>
      <c r="GS347" s="21"/>
      <c r="GT347" s="21"/>
      <c r="GU347" s="21"/>
      <c r="GV347" s="21"/>
      <c r="GW347" s="21"/>
      <c r="GX347" s="21"/>
      <c r="GY347" s="21"/>
      <c r="GZ347" s="21"/>
      <c r="HA347" s="21"/>
      <c r="HB347" s="21"/>
      <c r="HC347" s="21"/>
      <c r="HD347" s="21"/>
      <c r="HE347" s="21"/>
      <c r="HF347" s="21"/>
      <c r="HG347" s="21"/>
      <c r="HH347" s="21"/>
      <c r="HI347" s="21"/>
      <c r="HJ347" s="21"/>
      <c r="HK347" s="21"/>
      <c r="HL347" s="21"/>
      <c r="HM347" s="21"/>
      <c r="HN347" s="21"/>
      <c r="HO347" s="21"/>
      <c r="HP347" s="21"/>
      <c r="HQ347" s="21"/>
      <c r="HR347" s="21"/>
      <c r="HS347" s="21"/>
      <c r="HT347" s="21"/>
      <c r="HU347" s="21"/>
      <c r="HV347" s="21"/>
      <c r="HW347" s="21"/>
      <c r="HX347" s="21"/>
      <c r="HY347" s="21"/>
      <c r="HZ347" s="21"/>
      <c r="IA347" s="21"/>
      <c r="IB347" s="21"/>
      <c r="IC347" s="21"/>
      <c r="ID347" s="21"/>
      <c r="IE347" s="21"/>
      <c r="IF347" s="21"/>
      <c r="IG347" s="21"/>
      <c r="IH347" s="21"/>
      <c r="II347" s="21"/>
      <c r="IJ347" s="21"/>
      <c r="IK347" s="21"/>
      <c r="IL347" s="21"/>
      <c r="IM347" s="21"/>
      <c r="IN347" s="21"/>
      <c r="IO347" s="21"/>
      <c r="IP347" s="21"/>
      <c r="IQ347" s="21"/>
    </row>
    <row r="348" spans="1:251" s="22" customFormat="1">
      <c r="A348" s="42"/>
      <c r="B348" s="36"/>
      <c r="C348" s="6"/>
      <c r="D348" s="6"/>
      <c r="E348" s="6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/>
      <c r="BL348" s="21"/>
      <c r="BM348" s="21"/>
      <c r="BN348" s="21"/>
      <c r="BO348" s="21"/>
      <c r="BP348" s="21"/>
      <c r="BQ348" s="21"/>
      <c r="BR348" s="21"/>
      <c r="BS348" s="21"/>
      <c r="BT348" s="21"/>
      <c r="BU348" s="21"/>
      <c r="BV348" s="21"/>
      <c r="BW348" s="21"/>
      <c r="BX348" s="21"/>
      <c r="BY348" s="21"/>
      <c r="BZ348" s="21"/>
      <c r="CA348" s="21"/>
      <c r="CB348" s="21"/>
      <c r="CC348" s="21"/>
      <c r="CD348" s="21"/>
      <c r="CE348" s="21"/>
      <c r="CF348" s="21"/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1"/>
      <c r="CY348" s="21"/>
      <c r="CZ348" s="21"/>
      <c r="DA348" s="21"/>
      <c r="DB348" s="21"/>
      <c r="DC348" s="21"/>
      <c r="DD348" s="21"/>
      <c r="DE348" s="21"/>
      <c r="DF348" s="21"/>
      <c r="DG348" s="21"/>
      <c r="DH348" s="21"/>
      <c r="DI348" s="21"/>
      <c r="DJ348" s="21"/>
      <c r="DK348" s="21"/>
      <c r="DL348" s="21"/>
      <c r="DM348" s="21"/>
      <c r="DN348" s="21"/>
      <c r="DO348" s="21"/>
      <c r="DP348" s="21"/>
      <c r="DQ348" s="21"/>
      <c r="DR348" s="21"/>
      <c r="DS348" s="21"/>
      <c r="DT348" s="21"/>
      <c r="DU348" s="21"/>
      <c r="DV348" s="21"/>
      <c r="DW348" s="21"/>
      <c r="DX348" s="21"/>
      <c r="DY348" s="21"/>
      <c r="DZ348" s="21"/>
      <c r="EA348" s="21"/>
      <c r="EB348" s="21"/>
      <c r="EC348" s="21"/>
      <c r="ED348" s="21"/>
      <c r="EE348" s="21"/>
      <c r="EF348" s="21"/>
      <c r="EG348" s="21"/>
      <c r="EH348" s="21"/>
      <c r="EI348" s="21"/>
      <c r="EJ348" s="21"/>
      <c r="EK348" s="21"/>
      <c r="EL348" s="21"/>
      <c r="EM348" s="21"/>
      <c r="EN348" s="21"/>
      <c r="EO348" s="21"/>
      <c r="EP348" s="21"/>
      <c r="EQ348" s="21"/>
      <c r="ER348" s="21"/>
      <c r="ES348" s="21"/>
      <c r="ET348" s="21"/>
      <c r="EU348" s="21"/>
      <c r="EV348" s="21"/>
      <c r="EW348" s="21"/>
      <c r="EX348" s="21"/>
      <c r="EY348" s="21"/>
      <c r="EZ348" s="21"/>
      <c r="FA348" s="21"/>
      <c r="FB348" s="21"/>
      <c r="FC348" s="21"/>
      <c r="FD348" s="21"/>
      <c r="FE348" s="21"/>
      <c r="FF348" s="21"/>
      <c r="FG348" s="21"/>
      <c r="FH348" s="21"/>
      <c r="FI348" s="21"/>
      <c r="FJ348" s="21"/>
      <c r="FK348" s="21"/>
      <c r="FL348" s="21"/>
      <c r="FM348" s="21"/>
      <c r="FN348" s="21"/>
      <c r="FO348" s="21"/>
      <c r="FP348" s="21"/>
      <c r="FQ348" s="21"/>
      <c r="FR348" s="21"/>
      <c r="FS348" s="21"/>
      <c r="FT348" s="21"/>
      <c r="FU348" s="21"/>
      <c r="FV348" s="21"/>
      <c r="FW348" s="21"/>
      <c r="FX348" s="21"/>
      <c r="FY348" s="21"/>
      <c r="FZ348" s="21"/>
      <c r="GA348" s="21"/>
      <c r="GB348" s="21"/>
      <c r="GC348" s="21"/>
      <c r="GD348" s="21"/>
      <c r="GE348" s="21"/>
      <c r="GF348" s="21"/>
      <c r="GG348" s="21"/>
      <c r="GH348" s="21"/>
      <c r="GI348" s="21"/>
      <c r="GJ348" s="21"/>
      <c r="GK348" s="21"/>
      <c r="GL348" s="21"/>
      <c r="GM348" s="21"/>
      <c r="GN348" s="21"/>
      <c r="GO348" s="21"/>
      <c r="GP348" s="21"/>
      <c r="GQ348" s="21"/>
      <c r="GR348" s="21"/>
      <c r="GS348" s="21"/>
      <c r="GT348" s="21"/>
      <c r="GU348" s="21"/>
      <c r="GV348" s="21"/>
      <c r="GW348" s="21"/>
      <c r="GX348" s="21"/>
      <c r="GY348" s="21"/>
      <c r="GZ348" s="21"/>
      <c r="HA348" s="21"/>
      <c r="HB348" s="21"/>
      <c r="HC348" s="21"/>
      <c r="HD348" s="21"/>
      <c r="HE348" s="21"/>
      <c r="HF348" s="21"/>
      <c r="HG348" s="21"/>
      <c r="HH348" s="21"/>
      <c r="HI348" s="21"/>
      <c r="HJ348" s="21"/>
      <c r="HK348" s="21"/>
      <c r="HL348" s="21"/>
      <c r="HM348" s="21"/>
      <c r="HN348" s="21"/>
      <c r="HO348" s="21"/>
      <c r="HP348" s="21"/>
      <c r="HQ348" s="21"/>
      <c r="HR348" s="21"/>
      <c r="HS348" s="21"/>
      <c r="HT348" s="21"/>
      <c r="HU348" s="21"/>
      <c r="HV348" s="21"/>
      <c r="HW348" s="21"/>
      <c r="HX348" s="21"/>
      <c r="HY348" s="21"/>
      <c r="HZ348" s="21"/>
      <c r="IA348" s="21"/>
      <c r="IB348" s="21"/>
      <c r="IC348" s="21"/>
      <c r="ID348" s="21"/>
      <c r="IE348" s="21"/>
      <c r="IF348" s="21"/>
      <c r="IG348" s="21"/>
      <c r="IH348" s="21"/>
      <c r="II348" s="21"/>
      <c r="IJ348" s="21"/>
      <c r="IK348" s="21"/>
      <c r="IL348" s="21"/>
      <c r="IM348" s="21"/>
      <c r="IN348" s="21"/>
      <c r="IO348" s="21"/>
      <c r="IP348" s="21"/>
      <c r="IQ348" s="21"/>
    </row>
    <row r="349" spans="1:251" s="22" customFormat="1">
      <c r="A349" s="42"/>
      <c r="B349" s="36"/>
      <c r="C349" s="6"/>
      <c r="D349" s="6"/>
      <c r="E349" s="6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  <c r="EX349" s="21"/>
      <c r="EY349" s="21"/>
      <c r="EZ349" s="21"/>
      <c r="FA349" s="21"/>
      <c r="FB349" s="21"/>
      <c r="FC349" s="21"/>
      <c r="FD349" s="21"/>
      <c r="FE349" s="21"/>
      <c r="FF349" s="21"/>
      <c r="FG349" s="21"/>
      <c r="FH349" s="21"/>
      <c r="FI349" s="21"/>
      <c r="FJ349" s="21"/>
      <c r="FK349" s="21"/>
      <c r="FL349" s="21"/>
      <c r="FM349" s="21"/>
      <c r="FN349" s="21"/>
      <c r="FO349" s="21"/>
      <c r="FP349" s="21"/>
      <c r="FQ349" s="21"/>
      <c r="FR349" s="21"/>
      <c r="FS349" s="21"/>
      <c r="FT349" s="21"/>
      <c r="FU349" s="21"/>
      <c r="FV349" s="21"/>
      <c r="FW349" s="21"/>
      <c r="FX349" s="21"/>
      <c r="FY349" s="21"/>
      <c r="FZ349" s="21"/>
      <c r="GA349" s="21"/>
      <c r="GB349" s="21"/>
      <c r="GC349" s="21"/>
      <c r="GD349" s="21"/>
      <c r="GE349" s="21"/>
      <c r="GF349" s="21"/>
      <c r="GG349" s="21"/>
      <c r="GH349" s="21"/>
      <c r="GI349" s="21"/>
      <c r="GJ349" s="21"/>
      <c r="GK349" s="21"/>
      <c r="GL349" s="21"/>
      <c r="GM349" s="21"/>
      <c r="GN349" s="21"/>
      <c r="GO349" s="21"/>
      <c r="GP349" s="21"/>
      <c r="GQ349" s="21"/>
      <c r="GR349" s="21"/>
      <c r="GS349" s="21"/>
      <c r="GT349" s="21"/>
      <c r="GU349" s="21"/>
      <c r="GV349" s="21"/>
      <c r="GW349" s="21"/>
      <c r="GX349" s="21"/>
      <c r="GY349" s="21"/>
      <c r="GZ349" s="21"/>
      <c r="HA349" s="21"/>
      <c r="HB349" s="21"/>
      <c r="HC349" s="21"/>
      <c r="HD349" s="21"/>
      <c r="HE349" s="21"/>
      <c r="HF349" s="21"/>
      <c r="HG349" s="21"/>
      <c r="HH349" s="21"/>
      <c r="HI349" s="21"/>
      <c r="HJ349" s="21"/>
      <c r="HK349" s="21"/>
      <c r="HL349" s="21"/>
      <c r="HM349" s="21"/>
      <c r="HN349" s="21"/>
      <c r="HO349" s="21"/>
      <c r="HP349" s="21"/>
      <c r="HQ349" s="21"/>
      <c r="HR349" s="21"/>
      <c r="HS349" s="21"/>
      <c r="HT349" s="21"/>
      <c r="HU349" s="21"/>
      <c r="HV349" s="21"/>
      <c r="HW349" s="21"/>
      <c r="HX349" s="21"/>
      <c r="HY349" s="21"/>
      <c r="HZ349" s="21"/>
      <c r="IA349" s="21"/>
      <c r="IB349" s="21"/>
      <c r="IC349" s="21"/>
      <c r="ID349" s="21"/>
      <c r="IE349" s="21"/>
      <c r="IF349" s="21"/>
      <c r="IG349" s="21"/>
      <c r="IH349" s="21"/>
      <c r="II349" s="21"/>
      <c r="IJ349" s="21"/>
      <c r="IK349" s="21"/>
      <c r="IL349" s="21"/>
      <c r="IM349" s="21"/>
      <c r="IN349" s="21"/>
      <c r="IO349" s="21"/>
      <c r="IP349" s="21"/>
      <c r="IQ349" s="21"/>
    </row>
    <row r="350" spans="1:251" s="22" customFormat="1" ht="43.5" customHeight="1">
      <c r="A350" s="42"/>
      <c r="B350" s="36"/>
      <c r="C350" s="6"/>
      <c r="D350" s="6"/>
      <c r="E350" s="6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/>
      <c r="BL350" s="21"/>
      <c r="BM350" s="21"/>
      <c r="BN350" s="21"/>
      <c r="BO350" s="21"/>
      <c r="BP350" s="21"/>
      <c r="BQ350" s="21"/>
      <c r="BR350" s="21"/>
      <c r="BS350" s="21"/>
      <c r="BT350" s="21"/>
      <c r="BU350" s="21"/>
      <c r="BV350" s="21"/>
      <c r="BW350" s="21"/>
      <c r="BX350" s="21"/>
      <c r="BY350" s="21"/>
      <c r="BZ350" s="21"/>
      <c r="CA350" s="21"/>
      <c r="CB350" s="21"/>
      <c r="CC350" s="21"/>
      <c r="CD350" s="21"/>
      <c r="CE350" s="21"/>
      <c r="CF350" s="21"/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1"/>
      <c r="CY350" s="21"/>
      <c r="CZ350" s="21"/>
      <c r="DA350" s="21"/>
      <c r="DB350" s="21"/>
      <c r="DC350" s="21"/>
      <c r="DD350" s="21"/>
      <c r="DE350" s="21"/>
      <c r="DF350" s="21"/>
      <c r="DG350" s="21"/>
      <c r="DH350" s="21"/>
      <c r="DI350" s="21"/>
      <c r="DJ350" s="21"/>
      <c r="DK350" s="21"/>
      <c r="DL350" s="21"/>
      <c r="DM350" s="21"/>
      <c r="DN350" s="21"/>
      <c r="DO350" s="21"/>
      <c r="DP350" s="21"/>
      <c r="DQ350" s="21"/>
      <c r="DR350" s="21"/>
      <c r="DS350" s="21"/>
      <c r="DT350" s="21"/>
      <c r="DU350" s="21"/>
      <c r="DV350" s="21"/>
      <c r="DW350" s="21"/>
      <c r="DX350" s="21"/>
      <c r="DY350" s="21"/>
      <c r="DZ350" s="21"/>
      <c r="EA350" s="21"/>
      <c r="EB350" s="21"/>
      <c r="EC350" s="21"/>
      <c r="ED350" s="21"/>
      <c r="EE350" s="21"/>
      <c r="EF350" s="21"/>
      <c r="EG350" s="21"/>
      <c r="EH350" s="21"/>
      <c r="EI350" s="21"/>
      <c r="EJ350" s="21"/>
      <c r="EK350" s="21"/>
      <c r="EL350" s="21"/>
      <c r="EM350" s="21"/>
      <c r="EN350" s="21"/>
      <c r="EO350" s="21"/>
      <c r="EP350" s="21"/>
      <c r="EQ350" s="21"/>
      <c r="ER350" s="21"/>
      <c r="ES350" s="21"/>
      <c r="ET350" s="21"/>
      <c r="EU350" s="21"/>
      <c r="EV350" s="21"/>
      <c r="EW350" s="21"/>
      <c r="EX350" s="21"/>
      <c r="EY350" s="21"/>
      <c r="EZ350" s="21"/>
      <c r="FA350" s="21"/>
      <c r="FB350" s="21"/>
      <c r="FC350" s="21"/>
      <c r="FD350" s="21"/>
      <c r="FE350" s="21"/>
      <c r="FF350" s="21"/>
      <c r="FG350" s="21"/>
      <c r="FH350" s="21"/>
      <c r="FI350" s="21"/>
      <c r="FJ350" s="21"/>
      <c r="FK350" s="21"/>
      <c r="FL350" s="21"/>
      <c r="FM350" s="21"/>
      <c r="FN350" s="21"/>
      <c r="FO350" s="21"/>
      <c r="FP350" s="21"/>
      <c r="FQ350" s="21"/>
      <c r="FR350" s="21"/>
      <c r="FS350" s="21"/>
      <c r="FT350" s="21"/>
      <c r="FU350" s="21"/>
      <c r="FV350" s="21"/>
      <c r="FW350" s="21"/>
      <c r="FX350" s="21"/>
      <c r="FY350" s="21"/>
      <c r="FZ350" s="21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  <c r="GT350" s="21"/>
      <c r="GU350" s="21"/>
      <c r="GV350" s="21"/>
      <c r="GW350" s="21"/>
      <c r="GX350" s="21"/>
      <c r="GY350" s="21"/>
      <c r="GZ350" s="21"/>
      <c r="HA350" s="21"/>
      <c r="HB350" s="21"/>
      <c r="HC350" s="21"/>
      <c r="HD350" s="21"/>
      <c r="HE350" s="21"/>
      <c r="HF350" s="21"/>
      <c r="HG350" s="21"/>
      <c r="HH350" s="21"/>
      <c r="HI350" s="21"/>
      <c r="HJ350" s="21"/>
      <c r="HK350" s="21"/>
      <c r="HL350" s="21"/>
      <c r="HM350" s="21"/>
      <c r="HN350" s="21"/>
      <c r="HO350" s="21"/>
      <c r="HP350" s="21"/>
      <c r="HQ350" s="21"/>
      <c r="HR350" s="21"/>
      <c r="HS350" s="21"/>
      <c r="HT350" s="21"/>
      <c r="HU350" s="21"/>
      <c r="HV350" s="21"/>
      <c r="HW350" s="21"/>
      <c r="HX350" s="21"/>
      <c r="HY350" s="21"/>
      <c r="HZ350" s="21"/>
      <c r="IA350" s="21"/>
      <c r="IB350" s="21"/>
      <c r="IC350" s="21"/>
      <c r="ID350" s="21"/>
      <c r="IE350" s="21"/>
      <c r="IF350" s="21"/>
      <c r="IG350" s="21"/>
      <c r="IH350" s="21"/>
      <c r="II350" s="21"/>
      <c r="IJ350" s="21"/>
      <c r="IK350" s="21"/>
      <c r="IL350" s="21"/>
      <c r="IM350" s="21"/>
      <c r="IN350" s="21"/>
      <c r="IO350" s="21"/>
      <c r="IP350" s="21"/>
      <c r="IQ350" s="21"/>
    </row>
    <row r="351" spans="1:251" s="22" customFormat="1">
      <c r="A351" s="42"/>
      <c r="B351" s="36"/>
      <c r="C351" s="6"/>
      <c r="D351" s="6"/>
      <c r="E351" s="6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/>
      <c r="BL351" s="21"/>
      <c r="BM351" s="21"/>
      <c r="BN351" s="21"/>
      <c r="BO351" s="21"/>
      <c r="BP351" s="21"/>
      <c r="BQ351" s="21"/>
      <c r="BR351" s="21"/>
      <c r="BS351" s="21"/>
      <c r="BT351" s="21"/>
      <c r="BU351" s="21"/>
      <c r="BV351" s="21"/>
      <c r="BW351" s="21"/>
      <c r="BX351" s="21"/>
      <c r="BY351" s="21"/>
      <c r="BZ351" s="21"/>
      <c r="CA351" s="21"/>
      <c r="CB351" s="21"/>
      <c r="CC351" s="21"/>
      <c r="CD351" s="21"/>
      <c r="CE351" s="21"/>
      <c r="CF351" s="21"/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1"/>
      <c r="CY351" s="21"/>
      <c r="CZ351" s="21"/>
      <c r="DA351" s="21"/>
      <c r="DB351" s="21"/>
      <c r="DC351" s="21"/>
      <c r="DD351" s="21"/>
      <c r="DE351" s="21"/>
      <c r="DF351" s="21"/>
      <c r="DG351" s="21"/>
      <c r="DH351" s="21"/>
      <c r="DI351" s="21"/>
      <c r="DJ351" s="21"/>
      <c r="DK351" s="21"/>
      <c r="DL351" s="21"/>
      <c r="DM351" s="21"/>
      <c r="DN351" s="21"/>
      <c r="DO351" s="21"/>
      <c r="DP351" s="21"/>
      <c r="DQ351" s="21"/>
      <c r="DR351" s="21"/>
      <c r="DS351" s="21"/>
      <c r="DT351" s="21"/>
      <c r="DU351" s="21"/>
      <c r="DV351" s="21"/>
      <c r="DW351" s="21"/>
      <c r="DX351" s="21"/>
      <c r="DY351" s="21"/>
      <c r="DZ351" s="21"/>
      <c r="EA351" s="21"/>
      <c r="EB351" s="21"/>
      <c r="EC351" s="21"/>
      <c r="ED351" s="21"/>
      <c r="EE351" s="21"/>
      <c r="EF351" s="21"/>
      <c r="EG351" s="21"/>
      <c r="EH351" s="21"/>
      <c r="EI351" s="21"/>
      <c r="EJ351" s="21"/>
      <c r="EK351" s="21"/>
      <c r="EL351" s="21"/>
      <c r="EM351" s="21"/>
      <c r="EN351" s="21"/>
      <c r="EO351" s="21"/>
      <c r="EP351" s="21"/>
      <c r="EQ351" s="21"/>
      <c r="ER351" s="21"/>
      <c r="ES351" s="21"/>
      <c r="ET351" s="21"/>
      <c r="EU351" s="21"/>
      <c r="EV351" s="21"/>
      <c r="EW351" s="21"/>
      <c r="EX351" s="21"/>
      <c r="EY351" s="21"/>
      <c r="EZ351" s="21"/>
      <c r="FA351" s="21"/>
      <c r="FB351" s="21"/>
      <c r="FC351" s="21"/>
      <c r="FD351" s="21"/>
      <c r="FE351" s="21"/>
      <c r="FF351" s="21"/>
      <c r="FG351" s="21"/>
      <c r="FH351" s="21"/>
      <c r="FI351" s="21"/>
      <c r="FJ351" s="21"/>
      <c r="FK351" s="21"/>
      <c r="FL351" s="21"/>
      <c r="FM351" s="21"/>
      <c r="FN351" s="21"/>
      <c r="FO351" s="21"/>
      <c r="FP351" s="21"/>
      <c r="FQ351" s="21"/>
      <c r="FR351" s="21"/>
      <c r="FS351" s="21"/>
      <c r="FT351" s="21"/>
      <c r="FU351" s="21"/>
      <c r="FV351" s="21"/>
      <c r="FW351" s="21"/>
      <c r="FX351" s="21"/>
      <c r="FY351" s="21"/>
      <c r="FZ351" s="21"/>
      <c r="GA351" s="21"/>
      <c r="GB351" s="21"/>
      <c r="GC351" s="21"/>
      <c r="GD351" s="21"/>
      <c r="GE351" s="21"/>
      <c r="GF351" s="21"/>
      <c r="GG351" s="21"/>
      <c r="GH351" s="21"/>
      <c r="GI351" s="21"/>
      <c r="GJ351" s="21"/>
      <c r="GK351" s="21"/>
      <c r="GL351" s="21"/>
      <c r="GM351" s="21"/>
      <c r="GN351" s="21"/>
      <c r="GO351" s="21"/>
      <c r="GP351" s="21"/>
      <c r="GQ351" s="21"/>
      <c r="GR351" s="21"/>
      <c r="GS351" s="21"/>
      <c r="GT351" s="21"/>
      <c r="GU351" s="21"/>
      <c r="GV351" s="21"/>
      <c r="GW351" s="21"/>
      <c r="GX351" s="21"/>
      <c r="GY351" s="21"/>
      <c r="GZ351" s="21"/>
      <c r="HA351" s="21"/>
      <c r="HB351" s="21"/>
      <c r="HC351" s="21"/>
      <c r="HD351" s="21"/>
      <c r="HE351" s="21"/>
      <c r="HF351" s="21"/>
      <c r="HG351" s="21"/>
      <c r="HH351" s="21"/>
      <c r="HI351" s="21"/>
      <c r="HJ351" s="21"/>
      <c r="HK351" s="21"/>
      <c r="HL351" s="21"/>
      <c r="HM351" s="21"/>
      <c r="HN351" s="21"/>
      <c r="HO351" s="21"/>
      <c r="HP351" s="21"/>
      <c r="HQ351" s="21"/>
      <c r="HR351" s="21"/>
      <c r="HS351" s="21"/>
      <c r="HT351" s="21"/>
      <c r="HU351" s="21"/>
      <c r="HV351" s="21"/>
      <c r="HW351" s="21"/>
      <c r="HX351" s="21"/>
      <c r="HY351" s="21"/>
      <c r="HZ351" s="21"/>
      <c r="IA351" s="21"/>
      <c r="IB351" s="21"/>
      <c r="IC351" s="21"/>
      <c r="ID351" s="21"/>
      <c r="IE351" s="21"/>
      <c r="IF351" s="21"/>
      <c r="IG351" s="21"/>
      <c r="IH351" s="21"/>
      <c r="II351" s="21"/>
      <c r="IJ351" s="21"/>
      <c r="IK351" s="21"/>
      <c r="IL351" s="21"/>
      <c r="IM351" s="21"/>
      <c r="IN351" s="21"/>
      <c r="IO351" s="21"/>
      <c r="IP351" s="21"/>
      <c r="IQ351" s="21"/>
    </row>
    <row r="352" spans="1:251" s="22" customFormat="1">
      <c r="A352" s="42"/>
      <c r="B352" s="36"/>
      <c r="C352" s="6"/>
      <c r="D352" s="6"/>
      <c r="E352" s="6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/>
      <c r="BL352" s="21"/>
      <c r="BM352" s="21"/>
      <c r="BN352" s="21"/>
      <c r="BO352" s="21"/>
      <c r="BP352" s="21"/>
      <c r="BQ352" s="21"/>
      <c r="BR352" s="21"/>
      <c r="BS352" s="21"/>
      <c r="BT352" s="21"/>
      <c r="BU352" s="21"/>
      <c r="BV352" s="21"/>
      <c r="BW352" s="21"/>
      <c r="BX352" s="21"/>
      <c r="BY352" s="21"/>
      <c r="BZ352" s="21"/>
      <c r="CA352" s="21"/>
      <c r="CB352" s="21"/>
      <c r="CC352" s="21"/>
      <c r="CD352" s="21"/>
      <c r="CE352" s="21"/>
      <c r="CF352" s="21"/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/>
      <c r="CV352" s="21"/>
      <c r="CW352" s="21"/>
      <c r="CX352" s="21"/>
      <c r="CY352" s="21"/>
      <c r="CZ352" s="21"/>
      <c r="DA352" s="21"/>
      <c r="DB352" s="21"/>
      <c r="DC352" s="21"/>
      <c r="DD352" s="21"/>
      <c r="DE352" s="21"/>
      <c r="DF352" s="21"/>
      <c r="DG352" s="21"/>
      <c r="DH352" s="21"/>
      <c r="DI352" s="21"/>
      <c r="DJ352" s="21"/>
      <c r="DK352" s="21"/>
      <c r="DL352" s="21"/>
      <c r="DM352" s="21"/>
      <c r="DN352" s="21"/>
      <c r="DO352" s="21"/>
      <c r="DP352" s="21"/>
      <c r="DQ352" s="21"/>
      <c r="DR352" s="21"/>
      <c r="DS352" s="21"/>
      <c r="DT352" s="21"/>
      <c r="DU352" s="21"/>
      <c r="DV352" s="21"/>
      <c r="DW352" s="21"/>
      <c r="DX352" s="21"/>
      <c r="DY352" s="21"/>
      <c r="DZ352" s="21"/>
      <c r="EA352" s="21"/>
      <c r="EB352" s="21"/>
      <c r="EC352" s="21"/>
      <c r="ED352" s="21"/>
      <c r="EE352" s="21"/>
      <c r="EF352" s="21"/>
      <c r="EG352" s="21"/>
      <c r="EH352" s="21"/>
      <c r="EI352" s="21"/>
      <c r="EJ352" s="21"/>
      <c r="EK352" s="21"/>
      <c r="EL352" s="21"/>
      <c r="EM352" s="21"/>
      <c r="EN352" s="21"/>
      <c r="EO352" s="21"/>
      <c r="EP352" s="21"/>
      <c r="EQ352" s="21"/>
      <c r="ER352" s="21"/>
      <c r="ES352" s="21"/>
      <c r="ET352" s="21"/>
      <c r="EU352" s="21"/>
      <c r="EV352" s="21"/>
      <c r="EW352" s="21"/>
      <c r="EX352" s="21"/>
      <c r="EY352" s="21"/>
      <c r="EZ352" s="21"/>
      <c r="FA352" s="21"/>
      <c r="FB352" s="21"/>
      <c r="FC352" s="21"/>
      <c r="FD352" s="21"/>
      <c r="FE352" s="21"/>
      <c r="FF352" s="21"/>
      <c r="FG352" s="21"/>
      <c r="FH352" s="21"/>
      <c r="FI352" s="21"/>
      <c r="FJ352" s="21"/>
      <c r="FK352" s="21"/>
      <c r="FL352" s="21"/>
      <c r="FM352" s="21"/>
      <c r="FN352" s="21"/>
      <c r="FO352" s="21"/>
      <c r="FP352" s="21"/>
      <c r="FQ352" s="21"/>
      <c r="FR352" s="21"/>
      <c r="FS352" s="21"/>
      <c r="FT352" s="21"/>
      <c r="FU352" s="21"/>
      <c r="FV352" s="21"/>
      <c r="FW352" s="21"/>
      <c r="FX352" s="21"/>
      <c r="FY352" s="21"/>
      <c r="FZ352" s="21"/>
      <c r="GA352" s="21"/>
      <c r="GB352" s="21"/>
      <c r="GC352" s="21"/>
      <c r="GD352" s="21"/>
      <c r="GE352" s="21"/>
      <c r="GF352" s="21"/>
      <c r="GG352" s="21"/>
      <c r="GH352" s="21"/>
      <c r="GI352" s="21"/>
      <c r="GJ352" s="21"/>
      <c r="GK352" s="21"/>
      <c r="GL352" s="21"/>
      <c r="GM352" s="21"/>
      <c r="GN352" s="21"/>
      <c r="GO352" s="21"/>
      <c r="GP352" s="21"/>
      <c r="GQ352" s="21"/>
      <c r="GR352" s="21"/>
      <c r="GS352" s="21"/>
      <c r="GT352" s="21"/>
      <c r="GU352" s="21"/>
      <c r="GV352" s="21"/>
      <c r="GW352" s="21"/>
      <c r="GX352" s="21"/>
      <c r="GY352" s="21"/>
      <c r="GZ352" s="21"/>
      <c r="HA352" s="21"/>
      <c r="HB352" s="21"/>
      <c r="HC352" s="21"/>
      <c r="HD352" s="21"/>
      <c r="HE352" s="21"/>
      <c r="HF352" s="21"/>
      <c r="HG352" s="21"/>
      <c r="HH352" s="21"/>
      <c r="HI352" s="21"/>
      <c r="HJ352" s="21"/>
      <c r="HK352" s="21"/>
      <c r="HL352" s="21"/>
      <c r="HM352" s="21"/>
      <c r="HN352" s="21"/>
      <c r="HO352" s="21"/>
      <c r="HP352" s="21"/>
      <c r="HQ352" s="21"/>
      <c r="HR352" s="21"/>
      <c r="HS352" s="21"/>
      <c r="HT352" s="21"/>
      <c r="HU352" s="21"/>
      <c r="HV352" s="21"/>
      <c r="HW352" s="21"/>
      <c r="HX352" s="21"/>
      <c r="HY352" s="21"/>
      <c r="HZ352" s="21"/>
      <c r="IA352" s="21"/>
      <c r="IB352" s="21"/>
      <c r="IC352" s="21"/>
      <c r="ID352" s="21"/>
      <c r="IE352" s="21"/>
      <c r="IF352" s="21"/>
      <c r="IG352" s="21"/>
      <c r="IH352" s="21"/>
      <c r="II352" s="21"/>
      <c r="IJ352" s="21"/>
      <c r="IK352" s="21"/>
      <c r="IL352" s="21"/>
      <c r="IM352" s="21"/>
      <c r="IN352" s="21"/>
      <c r="IO352" s="21"/>
      <c r="IP352" s="21"/>
      <c r="IQ352" s="21"/>
    </row>
    <row r="353" spans="1:251" s="22" customFormat="1">
      <c r="A353" s="42"/>
      <c r="B353" s="36"/>
      <c r="C353" s="6"/>
      <c r="D353" s="6"/>
      <c r="E353" s="6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/>
      <c r="BL353" s="21"/>
      <c r="BM353" s="21"/>
      <c r="BN353" s="21"/>
      <c r="BO353" s="21"/>
      <c r="BP353" s="21"/>
      <c r="BQ353" s="21"/>
      <c r="BR353" s="21"/>
      <c r="BS353" s="21"/>
      <c r="BT353" s="21"/>
      <c r="BU353" s="21"/>
      <c r="BV353" s="21"/>
      <c r="BW353" s="21"/>
      <c r="BX353" s="21"/>
      <c r="BY353" s="21"/>
      <c r="BZ353" s="21"/>
      <c r="CA353" s="21"/>
      <c r="CB353" s="21"/>
      <c r="CC353" s="21"/>
      <c r="CD353" s="21"/>
      <c r="CE353" s="21"/>
      <c r="CF353" s="21"/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1"/>
      <c r="CY353" s="21"/>
      <c r="CZ353" s="21"/>
      <c r="DA353" s="21"/>
      <c r="DB353" s="21"/>
      <c r="DC353" s="21"/>
      <c r="DD353" s="21"/>
      <c r="DE353" s="21"/>
      <c r="DF353" s="21"/>
      <c r="DG353" s="21"/>
      <c r="DH353" s="21"/>
      <c r="DI353" s="21"/>
      <c r="DJ353" s="21"/>
      <c r="DK353" s="21"/>
      <c r="DL353" s="21"/>
      <c r="DM353" s="21"/>
      <c r="DN353" s="21"/>
      <c r="DO353" s="21"/>
      <c r="DP353" s="21"/>
      <c r="DQ353" s="21"/>
      <c r="DR353" s="21"/>
      <c r="DS353" s="21"/>
      <c r="DT353" s="21"/>
      <c r="DU353" s="21"/>
      <c r="DV353" s="21"/>
      <c r="DW353" s="21"/>
      <c r="DX353" s="21"/>
      <c r="DY353" s="21"/>
      <c r="DZ353" s="21"/>
      <c r="EA353" s="21"/>
      <c r="EB353" s="21"/>
      <c r="EC353" s="21"/>
      <c r="ED353" s="21"/>
      <c r="EE353" s="21"/>
      <c r="EF353" s="21"/>
      <c r="EG353" s="21"/>
      <c r="EH353" s="21"/>
      <c r="EI353" s="21"/>
      <c r="EJ353" s="21"/>
      <c r="EK353" s="21"/>
      <c r="EL353" s="21"/>
      <c r="EM353" s="21"/>
      <c r="EN353" s="21"/>
      <c r="EO353" s="21"/>
      <c r="EP353" s="21"/>
      <c r="EQ353" s="21"/>
      <c r="ER353" s="21"/>
      <c r="ES353" s="21"/>
      <c r="ET353" s="21"/>
      <c r="EU353" s="21"/>
      <c r="EV353" s="21"/>
      <c r="EW353" s="21"/>
      <c r="EX353" s="21"/>
      <c r="EY353" s="21"/>
      <c r="EZ353" s="21"/>
      <c r="FA353" s="21"/>
      <c r="FB353" s="21"/>
      <c r="FC353" s="21"/>
      <c r="FD353" s="21"/>
      <c r="FE353" s="21"/>
      <c r="FF353" s="21"/>
      <c r="FG353" s="21"/>
      <c r="FH353" s="21"/>
      <c r="FI353" s="21"/>
      <c r="FJ353" s="21"/>
      <c r="FK353" s="21"/>
      <c r="FL353" s="21"/>
      <c r="FM353" s="21"/>
      <c r="FN353" s="21"/>
      <c r="FO353" s="21"/>
      <c r="FP353" s="21"/>
      <c r="FQ353" s="21"/>
      <c r="FR353" s="21"/>
      <c r="FS353" s="21"/>
      <c r="FT353" s="21"/>
      <c r="FU353" s="21"/>
      <c r="FV353" s="21"/>
      <c r="FW353" s="21"/>
      <c r="FX353" s="21"/>
      <c r="FY353" s="21"/>
      <c r="FZ353" s="21"/>
      <c r="GA353" s="21"/>
      <c r="GB353" s="21"/>
      <c r="GC353" s="21"/>
      <c r="GD353" s="21"/>
      <c r="GE353" s="21"/>
      <c r="GF353" s="21"/>
      <c r="GG353" s="21"/>
      <c r="GH353" s="21"/>
      <c r="GI353" s="21"/>
      <c r="GJ353" s="21"/>
      <c r="GK353" s="21"/>
      <c r="GL353" s="21"/>
      <c r="GM353" s="21"/>
      <c r="GN353" s="21"/>
      <c r="GO353" s="21"/>
      <c r="GP353" s="21"/>
      <c r="GQ353" s="21"/>
      <c r="GR353" s="21"/>
      <c r="GS353" s="21"/>
      <c r="GT353" s="21"/>
      <c r="GU353" s="21"/>
      <c r="GV353" s="21"/>
      <c r="GW353" s="21"/>
      <c r="GX353" s="21"/>
      <c r="GY353" s="21"/>
      <c r="GZ353" s="21"/>
      <c r="HA353" s="21"/>
      <c r="HB353" s="21"/>
      <c r="HC353" s="21"/>
      <c r="HD353" s="21"/>
      <c r="HE353" s="21"/>
      <c r="HF353" s="21"/>
      <c r="HG353" s="21"/>
      <c r="HH353" s="21"/>
      <c r="HI353" s="21"/>
      <c r="HJ353" s="21"/>
      <c r="HK353" s="21"/>
      <c r="HL353" s="21"/>
      <c r="HM353" s="21"/>
      <c r="HN353" s="21"/>
      <c r="HO353" s="21"/>
      <c r="HP353" s="21"/>
      <c r="HQ353" s="21"/>
      <c r="HR353" s="21"/>
      <c r="HS353" s="21"/>
      <c r="HT353" s="21"/>
      <c r="HU353" s="21"/>
      <c r="HV353" s="21"/>
      <c r="HW353" s="21"/>
      <c r="HX353" s="21"/>
      <c r="HY353" s="21"/>
      <c r="HZ353" s="21"/>
      <c r="IA353" s="21"/>
      <c r="IB353" s="21"/>
      <c r="IC353" s="21"/>
      <c r="ID353" s="21"/>
      <c r="IE353" s="21"/>
      <c r="IF353" s="21"/>
      <c r="IG353" s="21"/>
      <c r="IH353" s="21"/>
      <c r="II353" s="21"/>
      <c r="IJ353" s="21"/>
      <c r="IK353" s="21"/>
      <c r="IL353" s="21"/>
      <c r="IM353" s="21"/>
      <c r="IN353" s="21"/>
      <c r="IO353" s="21"/>
      <c r="IP353" s="21"/>
      <c r="IQ353" s="21"/>
    </row>
    <row r="354" spans="1:251" s="22" customFormat="1">
      <c r="A354" s="42"/>
      <c r="B354" s="36"/>
      <c r="C354" s="6"/>
      <c r="D354" s="6"/>
      <c r="E354" s="6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</row>
    <row r="355" spans="1:251" s="22" customFormat="1" ht="31.5" customHeight="1">
      <c r="A355" s="42"/>
      <c r="B355" s="36"/>
      <c r="C355" s="6"/>
      <c r="D355" s="6"/>
      <c r="E355" s="6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</row>
    <row r="356" spans="1:251" s="22" customFormat="1">
      <c r="A356" s="42"/>
      <c r="B356" s="36"/>
      <c r="C356" s="6"/>
      <c r="D356" s="6"/>
      <c r="E356" s="6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</row>
    <row r="357" spans="1:251" s="22" customFormat="1">
      <c r="A357" s="42"/>
      <c r="B357" s="36"/>
      <c r="C357" s="6"/>
      <c r="D357" s="6"/>
      <c r="E357" s="6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</row>
    <row r="358" spans="1:251" s="22" customFormat="1">
      <c r="A358" s="42"/>
      <c r="B358" s="36"/>
      <c r="C358" s="6"/>
      <c r="D358" s="6"/>
      <c r="E358" s="6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</row>
    <row r="359" spans="1:251" s="22" customFormat="1">
      <c r="A359" s="42"/>
      <c r="B359" s="36"/>
      <c r="C359" s="6"/>
      <c r="D359" s="6"/>
      <c r="E359" s="6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</row>
    <row r="360" spans="1:251" s="22" customFormat="1">
      <c r="A360" s="42"/>
      <c r="B360" s="36"/>
      <c r="C360" s="6"/>
      <c r="D360" s="6"/>
      <c r="E360" s="6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</row>
    <row r="361" spans="1:251" s="22" customFormat="1">
      <c r="A361" s="42"/>
      <c r="B361" s="36"/>
      <c r="C361" s="6"/>
      <c r="D361" s="6"/>
      <c r="E361" s="6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</row>
    <row r="362" spans="1:251" s="22" customFormat="1">
      <c r="A362" s="42"/>
      <c r="B362" s="36"/>
      <c r="C362" s="6"/>
      <c r="D362" s="6"/>
      <c r="E362" s="6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</row>
    <row r="363" spans="1:251" s="22" customFormat="1">
      <c r="A363" s="42"/>
      <c r="B363" s="36"/>
      <c r="C363" s="6"/>
      <c r="D363" s="6"/>
      <c r="E363" s="6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</row>
    <row r="364" spans="1:251" s="22" customFormat="1">
      <c r="A364" s="42"/>
      <c r="B364" s="36"/>
      <c r="C364" s="6"/>
      <c r="D364" s="6"/>
      <c r="E364" s="6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</row>
    <row r="365" spans="1:251" s="22" customFormat="1">
      <c r="A365" s="42"/>
      <c r="B365" s="36"/>
      <c r="C365" s="6"/>
      <c r="D365" s="6"/>
      <c r="E365" s="6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</row>
    <row r="366" spans="1:251" s="22" customFormat="1">
      <c r="A366" s="42"/>
      <c r="B366" s="36"/>
      <c r="C366" s="6"/>
      <c r="D366" s="6"/>
      <c r="E366" s="6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</row>
    <row r="367" spans="1:251" s="22" customFormat="1">
      <c r="A367" s="42"/>
      <c r="B367" s="36"/>
      <c r="C367" s="6"/>
      <c r="D367" s="6"/>
      <c r="E367" s="6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</row>
    <row r="368" spans="1:251" s="22" customFormat="1">
      <c r="A368" s="42"/>
      <c r="B368" s="36"/>
      <c r="C368" s="6"/>
      <c r="D368" s="6"/>
      <c r="E368" s="6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</row>
    <row r="369" spans="1:251" s="22" customFormat="1">
      <c r="A369" s="42"/>
      <c r="B369" s="36"/>
      <c r="C369" s="6"/>
      <c r="D369" s="6"/>
      <c r="E369" s="6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/>
      <c r="BL369" s="21"/>
      <c r="BM369" s="21"/>
      <c r="BN369" s="21"/>
      <c r="BO369" s="21"/>
      <c r="BP369" s="21"/>
      <c r="BQ369" s="21"/>
      <c r="BR369" s="21"/>
      <c r="BS369" s="21"/>
      <c r="BT369" s="21"/>
      <c r="BU369" s="21"/>
      <c r="BV369" s="21"/>
      <c r="BW369" s="21"/>
      <c r="BX369" s="21"/>
      <c r="BY369" s="21"/>
      <c r="BZ369" s="21"/>
      <c r="CA369" s="21"/>
      <c r="CB369" s="21"/>
      <c r="CC369" s="21"/>
      <c r="CD369" s="21"/>
      <c r="CE369" s="21"/>
      <c r="CF369" s="21"/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1"/>
      <c r="CY369" s="21"/>
      <c r="CZ369" s="21"/>
      <c r="DA369" s="21"/>
      <c r="DB369" s="21"/>
      <c r="DC369" s="21"/>
      <c r="DD369" s="21"/>
      <c r="DE369" s="21"/>
      <c r="DF369" s="21"/>
      <c r="DG369" s="21"/>
      <c r="DH369" s="21"/>
      <c r="DI369" s="21"/>
      <c r="DJ369" s="21"/>
      <c r="DK369" s="21"/>
      <c r="DL369" s="21"/>
      <c r="DM369" s="21"/>
      <c r="DN369" s="21"/>
      <c r="DO369" s="21"/>
      <c r="DP369" s="21"/>
      <c r="DQ369" s="21"/>
      <c r="DR369" s="21"/>
      <c r="DS369" s="21"/>
      <c r="DT369" s="21"/>
      <c r="DU369" s="21"/>
      <c r="DV369" s="21"/>
      <c r="DW369" s="21"/>
      <c r="DX369" s="21"/>
      <c r="DY369" s="21"/>
      <c r="DZ369" s="21"/>
      <c r="EA369" s="21"/>
      <c r="EB369" s="21"/>
      <c r="EC369" s="21"/>
      <c r="ED369" s="21"/>
      <c r="EE369" s="21"/>
      <c r="EF369" s="21"/>
      <c r="EG369" s="21"/>
      <c r="EH369" s="21"/>
      <c r="EI369" s="21"/>
      <c r="EJ369" s="21"/>
      <c r="EK369" s="21"/>
      <c r="EL369" s="21"/>
      <c r="EM369" s="21"/>
      <c r="EN369" s="21"/>
      <c r="EO369" s="21"/>
      <c r="EP369" s="21"/>
      <c r="EQ369" s="21"/>
      <c r="ER369" s="21"/>
      <c r="ES369" s="21"/>
      <c r="ET369" s="21"/>
      <c r="EU369" s="21"/>
      <c r="EV369" s="21"/>
      <c r="EW369" s="21"/>
      <c r="EX369" s="21"/>
      <c r="EY369" s="21"/>
      <c r="EZ369" s="21"/>
      <c r="FA369" s="21"/>
      <c r="FB369" s="21"/>
      <c r="FC369" s="21"/>
      <c r="FD369" s="21"/>
      <c r="FE369" s="21"/>
      <c r="FF369" s="21"/>
      <c r="FG369" s="21"/>
      <c r="FH369" s="21"/>
      <c r="FI369" s="21"/>
      <c r="FJ369" s="21"/>
      <c r="FK369" s="21"/>
      <c r="FL369" s="21"/>
      <c r="FM369" s="21"/>
      <c r="FN369" s="21"/>
      <c r="FO369" s="21"/>
      <c r="FP369" s="21"/>
      <c r="FQ369" s="21"/>
      <c r="FR369" s="21"/>
      <c r="FS369" s="21"/>
      <c r="FT369" s="21"/>
      <c r="FU369" s="21"/>
      <c r="FV369" s="21"/>
      <c r="FW369" s="21"/>
      <c r="FX369" s="21"/>
      <c r="FY369" s="21"/>
      <c r="FZ369" s="21"/>
      <c r="GA369" s="21"/>
      <c r="GB369" s="21"/>
      <c r="GC369" s="21"/>
      <c r="GD369" s="21"/>
      <c r="GE369" s="21"/>
      <c r="GF369" s="21"/>
      <c r="GG369" s="21"/>
      <c r="GH369" s="21"/>
      <c r="GI369" s="21"/>
      <c r="GJ369" s="21"/>
      <c r="GK369" s="21"/>
      <c r="GL369" s="21"/>
      <c r="GM369" s="21"/>
      <c r="GN369" s="21"/>
      <c r="GO369" s="21"/>
      <c r="GP369" s="21"/>
      <c r="GQ369" s="21"/>
      <c r="GR369" s="21"/>
      <c r="GS369" s="21"/>
      <c r="GT369" s="21"/>
      <c r="GU369" s="21"/>
      <c r="GV369" s="21"/>
      <c r="GW369" s="21"/>
      <c r="GX369" s="21"/>
      <c r="GY369" s="21"/>
      <c r="GZ369" s="21"/>
      <c r="HA369" s="21"/>
      <c r="HB369" s="21"/>
      <c r="HC369" s="21"/>
      <c r="HD369" s="21"/>
      <c r="HE369" s="21"/>
      <c r="HF369" s="21"/>
      <c r="HG369" s="21"/>
      <c r="HH369" s="21"/>
      <c r="HI369" s="21"/>
      <c r="HJ369" s="21"/>
      <c r="HK369" s="21"/>
      <c r="HL369" s="21"/>
      <c r="HM369" s="21"/>
      <c r="HN369" s="21"/>
      <c r="HO369" s="21"/>
      <c r="HP369" s="21"/>
      <c r="HQ369" s="21"/>
      <c r="HR369" s="21"/>
      <c r="HS369" s="21"/>
      <c r="HT369" s="21"/>
      <c r="HU369" s="21"/>
      <c r="HV369" s="21"/>
      <c r="HW369" s="21"/>
      <c r="HX369" s="21"/>
      <c r="HY369" s="21"/>
      <c r="HZ369" s="21"/>
      <c r="IA369" s="21"/>
      <c r="IB369" s="21"/>
      <c r="IC369" s="21"/>
      <c r="ID369" s="21"/>
      <c r="IE369" s="21"/>
      <c r="IF369" s="21"/>
      <c r="IG369" s="21"/>
      <c r="IH369" s="21"/>
      <c r="II369" s="21"/>
      <c r="IJ369" s="21"/>
      <c r="IK369" s="21"/>
      <c r="IL369" s="21"/>
      <c r="IM369" s="21"/>
      <c r="IN369" s="21"/>
      <c r="IO369" s="21"/>
      <c r="IP369" s="21"/>
      <c r="IQ369" s="21"/>
    </row>
    <row r="370" spans="1:251" s="22" customFormat="1">
      <c r="A370" s="42"/>
      <c r="B370" s="36"/>
      <c r="C370" s="6"/>
      <c r="D370" s="6"/>
      <c r="E370" s="6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/>
      <c r="BL370" s="21"/>
      <c r="BM370" s="21"/>
      <c r="BN370" s="21"/>
      <c r="BO370" s="21"/>
      <c r="BP370" s="21"/>
      <c r="BQ370" s="21"/>
      <c r="BR370" s="21"/>
      <c r="BS370" s="21"/>
      <c r="BT370" s="21"/>
      <c r="BU370" s="21"/>
      <c r="BV370" s="21"/>
      <c r="BW370" s="21"/>
      <c r="BX370" s="21"/>
      <c r="BY370" s="21"/>
      <c r="BZ370" s="21"/>
      <c r="CA370" s="21"/>
      <c r="CB370" s="21"/>
      <c r="CC370" s="21"/>
      <c r="CD370" s="21"/>
      <c r="CE370" s="21"/>
      <c r="CF370" s="21"/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1"/>
      <c r="CY370" s="21"/>
      <c r="CZ370" s="21"/>
      <c r="DA370" s="21"/>
      <c r="DB370" s="21"/>
      <c r="DC370" s="21"/>
      <c r="DD370" s="21"/>
      <c r="DE370" s="21"/>
      <c r="DF370" s="21"/>
      <c r="DG370" s="21"/>
      <c r="DH370" s="21"/>
      <c r="DI370" s="21"/>
      <c r="DJ370" s="21"/>
      <c r="DK370" s="21"/>
      <c r="DL370" s="21"/>
      <c r="DM370" s="21"/>
      <c r="DN370" s="21"/>
      <c r="DO370" s="21"/>
      <c r="DP370" s="21"/>
      <c r="DQ370" s="21"/>
      <c r="DR370" s="21"/>
      <c r="DS370" s="21"/>
      <c r="DT370" s="21"/>
      <c r="DU370" s="21"/>
      <c r="DV370" s="21"/>
      <c r="DW370" s="21"/>
      <c r="DX370" s="21"/>
      <c r="DY370" s="21"/>
      <c r="DZ370" s="21"/>
      <c r="EA370" s="21"/>
      <c r="EB370" s="21"/>
      <c r="EC370" s="21"/>
      <c r="ED370" s="21"/>
      <c r="EE370" s="21"/>
      <c r="EF370" s="21"/>
      <c r="EG370" s="21"/>
      <c r="EH370" s="21"/>
      <c r="EI370" s="21"/>
      <c r="EJ370" s="21"/>
      <c r="EK370" s="21"/>
      <c r="EL370" s="21"/>
      <c r="EM370" s="21"/>
      <c r="EN370" s="21"/>
      <c r="EO370" s="21"/>
      <c r="EP370" s="21"/>
      <c r="EQ370" s="21"/>
      <c r="ER370" s="21"/>
      <c r="ES370" s="21"/>
      <c r="ET370" s="21"/>
      <c r="EU370" s="21"/>
      <c r="EV370" s="21"/>
      <c r="EW370" s="21"/>
      <c r="EX370" s="21"/>
      <c r="EY370" s="21"/>
      <c r="EZ370" s="21"/>
      <c r="FA370" s="21"/>
      <c r="FB370" s="21"/>
      <c r="FC370" s="21"/>
      <c r="FD370" s="21"/>
      <c r="FE370" s="21"/>
      <c r="FF370" s="21"/>
      <c r="FG370" s="21"/>
      <c r="FH370" s="21"/>
      <c r="FI370" s="21"/>
      <c r="FJ370" s="21"/>
      <c r="FK370" s="21"/>
      <c r="FL370" s="21"/>
      <c r="FM370" s="21"/>
      <c r="FN370" s="21"/>
      <c r="FO370" s="21"/>
      <c r="FP370" s="21"/>
      <c r="FQ370" s="21"/>
      <c r="FR370" s="21"/>
      <c r="FS370" s="21"/>
      <c r="FT370" s="21"/>
      <c r="FU370" s="21"/>
      <c r="FV370" s="21"/>
      <c r="FW370" s="21"/>
      <c r="FX370" s="21"/>
      <c r="FY370" s="21"/>
      <c r="FZ370" s="21"/>
      <c r="GA370" s="21"/>
      <c r="GB370" s="21"/>
      <c r="GC370" s="21"/>
      <c r="GD370" s="21"/>
      <c r="GE370" s="21"/>
      <c r="GF370" s="21"/>
      <c r="GG370" s="21"/>
      <c r="GH370" s="21"/>
      <c r="GI370" s="21"/>
      <c r="GJ370" s="21"/>
      <c r="GK370" s="21"/>
      <c r="GL370" s="21"/>
      <c r="GM370" s="21"/>
      <c r="GN370" s="21"/>
      <c r="GO370" s="21"/>
      <c r="GP370" s="21"/>
      <c r="GQ370" s="21"/>
      <c r="GR370" s="21"/>
      <c r="GS370" s="21"/>
      <c r="GT370" s="21"/>
      <c r="GU370" s="21"/>
      <c r="GV370" s="21"/>
      <c r="GW370" s="21"/>
      <c r="GX370" s="21"/>
      <c r="GY370" s="21"/>
      <c r="GZ370" s="21"/>
      <c r="HA370" s="21"/>
      <c r="HB370" s="21"/>
      <c r="HC370" s="21"/>
      <c r="HD370" s="21"/>
      <c r="HE370" s="21"/>
      <c r="HF370" s="21"/>
      <c r="HG370" s="21"/>
      <c r="HH370" s="21"/>
      <c r="HI370" s="21"/>
      <c r="HJ370" s="21"/>
      <c r="HK370" s="21"/>
      <c r="HL370" s="21"/>
      <c r="HM370" s="21"/>
      <c r="HN370" s="21"/>
      <c r="HO370" s="21"/>
      <c r="HP370" s="21"/>
      <c r="HQ370" s="21"/>
      <c r="HR370" s="21"/>
      <c r="HS370" s="21"/>
      <c r="HT370" s="21"/>
      <c r="HU370" s="21"/>
      <c r="HV370" s="21"/>
      <c r="HW370" s="21"/>
      <c r="HX370" s="21"/>
      <c r="HY370" s="21"/>
      <c r="HZ370" s="21"/>
      <c r="IA370" s="21"/>
      <c r="IB370" s="21"/>
      <c r="IC370" s="21"/>
      <c r="ID370" s="21"/>
      <c r="IE370" s="21"/>
      <c r="IF370" s="21"/>
      <c r="IG370" s="21"/>
      <c r="IH370" s="21"/>
      <c r="II370" s="21"/>
      <c r="IJ370" s="21"/>
      <c r="IK370" s="21"/>
      <c r="IL370" s="21"/>
      <c r="IM370" s="21"/>
      <c r="IN370" s="21"/>
      <c r="IO370" s="21"/>
      <c r="IP370" s="21"/>
      <c r="IQ370" s="21"/>
    </row>
    <row r="371" spans="1:251" s="22" customFormat="1">
      <c r="A371" s="42"/>
      <c r="B371" s="36"/>
      <c r="C371" s="6"/>
      <c r="D371" s="6"/>
      <c r="E371" s="6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/>
      <c r="BL371" s="21"/>
      <c r="BM371" s="21"/>
      <c r="BN371" s="21"/>
      <c r="BO371" s="21"/>
      <c r="BP371" s="21"/>
      <c r="BQ371" s="21"/>
      <c r="BR371" s="21"/>
      <c r="BS371" s="21"/>
      <c r="BT371" s="21"/>
      <c r="BU371" s="21"/>
      <c r="BV371" s="21"/>
      <c r="BW371" s="21"/>
      <c r="BX371" s="21"/>
      <c r="BY371" s="21"/>
      <c r="BZ371" s="21"/>
      <c r="CA371" s="21"/>
      <c r="CB371" s="21"/>
      <c r="CC371" s="21"/>
      <c r="CD371" s="21"/>
      <c r="CE371" s="21"/>
      <c r="CF371" s="21"/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1"/>
      <c r="CY371" s="21"/>
      <c r="CZ371" s="21"/>
      <c r="DA371" s="21"/>
      <c r="DB371" s="21"/>
      <c r="DC371" s="21"/>
      <c r="DD371" s="21"/>
      <c r="DE371" s="21"/>
      <c r="DF371" s="21"/>
      <c r="DG371" s="21"/>
      <c r="DH371" s="21"/>
      <c r="DI371" s="21"/>
      <c r="DJ371" s="21"/>
      <c r="DK371" s="21"/>
      <c r="DL371" s="21"/>
      <c r="DM371" s="21"/>
      <c r="DN371" s="21"/>
      <c r="DO371" s="21"/>
      <c r="DP371" s="21"/>
      <c r="DQ371" s="21"/>
      <c r="DR371" s="21"/>
      <c r="DS371" s="21"/>
      <c r="DT371" s="21"/>
      <c r="DU371" s="21"/>
      <c r="DV371" s="21"/>
      <c r="DW371" s="21"/>
      <c r="DX371" s="21"/>
      <c r="DY371" s="21"/>
      <c r="DZ371" s="21"/>
      <c r="EA371" s="21"/>
      <c r="EB371" s="21"/>
      <c r="EC371" s="21"/>
      <c r="ED371" s="21"/>
      <c r="EE371" s="21"/>
      <c r="EF371" s="21"/>
      <c r="EG371" s="21"/>
      <c r="EH371" s="21"/>
      <c r="EI371" s="21"/>
      <c r="EJ371" s="21"/>
      <c r="EK371" s="21"/>
      <c r="EL371" s="21"/>
      <c r="EM371" s="21"/>
      <c r="EN371" s="21"/>
      <c r="EO371" s="21"/>
      <c r="EP371" s="21"/>
      <c r="EQ371" s="21"/>
      <c r="ER371" s="21"/>
      <c r="ES371" s="21"/>
      <c r="ET371" s="21"/>
      <c r="EU371" s="21"/>
      <c r="EV371" s="21"/>
      <c r="EW371" s="21"/>
      <c r="EX371" s="21"/>
      <c r="EY371" s="21"/>
      <c r="EZ371" s="21"/>
      <c r="FA371" s="21"/>
      <c r="FB371" s="21"/>
      <c r="FC371" s="21"/>
      <c r="FD371" s="21"/>
      <c r="FE371" s="21"/>
      <c r="FF371" s="21"/>
      <c r="FG371" s="21"/>
      <c r="FH371" s="21"/>
      <c r="FI371" s="21"/>
      <c r="FJ371" s="21"/>
      <c r="FK371" s="21"/>
      <c r="FL371" s="21"/>
      <c r="FM371" s="21"/>
      <c r="FN371" s="21"/>
      <c r="FO371" s="21"/>
      <c r="FP371" s="21"/>
      <c r="FQ371" s="21"/>
      <c r="FR371" s="21"/>
      <c r="FS371" s="21"/>
      <c r="FT371" s="21"/>
      <c r="FU371" s="21"/>
      <c r="FV371" s="21"/>
      <c r="FW371" s="21"/>
      <c r="FX371" s="21"/>
      <c r="FY371" s="21"/>
      <c r="FZ371" s="21"/>
      <c r="GA371" s="21"/>
      <c r="GB371" s="21"/>
      <c r="GC371" s="21"/>
      <c r="GD371" s="21"/>
      <c r="GE371" s="21"/>
      <c r="GF371" s="21"/>
      <c r="GG371" s="21"/>
      <c r="GH371" s="21"/>
      <c r="GI371" s="21"/>
      <c r="GJ371" s="21"/>
      <c r="GK371" s="21"/>
      <c r="GL371" s="21"/>
      <c r="GM371" s="21"/>
      <c r="GN371" s="21"/>
      <c r="GO371" s="21"/>
      <c r="GP371" s="21"/>
      <c r="GQ371" s="21"/>
      <c r="GR371" s="21"/>
      <c r="GS371" s="21"/>
      <c r="GT371" s="21"/>
      <c r="GU371" s="21"/>
      <c r="GV371" s="21"/>
      <c r="GW371" s="21"/>
      <c r="GX371" s="21"/>
      <c r="GY371" s="21"/>
      <c r="GZ371" s="21"/>
      <c r="HA371" s="21"/>
      <c r="HB371" s="21"/>
      <c r="HC371" s="21"/>
      <c r="HD371" s="21"/>
      <c r="HE371" s="21"/>
      <c r="HF371" s="21"/>
      <c r="HG371" s="21"/>
      <c r="HH371" s="21"/>
      <c r="HI371" s="21"/>
      <c r="HJ371" s="21"/>
      <c r="HK371" s="21"/>
      <c r="HL371" s="21"/>
      <c r="HM371" s="21"/>
      <c r="HN371" s="21"/>
      <c r="HO371" s="21"/>
      <c r="HP371" s="21"/>
      <c r="HQ371" s="21"/>
      <c r="HR371" s="21"/>
      <c r="HS371" s="21"/>
      <c r="HT371" s="21"/>
      <c r="HU371" s="21"/>
      <c r="HV371" s="21"/>
      <c r="HW371" s="21"/>
      <c r="HX371" s="21"/>
      <c r="HY371" s="21"/>
      <c r="HZ371" s="21"/>
      <c r="IA371" s="21"/>
      <c r="IB371" s="21"/>
      <c r="IC371" s="21"/>
      <c r="ID371" s="21"/>
      <c r="IE371" s="21"/>
      <c r="IF371" s="21"/>
      <c r="IG371" s="21"/>
      <c r="IH371" s="21"/>
      <c r="II371" s="21"/>
      <c r="IJ371" s="21"/>
      <c r="IK371" s="21"/>
      <c r="IL371" s="21"/>
      <c r="IM371" s="21"/>
      <c r="IN371" s="21"/>
      <c r="IO371" s="21"/>
      <c r="IP371" s="21"/>
      <c r="IQ371" s="21"/>
    </row>
    <row r="372" spans="1:251" s="22" customFormat="1">
      <c r="A372" s="42"/>
      <c r="B372" s="36"/>
      <c r="C372" s="6"/>
      <c r="D372" s="6"/>
      <c r="E372" s="6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/>
      <c r="BL372" s="21"/>
      <c r="BM372" s="21"/>
      <c r="BN372" s="21"/>
      <c r="BO372" s="21"/>
      <c r="BP372" s="21"/>
      <c r="BQ372" s="21"/>
      <c r="BR372" s="21"/>
      <c r="BS372" s="21"/>
      <c r="BT372" s="21"/>
      <c r="BU372" s="21"/>
      <c r="BV372" s="21"/>
      <c r="BW372" s="21"/>
      <c r="BX372" s="21"/>
      <c r="BY372" s="21"/>
      <c r="BZ372" s="21"/>
      <c r="CA372" s="21"/>
      <c r="CB372" s="21"/>
      <c r="CC372" s="21"/>
      <c r="CD372" s="21"/>
      <c r="CE372" s="21"/>
      <c r="CF372" s="21"/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1"/>
      <c r="CY372" s="21"/>
      <c r="CZ372" s="21"/>
      <c r="DA372" s="21"/>
      <c r="DB372" s="21"/>
      <c r="DC372" s="21"/>
      <c r="DD372" s="21"/>
      <c r="DE372" s="21"/>
      <c r="DF372" s="21"/>
      <c r="DG372" s="21"/>
      <c r="DH372" s="21"/>
      <c r="DI372" s="21"/>
      <c r="DJ372" s="21"/>
      <c r="DK372" s="21"/>
      <c r="DL372" s="21"/>
      <c r="DM372" s="21"/>
      <c r="DN372" s="21"/>
      <c r="DO372" s="21"/>
      <c r="DP372" s="21"/>
      <c r="DQ372" s="21"/>
      <c r="DR372" s="21"/>
      <c r="DS372" s="21"/>
      <c r="DT372" s="21"/>
      <c r="DU372" s="21"/>
      <c r="DV372" s="21"/>
      <c r="DW372" s="21"/>
      <c r="DX372" s="21"/>
      <c r="DY372" s="21"/>
      <c r="DZ372" s="21"/>
      <c r="EA372" s="21"/>
      <c r="EB372" s="21"/>
      <c r="EC372" s="21"/>
      <c r="ED372" s="21"/>
      <c r="EE372" s="21"/>
      <c r="EF372" s="21"/>
      <c r="EG372" s="21"/>
      <c r="EH372" s="21"/>
      <c r="EI372" s="21"/>
      <c r="EJ372" s="21"/>
      <c r="EK372" s="21"/>
      <c r="EL372" s="21"/>
      <c r="EM372" s="21"/>
      <c r="EN372" s="21"/>
      <c r="EO372" s="21"/>
      <c r="EP372" s="21"/>
      <c r="EQ372" s="21"/>
      <c r="ER372" s="21"/>
      <c r="ES372" s="21"/>
      <c r="ET372" s="21"/>
      <c r="EU372" s="21"/>
      <c r="EV372" s="21"/>
      <c r="EW372" s="21"/>
      <c r="EX372" s="21"/>
      <c r="EY372" s="21"/>
      <c r="EZ372" s="21"/>
      <c r="FA372" s="21"/>
      <c r="FB372" s="21"/>
      <c r="FC372" s="21"/>
      <c r="FD372" s="21"/>
      <c r="FE372" s="21"/>
      <c r="FF372" s="21"/>
      <c r="FG372" s="21"/>
      <c r="FH372" s="21"/>
      <c r="FI372" s="21"/>
      <c r="FJ372" s="21"/>
      <c r="FK372" s="21"/>
      <c r="FL372" s="21"/>
      <c r="FM372" s="21"/>
      <c r="FN372" s="21"/>
      <c r="FO372" s="21"/>
      <c r="FP372" s="21"/>
      <c r="FQ372" s="21"/>
      <c r="FR372" s="21"/>
      <c r="FS372" s="21"/>
      <c r="FT372" s="21"/>
      <c r="FU372" s="21"/>
      <c r="FV372" s="21"/>
      <c r="FW372" s="21"/>
      <c r="FX372" s="21"/>
      <c r="FY372" s="21"/>
      <c r="FZ372" s="21"/>
      <c r="GA372" s="21"/>
      <c r="GB372" s="21"/>
      <c r="GC372" s="21"/>
      <c r="GD372" s="21"/>
      <c r="GE372" s="21"/>
      <c r="GF372" s="21"/>
      <c r="GG372" s="21"/>
      <c r="GH372" s="21"/>
      <c r="GI372" s="21"/>
      <c r="GJ372" s="21"/>
      <c r="GK372" s="21"/>
      <c r="GL372" s="21"/>
      <c r="GM372" s="21"/>
      <c r="GN372" s="21"/>
      <c r="GO372" s="21"/>
      <c r="GP372" s="21"/>
      <c r="GQ372" s="21"/>
      <c r="GR372" s="21"/>
      <c r="GS372" s="21"/>
      <c r="GT372" s="21"/>
      <c r="GU372" s="21"/>
      <c r="GV372" s="21"/>
      <c r="GW372" s="21"/>
      <c r="GX372" s="21"/>
      <c r="GY372" s="21"/>
      <c r="GZ372" s="21"/>
      <c r="HA372" s="21"/>
      <c r="HB372" s="21"/>
      <c r="HC372" s="21"/>
      <c r="HD372" s="21"/>
      <c r="HE372" s="21"/>
      <c r="HF372" s="21"/>
      <c r="HG372" s="21"/>
      <c r="HH372" s="21"/>
      <c r="HI372" s="21"/>
      <c r="HJ372" s="21"/>
      <c r="HK372" s="21"/>
      <c r="HL372" s="21"/>
      <c r="HM372" s="21"/>
      <c r="HN372" s="21"/>
      <c r="HO372" s="21"/>
      <c r="HP372" s="21"/>
      <c r="HQ372" s="21"/>
      <c r="HR372" s="21"/>
      <c r="HS372" s="21"/>
      <c r="HT372" s="21"/>
      <c r="HU372" s="21"/>
      <c r="HV372" s="21"/>
      <c r="HW372" s="21"/>
      <c r="HX372" s="21"/>
      <c r="HY372" s="21"/>
      <c r="HZ372" s="21"/>
      <c r="IA372" s="21"/>
      <c r="IB372" s="21"/>
      <c r="IC372" s="21"/>
      <c r="ID372" s="21"/>
      <c r="IE372" s="21"/>
      <c r="IF372" s="21"/>
      <c r="IG372" s="21"/>
      <c r="IH372" s="21"/>
      <c r="II372" s="21"/>
      <c r="IJ372" s="21"/>
      <c r="IK372" s="21"/>
      <c r="IL372" s="21"/>
      <c r="IM372" s="21"/>
      <c r="IN372" s="21"/>
      <c r="IO372" s="21"/>
      <c r="IP372" s="21"/>
      <c r="IQ372" s="21"/>
    </row>
    <row r="373" spans="1:251" s="22" customFormat="1">
      <c r="A373" s="42"/>
      <c r="B373" s="36"/>
      <c r="C373" s="6"/>
      <c r="D373" s="6"/>
      <c r="E373" s="6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/>
      <c r="BL373" s="21"/>
      <c r="BM373" s="21"/>
      <c r="BN373" s="21"/>
      <c r="BO373" s="21"/>
      <c r="BP373" s="21"/>
      <c r="BQ373" s="21"/>
      <c r="BR373" s="21"/>
      <c r="BS373" s="21"/>
      <c r="BT373" s="21"/>
      <c r="BU373" s="21"/>
      <c r="BV373" s="21"/>
      <c r="BW373" s="21"/>
      <c r="BX373" s="21"/>
      <c r="BY373" s="21"/>
      <c r="BZ373" s="21"/>
      <c r="CA373" s="21"/>
      <c r="CB373" s="21"/>
      <c r="CC373" s="21"/>
      <c r="CD373" s="21"/>
      <c r="CE373" s="21"/>
      <c r="CF373" s="21"/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1"/>
      <c r="CY373" s="21"/>
      <c r="CZ373" s="21"/>
      <c r="DA373" s="21"/>
      <c r="DB373" s="21"/>
      <c r="DC373" s="21"/>
      <c r="DD373" s="21"/>
      <c r="DE373" s="21"/>
      <c r="DF373" s="21"/>
      <c r="DG373" s="21"/>
      <c r="DH373" s="21"/>
      <c r="DI373" s="21"/>
      <c r="DJ373" s="21"/>
      <c r="DK373" s="21"/>
      <c r="DL373" s="21"/>
      <c r="DM373" s="21"/>
      <c r="DN373" s="21"/>
      <c r="DO373" s="21"/>
      <c r="DP373" s="21"/>
      <c r="DQ373" s="21"/>
      <c r="DR373" s="21"/>
      <c r="DS373" s="21"/>
      <c r="DT373" s="21"/>
      <c r="DU373" s="21"/>
      <c r="DV373" s="21"/>
      <c r="DW373" s="21"/>
      <c r="DX373" s="21"/>
      <c r="DY373" s="21"/>
      <c r="DZ373" s="21"/>
      <c r="EA373" s="21"/>
      <c r="EB373" s="21"/>
      <c r="EC373" s="21"/>
      <c r="ED373" s="21"/>
      <c r="EE373" s="21"/>
      <c r="EF373" s="21"/>
      <c r="EG373" s="21"/>
      <c r="EH373" s="21"/>
      <c r="EI373" s="21"/>
      <c r="EJ373" s="21"/>
      <c r="EK373" s="21"/>
      <c r="EL373" s="21"/>
      <c r="EM373" s="21"/>
      <c r="EN373" s="21"/>
      <c r="EO373" s="21"/>
      <c r="EP373" s="21"/>
      <c r="EQ373" s="21"/>
      <c r="ER373" s="21"/>
      <c r="ES373" s="21"/>
      <c r="ET373" s="21"/>
      <c r="EU373" s="21"/>
      <c r="EV373" s="21"/>
      <c r="EW373" s="21"/>
      <c r="EX373" s="21"/>
      <c r="EY373" s="21"/>
      <c r="EZ373" s="21"/>
      <c r="FA373" s="21"/>
      <c r="FB373" s="21"/>
      <c r="FC373" s="21"/>
      <c r="FD373" s="21"/>
      <c r="FE373" s="21"/>
      <c r="FF373" s="21"/>
      <c r="FG373" s="21"/>
      <c r="FH373" s="21"/>
      <c r="FI373" s="21"/>
      <c r="FJ373" s="21"/>
      <c r="FK373" s="21"/>
      <c r="FL373" s="21"/>
      <c r="FM373" s="21"/>
      <c r="FN373" s="21"/>
      <c r="FO373" s="21"/>
      <c r="FP373" s="21"/>
      <c r="FQ373" s="21"/>
      <c r="FR373" s="21"/>
      <c r="FS373" s="21"/>
      <c r="FT373" s="21"/>
      <c r="FU373" s="21"/>
      <c r="FV373" s="21"/>
      <c r="FW373" s="21"/>
      <c r="FX373" s="21"/>
      <c r="FY373" s="21"/>
      <c r="FZ373" s="21"/>
      <c r="GA373" s="21"/>
      <c r="GB373" s="21"/>
      <c r="GC373" s="21"/>
      <c r="GD373" s="21"/>
      <c r="GE373" s="21"/>
      <c r="GF373" s="21"/>
      <c r="GG373" s="21"/>
      <c r="GH373" s="21"/>
      <c r="GI373" s="21"/>
      <c r="GJ373" s="21"/>
      <c r="GK373" s="21"/>
      <c r="GL373" s="21"/>
      <c r="GM373" s="21"/>
      <c r="GN373" s="21"/>
      <c r="GO373" s="21"/>
      <c r="GP373" s="21"/>
      <c r="GQ373" s="21"/>
      <c r="GR373" s="21"/>
      <c r="GS373" s="21"/>
      <c r="GT373" s="21"/>
      <c r="GU373" s="21"/>
      <c r="GV373" s="21"/>
      <c r="GW373" s="21"/>
      <c r="GX373" s="21"/>
      <c r="GY373" s="21"/>
      <c r="GZ373" s="21"/>
      <c r="HA373" s="21"/>
      <c r="HB373" s="21"/>
      <c r="HC373" s="21"/>
      <c r="HD373" s="21"/>
      <c r="HE373" s="21"/>
      <c r="HF373" s="21"/>
      <c r="HG373" s="21"/>
      <c r="HH373" s="21"/>
      <c r="HI373" s="21"/>
      <c r="HJ373" s="21"/>
      <c r="HK373" s="21"/>
      <c r="HL373" s="21"/>
      <c r="HM373" s="21"/>
      <c r="HN373" s="21"/>
      <c r="HO373" s="21"/>
      <c r="HP373" s="21"/>
      <c r="HQ373" s="21"/>
      <c r="HR373" s="21"/>
      <c r="HS373" s="21"/>
      <c r="HT373" s="21"/>
      <c r="HU373" s="21"/>
      <c r="HV373" s="21"/>
      <c r="HW373" s="21"/>
      <c r="HX373" s="21"/>
      <c r="HY373" s="21"/>
      <c r="HZ373" s="21"/>
      <c r="IA373" s="21"/>
      <c r="IB373" s="21"/>
      <c r="IC373" s="21"/>
      <c r="ID373" s="21"/>
      <c r="IE373" s="21"/>
      <c r="IF373" s="21"/>
      <c r="IG373" s="21"/>
      <c r="IH373" s="21"/>
      <c r="II373" s="21"/>
      <c r="IJ373" s="21"/>
      <c r="IK373" s="21"/>
      <c r="IL373" s="21"/>
      <c r="IM373" s="21"/>
      <c r="IN373" s="21"/>
      <c r="IO373" s="21"/>
      <c r="IP373" s="21"/>
      <c r="IQ373" s="21"/>
    </row>
    <row r="374" spans="1:251" s="22" customFormat="1">
      <c r="A374" s="42"/>
      <c r="B374" s="36"/>
      <c r="C374" s="6"/>
      <c r="D374" s="6"/>
      <c r="E374" s="6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/>
      <c r="BL374" s="21"/>
      <c r="BM374" s="21"/>
      <c r="BN374" s="21"/>
      <c r="BO374" s="21"/>
      <c r="BP374" s="21"/>
      <c r="BQ374" s="21"/>
      <c r="BR374" s="21"/>
      <c r="BS374" s="21"/>
      <c r="BT374" s="21"/>
      <c r="BU374" s="21"/>
      <c r="BV374" s="21"/>
      <c r="BW374" s="21"/>
      <c r="BX374" s="21"/>
      <c r="BY374" s="21"/>
      <c r="BZ374" s="21"/>
      <c r="CA374" s="21"/>
      <c r="CB374" s="21"/>
      <c r="CC374" s="21"/>
      <c r="CD374" s="21"/>
      <c r="CE374" s="21"/>
      <c r="CF374" s="21"/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1"/>
      <c r="CY374" s="21"/>
      <c r="CZ374" s="21"/>
      <c r="DA374" s="21"/>
      <c r="DB374" s="21"/>
      <c r="DC374" s="21"/>
      <c r="DD374" s="21"/>
      <c r="DE374" s="21"/>
      <c r="DF374" s="21"/>
      <c r="DG374" s="21"/>
      <c r="DH374" s="21"/>
      <c r="DI374" s="21"/>
      <c r="DJ374" s="21"/>
      <c r="DK374" s="21"/>
      <c r="DL374" s="21"/>
      <c r="DM374" s="21"/>
      <c r="DN374" s="21"/>
      <c r="DO374" s="21"/>
      <c r="DP374" s="21"/>
      <c r="DQ374" s="21"/>
      <c r="DR374" s="21"/>
      <c r="DS374" s="21"/>
      <c r="DT374" s="21"/>
      <c r="DU374" s="21"/>
      <c r="DV374" s="21"/>
      <c r="DW374" s="21"/>
      <c r="DX374" s="21"/>
      <c r="DY374" s="21"/>
      <c r="DZ374" s="21"/>
      <c r="EA374" s="21"/>
      <c r="EB374" s="21"/>
      <c r="EC374" s="21"/>
      <c r="ED374" s="21"/>
      <c r="EE374" s="21"/>
      <c r="EF374" s="21"/>
      <c r="EG374" s="21"/>
      <c r="EH374" s="21"/>
      <c r="EI374" s="21"/>
      <c r="EJ374" s="21"/>
      <c r="EK374" s="21"/>
      <c r="EL374" s="21"/>
      <c r="EM374" s="21"/>
      <c r="EN374" s="21"/>
      <c r="EO374" s="21"/>
      <c r="EP374" s="21"/>
      <c r="EQ374" s="21"/>
      <c r="ER374" s="21"/>
      <c r="ES374" s="21"/>
      <c r="ET374" s="21"/>
      <c r="EU374" s="21"/>
      <c r="EV374" s="21"/>
      <c r="EW374" s="21"/>
      <c r="EX374" s="21"/>
      <c r="EY374" s="21"/>
      <c r="EZ374" s="21"/>
      <c r="FA374" s="21"/>
      <c r="FB374" s="21"/>
      <c r="FC374" s="21"/>
      <c r="FD374" s="21"/>
      <c r="FE374" s="21"/>
      <c r="FF374" s="21"/>
      <c r="FG374" s="21"/>
      <c r="FH374" s="21"/>
      <c r="FI374" s="21"/>
      <c r="FJ374" s="21"/>
      <c r="FK374" s="21"/>
      <c r="FL374" s="21"/>
      <c r="FM374" s="21"/>
      <c r="FN374" s="21"/>
      <c r="FO374" s="21"/>
      <c r="FP374" s="21"/>
      <c r="FQ374" s="21"/>
      <c r="FR374" s="21"/>
      <c r="FS374" s="21"/>
      <c r="FT374" s="21"/>
      <c r="FU374" s="21"/>
      <c r="FV374" s="21"/>
      <c r="FW374" s="21"/>
      <c r="FX374" s="21"/>
      <c r="FY374" s="21"/>
      <c r="FZ374" s="21"/>
      <c r="GA374" s="21"/>
      <c r="GB374" s="21"/>
      <c r="GC374" s="21"/>
      <c r="GD374" s="21"/>
      <c r="GE374" s="21"/>
      <c r="GF374" s="21"/>
      <c r="GG374" s="21"/>
      <c r="GH374" s="21"/>
      <c r="GI374" s="21"/>
      <c r="GJ374" s="21"/>
      <c r="GK374" s="21"/>
      <c r="GL374" s="21"/>
      <c r="GM374" s="21"/>
      <c r="GN374" s="21"/>
      <c r="GO374" s="21"/>
      <c r="GP374" s="21"/>
      <c r="GQ374" s="21"/>
      <c r="GR374" s="21"/>
      <c r="GS374" s="21"/>
      <c r="GT374" s="21"/>
      <c r="GU374" s="21"/>
      <c r="GV374" s="21"/>
      <c r="GW374" s="21"/>
      <c r="GX374" s="21"/>
      <c r="GY374" s="21"/>
      <c r="GZ374" s="21"/>
      <c r="HA374" s="21"/>
      <c r="HB374" s="21"/>
      <c r="HC374" s="21"/>
      <c r="HD374" s="21"/>
      <c r="HE374" s="21"/>
      <c r="HF374" s="21"/>
      <c r="HG374" s="21"/>
      <c r="HH374" s="21"/>
      <c r="HI374" s="21"/>
      <c r="HJ374" s="21"/>
      <c r="HK374" s="21"/>
      <c r="HL374" s="21"/>
      <c r="HM374" s="21"/>
      <c r="HN374" s="21"/>
      <c r="HO374" s="21"/>
      <c r="HP374" s="21"/>
      <c r="HQ374" s="21"/>
      <c r="HR374" s="21"/>
      <c r="HS374" s="21"/>
      <c r="HT374" s="21"/>
      <c r="HU374" s="21"/>
      <c r="HV374" s="21"/>
      <c r="HW374" s="21"/>
      <c r="HX374" s="21"/>
      <c r="HY374" s="21"/>
      <c r="HZ374" s="21"/>
      <c r="IA374" s="21"/>
      <c r="IB374" s="21"/>
      <c r="IC374" s="21"/>
      <c r="ID374" s="21"/>
      <c r="IE374" s="21"/>
      <c r="IF374" s="21"/>
      <c r="IG374" s="21"/>
      <c r="IH374" s="21"/>
      <c r="II374" s="21"/>
      <c r="IJ374" s="21"/>
      <c r="IK374" s="21"/>
      <c r="IL374" s="21"/>
      <c r="IM374" s="21"/>
      <c r="IN374" s="21"/>
      <c r="IO374" s="21"/>
      <c r="IP374" s="21"/>
      <c r="IQ374" s="21"/>
    </row>
    <row r="375" spans="1:251" s="22" customFormat="1">
      <c r="A375" s="42"/>
      <c r="B375" s="36"/>
      <c r="C375" s="6"/>
      <c r="D375" s="6"/>
      <c r="E375" s="6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  <c r="EV375" s="21"/>
      <c r="EW375" s="21"/>
      <c r="EX375" s="21"/>
      <c r="EY375" s="21"/>
      <c r="EZ375" s="21"/>
      <c r="FA375" s="21"/>
      <c r="FB375" s="21"/>
      <c r="FC375" s="21"/>
      <c r="FD375" s="21"/>
      <c r="FE375" s="21"/>
      <c r="FF375" s="21"/>
      <c r="FG375" s="21"/>
      <c r="FH375" s="21"/>
      <c r="FI375" s="21"/>
      <c r="FJ375" s="21"/>
      <c r="FK375" s="21"/>
      <c r="FL375" s="21"/>
      <c r="FM375" s="21"/>
      <c r="FN375" s="21"/>
      <c r="FO375" s="21"/>
      <c r="FP375" s="21"/>
      <c r="FQ375" s="21"/>
      <c r="FR375" s="21"/>
      <c r="FS375" s="21"/>
      <c r="FT375" s="21"/>
      <c r="FU375" s="21"/>
      <c r="FV375" s="21"/>
      <c r="FW375" s="21"/>
      <c r="FX375" s="21"/>
      <c r="FY375" s="21"/>
      <c r="FZ375" s="21"/>
      <c r="GA375" s="21"/>
      <c r="GB375" s="21"/>
      <c r="GC375" s="21"/>
      <c r="GD375" s="21"/>
      <c r="GE375" s="21"/>
      <c r="GF375" s="21"/>
      <c r="GG375" s="21"/>
      <c r="GH375" s="21"/>
      <c r="GI375" s="21"/>
      <c r="GJ375" s="21"/>
      <c r="GK375" s="21"/>
      <c r="GL375" s="21"/>
      <c r="GM375" s="21"/>
      <c r="GN375" s="21"/>
      <c r="GO375" s="21"/>
      <c r="GP375" s="21"/>
      <c r="GQ375" s="21"/>
      <c r="GR375" s="21"/>
      <c r="GS375" s="21"/>
      <c r="GT375" s="21"/>
      <c r="GU375" s="21"/>
      <c r="GV375" s="21"/>
      <c r="GW375" s="21"/>
      <c r="GX375" s="21"/>
      <c r="GY375" s="21"/>
      <c r="GZ375" s="21"/>
      <c r="HA375" s="21"/>
      <c r="HB375" s="21"/>
      <c r="HC375" s="21"/>
      <c r="HD375" s="21"/>
      <c r="HE375" s="21"/>
      <c r="HF375" s="21"/>
      <c r="HG375" s="21"/>
      <c r="HH375" s="21"/>
      <c r="HI375" s="21"/>
      <c r="HJ375" s="21"/>
      <c r="HK375" s="21"/>
      <c r="HL375" s="21"/>
      <c r="HM375" s="21"/>
      <c r="HN375" s="21"/>
      <c r="HO375" s="21"/>
      <c r="HP375" s="21"/>
      <c r="HQ375" s="21"/>
      <c r="HR375" s="21"/>
      <c r="HS375" s="21"/>
      <c r="HT375" s="21"/>
      <c r="HU375" s="21"/>
      <c r="HV375" s="21"/>
      <c r="HW375" s="21"/>
      <c r="HX375" s="21"/>
      <c r="HY375" s="21"/>
      <c r="HZ375" s="21"/>
      <c r="IA375" s="21"/>
      <c r="IB375" s="21"/>
      <c r="IC375" s="21"/>
      <c r="ID375" s="21"/>
      <c r="IE375" s="21"/>
      <c r="IF375" s="21"/>
      <c r="IG375" s="21"/>
      <c r="IH375" s="21"/>
      <c r="II375" s="21"/>
      <c r="IJ375" s="21"/>
      <c r="IK375" s="21"/>
      <c r="IL375" s="21"/>
      <c r="IM375" s="21"/>
      <c r="IN375" s="21"/>
      <c r="IO375" s="21"/>
      <c r="IP375" s="21"/>
      <c r="IQ375" s="21"/>
    </row>
    <row r="376" spans="1:251" s="22" customFormat="1">
      <c r="A376" s="42"/>
      <c r="B376" s="36"/>
      <c r="C376" s="6"/>
      <c r="D376" s="6"/>
      <c r="E376" s="6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/>
      <c r="BL376" s="21"/>
      <c r="BM376" s="21"/>
      <c r="BN376" s="21"/>
      <c r="BO376" s="21"/>
      <c r="BP376" s="21"/>
      <c r="BQ376" s="21"/>
      <c r="BR376" s="21"/>
      <c r="BS376" s="21"/>
      <c r="BT376" s="21"/>
      <c r="BU376" s="21"/>
      <c r="BV376" s="21"/>
      <c r="BW376" s="21"/>
      <c r="BX376" s="21"/>
      <c r="BY376" s="21"/>
      <c r="BZ376" s="21"/>
      <c r="CA376" s="21"/>
      <c r="CB376" s="21"/>
      <c r="CC376" s="21"/>
      <c r="CD376" s="21"/>
      <c r="CE376" s="21"/>
      <c r="CF376" s="21"/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1"/>
      <c r="CY376" s="21"/>
      <c r="CZ376" s="21"/>
      <c r="DA376" s="21"/>
      <c r="DB376" s="21"/>
      <c r="DC376" s="21"/>
      <c r="DD376" s="21"/>
      <c r="DE376" s="21"/>
      <c r="DF376" s="21"/>
      <c r="DG376" s="21"/>
      <c r="DH376" s="21"/>
      <c r="DI376" s="21"/>
      <c r="DJ376" s="21"/>
      <c r="DK376" s="21"/>
      <c r="DL376" s="21"/>
      <c r="DM376" s="21"/>
      <c r="DN376" s="21"/>
      <c r="DO376" s="21"/>
      <c r="DP376" s="21"/>
      <c r="DQ376" s="21"/>
      <c r="DR376" s="21"/>
      <c r="DS376" s="21"/>
      <c r="DT376" s="21"/>
      <c r="DU376" s="21"/>
      <c r="DV376" s="21"/>
      <c r="DW376" s="21"/>
      <c r="DX376" s="21"/>
      <c r="DY376" s="21"/>
      <c r="DZ376" s="21"/>
      <c r="EA376" s="21"/>
      <c r="EB376" s="21"/>
      <c r="EC376" s="21"/>
      <c r="ED376" s="21"/>
      <c r="EE376" s="21"/>
      <c r="EF376" s="21"/>
      <c r="EG376" s="21"/>
      <c r="EH376" s="21"/>
      <c r="EI376" s="21"/>
      <c r="EJ376" s="21"/>
      <c r="EK376" s="21"/>
      <c r="EL376" s="21"/>
      <c r="EM376" s="21"/>
      <c r="EN376" s="21"/>
      <c r="EO376" s="21"/>
      <c r="EP376" s="21"/>
      <c r="EQ376" s="21"/>
      <c r="ER376" s="21"/>
      <c r="ES376" s="21"/>
      <c r="ET376" s="21"/>
      <c r="EU376" s="21"/>
      <c r="EV376" s="21"/>
      <c r="EW376" s="21"/>
      <c r="EX376" s="21"/>
      <c r="EY376" s="21"/>
      <c r="EZ376" s="21"/>
      <c r="FA376" s="21"/>
      <c r="FB376" s="21"/>
      <c r="FC376" s="21"/>
      <c r="FD376" s="21"/>
      <c r="FE376" s="21"/>
      <c r="FF376" s="21"/>
      <c r="FG376" s="21"/>
      <c r="FH376" s="21"/>
      <c r="FI376" s="21"/>
      <c r="FJ376" s="21"/>
      <c r="FK376" s="21"/>
      <c r="FL376" s="21"/>
      <c r="FM376" s="21"/>
      <c r="FN376" s="21"/>
      <c r="FO376" s="21"/>
      <c r="FP376" s="21"/>
      <c r="FQ376" s="21"/>
      <c r="FR376" s="21"/>
      <c r="FS376" s="21"/>
      <c r="FT376" s="21"/>
      <c r="FU376" s="21"/>
      <c r="FV376" s="21"/>
      <c r="FW376" s="21"/>
      <c r="FX376" s="21"/>
      <c r="FY376" s="21"/>
      <c r="FZ376" s="21"/>
      <c r="GA376" s="21"/>
      <c r="GB376" s="21"/>
      <c r="GC376" s="21"/>
      <c r="GD376" s="21"/>
      <c r="GE376" s="21"/>
      <c r="GF376" s="21"/>
      <c r="GG376" s="21"/>
      <c r="GH376" s="21"/>
      <c r="GI376" s="21"/>
      <c r="GJ376" s="21"/>
      <c r="GK376" s="21"/>
      <c r="GL376" s="21"/>
      <c r="GM376" s="21"/>
      <c r="GN376" s="21"/>
      <c r="GO376" s="21"/>
      <c r="GP376" s="21"/>
      <c r="GQ376" s="21"/>
      <c r="GR376" s="21"/>
      <c r="GS376" s="21"/>
      <c r="GT376" s="21"/>
      <c r="GU376" s="21"/>
      <c r="GV376" s="21"/>
      <c r="GW376" s="21"/>
      <c r="GX376" s="21"/>
      <c r="GY376" s="21"/>
      <c r="GZ376" s="21"/>
      <c r="HA376" s="21"/>
      <c r="HB376" s="21"/>
      <c r="HC376" s="21"/>
      <c r="HD376" s="21"/>
      <c r="HE376" s="21"/>
      <c r="HF376" s="21"/>
      <c r="HG376" s="21"/>
      <c r="HH376" s="21"/>
      <c r="HI376" s="21"/>
      <c r="HJ376" s="21"/>
      <c r="HK376" s="21"/>
      <c r="HL376" s="21"/>
      <c r="HM376" s="21"/>
      <c r="HN376" s="21"/>
      <c r="HO376" s="21"/>
      <c r="HP376" s="21"/>
      <c r="HQ376" s="21"/>
      <c r="HR376" s="21"/>
      <c r="HS376" s="21"/>
      <c r="HT376" s="21"/>
      <c r="HU376" s="21"/>
      <c r="HV376" s="21"/>
      <c r="HW376" s="21"/>
      <c r="HX376" s="21"/>
      <c r="HY376" s="21"/>
      <c r="HZ376" s="21"/>
      <c r="IA376" s="21"/>
      <c r="IB376" s="21"/>
      <c r="IC376" s="21"/>
      <c r="ID376" s="21"/>
      <c r="IE376" s="21"/>
      <c r="IF376" s="21"/>
      <c r="IG376" s="21"/>
      <c r="IH376" s="21"/>
      <c r="II376" s="21"/>
      <c r="IJ376" s="21"/>
      <c r="IK376" s="21"/>
      <c r="IL376" s="21"/>
      <c r="IM376" s="21"/>
      <c r="IN376" s="21"/>
      <c r="IO376" s="21"/>
      <c r="IP376" s="21"/>
      <c r="IQ376" s="21"/>
    </row>
    <row r="377" spans="1:251" s="22" customFormat="1">
      <c r="A377" s="42"/>
      <c r="B377" s="36"/>
      <c r="C377" s="6"/>
      <c r="D377" s="6"/>
      <c r="E377" s="6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  <c r="EV377" s="21"/>
      <c r="EW377" s="21"/>
      <c r="EX377" s="21"/>
      <c r="EY377" s="21"/>
      <c r="EZ377" s="21"/>
      <c r="FA377" s="21"/>
      <c r="FB377" s="21"/>
      <c r="FC377" s="21"/>
      <c r="FD377" s="21"/>
      <c r="FE377" s="21"/>
      <c r="FF377" s="21"/>
      <c r="FG377" s="21"/>
      <c r="FH377" s="21"/>
      <c r="FI377" s="21"/>
      <c r="FJ377" s="21"/>
      <c r="FK377" s="21"/>
      <c r="FL377" s="21"/>
      <c r="FM377" s="21"/>
      <c r="FN377" s="21"/>
      <c r="FO377" s="21"/>
      <c r="FP377" s="21"/>
      <c r="FQ377" s="21"/>
      <c r="FR377" s="21"/>
      <c r="FS377" s="21"/>
      <c r="FT377" s="21"/>
      <c r="FU377" s="21"/>
      <c r="FV377" s="21"/>
      <c r="FW377" s="21"/>
      <c r="FX377" s="21"/>
      <c r="FY377" s="21"/>
      <c r="FZ377" s="21"/>
      <c r="GA377" s="21"/>
      <c r="GB377" s="21"/>
      <c r="GC377" s="21"/>
      <c r="GD377" s="21"/>
      <c r="GE377" s="21"/>
      <c r="GF377" s="21"/>
      <c r="GG377" s="21"/>
      <c r="GH377" s="21"/>
      <c r="GI377" s="21"/>
      <c r="GJ377" s="21"/>
      <c r="GK377" s="21"/>
      <c r="GL377" s="21"/>
      <c r="GM377" s="21"/>
      <c r="GN377" s="21"/>
      <c r="GO377" s="21"/>
      <c r="GP377" s="21"/>
      <c r="GQ377" s="21"/>
      <c r="GR377" s="21"/>
      <c r="GS377" s="21"/>
      <c r="GT377" s="21"/>
      <c r="GU377" s="21"/>
      <c r="GV377" s="21"/>
      <c r="GW377" s="21"/>
      <c r="GX377" s="21"/>
      <c r="GY377" s="21"/>
      <c r="GZ377" s="21"/>
      <c r="HA377" s="21"/>
      <c r="HB377" s="21"/>
      <c r="HC377" s="21"/>
      <c r="HD377" s="21"/>
      <c r="HE377" s="21"/>
      <c r="HF377" s="21"/>
      <c r="HG377" s="21"/>
      <c r="HH377" s="21"/>
      <c r="HI377" s="21"/>
      <c r="HJ377" s="21"/>
      <c r="HK377" s="21"/>
      <c r="HL377" s="21"/>
      <c r="HM377" s="21"/>
      <c r="HN377" s="21"/>
      <c r="HO377" s="21"/>
      <c r="HP377" s="21"/>
      <c r="HQ377" s="21"/>
      <c r="HR377" s="21"/>
      <c r="HS377" s="21"/>
      <c r="HT377" s="21"/>
      <c r="HU377" s="21"/>
      <c r="HV377" s="21"/>
      <c r="HW377" s="21"/>
      <c r="HX377" s="21"/>
      <c r="HY377" s="21"/>
      <c r="HZ377" s="21"/>
      <c r="IA377" s="21"/>
      <c r="IB377" s="21"/>
      <c r="IC377" s="21"/>
      <c r="ID377" s="21"/>
      <c r="IE377" s="21"/>
      <c r="IF377" s="21"/>
      <c r="IG377" s="21"/>
      <c r="IH377" s="21"/>
      <c r="II377" s="21"/>
      <c r="IJ377" s="21"/>
      <c r="IK377" s="21"/>
      <c r="IL377" s="21"/>
      <c r="IM377" s="21"/>
      <c r="IN377" s="21"/>
      <c r="IO377" s="21"/>
      <c r="IP377" s="21"/>
      <c r="IQ377" s="21"/>
    </row>
    <row r="378" spans="1:251" s="22" customFormat="1">
      <c r="A378" s="42"/>
      <c r="B378" s="36"/>
      <c r="C378" s="6"/>
      <c r="D378" s="6"/>
      <c r="E378" s="6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/>
      <c r="BL378" s="21"/>
      <c r="BM378" s="21"/>
      <c r="BN378" s="21"/>
      <c r="BO378" s="21"/>
      <c r="BP378" s="21"/>
      <c r="BQ378" s="21"/>
      <c r="BR378" s="21"/>
      <c r="BS378" s="21"/>
      <c r="BT378" s="21"/>
      <c r="BU378" s="21"/>
      <c r="BV378" s="21"/>
      <c r="BW378" s="21"/>
      <c r="BX378" s="21"/>
      <c r="BY378" s="21"/>
      <c r="BZ378" s="21"/>
      <c r="CA378" s="21"/>
      <c r="CB378" s="21"/>
      <c r="CC378" s="21"/>
      <c r="CD378" s="21"/>
      <c r="CE378" s="21"/>
      <c r="CF378" s="21"/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1"/>
      <c r="CY378" s="21"/>
      <c r="CZ378" s="21"/>
      <c r="DA378" s="21"/>
      <c r="DB378" s="21"/>
      <c r="DC378" s="21"/>
      <c r="DD378" s="21"/>
      <c r="DE378" s="21"/>
      <c r="DF378" s="21"/>
      <c r="DG378" s="21"/>
      <c r="DH378" s="21"/>
      <c r="DI378" s="21"/>
      <c r="DJ378" s="21"/>
      <c r="DK378" s="21"/>
      <c r="DL378" s="21"/>
      <c r="DM378" s="21"/>
      <c r="DN378" s="21"/>
      <c r="DO378" s="21"/>
      <c r="DP378" s="21"/>
      <c r="DQ378" s="21"/>
      <c r="DR378" s="21"/>
      <c r="DS378" s="21"/>
      <c r="DT378" s="21"/>
      <c r="DU378" s="21"/>
      <c r="DV378" s="21"/>
      <c r="DW378" s="21"/>
      <c r="DX378" s="21"/>
      <c r="DY378" s="21"/>
      <c r="DZ378" s="21"/>
      <c r="EA378" s="21"/>
      <c r="EB378" s="21"/>
      <c r="EC378" s="21"/>
      <c r="ED378" s="21"/>
      <c r="EE378" s="21"/>
      <c r="EF378" s="21"/>
      <c r="EG378" s="21"/>
      <c r="EH378" s="21"/>
      <c r="EI378" s="21"/>
      <c r="EJ378" s="21"/>
      <c r="EK378" s="21"/>
      <c r="EL378" s="21"/>
      <c r="EM378" s="21"/>
      <c r="EN378" s="21"/>
      <c r="EO378" s="21"/>
      <c r="EP378" s="21"/>
      <c r="EQ378" s="21"/>
      <c r="ER378" s="21"/>
      <c r="ES378" s="21"/>
      <c r="ET378" s="21"/>
      <c r="EU378" s="21"/>
      <c r="EV378" s="21"/>
      <c r="EW378" s="21"/>
      <c r="EX378" s="21"/>
      <c r="EY378" s="21"/>
      <c r="EZ378" s="21"/>
      <c r="FA378" s="21"/>
      <c r="FB378" s="21"/>
      <c r="FC378" s="21"/>
      <c r="FD378" s="21"/>
      <c r="FE378" s="21"/>
      <c r="FF378" s="21"/>
      <c r="FG378" s="21"/>
      <c r="FH378" s="21"/>
      <c r="FI378" s="21"/>
      <c r="FJ378" s="21"/>
      <c r="FK378" s="21"/>
      <c r="FL378" s="21"/>
      <c r="FM378" s="21"/>
      <c r="FN378" s="21"/>
      <c r="FO378" s="21"/>
      <c r="FP378" s="21"/>
      <c r="FQ378" s="21"/>
      <c r="FR378" s="21"/>
      <c r="FS378" s="21"/>
      <c r="FT378" s="21"/>
      <c r="FU378" s="21"/>
      <c r="FV378" s="21"/>
      <c r="FW378" s="21"/>
      <c r="FX378" s="21"/>
      <c r="FY378" s="21"/>
      <c r="FZ378" s="21"/>
      <c r="GA378" s="21"/>
      <c r="GB378" s="21"/>
      <c r="GC378" s="21"/>
      <c r="GD378" s="21"/>
      <c r="GE378" s="21"/>
      <c r="GF378" s="21"/>
      <c r="GG378" s="21"/>
      <c r="GH378" s="21"/>
      <c r="GI378" s="21"/>
      <c r="GJ378" s="21"/>
      <c r="GK378" s="21"/>
      <c r="GL378" s="21"/>
      <c r="GM378" s="21"/>
      <c r="GN378" s="21"/>
      <c r="GO378" s="21"/>
      <c r="GP378" s="21"/>
      <c r="GQ378" s="21"/>
      <c r="GR378" s="21"/>
      <c r="GS378" s="21"/>
      <c r="GT378" s="21"/>
      <c r="GU378" s="21"/>
      <c r="GV378" s="21"/>
      <c r="GW378" s="21"/>
      <c r="GX378" s="21"/>
      <c r="GY378" s="21"/>
      <c r="GZ378" s="21"/>
      <c r="HA378" s="21"/>
      <c r="HB378" s="21"/>
      <c r="HC378" s="21"/>
      <c r="HD378" s="21"/>
      <c r="HE378" s="21"/>
      <c r="HF378" s="21"/>
      <c r="HG378" s="21"/>
      <c r="HH378" s="21"/>
      <c r="HI378" s="21"/>
      <c r="HJ378" s="21"/>
      <c r="HK378" s="21"/>
      <c r="HL378" s="21"/>
      <c r="HM378" s="21"/>
      <c r="HN378" s="21"/>
      <c r="HO378" s="21"/>
      <c r="HP378" s="21"/>
      <c r="HQ378" s="21"/>
      <c r="HR378" s="21"/>
      <c r="HS378" s="21"/>
      <c r="HT378" s="21"/>
      <c r="HU378" s="21"/>
      <c r="HV378" s="21"/>
      <c r="HW378" s="21"/>
      <c r="HX378" s="21"/>
      <c r="HY378" s="21"/>
      <c r="HZ378" s="21"/>
      <c r="IA378" s="21"/>
      <c r="IB378" s="21"/>
      <c r="IC378" s="21"/>
      <c r="ID378" s="21"/>
      <c r="IE378" s="21"/>
      <c r="IF378" s="21"/>
      <c r="IG378" s="21"/>
      <c r="IH378" s="21"/>
      <c r="II378" s="21"/>
      <c r="IJ378" s="21"/>
      <c r="IK378" s="21"/>
      <c r="IL378" s="21"/>
      <c r="IM378" s="21"/>
      <c r="IN378" s="21"/>
      <c r="IO378" s="21"/>
      <c r="IP378" s="21"/>
      <c r="IQ378" s="21"/>
    </row>
    <row r="379" spans="1:251" s="22" customFormat="1">
      <c r="A379" s="42"/>
      <c r="B379" s="36"/>
      <c r="C379" s="6"/>
      <c r="D379" s="6"/>
      <c r="E379" s="6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  <c r="EX379" s="21"/>
      <c r="EY379" s="21"/>
      <c r="EZ379" s="21"/>
      <c r="FA379" s="21"/>
      <c r="FB379" s="21"/>
      <c r="FC379" s="21"/>
      <c r="FD379" s="21"/>
      <c r="FE379" s="21"/>
      <c r="FF379" s="21"/>
      <c r="FG379" s="21"/>
      <c r="FH379" s="21"/>
      <c r="FI379" s="21"/>
      <c r="FJ379" s="21"/>
      <c r="FK379" s="21"/>
      <c r="FL379" s="21"/>
      <c r="FM379" s="21"/>
      <c r="FN379" s="21"/>
      <c r="FO379" s="21"/>
      <c r="FP379" s="21"/>
      <c r="FQ379" s="21"/>
      <c r="FR379" s="21"/>
      <c r="FS379" s="21"/>
      <c r="FT379" s="21"/>
      <c r="FU379" s="21"/>
      <c r="FV379" s="21"/>
      <c r="FW379" s="21"/>
      <c r="FX379" s="21"/>
      <c r="FY379" s="21"/>
      <c r="FZ379" s="21"/>
      <c r="GA379" s="21"/>
      <c r="GB379" s="21"/>
      <c r="GC379" s="21"/>
      <c r="GD379" s="21"/>
      <c r="GE379" s="21"/>
      <c r="GF379" s="21"/>
      <c r="GG379" s="21"/>
      <c r="GH379" s="21"/>
      <c r="GI379" s="21"/>
      <c r="GJ379" s="21"/>
      <c r="GK379" s="21"/>
      <c r="GL379" s="21"/>
      <c r="GM379" s="21"/>
      <c r="GN379" s="21"/>
      <c r="GO379" s="21"/>
      <c r="GP379" s="21"/>
      <c r="GQ379" s="21"/>
      <c r="GR379" s="21"/>
      <c r="GS379" s="21"/>
      <c r="GT379" s="21"/>
      <c r="GU379" s="21"/>
      <c r="GV379" s="21"/>
      <c r="GW379" s="21"/>
      <c r="GX379" s="21"/>
      <c r="GY379" s="21"/>
      <c r="GZ379" s="21"/>
      <c r="HA379" s="21"/>
      <c r="HB379" s="21"/>
      <c r="HC379" s="21"/>
      <c r="HD379" s="21"/>
      <c r="HE379" s="21"/>
      <c r="HF379" s="21"/>
      <c r="HG379" s="21"/>
      <c r="HH379" s="21"/>
      <c r="HI379" s="21"/>
      <c r="HJ379" s="21"/>
      <c r="HK379" s="21"/>
      <c r="HL379" s="21"/>
      <c r="HM379" s="21"/>
      <c r="HN379" s="21"/>
      <c r="HO379" s="21"/>
      <c r="HP379" s="21"/>
      <c r="HQ379" s="21"/>
      <c r="HR379" s="21"/>
      <c r="HS379" s="21"/>
      <c r="HT379" s="21"/>
      <c r="HU379" s="21"/>
      <c r="HV379" s="21"/>
      <c r="HW379" s="21"/>
      <c r="HX379" s="21"/>
      <c r="HY379" s="21"/>
      <c r="HZ379" s="21"/>
      <c r="IA379" s="21"/>
      <c r="IB379" s="21"/>
      <c r="IC379" s="21"/>
      <c r="ID379" s="21"/>
      <c r="IE379" s="21"/>
      <c r="IF379" s="21"/>
      <c r="IG379" s="21"/>
      <c r="IH379" s="21"/>
      <c r="II379" s="21"/>
      <c r="IJ379" s="21"/>
      <c r="IK379" s="21"/>
      <c r="IL379" s="21"/>
      <c r="IM379" s="21"/>
      <c r="IN379" s="21"/>
      <c r="IO379" s="21"/>
      <c r="IP379" s="21"/>
      <c r="IQ379" s="21"/>
    </row>
    <row r="380" spans="1:251" s="22" customFormat="1">
      <c r="A380" s="42"/>
      <c r="B380" s="36"/>
      <c r="C380" s="6"/>
      <c r="D380" s="6"/>
      <c r="E380" s="6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/>
      <c r="BL380" s="21"/>
      <c r="BM380" s="21"/>
      <c r="BN380" s="21"/>
      <c r="BO380" s="21"/>
      <c r="BP380" s="21"/>
      <c r="BQ380" s="21"/>
      <c r="BR380" s="21"/>
      <c r="BS380" s="21"/>
      <c r="BT380" s="21"/>
      <c r="BU380" s="21"/>
      <c r="BV380" s="21"/>
      <c r="BW380" s="21"/>
      <c r="BX380" s="21"/>
      <c r="BY380" s="21"/>
      <c r="BZ380" s="21"/>
      <c r="CA380" s="21"/>
      <c r="CB380" s="21"/>
      <c r="CC380" s="21"/>
      <c r="CD380" s="21"/>
      <c r="CE380" s="21"/>
      <c r="CF380" s="21"/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1"/>
      <c r="CY380" s="21"/>
      <c r="CZ380" s="21"/>
      <c r="DA380" s="21"/>
      <c r="DB380" s="21"/>
      <c r="DC380" s="21"/>
      <c r="DD380" s="21"/>
      <c r="DE380" s="21"/>
      <c r="DF380" s="21"/>
      <c r="DG380" s="21"/>
      <c r="DH380" s="21"/>
      <c r="DI380" s="21"/>
      <c r="DJ380" s="21"/>
      <c r="DK380" s="21"/>
      <c r="DL380" s="21"/>
      <c r="DM380" s="21"/>
      <c r="DN380" s="21"/>
      <c r="DO380" s="21"/>
      <c r="DP380" s="21"/>
      <c r="DQ380" s="21"/>
      <c r="DR380" s="21"/>
      <c r="DS380" s="21"/>
      <c r="DT380" s="21"/>
      <c r="DU380" s="21"/>
      <c r="DV380" s="21"/>
      <c r="DW380" s="21"/>
      <c r="DX380" s="21"/>
      <c r="DY380" s="21"/>
      <c r="DZ380" s="21"/>
      <c r="EA380" s="21"/>
      <c r="EB380" s="21"/>
      <c r="EC380" s="21"/>
      <c r="ED380" s="21"/>
      <c r="EE380" s="21"/>
      <c r="EF380" s="21"/>
      <c r="EG380" s="21"/>
      <c r="EH380" s="21"/>
      <c r="EI380" s="21"/>
      <c r="EJ380" s="21"/>
      <c r="EK380" s="21"/>
      <c r="EL380" s="21"/>
      <c r="EM380" s="21"/>
      <c r="EN380" s="21"/>
      <c r="EO380" s="21"/>
      <c r="EP380" s="21"/>
      <c r="EQ380" s="21"/>
      <c r="ER380" s="21"/>
      <c r="ES380" s="21"/>
      <c r="ET380" s="21"/>
      <c r="EU380" s="21"/>
      <c r="EV380" s="21"/>
      <c r="EW380" s="21"/>
      <c r="EX380" s="21"/>
      <c r="EY380" s="21"/>
      <c r="EZ380" s="21"/>
      <c r="FA380" s="21"/>
      <c r="FB380" s="21"/>
      <c r="FC380" s="21"/>
      <c r="FD380" s="21"/>
      <c r="FE380" s="21"/>
      <c r="FF380" s="21"/>
      <c r="FG380" s="21"/>
      <c r="FH380" s="21"/>
      <c r="FI380" s="21"/>
      <c r="FJ380" s="21"/>
      <c r="FK380" s="21"/>
      <c r="FL380" s="21"/>
      <c r="FM380" s="21"/>
      <c r="FN380" s="21"/>
      <c r="FO380" s="21"/>
      <c r="FP380" s="21"/>
      <c r="FQ380" s="21"/>
      <c r="FR380" s="21"/>
      <c r="FS380" s="21"/>
      <c r="FT380" s="21"/>
      <c r="FU380" s="21"/>
      <c r="FV380" s="21"/>
      <c r="FW380" s="21"/>
      <c r="FX380" s="21"/>
      <c r="FY380" s="21"/>
      <c r="FZ380" s="21"/>
      <c r="GA380" s="21"/>
      <c r="GB380" s="21"/>
      <c r="GC380" s="21"/>
      <c r="GD380" s="21"/>
      <c r="GE380" s="21"/>
      <c r="GF380" s="21"/>
      <c r="GG380" s="21"/>
      <c r="GH380" s="21"/>
      <c r="GI380" s="21"/>
      <c r="GJ380" s="21"/>
      <c r="GK380" s="21"/>
      <c r="GL380" s="21"/>
      <c r="GM380" s="21"/>
      <c r="GN380" s="21"/>
      <c r="GO380" s="21"/>
      <c r="GP380" s="21"/>
      <c r="GQ380" s="21"/>
      <c r="GR380" s="21"/>
      <c r="GS380" s="21"/>
      <c r="GT380" s="21"/>
      <c r="GU380" s="21"/>
      <c r="GV380" s="21"/>
      <c r="GW380" s="21"/>
      <c r="GX380" s="21"/>
      <c r="GY380" s="21"/>
      <c r="GZ380" s="21"/>
      <c r="HA380" s="21"/>
      <c r="HB380" s="21"/>
      <c r="HC380" s="21"/>
      <c r="HD380" s="21"/>
      <c r="HE380" s="21"/>
      <c r="HF380" s="21"/>
      <c r="HG380" s="21"/>
      <c r="HH380" s="21"/>
      <c r="HI380" s="21"/>
      <c r="HJ380" s="21"/>
      <c r="HK380" s="21"/>
      <c r="HL380" s="21"/>
      <c r="HM380" s="21"/>
      <c r="HN380" s="21"/>
      <c r="HO380" s="21"/>
      <c r="HP380" s="21"/>
      <c r="HQ380" s="21"/>
      <c r="HR380" s="21"/>
      <c r="HS380" s="21"/>
      <c r="HT380" s="21"/>
      <c r="HU380" s="21"/>
      <c r="HV380" s="21"/>
      <c r="HW380" s="21"/>
      <c r="HX380" s="21"/>
      <c r="HY380" s="21"/>
      <c r="HZ380" s="21"/>
      <c r="IA380" s="21"/>
      <c r="IB380" s="21"/>
      <c r="IC380" s="21"/>
      <c r="ID380" s="21"/>
      <c r="IE380" s="21"/>
      <c r="IF380" s="21"/>
      <c r="IG380" s="21"/>
      <c r="IH380" s="21"/>
      <c r="II380" s="21"/>
      <c r="IJ380" s="21"/>
      <c r="IK380" s="21"/>
      <c r="IL380" s="21"/>
      <c r="IM380" s="21"/>
      <c r="IN380" s="21"/>
      <c r="IO380" s="21"/>
      <c r="IP380" s="21"/>
      <c r="IQ380" s="21"/>
    </row>
    <row r="381" spans="1:251" s="22" customFormat="1">
      <c r="A381" s="42"/>
      <c r="B381" s="36"/>
      <c r="C381" s="6"/>
      <c r="D381" s="6"/>
      <c r="E381" s="6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/>
      <c r="BL381" s="21"/>
      <c r="BM381" s="21"/>
      <c r="BN381" s="21"/>
      <c r="BO381" s="21"/>
      <c r="BP381" s="21"/>
      <c r="BQ381" s="21"/>
      <c r="BR381" s="21"/>
      <c r="BS381" s="21"/>
      <c r="BT381" s="21"/>
      <c r="BU381" s="21"/>
      <c r="BV381" s="21"/>
      <c r="BW381" s="21"/>
      <c r="BX381" s="21"/>
      <c r="BY381" s="21"/>
      <c r="BZ381" s="21"/>
      <c r="CA381" s="21"/>
      <c r="CB381" s="21"/>
      <c r="CC381" s="21"/>
      <c r="CD381" s="21"/>
      <c r="CE381" s="21"/>
      <c r="CF381" s="21"/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/>
      <c r="CV381" s="21"/>
      <c r="CW381" s="21"/>
      <c r="CX381" s="21"/>
      <c r="CY381" s="21"/>
      <c r="CZ381" s="21"/>
      <c r="DA381" s="21"/>
      <c r="DB381" s="21"/>
      <c r="DC381" s="21"/>
      <c r="DD381" s="21"/>
      <c r="DE381" s="21"/>
      <c r="DF381" s="21"/>
      <c r="DG381" s="21"/>
      <c r="DH381" s="21"/>
      <c r="DI381" s="21"/>
      <c r="DJ381" s="21"/>
      <c r="DK381" s="21"/>
      <c r="DL381" s="21"/>
      <c r="DM381" s="21"/>
      <c r="DN381" s="21"/>
      <c r="DO381" s="21"/>
      <c r="DP381" s="21"/>
      <c r="DQ381" s="21"/>
      <c r="DR381" s="21"/>
      <c r="DS381" s="21"/>
      <c r="DT381" s="21"/>
      <c r="DU381" s="21"/>
      <c r="DV381" s="21"/>
      <c r="DW381" s="21"/>
      <c r="DX381" s="21"/>
      <c r="DY381" s="21"/>
      <c r="DZ381" s="21"/>
      <c r="EA381" s="21"/>
      <c r="EB381" s="21"/>
      <c r="EC381" s="21"/>
      <c r="ED381" s="21"/>
      <c r="EE381" s="21"/>
      <c r="EF381" s="21"/>
      <c r="EG381" s="21"/>
      <c r="EH381" s="21"/>
      <c r="EI381" s="21"/>
      <c r="EJ381" s="21"/>
      <c r="EK381" s="21"/>
      <c r="EL381" s="21"/>
      <c r="EM381" s="21"/>
      <c r="EN381" s="21"/>
      <c r="EO381" s="21"/>
      <c r="EP381" s="21"/>
      <c r="EQ381" s="21"/>
      <c r="ER381" s="21"/>
      <c r="ES381" s="21"/>
      <c r="ET381" s="21"/>
      <c r="EU381" s="21"/>
      <c r="EV381" s="21"/>
      <c r="EW381" s="21"/>
      <c r="EX381" s="21"/>
      <c r="EY381" s="21"/>
      <c r="EZ381" s="21"/>
      <c r="FA381" s="21"/>
      <c r="FB381" s="21"/>
      <c r="FC381" s="21"/>
      <c r="FD381" s="21"/>
      <c r="FE381" s="21"/>
      <c r="FF381" s="21"/>
      <c r="FG381" s="21"/>
      <c r="FH381" s="21"/>
      <c r="FI381" s="21"/>
      <c r="FJ381" s="21"/>
      <c r="FK381" s="21"/>
      <c r="FL381" s="21"/>
      <c r="FM381" s="21"/>
      <c r="FN381" s="21"/>
      <c r="FO381" s="21"/>
      <c r="FP381" s="21"/>
      <c r="FQ381" s="21"/>
      <c r="FR381" s="21"/>
      <c r="FS381" s="21"/>
      <c r="FT381" s="21"/>
      <c r="FU381" s="21"/>
      <c r="FV381" s="21"/>
      <c r="FW381" s="21"/>
      <c r="FX381" s="21"/>
      <c r="FY381" s="21"/>
      <c r="FZ381" s="21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  <c r="GT381" s="21"/>
      <c r="GU381" s="21"/>
      <c r="GV381" s="21"/>
      <c r="GW381" s="21"/>
      <c r="GX381" s="21"/>
      <c r="GY381" s="21"/>
      <c r="GZ381" s="21"/>
      <c r="HA381" s="21"/>
      <c r="HB381" s="21"/>
      <c r="HC381" s="21"/>
      <c r="HD381" s="21"/>
      <c r="HE381" s="21"/>
      <c r="HF381" s="21"/>
      <c r="HG381" s="21"/>
      <c r="HH381" s="21"/>
      <c r="HI381" s="21"/>
      <c r="HJ381" s="21"/>
      <c r="HK381" s="21"/>
      <c r="HL381" s="21"/>
      <c r="HM381" s="21"/>
      <c r="HN381" s="21"/>
      <c r="HO381" s="21"/>
      <c r="HP381" s="21"/>
      <c r="HQ381" s="21"/>
      <c r="HR381" s="21"/>
      <c r="HS381" s="21"/>
      <c r="HT381" s="21"/>
      <c r="HU381" s="21"/>
      <c r="HV381" s="21"/>
      <c r="HW381" s="21"/>
      <c r="HX381" s="21"/>
      <c r="HY381" s="21"/>
      <c r="HZ381" s="21"/>
      <c r="IA381" s="21"/>
      <c r="IB381" s="21"/>
      <c r="IC381" s="21"/>
      <c r="ID381" s="21"/>
      <c r="IE381" s="21"/>
      <c r="IF381" s="21"/>
      <c r="IG381" s="21"/>
      <c r="IH381" s="21"/>
      <c r="II381" s="21"/>
      <c r="IJ381" s="21"/>
      <c r="IK381" s="21"/>
      <c r="IL381" s="21"/>
      <c r="IM381" s="21"/>
      <c r="IN381" s="21"/>
      <c r="IO381" s="21"/>
      <c r="IP381" s="21"/>
      <c r="IQ381" s="21"/>
    </row>
    <row r="382" spans="1:251" s="22" customFormat="1">
      <c r="A382" s="42"/>
      <c r="B382" s="36"/>
      <c r="C382" s="6"/>
      <c r="D382" s="6"/>
      <c r="E382" s="6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/>
      <c r="BL382" s="21"/>
      <c r="BM382" s="21"/>
      <c r="BN382" s="21"/>
      <c r="BO382" s="21"/>
      <c r="BP382" s="21"/>
      <c r="BQ382" s="21"/>
      <c r="BR382" s="21"/>
      <c r="BS382" s="21"/>
      <c r="BT382" s="21"/>
      <c r="BU382" s="21"/>
      <c r="BV382" s="21"/>
      <c r="BW382" s="21"/>
      <c r="BX382" s="21"/>
      <c r="BY382" s="21"/>
      <c r="BZ382" s="21"/>
      <c r="CA382" s="21"/>
      <c r="CB382" s="21"/>
      <c r="CC382" s="21"/>
      <c r="CD382" s="21"/>
      <c r="CE382" s="21"/>
      <c r="CF382" s="21"/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/>
      <c r="CV382" s="21"/>
      <c r="CW382" s="21"/>
      <c r="CX382" s="21"/>
      <c r="CY382" s="21"/>
      <c r="CZ382" s="21"/>
      <c r="DA382" s="21"/>
      <c r="DB382" s="21"/>
      <c r="DC382" s="21"/>
      <c r="DD382" s="21"/>
      <c r="DE382" s="21"/>
      <c r="DF382" s="21"/>
      <c r="DG382" s="21"/>
      <c r="DH382" s="21"/>
      <c r="DI382" s="21"/>
      <c r="DJ382" s="21"/>
      <c r="DK382" s="21"/>
      <c r="DL382" s="21"/>
      <c r="DM382" s="21"/>
      <c r="DN382" s="21"/>
      <c r="DO382" s="21"/>
      <c r="DP382" s="21"/>
      <c r="DQ382" s="21"/>
      <c r="DR382" s="21"/>
      <c r="DS382" s="21"/>
      <c r="DT382" s="21"/>
      <c r="DU382" s="21"/>
      <c r="DV382" s="21"/>
      <c r="DW382" s="21"/>
      <c r="DX382" s="21"/>
      <c r="DY382" s="21"/>
      <c r="DZ382" s="21"/>
      <c r="EA382" s="21"/>
      <c r="EB382" s="21"/>
      <c r="EC382" s="21"/>
      <c r="ED382" s="21"/>
      <c r="EE382" s="21"/>
      <c r="EF382" s="21"/>
      <c r="EG382" s="21"/>
      <c r="EH382" s="21"/>
      <c r="EI382" s="21"/>
      <c r="EJ382" s="21"/>
      <c r="EK382" s="21"/>
      <c r="EL382" s="21"/>
      <c r="EM382" s="21"/>
      <c r="EN382" s="21"/>
      <c r="EO382" s="21"/>
      <c r="EP382" s="21"/>
      <c r="EQ382" s="21"/>
      <c r="ER382" s="21"/>
      <c r="ES382" s="21"/>
      <c r="ET382" s="21"/>
      <c r="EU382" s="21"/>
      <c r="EV382" s="21"/>
      <c r="EW382" s="21"/>
      <c r="EX382" s="21"/>
      <c r="EY382" s="21"/>
      <c r="EZ382" s="21"/>
      <c r="FA382" s="21"/>
      <c r="FB382" s="21"/>
      <c r="FC382" s="21"/>
      <c r="FD382" s="21"/>
      <c r="FE382" s="21"/>
      <c r="FF382" s="21"/>
      <c r="FG382" s="21"/>
      <c r="FH382" s="21"/>
      <c r="FI382" s="21"/>
      <c r="FJ382" s="21"/>
      <c r="FK382" s="21"/>
      <c r="FL382" s="21"/>
      <c r="FM382" s="21"/>
      <c r="FN382" s="21"/>
      <c r="FO382" s="21"/>
      <c r="FP382" s="21"/>
      <c r="FQ382" s="21"/>
      <c r="FR382" s="21"/>
      <c r="FS382" s="21"/>
      <c r="FT382" s="21"/>
      <c r="FU382" s="21"/>
      <c r="FV382" s="21"/>
      <c r="FW382" s="21"/>
      <c r="FX382" s="21"/>
      <c r="FY382" s="21"/>
      <c r="FZ382" s="21"/>
      <c r="GA382" s="21"/>
      <c r="GB382" s="21"/>
      <c r="GC382" s="21"/>
      <c r="GD382" s="21"/>
      <c r="GE382" s="21"/>
      <c r="GF382" s="21"/>
      <c r="GG382" s="21"/>
      <c r="GH382" s="21"/>
      <c r="GI382" s="21"/>
      <c r="GJ382" s="21"/>
      <c r="GK382" s="21"/>
      <c r="GL382" s="21"/>
      <c r="GM382" s="21"/>
      <c r="GN382" s="21"/>
      <c r="GO382" s="21"/>
      <c r="GP382" s="21"/>
      <c r="GQ382" s="21"/>
      <c r="GR382" s="21"/>
      <c r="GS382" s="21"/>
      <c r="GT382" s="21"/>
      <c r="GU382" s="21"/>
      <c r="GV382" s="21"/>
      <c r="GW382" s="21"/>
      <c r="GX382" s="21"/>
      <c r="GY382" s="21"/>
      <c r="GZ382" s="21"/>
      <c r="HA382" s="21"/>
      <c r="HB382" s="21"/>
      <c r="HC382" s="21"/>
      <c r="HD382" s="21"/>
      <c r="HE382" s="21"/>
      <c r="HF382" s="21"/>
      <c r="HG382" s="21"/>
      <c r="HH382" s="21"/>
      <c r="HI382" s="21"/>
      <c r="HJ382" s="21"/>
      <c r="HK382" s="21"/>
      <c r="HL382" s="21"/>
      <c r="HM382" s="21"/>
      <c r="HN382" s="21"/>
      <c r="HO382" s="21"/>
      <c r="HP382" s="21"/>
      <c r="HQ382" s="21"/>
      <c r="HR382" s="21"/>
      <c r="HS382" s="21"/>
      <c r="HT382" s="21"/>
      <c r="HU382" s="21"/>
      <c r="HV382" s="21"/>
      <c r="HW382" s="21"/>
      <c r="HX382" s="21"/>
      <c r="HY382" s="21"/>
      <c r="HZ382" s="21"/>
      <c r="IA382" s="21"/>
      <c r="IB382" s="21"/>
      <c r="IC382" s="21"/>
      <c r="ID382" s="21"/>
      <c r="IE382" s="21"/>
      <c r="IF382" s="21"/>
      <c r="IG382" s="21"/>
      <c r="IH382" s="21"/>
      <c r="II382" s="21"/>
      <c r="IJ382" s="21"/>
      <c r="IK382" s="21"/>
      <c r="IL382" s="21"/>
      <c r="IM382" s="21"/>
      <c r="IN382" s="21"/>
      <c r="IO382" s="21"/>
      <c r="IP382" s="21"/>
      <c r="IQ382" s="21"/>
    </row>
    <row r="383" spans="1:251" s="22" customFormat="1">
      <c r="A383" s="42"/>
      <c r="B383" s="36"/>
      <c r="C383" s="6"/>
      <c r="D383" s="6"/>
      <c r="E383" s="6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/>
      <c r="BL383" s="21"/>
      <c r="BM383" s="21"/>
      <c r="BN383" s="21"/>
      <c r="BO383" s="21"/>
      <c r="BP383" s="21"/>
      <c r="BQ383" s="21"/>
      <c r="BR383" s="21"/>
      <c r="BS383" s="21"/>
      <c r="BT383" s="21"/>
      <c r="BU383" s="21"/>
      <c r="BV383" s="21"/>
      <c r="BW383" s="21"/>
      <c r="BX383" s="21"/>
      <c r="BY383" s="21"/>
      <c r="BZ383" s="21"/>
      <c r="CA383" s="21"/>
      <c r="CB383" s="21"/>
      <c r="CC383" s="21"/>
      <c r="CD383" s="21"/>
      <c r="CE383" s="21"/>
      <c r="CF383" s="21"/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1"/>
      <c r="CY383" s="21"/>
      <c r="CZ383" s="21"/>
      <c r="DA383" s="21"/>
      <c r="DB383" s="21"/>
      <c r="DC383" s="21"/>
      <c r="DD383" s="21"/>
      <c r="DE383" s="21"/>
      <c r="DF383" s="21"/>
      <c r="DG383" s="21"/>
      <c r="DH383" s="21"/>
      <c r="DI383" s="21"/>
      <c r="DJ383" s="21"/>
      <c r="DK383" s="21"/>
      <c r="DL383" s="21"/>
      <c r="DM383" s="21"/>
      <c r="DN383" s="21"/>
      <c r="DO383" s="21"/>
      <c r="DP383" s="21"/>
      <c r="DQ383" s="21"/>
      <c r="DR383" s="21"/>
      <c r="DS383" s="21"/>
      <c r="DT383" s="21"/>
      <c r="DU383" s="21"/>
      <c r="DV383" s="21"/>
      <c r="DW383" s="21"/>
      <c r="DX383" s="21"/>
      <c r="DY383" s="21"/>
      <c r="DZ383" s="21"/>
      <c r="EA383" s="21"/>
      <c r="EB383" s="21"/>
      <c r="EC383" s="21"/>
      <c r="ED383" s="21"/>
      <c r="EE383" s="21"/>
      <c r="EF383" s="21"/>
      <c r="EG383" s="21"/>
      <c r="EH383" s="21"/>
      <c r="EI383" s="21"/>
      <c r="EJ383" s="21"/>
      <c r="EK383" s="21"/>
      <c r="EL383" s="21"/>
      <c r="EM383" s="21"/>
      <c r="EN383" s="21"/>
      <c r="EO383" s="21"/>
      <c r="EP383" s="21"/>
      <c r="EQ383" s="21"/>
      <c r="ER383" s="21"/>
      <c r="ES383" s="21"/>
      <c r="ET383" s="21"/>
      <c r="EU383" s="21"/>
      <c r="EV383" s="21"/>
      <c r="EW383" s="21"/>
      <c r="EX383" s="21"/>
      <c r="EY383" s="21"/>
      <c r="EZ383" s="21"/>
      <c r="FA383" s="21"/>
      <c r="FB383" s="21"/>
      <c r="FC383" s="21"/>
      <c r="FD383" s="21"/>
      <c r="FE383" s="21"/>
      <c r="FF383" s="21"/>
      <c r="FG383" s="21"/>
      <c r="FH383" s="21"/>
      <c r="FI383" s="21"/>
      <c r="FJ383" s="21"/>
      <c r="FK383" s="21"/>
      <c r="FL383" s="21"/>
      <c r="FM383" s="21"/>
      <c r="FN383" s="21"/>
      <c r="FO383" s="21"/>
      <c r="FP383" s="21"/>
      <c r="FQ383" s="21"/>
      <c r="FR383" s="21"/>
      <c r="FS383" s="21"/>
      <c r="FT383" s="21"/>
      <c r="FU383" s="21"/>
      <c r="FV383" s="21"/>
      <c r="FW383" s="21"/>
      <c r="FX383" s="21"/>
      <c r="FY383" s="21"/>
      <c r="FZ383" s="21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  <c r="GT383" s="21"/>
      <c r="GU383" s="21"/>
      <c r="GV383" s="21"/>
      <c r="GW383" s="21"/>
      <c r="GX383" s="21"/>
      <c r="GY383" s="21"/>
      <c r="GZ383" s="21"/>
      <c r="HA383" s="21"/>
      <c r="HB383" s="21"/>
      <c r="HC383" s="21"/>
      <c r="HD383" s="21"/>
      <c r="HE383" s="21"/>
      <c r="HF383" s="21"/>
      <c r="HG383" s="21"/>
      <c r="HH383" s="21"/>
      <c r="HI383" s="21"/>
      <c r="HJ383" s="21"/>
      <c r="HK383" s="21"/>
      <c r="HL383" s="21"/>
      <c r="HM383" s="21"/>
      <c r="HN383" s="21"/>
      <c r="HO383" s="21"/>
      <c r="HP383" s="21"/>
      <c r="HQ383" s="21"/>
      <c r="HR383" s="21"/>
      <c r="HS383" s="21"/>
      <c r="HT383" s="21"/>
      <c r="HU383" s="21"/>
      <c r="HV383" s="21"/>
      <c r="HW383" s="21"/>
      <c r="HX383" s="21"/>
      <c r="HY383" s="21"/>
      <c r="HZ383" s="21"/>
      <c r="IA383" s="21"/>
      <c r="IB383" s="21"/>
      <c r="IC383" s="21"/>
      <c r="ID383" s="21"/>
      <c r="IE383" s="21"/>
      <c r="IF383" s="21"/>
      <c r="IG383" s="21"/>
      <c r="IH383" s="21"/>
      <c r="II383" s="21"/>
      <c r="IJ383" s="21"/>
      <c r="IK383" s="21"/>
      <c r="IL383" s="21"/>
      <c r="IM383" s="21"/>
      <c r="IN383" s="21"/>
      <c r="IO383" s="21"/>
      <c r="IP383" s="21"/>
      <c r="IQ383" s="21"/>
    </row>
    <row r="384" spans="1:251" s="22" customFormat="1">
      <c r="A384" s="42"/>
      <c r="B384" s="36"/>
      <c r="C384" s="6"/>
      <c r="D384" s="6"/>
      <c r="E384" s="6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/>
      <c r="BL384" s="21"/>
      <c r="BM384" s="21"/>
      <c r="BN384" s="21"/>
      <c r="BO384" s="21"/>
      <c r="BP384" s="21"/>
      <c r="BQ384" s="21"/>
      <c r="BR384" s="21"/>
      <c r="BS384" s="21"/>
      <c r="BT384" s="21"/>
      <c r="BU384" s="21"/>
      <c r="BV384" s="21"/>
      <c r="BW384" s="21"/>
      <c r="BX384" s="21"/>
      <c r="BY384" s="21"/>
      <c r="BZ384" s="21"/>
      <c r="CA384" s="21"/>
      <c r="CB384" s="21"/>
      <c r="CC384" s="21"/>
      <c r="CD384" s="21"/>
      <c r="CE384" s="21"/>
      <c r="CF384" s="21"/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1"/>
      <c r="CY384" s="21"/>
      <c r="CZ384" s="21"/>
      <c r="DA384" s="21"/>
      <c r="DB384" s="21"/>
      <c r="DC384" s="21"/>
      <c r="DD384" s="21"/>
      <c r="DE384" s="21"/>
      <c r="DF384" s="21"/>
      <c r="DG384" s="21"/>
      <c r="DH384" s="21"/>
      <c r="DI384" s="21"/>
      <c r="DJ384" s="21"/>
      <c r="DK384" s="21"/>
      <c r="DL384" s="21"/>
      <c r="DM384" s="21"/>
      <c r="DN384" s="21"/>
      <c r="DO384" s="21"/>
      <c r="DP384" s="21"/>
      <c r="DQ384" s="21"/>
      <c r="DR384" s="21"/>
      <c r="DS384" s="21"/>
      <c r="DT384" s="21"/>
      <c r="DU384" s="21"/>
      <c r="DV384" s="21"/>
      <c r="DW384" s="21"/>
      <c r="DX384" s="21"/>
      <c r="DY384" s="21"/>
      <c r="DZ384" s="21"/>
      <c r="EA384" s="21"/>
      <c r="EB384" s="21"/>
      <c r="EC384" s="21"/>
      <c r="ED384" s="21"/>
      <c r="EE384" s="21"/>
      <c r="EF384" s="21"/>
      <c r="EG384" s="21"/>
      <c r="EH384" s="21"/>
      <c r="EI384" s="21"/>
      <c r="EJ384" s="21"/>
      <c r="EK384" s="21"/>
      <c r="EL384" s="21"/>
      <c r="EM384" s="21"/>
      <c r="EN384" s="21"/>
      <c r="EO384" s="21"/>
      <c r="EP384" s="21"/>
      <c r="EQ384" s="21"/>
      <c r="ER384" s="21"/>
      <c r="ES384" s="21"/>
      <c r="ET384" s="21"/>
      <c r="EU384" s="21"/>
      <c r="EV384" s="21"/>
      <c r="EW384" s="21"/>
      <c r="EX384" s="21"/>
      <c r="EY384" s="21"/>
      <c r="EZ384" s="21"/>
      <c r="FA384" s="21"/>
      <c r="FB384" s="21"/>
      <c r="FC384" s="21"/>
      <c r="FD384" s="21"/>
      <c r="FE384" s="21"/>
      <c r="FF384" s="21"/>
      <c r="FG384" s="21"/>
      <c r="FH384" s="21"/>
      <c r="FI384" s="21"/>
      <c r="FJ384" s="21"/>
      <c r="FK384" s="21"/>
      <c r="FL384" s="21"/>
      <c r="FM384" s="21"/>
      <c r="FN384" s="21"/>
      <c r="FO384" s="21"/>
      <c r="FP384" s="21"/>
      <c r="FQ384" s="21"/>
      <c r="FR384" s="21"/>
      <c r="FS384" s="21"/>
      <c r="FT384" s="21"/>
      <c r="FU384" s="21"/>
      <c r="FV384" s="21"/>
      <c r="FW384" s="21"/>
      <c r="FX384" s="21"/>
      <c r="FY384" s="21"/>
      <c r="FZ384" s="21"/>
      <c r="GA384" s="21"/>
      <c r="GB384" s="21"/>
      <c r="GC384" s="21"/>
      <c r="GD384" s="21"/>
      <c r="GE384" s="21"/>
      <c r="GF384" s="21"/>
      <c r="GG384" s="21"/>
      <c r="GH384" s="21"/>
      <c r="GI384" s="21"/>
      <c r="GJ384" s="21"/>
      <c r="GK384" s="21"/>
      <c r="GL384" s="21"/>
      <c r="GM384" s="21"/>
      <c r="GN384" s="21"/>
      <c r="GO384" s="21"/>
      <c r="GP384" s="21"/>
      <c r="GQ384" s="21"/>
      <c r="GR384" s="21"/>
      <c r="GS384" s="21"/>
      <c r="GT384" s="21"/>
      <c r="GU384" s="21"/>
      <c r="GV384" s="21"/>
      <c r="GW384" s="21"/>
      <c r="GX384" s="21"/>
      <c r="GY384" s="21"/>
      <c r="GZ384" s="21"/>
      <c r="HA384" s="21"/>
      <c r="HB384" s="21"/>
      <c r="HC384" s="21"/>
      <c r="HD384" s="21"/>
      <c r="HE384" s="21"/>
      <c r="HF384" s="21"/>
      <c r="HG384" s="21"/>
      <c r="HH384" s="21"/>
      <c r="HI384" s="21"/>
      <c r="HJ384" s="21"/>
      <c r="HK384" s="21"/>
      <c r="HL384" s="21"/>
      <c r="HM384" s="21"/>
      <c r="HN384" s="21"/>
      <c r="HO384" s="21"/>
      <c r="HP384" s="21"/>
      <c r="HQ384" s="21"/>
      <c r="HR384" s="21"/>
      <c r="HS384" s="21"/>
      <c r="HT384" s="21"/>
      <c r="HU384" s="21"/>
      <c r="HV384" s="21"/>
      <c r="HW384" s="21"/>
      <c r="HX384" s="21"/>
      <c r="HY384" s="21"/>
      <c r="HZ384" s="21"/>
      <c r="IA384" s="21"/>
      <c r="IB384" s="21"/>
      <c r="IC384" s="21"/>
      <c r="ID384" s="21"/>
      <c r="IE384" s="21"/>
      <c r="IF384" s="21"/>
      <c r="IG384" s="21"/>
      <c r="IH384" s="21"/>
      <c r="II384" s="21"/>
      <c r="IJ384" s="21"/>
      <c r="IK384" s="21"/>
      <c r="IL384" s="21"/>
      <c r="IM384" s="21"/>
      <c r="IN384" s="21"/>
      <c r="IO384" s="21"/>
      <c r="IP384" s="21"/>
      <c r="IQ384" s="21"/>
    </row>
    <row r="385" spans="1:251" s="22" customFormat="1">
      <c r="A385" s="42"/>
      <c r="B385" s="36"/>
      <c r="C385" s="6"/>
      <c r="D385" s="6"/>
      <c r="E385" s="6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  <c r="ES385" s="21"/>
      <c r="ET385" s="21"/>
      <c r="EU385" s="21"/>
      <c r="EV385" s="21"/>
      <c r="EW385" s="21"/>
      <c r="EX385" s="21"/>
      <c r="EY385" s="21"/>
      <c r="EZ385" s="21"/>
      <c r="FA385" s="21"/>
      <c r="FB385" s="21"/>
      <c r="FC385" s="21"/>
      <c r="FD385" s="21"/>
      <c r="FE385" s="21"/>
      <c r="FF385" s="21"/>
      <c r="FG385" s="21"/>
      <c r="FH385" s="21"/>
      <c r="FI385" s="21"/>
      <c r="FJ385" s="21"/>
      <c r="FK385" s="21"/>
      <c r="FL385" s="21"/>
      <c r="FM385" s="21"/>
      <c r="FN385" s="21"/>
      <c r="FO385" s="21"/>
      <c r="FP385" s="21"/>
      <c r="FQ385" s="21"/>
      <c r="FR385" s="21"/>
      <c r="FS385" s="21"/>
      <c r="FT385" s="21"/>
      <c r="FU385" s="21"/>
      <c r="FV385" s="21"/>
      <c r="FW385" s="21"/>
      <c r="FX385" s="21"/>
      <c r="FY385" s="21"/>
      <c r="FZ385" s="21"/>
      <c r="GA385" s="21"/>
      <c r="GB385" s="21"/>
      <c r="GC385" s="21"/>
      <c r="GD385" s="21"/>
      <c r="GE385" s="21"/>
      <c r="GF385" s="21"/>
      <c r="GG385" s="21"/>
      <c r="GH385" s="21"/>
      <c r="GI385" s="21"/>
      <c r="GJ385" s="21"/>
      <c r="GK385" s="21"/>
      <c r="GL385" s="21"/>
      <c r="GM385" s="21"/>
      <c r="GN385" s="21"/>
      <c r="GO385" s="21"/>
      <c r="GP385" s="21"/>
      <c r="GQ385" s="21"/>
      <c r="GR385" s="21"/>
      <c r="GS385" s="21"/>
      <c r="GT385" s="21"/>
      <c r="GU385" s="21"/>
      <c r="GV385" s="21"/>
      <c r="GW385" s="21"/>
      <c r="GX385" s="21"/>
      <c r="GY385" s="21"/>
      <c r="GZ385" s="21"/>
      <c r="HA385" s="21"/>
      <c r="HB385" s="21"/>
      <c r="HC385" s="21"/>
      <c r="HD385" s="21"/>
      <c r="HE385" s="21"/>
      <c r="HF385" s="21"/>
      <c r="HG385" s="21"/>
      <c r="HH385" s="21"/>
      <c r="HI385" s="21"/>
      <c r="HJ385" s="21"/>
      <c r="HK385" s="21"/>
      <c r="HL385" s="21"/>
      <c r="HM385" s="21"/>
      <c r="HN385" s="21"/>
      <c r="HO385" s="21"/>
      <c r="HP385" s="21"/>
      <c r="HQ385" s="21"/>
      <c r="HR385" s="21"/>
      <c r="HS385" s="21"/>
      <c r="HT385" s="21"/>
      <c r="HU385" s="21"/>
      <c r="HV385" s="21"/>
      <c r="HW385" s="21"/>
      <c r="HX385" s="21"/>
      <c r="HY385" s="21"/>
      <c r="HZ385" s="21"/>
      <c r="IA385" s="21"/>
      <c r="IB385" s="21"/>
      <c r="IC385" s="21"/>
      <c r="ID385" s="21"/>
      <c r="IE385" s="21"/>
      <c r="IF385" s="21"/>
      <c r="IG385" s="21"/>
      <c r="IH385" s="21"/>
      <c r="II385" s="21"/>
      <c r="IJ385" s="21"/>
      <c r="IK385" s="21"/>
      <c r="IL385" s="21"/>
      <c r="IM385" s="21"/>
      <c r="IN385" s="21"/>
      <c r="IO385" s="21"/>
      <c r="IP385" s="21"/>
      <c r="IQ385" s="21"/>
    </row>
    <row r="386" spans="1:251" s="22" customFormat="1">
      <c r="A386" s="42"/>
      <c r="B386" s="36"/>
      <c r="C386" s="6"/>
      <c r="D386" s="6"/>
      <c r="E386" s="6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/>
      <c r="BL386" s="21"/>
      <c r="BM386" s="21"/>
      <c r="BN386" s="21"/>
      <c r="BO386" s="21"/>
      <c r="BP386" s="21"/>
      <c r="BQ386" s="21"/>
      <c r="BR386" s="21"/>
      <c r="BS386" s="21"/>
      <c r="BT386" s="21"/>
      <c r="BU386" s="21"/>
      <c r="BV386" s="21"/>
      <c r="BW386" s="21"/>
      <c r="BX386" s="21"/>
      <c r="BY386" s="21"/>
      <c r="BZ386" s="21"/>
      <c r="CA386" s="21"/>
      <c r="CB386" s="21"/>
      <c r="CC386" s="21"/>
      <c r="CD386" s="21"/>
      <c r="CE386" s="21"/>
      <c r="CF386" s="21"/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/>
      <c r="CV386" s="21"/>
      <c r="CW386" s="21"/>
      <c r="CX386" s="21"/>
      <c r="CY386" s="21"/>
      <c r="CZ386" s="21"/>
      <c r="DA386" s="21"/>
      <c r="DB386" s="21"/>
      <c r="DC386" s="21"/>
      <c r="DD386" s="21"/>
      <c r="DE386" s="21"/>
      <c r="DF386" s="21"/>
      <c r="DG386" s="21"/>
      <c r="DH386" s="21"/>
      <c r="DI386" s="21"/>
      <c r="DJ386" s="21"/>
      <c r="DK386" s="21"/>
      <c r="DL386" s="21"/>
      <c r="DM386" s="21"/>
      <c r="DN386" s="21"/>
      <c r="DO386" s="21"/>
      <c r="DP386" s="21"/>
      <c r="DQ386" s="21"/>
      <c r="DR386" s="21"/>
      <c r="DS386" s="21"/>
      <c r="DT386" s="21"/>
      <c r="DU386" s="21"/>
      <c r="DV386" s="21"/>
      <c r="DW386" s="21"/>
      <c r="DX386" s="21"/>
      <c r="DY386" s="21"/>
      <c r="DZ386" s="21"/>
      <c r="EA386" s="21"/>
      <c r="EB386" s="21"/>
      <c r="EC386" s="21"/>
      <c r="ED386" s="21"/>
      <c r="EE386" s="21"/>
      <c r="EF386" s="21"/>
      <c r="EG386" s="21"/>
      <c r="EH386" s="21"/>
      <c r="EI386" s="21"/>
      <c r="EJ386" s="21"/>
      <c r="EK386" s="21"/>
      <c r="EL386" s="21"/>
      <c r="EM386" s="21"/>
      <c r="EN386" s="21"/>
      <c r="EO386" s="21"/>
      <c r="EP386" s="21"/>
      <c r="EQ386" s="21"/>
      <c r="ER386" s="21"/>
      <c r="ES386" s="21"/>
      <c r="ET386" s="21"/>
      <c r="EU386" s="21"/>
      <c r="EV386" s="21"/>
      <c r="EW386" s="21"/>
      <c r="EX386" s="21"/>
      <c r="EY386" s="21"/>
      <c r="EZ386" s="21"/>
      <c r="FA386" s="21"/>
      <c r="FB386" s="21"/>
      <c r="FC386" s="21"/>
      <c r="FD386" s="21"/>
      <c r="FE386" s="21"/>
      <c r="FF386" s="21"/>
      <c r="FG386" s="21"/>
      <c r="FH386" s="21"/>
      <c r="FI386" s="21"/>
      <c r="FJ386" s="21"/>
      <c r="FK386" s="21"/>
      <c r="FL386" s="21"/>
      <c r="FM386" s="21"/>
      <c r="FN386" s="21"/>
      <c r="FO386" s="21"/>
      <c r="FP386" s="21"/>
      <c r="FQ386" s="21"/>
      <c r="FR386" s="21"/>
      <c r="FS386" s="21"/>
      <c r="FT386" s="21"/>
      <c r="FU386" s="21"/>
      <c r="FV386" s="21"/>
      <c r="FW386" s="21"/>
      <c r="FX386" s="21"/>
      <c r="FY386" s="21"/>
      <c r="FZ386" s="21"/>
      <c r="GA386" s="21"/>
      <c r="GB386" s="21"/>
      <c r="GC386" s="21"/>
      <c r="GD386" s="21"/>
      <c r="GE386" s="21"/>
      <c r="GF386" s="21"/>
      <c r="GG386" s="21"/>
      <c r="GH386" s="21"/>
      <c r="GI386" s="21"/>
      <c r="GJ386" s="21"/>
      <c r="GK386" s="21"/>
      <c r="GL386" s="21"/>
      <c r="GM386" s="21"/>
      <c r="GN386" s="21"/>
      <c r="GO386" s="21"/>
      <c r="GP386" s="21"/>
      <c r="GQ386" s="21"/>
      <c r="GR386" s="21"/>
      <c r="GS386" s="21"/>
      <c r="GT386" s="21"/>
      <c r="GU386" s="21"/>
      <c r="GV386" s="21"/>
      <c r="GW386" s="21"/>
      <c r="GX386" s="21"/>
      <c r="GY386" s="21"/>
      <c r="GZ386" s="21"/>
      <c r="HA386" s="21"/>
      <c r="HB386" s="21"/>
      <c r="HC386" s="21"/>
      <c r="HD386" s="21"/>
      <c r="HE386" s="21"/>
      <c r="HF386" s="21"/>
      <c r="HG386" s="21"/>
      <c r="HH386" s="21"/>
      <c r="HI386" s="21"/>
      <c r="HJ386" s="21"/>
      <c r="HK386" s="21"/>
      <c r="HL386" s="21"/>
      <c r="HM386" s="21"/>
      <c r="HN386" s="21"/>
      <c r="HO386" s="21"/>
      <c r="HP386" s="21"/>
      <c r="HQ386" s="21"/>
      <c r="HR386" s="21"/>
      <c r="HS386" s="21"/>
      <c r="HT386" s="21"/>
      <c r="HU386" s="21"/>
      <c r="HV386" s="21"/>
      <c r="HW386" s="21"/>
      <c r="HX386" s="21"/>
      <c r="HY386" s="21"/>
      <c r="HZ386" s="21"/>
      <c r="IA386" s="21"/>
      <c r="IB386" s="21"/>
      <c r="IC386" s="21"/>
      <c r="ID386" s="21"/>
      <c r="IE386" s="21"/>
      <c r="IF386" s="21"/>
      <c r="IG386" s="21"/>
      <c r="IH386" s="21"/>
      <c r="II386" s="21"/>
      <c r="IJ386" s="21"/>
      <c r="IK386" s="21"/>
      <c r="IL386" s="21"/>
      <c r="IM386" s="21"/>
      <c r="IN386" s="21"/>
      <c r="IO386" s="21"/>
      <c r="IP386" s="21"/>
      <c r="IQ386" s="21"/>
    </row>
    <row r="387" spans="1:251" s="22" customFormat="1">
      <c r="A387" s="42"/>
      <c r="B387" s="36"/>
      <c r="C387" s="6"/>
      <c r="D387" s="6"/>
      <c r="E387" s="6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/>
      <c r="BL387" s="21"/>
      <c r="BM387" s="21"/>
      <c r="BN387" s="21"/>
      <c r="BO387" s="21"/>
      <c r="BP387" s="21"/>
      <c r="BQ387" s="21"/>
      <c r="BR387" s="21"/>
      <c r="BS387" s="21"/>
      <c r="BT387" s="21"/>
      <c r="BU387" s="21"/>
      <c r="BV387" s="21"/>
      <c r="BW387" s="21"/>
      <c r="BX387" s="21"/>
      <c r="BY387" s="21"/>
      <c r="BZ387" s="21"/>
      <c r="CA387" s="21"/>
      <c r="CB387" s="21"/>
      <c r="CC387" s="21"/>
      <c r="CD387" s="21"/>
      <c r="CE387" s="21"/>
      <c r="CF387" s="21"/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1"/>
      <c r="CY387" s="21"/>
      <c r="CZ387" s="21"/>
      <c r="DA387" s="21"/>
      <c r="DB387" s="21"/>
      <c r="DC387" s="21"/>
      <c r="DD387" s="21"/>
      <c r="DE387" s="21"/>
      <c r="DF387" s="21"/>
      <c r="DG387" s="21"/>
      <c r="DH387" s="21"/>
      <c r="DI387" s="21"/>
      <c r="DJ387" s="21"/>
      <c r="DK387" s="21"/>
      <c r="DL387" s="21"/>
      <c r="DM387" s="21"/>
      <c r="DN387" s="21"/>
      <c r="DO387" s="21"/>
      <c r="DP387" s="21"/>
      <c r="DQ387" s="21"/>
      <c r="DR387" s="21"/>
      <c r="DS387" s="21"/>
      <c r="DT387" s="21"/>
      <c r="DU387" s="21"/>
      <c r="DV387" s="21"/>
      <c r="DW387" s="21"/>
      <c r="DX387" s="21"/>
      <c r="DY387" s="21"/>
      <c r="DZ387" s="21"/>
      <c r="EA387" s="21"/>
      <c r="EB387" s="21"/>
      <c r="EC387" s="21"/>
      <c r="ED387" s="21"/>
      <c r="EE387" s="21"/>
      <c r="EF387" s="21"/>
      <c r="EG387" s="21"/>
      <c r="EH387" s="21"/>
      <c r="EI387" s="21"/>
      <c r="EJ387" s="21"/>
      <c r="EK387" s="21"/>
      <c r="EL387" s="21"/>
      <c r="EM387" s="21"/>
      <c r="EN387" s="21"/>
      <c r="EO387" s="21"/>
      <c r="EP387" s="21"/>
      <c r="EQ387" s="21"/>
      <c r="ER387" s="21"/>
      <c r="ES387" s="21"/>
      <c r="ET387" s="21"/>
      <c r="EU387" s="21"/>
      <c r="EV387" s="21"/>
      <c r="EW387" s="21"/>
      <c r="EX387" s="21"/>
      <c r="EY387" s="21"/>
      <c r="EZ387" s="21"/>
      <c r="FA387" s="21"/>
      <c r="FB387" s="21"/>
      <c r="FC387" s="21"/>
      <c r="FD387" s="21"/>
      <c r="FE387" s="21"/>
      <c r="FF387" s="21"/>
      <c r="FG387" s="21"/>
      <c r="FH387" s="21"/>
      <c r="FI387" s="21"/>
      <c r="FJ387" s="21"/>
      <c r="FK387" s="21"/>
      <c r="FL387" s="21"/>
      <c r="FM387" s="21"/>
      <c r="FN387" s="21"/>
      <c r="FO387" s="21"/>
      <c r="FP387" s="21"/>
      <c r="FQ387" s="21"/>
      <c r="FR387" s="21"/>
      <c r="FS387" s="21"/>
      <c r="FT387" s="21"/>
      <c r="FU387" s="21"/>
      <c r="FV387" s="21"/>
      <c r="FW387" s="21"/>
      <c r="FX387" s="21"/>
      <c r="FY387" s="21"/>
      <c r="FZ387" s="21"/>
      <c r="GA387" s="21"/>
      <c r="GB387" s="21"/>
      <c r="GC387" s="21"/>
      <c r="GD387" s="21"/>
      <c r="GE387" s="21"/>
      <c r="GF387" s="21"/>
      <c r="GG387" s="21"/>
      <c r="GH387" s="21"/>
      <c r="GI387" s="21"/>
      <c r="GJ387" s="21"/>
      <c r="GK387" s="21"/>
      <c r="GL387" s="21"/>
      <c r="GM387" s="21"/>
      <c r="GN387" s="21"/>
      <c r="GO387" s="21"/>
      <c r="GP387" s="21"/>
      <c r="GQ387" s="21"/>
      <c r="GR387" s="21"/>
      <c r="GS387" s="21"/>
      <c r="GT387" s="21"/>
      <c r="GU387" s="21"/>
      <c r="GV387" s="21"/>
      <c r="GW387" s="21"/>
      <c r="GX387" s="21"/>
      <c r="GY387" s="21"/>
      <c r="GZ387" s="21"/>
      <c r="HA387" s="21"/>
      <c r="HB387" s="21"/>
      <c r="HC387" s="21"/>
      <c r="HD387" s="21"/>
      <c r="HE387" s="21"/>
      <c r="HF387" s="21"/>
      <c r="HG387" s="21"/>
      <c r="HH387" s="21"/>
      <c r="HI387" s="21"/>
      <c r="HJ387" s="21"/>
      <c r="HK387" s="21"/>
      <c r="HL387" s="21"/>
      <c r="HM387" s="21"/>
      <c r="HN387" s="21"/>
      <c r="HO387" s="21"/>
      <c r="HP387" s="21"/>
      <c r="HQ387" s="21"/>
      <c r="HR387" s="21"/>
      <c r="HS387" s="21"/>
      <c r="HT387" s="21"/>
      <c r="HU387" s="21"/>
      <c r="HV387" s="21"/>
      <c r="HW387" s="21"/>
      <c r="HX387" s="21"/>
      <c r="HY387" s="21"/>
      <c r="HZ387" s="21"/>
      <c r="IA387" s="21"/>
      <c r="IB387" s="21"/>
      <c r="IC387" s="21"/>
      <c r="ID387" s="21"/>
      <c r="IE387" s="21"/>
      <c r="IF387" s="21"/>
      <c r="IG387" s="21"/>
      <c r="IH387" s="21"/>
      <c r="II387" s="21"/>
      <c r="IJ387" s="21"/>
      <c r="IK387" s="21"/>
      <c r="IL387" s="21"/>
      <c r="IM387" s="21"/>
      <c r="IN387" s="21"/>
      <c r="IO387" s="21"/>
      <c r="IP387" s="21"/>
      <c r="IQ387" s="21"/>
    </row>
    <row r="388" spans="1:251" s="22" customFormat="1">
      <c r="A388" s="42"/>
      <c r="B388" s="36"/>
      <c r="C388" s="6"/>
      <c r="D388" s="6"/>
      <c r="E388" s="6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  <c r="BV388" s="21"/>
      <c r="BW388" s="21"/>
      <c r="BX388" s="21"/>
      <c r="BY388" s="21"/>
      <c r="BZ388" s="21"/>
      <c r="CA388" s="21"/>
      <c r="CB388" s="21"/>
      <c r="CC388" s="21"/>
      <c r="CD388" s="21"/>
      <c r="CE388" s="21"/>
      <c r="CF388" s="21"/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1"/>
      <c r="CY388" s="21"/>
      <c r="CZ388" s="21"/>
      <c r="DA388" s="21"/>
      <c r="DB388" s="21"/>
      <c r="DC388" s="21"/>
      <c r="DD388" s="21"/>
      <c r="DE388" s="21"/>
      <c r="DF388" s="21"/>
      <c r="DG388" s="21"/>
      <c r="DH388" s="21"/>
      <c r="DI388" s="21"/>
      <c r="DJ388" s="21"/>
      <c r="DK388" s="21"/>
      <c r="DL388" s="21"/>
      <c r="DM388" s="21"/>
      <c r="DN388" s="21"/>
      <c r="DO388" s="21"/>
      <c r="DP388" s="21"/>
      <c r="DQ388" s="21"/>
      <c r="DR388" s="21"/>
      <c r="DS388" s="21"/>
      <c r="DT388" s="21"/>
      <c r="DU388" s="21"/>
      <c r="DV388" s="21"/>
      <c r="DW388" s="21"/>
      <c r="DX388" s="21"/>
      <c r="DY388" s="21"/>
      <c r="DZ388" s="21"/>
      <c r="EA388" s="21"/>
      <c r="EB388" s="21"/>
      <c r="EC388" s="21"/>
      <c r="ED388" s="21"/>
      <c r="EE388" s="21"/>
      <c r="EF388" s="21"/>
      <c r="EG388" s="21"/>
      <c r="EH388" s="21"/>
      <c r="EI388" s="21"/>
      <c r="EJ388" s="21"/>
      <c r="EK388" s="21"/>
      <c r="EL388" s="21"/>
      <c r="EM388" s="21"/>
      <c r="EN388" s="21"/>
      <c r="EO388" s="21"/>
      <c r="EP388" s="21"/>
      <c r="EQ388" s="21"/>
      <c r="ER388" s="21"/>
      <c r="ES388" s="21"/>
      <c r="ET388" s="21"/>
      <c r="EU388" s="21"/>
      <c r="EV388" s="21"/>
      <c r="EW388" s="21"/>
      <c r="EX388" s="21"/>
      <c r="EY388" s="21"/>
      <c r="EZ388" s="21"/>
      <c r="FA388" s="21"/>
      <c r="FB388" s="21"/>
      <c r="FC388" s="21"/>
      <c r="FD388" s="21"/>
      <c r="FE388" s="21"/>
      <c r="FF388" s="21"/>
      <c r="FG388" s="21"/>
      <c r="FH388" s="21"/>
      <c r="FI388" s="21"/>
      <c r="FJ388" s="21"/>
      <c r="FK388" s="21"/>
      <c r="FL388" s="21"/>
      <c r="FM388" s="21"/>
      <c r="FN388" s="21"/>
      <c r="FO388" s="21"/>
      <c r="FP388" s="21"/>
      <c r="FQ388" s="21"/>
      <c r="FR388" s="21"/>
      <c r="FS388" s="21"/>
      <c r="FT388" s="21"/>
      <c r="FU388" s="21"/>
      <c r="FV388" s="21"/>
      <c r="FW388" s="21"/>
      <c r="FX388" s="21"/>
      <c r="FY388" s="21"/>
      <c r="FZ388" s="21"/>
      <c r="GA388" s="21"/>
      <c r="GB388" s="21"/>
      <c r="GC388" s="21"/>
      <c r="GD388" s="21"/>
      <c r="GE388" s="21"/>
      <c r="GF388" s="21"/>
      <c r="GG388" s="21"/>
      <c r="GH388" s="21"/>
      <c r="GI388" s="21"/>
      <c r="GJ388" s="21"/>
      <c r="GK388" s="21"/>
      <c r="GL388" s="21"/>
      <c r="GM388" s="21"/>
      <c r="GN388" s="21"/>
      <c r="GO388" s="21"/>
      <c r="GP388" s="21"/>
      <c r="GQ388" s="21"/>
      <c r="GR388" s="21"/>
      <c r="GS388" s="21"/>
      <c r="GT388" s="21"/>
      <c r="GU388" s="21"/>
      <c r="GV388" s="21"/>
      <c r="GW388" s="21"/>
      <c r="GX388" s="21"/>
      <c r="GY388" s="21"/>
      <c r="GZ388" s="21"/>
      <c r="HA388" s="21"/>
      <c r="HB388" s="21"/>
      <c r="HC388" s="21"/>
      <c r="HD388" s="21"/>
      <c r="HE388" s="21"/>
      <c r="HF388" s="21"/>
      <c r="HG388" s="21"/>
      <c r="HH388" s="21"/>
      <c r="HI388" s="21"/>
      <c r="HJ388" s="21"/>
      <c r="HK388" s="21"/>
      <c r="HL388" s="21"/>
      <c r="HM388" s="21"/>
      <c r="HN388" s="21"/>
      <c r="HO388" s="21"/>
      <c r="HP388" s="21"/>
      <c r="HQ388" s="21"/>
      <c r="HR388" s="21"/>
      <c r="HS388" s="21"/>
      <c r="HT388" s="21"/>
      <c r="HU388" s="21"/>
      <c r="HV388" s="21"/>
      <c r="HW388" s="21"/>
      <c r="HX388" s="21"/>
      <c r="HY388" s="21"/>
      <c r="HZ388" s="21"/>
      <c r="IA388" s="21"/>
      <c r="IB388" s="21"/>
      <c r="IC388" s="21"/>
      <c r="ID388" s="21"/>
      <c r="IE388" s="21"/>
      <c r="IF388" s="21"/>
      <c r="IG388" s="21"/>
      <c r="IH388" s="21"/>
      <c r="II388" s="21"/>
      <c r="IJ388" s="21"/>
      <c r="IK388" s="21"/>
      <c r="IL388" s="21"/>
      <c r="IM388" s="21"/>
      <c r="IN388" s="21"/>
      <c r="IO388" s="21"/>
      <c r="IP388" s="21"/>
      <c r="IQ388" s="21"/>
    </row>
    <row r="389" spans="1:251" s="22" customFormat="1">
      <c r="A389" s="42"/>
      <c r="B389" s="36"/>
      <c r="C389" s="6"/>
      <c r="D389" s="6"/>
      <c r="E389" s="6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  <c r="BV389" s="21"/>
      <c r="BW389" s="21"/>
      <c r="BX389" s="21"/>
      <c r="BY389" s="21"/>
      <c r="BZ389" s="21"/>
      <c r="CA389" s="21"/>
      <c r="CB389" s="21"/>
      <c r="CC389" s="21"/>
      <c r="CD389" s="21"/>
      <c r="CE389" s="21"/>
      <c r="CF389" s="21"/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1"/>
      <c r="CY389" s="21"/>
      <c r="CZ389" s="21"/>
      <c r="DA389" s="21"/>
      <c r="DB389" s="21"/>
      <c r="DC389" s="21"/>
      <c r="DD389" s="21"/>
      <c r="DE389" s="21"/>
      <c r="DF389" s="21"/>
      <c r="DG389" s="21"/>
      <c r="DH389" s="21"/>
      <c r="DI389" s="21"/>
      <c r="DJ389" s="21"/>
      <c r="DK389" s="21"/>
      <c r="DL389" s="21"/>
      <c r="DM389" s="21"/>
      <c r="DN389" s="21"/>
      <c r="DO389" s="21"/>
      <c r="DP389" s="21"/>
      <c r="DQ389" s="21"/>
      <c r="DR389" s="21"/>
      <c r="DS389" s="21"/>
      <c r="DT389" s="21"/>
      <c r="DU389" s="21"/>
      <c r="DV389" s="21"/>
      <c r="DW389" s="21"/>
      <c r="DX389" s="21"/>
      <c r="DY389" s="21"/>
      <c r="DZ389" s="21"/>
      <c r="EA389" s="21"/>
      <c r="EB389" s="21"/>
      <c r="EC389" s="21"/>
      <c r="ED389" s="21"/>
      <c r="EE389" s="21"/>
      <c r="EF389" s="21"/>
      <c r="EG389" s="21"/>
      <c r="EH389" s="21"/>
      <c r="EI389" s="21"/>
      <c r="EJ389" s="21"/>
      <c r="EK389" s="21"/>
      <c r="EL389" s="21"/>
      <c r="EM389" s="21"/>
      <c r="EN389" s="21"/>
      <c r="EO389" s="21"/>
      <c r="EP389" s="21"/>
      <c r="EQ389" s="21"/>
      <c r="ER389" s="21"/>
      <c r="ES389" s="21"/>
      <c r="ET389" s="21"/>
      <c r="EU389" s="21"/>
      <c r="EV389" s="21"/>
      <c r="EW389" s="21"/>
      <c r="EX389" s="21"/>
      <c r="EY389" s="21"/>
      <c r="EZ389" s="21"/>
      <c r="FA389" s="21"/>
      <c r="FB389" s="21"/>
      <c r="FC389" s="21"/>
      <c r="FD389" s="21"/>
      <c r="FE389" s="21"/>
      <c r="FF389" s="21"/>
      <c r="FG389" s="21"/>
      <c r="FH389" s="21"/>
      <c r="FI389" s="21"/>
      <c r="FJ389" s="21"/>
      <c r="FK389" s="21"/>
      <c r="FL389" s="21"/>
      <c r="FM389" s="21"/>
      <c r="FN389" s="21"/>
      <c r="FO389" s="21"/>
      <c r="FP389" s="21"/>
      <c r="FQ389" s="21"/>
      <c r="FR389" s="21"/>
      <c r="FS389" s="21"/>
      <c r="FT389" s="21"/>
      <c r="FU389" s="21"/>
      <c r="FV389" s="21"/>
      <c r="FW389" s="21"/>
      <c r="FX389" s="21"/>
      <c r="FY389" s="21"/>
      <c r="FZ389" s="21"/>
      <c r="GA389" s="21"/>
      <c r="GB389" s="21"/>
      <c r="GC389" s="21"/>
      <c r="GD389" s="21"/>
      <c r="GE389" s="21"/>
      <c r="GF389" s="21"/>
      <c r="GG389" s="21"/>
      <c r="GH389" s="21"/>
      <c r="GI389" s="21"/>
      <c r="GJ389" s="21"/>
      <c r="GK389" s="21"/>
      <c r="GL389" s="21"/>
      <c r="GM389" s="21"/>
      <c r="GN389" s="21"/>
      <c r="GO389" s="21"/>
      <c r="GP389" s="21"/>
      <c r="GQ389" s="21"/>
      <c r="GR389" s="21"/>
      <c r="GS389" s="21"/>
      <c r="GT389" s="21"/>
      <c r="GU389" s="21"/>
      <c r="GV389" s="21"/>
      <c r="GW389" s="21"/>
      <c r="GX389" s="21"/>
      <c r="GY389" s="21"/>
      <c r="GZ389" s="21"/>
      <c r="HA389" s="21"/>
      <c r="HB389" s="21"/>
      <c r="HC389" s="21"/>
      <c r="HD389" s="21"/>
      <c r="HE389" s="21"/>
      <c r="HF389" s="21"/>
      <c r="HG389" s="21"/>
      <c r="HH389" s="21"/>
      <c r="HI389" s="21"/>
      <c r="HJ389" s="21"/>
      <c r="HK389" s="21"/>
      <c r="HL389" s="21"/>
      <c r="HM389" s="21"/>
      <c r="HN389" s="21"/>
      <c r="HO389" s="21"/>
      <c r="HP389" s="21"/>
      <c r="HQ389" s="21"/>
      <c r="HR389" s="21"/>
      <c r="HS389" s="21"/>
      <c r="HT389" s="21"/>
      <c r="HU389" s="21"/>
      <c r="HV389" s="21"/>
      <c r="HW389" s="21"/>
      <c r="HX389" s="21"/>
      <c r="HY389" s="21"/>
      <c r="HZ389" s="21"/>
      <c r="IA389" s="21"/>
      <c r="IB389" s="21"/>
      <c r="IC389" s="21"/>
      <c r="ID389" s="21"/>
      <c r="IE389" s="21"/>
      <c r="IF389" s="21"/>
      <c r="IG389" s="21"/>
      <c r="IH389" s="21"/>
      <c r="II389" s="21"/>
      <c r="IJ389" s="21"/>
      <c r="IK389" s="21"/>
      <c r="IL389" s="21"/>
      <c r="IM389" s="21"/>
      <c r="IN389" s="21"/>
      <c r="IO389" s="21"/>
      <c r="IP389" s="21"/>
      <c r="IQ389" s="21"/>
    </row>
    <row r="390" spans="1:251" s="22" customFormat="1">
      <c r="A390" s="42"/>
      <c r="B390" s="36"/>
      <c r="C390" s="6"/>
      <c r="D390" s="6"/>
      <c r="E390" s="6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  <c r="BV390" s="21"/>
      <c r="BW390" s="21"/>
      <c r="BX390" s="21"/>
      <c r="BY390" s="21"/>
      <c r="BZ390" s="21"/>
      <c r="CA390" s="21"/>
      <c r="CB390" s="21"/>
      <c r="CC390" s="21"/>
      <c r="CD390" s="21"/>
      <c r="CE390" s="21"/>
      <c r="CF390" s="21"/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/>
      <c r="CV390" s="21"/>
      <c r="CW390" s="21"/>
      <c r="CX390" s="21"/>
      <c r="CY390" s="21"/>
      <c r="CZ390" s="21"/>
      <c r="DA390" s="21"/>
      <c r="DB390" s="21"/>
      <c r="DC390" s="21"/>
      <c r="DD390" s="21"/>
      <c r="DE390" s="21"/>
      <c r="DF390" s="21"/>
      <c r="DG390" s="21"/>
      <c r="DH390" s="21"/>
      <c r="DI390" s="21"/>
      <c r="DJ390" s="21"/>
      <c r="DK390" s="21"/>
      <c r="DL390" s="21"/>
      <c r="DM390" s="21"/>
      <c r="DN390" s="21"/>
      <c r="DO390" s="21"/>
      <c r="DP390" s="21"/>
      <c r="DQ390" s="21"/>
      <c r="DR390" s="21"/>
      <c r="DS390" s="21"/>
      <c r="DT390" s="21"/>
      <c r="DU390" s="21"/>
      <c r="DV390" s="21"/>
      <c r="DW390" s="21"/>
      <c r="DX390" s="21"/>
      <c r="DY390" s="21"/>
      <c r="DZ390" s="21"/>
      <c r="EA390" s="21"/>
      <c r="EB390" s="21"/>
      <c r="EC390" s="21"/>
      <c r="ED390" s="21"/>
      <c r="EE390" s="21"/>
      <c r="EF390" s="21"/>
      <c r="EG390" s="21"/>
      <c r="EH390" s="21"/>
      <c r="EI390" s="21"/>
      <c r="EJ390" s="21"/>
      <c r="EK390" s="21"/>
      <c r="EL390" s="21"/>
      <c r="EM390" s="21"/>
      <c r="EN390" s="21"/>
      <c r="EO390" s="21"/>
      <c r="EP390" s="21"/>
      <c r="EQ390" s="21"/>
      <c r="ER390" s="21"/>
      <c r="ES390" s="21"/>
      <c r="ET390" s="21"/>
      <c r="EU390" s="21"/>
      <c r="EV390" s="21"/>
      <c r="EW390" s="21"/>
      <c r="EX390" s="21"/>
      <c r="EY390" s="21"/>
      <c r="EZ390" s="21"/>
      <c r="FA390" s="21"/>
      <c r="FB390" s="21"/>
      <c r="FC390" s="21"/>
      <c r="FD390" s="21"/>
      <c r="FE390" s="21"/>
      <c r="FF390" s="21"/>
      <c r="FG390" s="21"/>
      <c r="FH390" s="21"/>
      <c r="FI390" s="21"/>
      <c r="FJ390" s="21"/>
      <c r="FK390" s="21"/>
      <c r="FL390" s="21"/>
      <c r="FM390" s="21"/>
      <c r="FN390" s="21"/>
      <c r="FO390" s="21"/>
      <c r="FP390" s="21"/>
      <c r="FQ390" s="21"/>
      <c r="FR390" s="21"/>
      <c r="FS390" s="21"/>
      <c r="FT390" s="21"/>
      <c r="FU390" s="21"/>
      <c r="FV390" s="21"/>
      <c r="FW390" s="21"/>
      <c r="FX390" s="21"/>
      <c r="FY390" s="21"/>
      <c r="FZ390" s="21"/>
      <c r="GA390" s="21"/>
      <c r="GB390" s="21"/>
      <c r="GC390" s="21"/>
      <c r="GD390" s="21"/>
      <c r="GE390" s="21"/>
      <c r="GF390" s="21"/>
      <c r="GG390" s="21"/>
      <c r="GH390" s="21"/>
      <c r="GI390" s="21"/>
      <c r="GJ390" s="21"/>
      <c r="GK390" s="21"/>
      <c r="GL390" s="21"/>
      <c r="GM390" s="21"/>
      <c r="GN390" s="21"/>
      <c r="GO390" s="21"/>
      <c r="GP390" s="21"/>
      <c r="GQ390" s="21"/>
      <c r="GR390" s="21"/>
      <c r="GS390" s="21"/>
      <c r="GT390" s="21"/>
      <c r="GU390" s="21"/>
      <c r="GV390" s="21"/>
      <c r="GW390" s="21"/>
      <c r="GX390" s="21"/>
      <c r="GY390" s="21"/>
      <c r="GZ390" s="21"/>
      <c r="HA390" s="21"/>
      <c r="HB390" s="21"/>
      <c r="HC390" s="21"/>
      <c r="HD390" s="21"/>
      <c r="HE390" s="21"/>
      <c r="HF390" s="21"/>
      <c r="HG390" s="21"/>
      <c r="HH390" s="21"/>
      <c r="HI390" s="21"/>
      <c r="HJ390" s="21"/>
      <c r="HK390" s="21"/>
      <c r="HL390" s="21"/>
      <c r="HM390" s="21"/>
      <c r="HN390" s="21"/>
      <c r="HO390" s="21"/>
      <c r="HP390" s="21"/>
      <c r="HQ390" s="21"/>
      <c r="HR390" s="21"/>
      <c r="HS390" s="21"/>
      <c r="HT390" s="21"/>
      <c r="HU390" s="21"/>
      <c r="HV390" s="21"/>
      <c r="HW390" s="21"/>
      <c r="HX390" s="21"/>
      <c r="HY390" s="21"/>
      <c r="HZ390" s="21"/>
      <c r="IA390" s="21"/>
      <c r="IB390" s="21"/>
      <c r="IC390" s="21"/>
      <c r="ID390" s="21"/>
      <c r="IE390" s="21"/>
      <c r="IF390" s="21"/>
      <c r="IG390" s="21"/>
      <c r="IH390" s="21"/>
      <c r="II390" s="21"/>
      <c r="IJ390" s="21"/>
      <c r="IK390" s="21"/>
      <c r="IL390" s="21"/>
      <c r="IM390" s="21"/>
      <c r="IN390" s="21"/>
      <c r="IO390" s="21"/>
      <c r="IP390" s="21"/>
      <c r="IQ390" s="21"/>
    </row>
    <row r="391" spans="1:251" s="22" customFormat="1">
      <c r="A391" s="42"/>
      <c r="B391" s="36"/>
      <c r="C391" s="6"/>
      <c r="D391" s="6"/>
      <c r="E391" s="6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  <c r="BV391" s="21"/>
      <c r="BW391" s="21"/>
      <c r="BX391" s="21"/>
      <c r="BY391" s="21"/>
      <c r="BZ391" s="21"/>
      <c r="CA391" s="21"/>
      <c r="CB391" s="21"/>
      <c r="CC391" s="21"/>
      <c r="CD391" s="21"/>
      <c r="CE391" s="21"/>
      <c r="CF391" s="21"/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1"/>
      <c r="CY391" s="21"/>
      <c r="CZ391" s="21"/>
      <c r="DA391" s="21"/>
      <c r="DB391" s="21"/>
      <c r="DC391" s="21"/>
      <c r="DD391" s="21"/>
      <c r="DE391" s="21"/>
      <c r="DF391" s="21"/>
      <c r="DG391" s="21"/>
      <c r="DH391" s="21"/>
      <c r="DI391" s="21"/>
      <c r="DJ391" s="21"/>
      <c r="DK391" s="21"/>
      <c r="DL391" s="21"/>
      <c r="DM391" s="21"/>
      <c r="DN391" s="21"/>
      <c r="DO391" s="21"/>
      <c r="DP391" s="21"/>
      <c r="DQ391" s="21"/>
      <c r="DR391" s="21"/>
      <c r="DS391" s="21"/>
      <c r="DT391" s="21"/>
      <c r="DU391" s="21"/>
      <c r="DV391" s="21"/>
      <c r="DW391" s="21"/>
      <c r="DX391" s="21"/>
      <c r="DY391" s="21"/>
      <c r="DZ391" s="21"/>
      <c r="EA391" s="21"/>
      <c r="EB391" s="21"/>
      <c r="EC391" s="21"/>
      <c r="ED391" s="21"/>
      <c r="EE391" s="21"/>
      <c r="EF391" s="21"/>
      <c r="EG391" s="21"/>
      <c r="EH391" s="21"/>
      <c r="EI391" s="21"/>
      <c r="EJ391" s="21"/>
      <c r="EK391" s="21"/>
      <c r="EL391" s="21"/>
      <c r="EM391" s="21"/>
      <c r="EN391" s="21"/>
      <c r="EO391" s="21"/>
      <c r="EP391" s="21"/>
      <c r="EQ391" s="21"/>
      <c r="ER391" s="21"/>
      <c r="ES391" s="21"/>
      <c r="ET391" s="21"/>
      <c r="EU391" s="21"/>
      <c r="EV391" s="21"/>
      <c r="EW391" s="21"/>
      <c r="EX391" s="21"/>
      <c r="EY391" s="21"/>
      <c r="EZ391" s="21"/>
      <c r="FA391" s="21"/>
      <c r="FB391" s="21"/>
      <c r="FC391" s="21"/>
      <c r="FD391" s="21"/>
      <c r="FE391" s="21"/>
      <c r="FF391" s="21"/>
      <c r="FG391" s="21"/>
      <c r="FH391" s="21"/>
      <c r="FI391" s="21"/>
      <c r="FJ391" s="21"/>
      <c r="FK391" s="21"/>
      <c r="FL391" s="21"/>
      <c r="FM391" s="21"/>
      <c r="FN391" s="21"/>
      <c r="FO391" s="21"/>
      <c r="FP391" s="21"/>
      <c r="FQ391" s="21"/>
      <c r="FR391" s="21"/>
      <c r="FS391" s="21"/>
      <c r="FT391" s="21"/>
      <c r="FU391" s="21"/>
      <c r="FV391" s="21"/>
      <c r="FW391" s="21"/>
      <c r="FX391" s="21"/>
      <c r="FY391" s="21"/>
      <c r="FZ391" s="21"/>
      <c r="GA391" s="21"/>
      <c r="GB391" s="21"/>
      <c r="GC391" s="21"/>
      <c r="GD391" s="21"/>
      <c r="GE391" s="21"/>
      <c r="GF391" s="21"/>
      <c r="GG391" s="21"/>
      <c r="GH391" s="21"/>
      <c r="GI391" s="21"/>
      <c r="GJ391" s="21"/>
      <c r="GK391" s="21"/>
      <c r="GL391" s="21"/>
      <c r="GM391" s="21"/>
      <c r="GN391" s="21"/>
      <c r="GO391" s="21"/>
      <c r="GP391" s="21"/>
      <c r="GQ391" s="21"/>
      <c r="GR391" s="21"/>
      <c r="GS391" s="21"/>
      <c r="GT391" s="21"/>
      <c r="GU391" s="21"/>
      <c r="GV391" s="21"/>
      <c r="GW391" s="21"/>
      <c r="GX391" s="21"/>
      <c r="GY391" s="21"/>
      <c r="GZ391" s="21"/>
      <c r="HA391" s="21"/>
      <c r="HB391" s="21"/>
      <c r="HC391" s="21"/>
      <c r="HD391" s="21"/>
      <c r="HE391" s="21"/>
      <c r="HF391" s="21"/>
      <c r="HG391" s="21"/>
      <c r="HH391" s="21"/>
      <c r="HI391" s="21"/>
      <c r="HJ391" s="21"/>
      <c r="HK391" s="21"/>
      <c r="HL391" s="21"/>
      <c r="HM391" s="21"/>
      <c r="HN391" s="21"/>
      <c r="HO391" s="21"/>
      <c r="HP391" s="21"/>
      <c r="HQ391" s="21"/>
      <c r="HR391" s="21"/>
      <c r="HS391" s="21"/>
      <c r="HT391" s="21"/>
      <c r="HU391" s="21"/>
      <c r="HV391" s="21"/>
      <c r="HW391" s="21"/>
      <c r="HX391" s="21"/>
      <c r="HY391" s="21"/>
      <c r="HZ391" s="21"/>
      <c r="IA391" s="21"/>
      <c r="IB391" s="21"/>
      <c r="IC391" s="21"/>
      <c r="ID391" s="21"/>
      <c r="IE391" s="21"/>
      <c r="IF391" s="21"/>
      <c r="IG391" s="21"/>
      <c r="IH391" s="21"/>
      <c r="II391" s="21"/>
      <c r="IJ391" s="21"/>
      <c r="IK391" s="21"/>
      <c r="IL391" s="21"/>
      <c r="IM391" s="21"/>
      <c r="IN391" s="21"/>
      <c r="IO391" s="21"/>
      <c r="IP391" s="21"/>
      <c r="IQ391" s="21"/>
    </row>
    <row r="392" spans="1:251" s="22" customFormat="1">
      <c r="A392" s="42"/>
      <c r="B392" s="36"/>
      <c r="C392" s="6"/>
      <c r="D392" s="6"/>
      <c r="E392" s="6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  <c r="BV392" s="21"/>
      <c r="BW392" s="21"/>
      <c r="BX392" s="21"/>
      <c r="BY392" s="21"/>
      <c r="BZ392" s="21"/>
      <c r="CA392" s="21"/>
      <c r="CB392" s="21"/>
      <c r="CC392" s="21"/>
      <c r="CD392" s="21"/>
      <c r="CE392" s="21"/>
      <c r="CF392" s="21"/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1"/>
      <c r="CY392" s="21"/>
      <c r="CZ392" s="21"/>
      <c r="DA392" s="21"/>
      <c r="DB392" s="21"/>
      <c r="DC392" s="21"/>
      <c r="DD392" s="21"/>
      <c r="DE392" s="21"/>
      <c r="DF392" s="21"/>
      <c r="DG392" s="21"/>
      <c r="DH392" s="21"/>
      <c r="DI392" s="21"/>
      <c r="DJ392" s="21"/>
      <c r="DK392" s="21"/>
      <c r="DL392" s="21"/>
      <c r="DM392" s="21"/>
      <c r="DN392" s="21"/>
      <c r="DO392" s="21"/>
      <c r="DP392" s="21"/>
      <c r="DQ392" s="21"/>
      <c r="DR392" s="21"/>
      <c r="DS392" s="21"/>
      <c r="DT392" s="21"/>
      <c r="DU392" s="21"/>
      <c r="DV392" s="21"/>
      <c r="DW392" s="21"/>
      <c r="DX392" s="21"/>
      <c r="DY392" s="21"/>
      <c r="DZ392" s="21"/>
      <c r="EA392" s="21"/>
      <c r="EB392" s="21"/>
      <c r="EC392" s="21"/>
      <c r="ED392" s="21"/>
      <c r="EE392" s="21"/>
      <c r="EF392" s="21"/>
      <c r="EG392" s="21"/>
      <c r="EH392" s="21"/>
      <c r="EI392" s="21"/>
      <c r="EJ392" s="21"/>
      <c r="EK392" s="21"/>
      <c r="EL392" s="21"/>
      <c r="EM392" s="21"/>
      <c r="EN392" s="21"/>
      <c r="EO392" s="21"/>
      <c r="EP392" s="21"/>
      <c r="EQ392" s="21"/>
      <c r="ER392" s="21"/>
      <c r="ES392" s="21"/>
      <c r="ET392" s="21"/>
      <c r="EU392" s="21"/>
      <c r="EV392" s="21"/>
      <c r="EW392" s="21"/>
      <c r="EX392" s="21"/>
      <c r="EY392" s="21"/>
      <c r="EZ392" s="21"/>
      <c r="FA392" s="21"/>
      <c r="FB392" s="21"/>
      <c r="FC392" s="21"/>
      <c r="FD392" s="21"/>
      <c r="FE392" s="21"/>
      <c r="FF392" s="21"/>
      <c r="FG392" s="21"/>
      <c r="FH392" s="21"/>
      <c r="FI392" s="21"/>
      <c r="FJ392" s="21"/>
      <c r="FK392" s="21"/>
      <c r="FL392" s="21"/>
      <c r="FM392" s="21"/>
      <c r="FN392" s="21"/>
      <c r="FO392" s="21"/>
      <c r="FP392" s="21"/>
      <c r="FQ392" s="21"/>
      <c r="FR392" s="21"/>
      <c r="FS392" s="21"/>
      <c r="FT392" s="21"/>
      <c r="FU392" s="21"/>
      <c r="FV392" s="21"/>
      <c r="FW392" s="21"/>
      <c r="FX392" s="21"/>
      <c r="FY392" s="21"/>
      <c r="FZ392" s="21"/>
      <c r="GA392" s="21"/>
      <c r="GB392" s="21"/>
      <c r="GC392" s="21"/>
      <c r="GD392" s="21"/>
      <c r="GE392" s="21"/>
      <c r="GF392" s="21"/>
      <c r="GG392" s="21"/>
      <c r="GH392" s="21"/>
      <c r="GI392" s="21"/>
      <c r="GJ392" s="21"/>
      <c r="GK392" s="21"/>
      <c r="GL392" s="21"/>
      <c r="GM392" s="21"/>
      <c r="GN392" s="21"/>
      <c r="GO392" s="21"/>
      <c r="GP392" s="21"/>
      <c r="GQ392" s="21"/>
      <c r="GR392" s="21"/>
      <c r="GS392" s="21"/>
      <c r="GT392" s="21"/>
      <c r="GU392" s="21"/>
      <c r="GV392" s="21"/>
      <c r="GW392" s="21"/>
      <c r="GX392" s="21"/>
      <c r="GY392" s="21"/>
      <c r="GZ392" s="21"/>
      <c r="HA392" s="21"/>
      <c r="HB392" s="21"/>
      <c r="HC392" s="21"/>
      <c r="HD392" s="21"/>
      <c r="HE392" s="21"/>
      <c r="HF392" s="21"/>
      <c r="HG392" s="21"/>
      <c r="HH392" s="21"/>
      <c r="HI392" s="21"/>
      <c r="HJ392" s="21"/>
      <c r="HK392" s="21"/>
      <c r="HL392" s="21"/>
      <c r="HM392" s="21"/>
      <c r="HN392" s="21"/>
      <c r="HO392" s="21"/>
      <c r="HP392" s="21"/>
      <c r="HQ392" s="21"/>
      <c r="HR392" s="21"/>
      <c r="HS392" s="21"/>
      <c r="HT392" s="21"/>
      <c r="HU392" s="21"/>
      <c r="HV392" s="21"/>
      <c r="HW392" s="21"/>
      <c r="HX392" s="21"/>
      <c r="HY392" s="21"/>
      <c r="HZ392" s="21"/>
      <c r="IA392" s="21"/>
      <c r="IB392" s="21"/>
      <c r="IC392" s="21"/>
      <c r="ID392" s="21"/>
      <c r="IE392" s="21"/>
      <c r="IF392" s="21"/>
      <c r="IG392" s="21"/>
      <c r="IH392" s="21"/>
      <c r="II392" s="21"/>
      <c r="IJ392" s="21"/>
      <c r="IK392" s="21"/>
      <c r="IL392" s="21"/>
      <c r="IM392" s="21"/>
      <c r="IN392" s="21"/>
      <c r="IO392" s="21"/>
      <c r="IP392" s="21"/>
      <c r="IQ392" s="21"/>
    </row>
    <row r="393" spans="1:251" s="22" customFormat="1">
      <c r="A393" s="42"/>
      <c r="B393" s="36"/>
      <c r="C393" s="6"/>
      <c r="D393" s="6"/>
      <c r="E393" s="6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  <c r="BV393" s="21"/>
      <c r="BW393" s="21"/>
      <c r="BX393" s="21"/>
      <c r="BY393" s="21"/>
      <c r="BZ393" s="21"/>
      <c r="CA393" s="21"/>
      <c r="CB393" s="21"/>
      <c r="CC393" s="21"/>
      <c r="CD393" s="21"/>
      <c r="CE393" s="21"/>
      <c r="CF393" s="21"/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1"/>
      <c r="CY393" s="21"/>
      <c r="CZ393" s="21"/>
      <c r="DA393" s="21"/>
      <c r="DB393" s="21"/>
      <c r="DC393" s="21"/>
      <c r="DD393" s="21"/>
      <c r="DE393" s="21"/>
      <c r="DF393" s="21"/>
      <c r="DG393" s="21"/>
      <c r="DH393" s="21"/>
      <c r="DI393" s="21"/>
      <c r="DJ393" s="21"/>
      <c r="DK393" s="21"/>
      <c r="DL393" s="21"/>
      <c r="DM393" s="21"/>
      <c r="DN393" s="21"/>
      <c r="DO393" s="21"/>
      <c r="DP393" s="21"/>
      <c r="DQ393" s="21"/>
      <c r="DR393" s="21"/>
      <c r="DS393" s="21"/>
      <c r="DT393" s="21"/>
      <c r="DU393" s="21"/>
      <c r="DV393" s="21"/>
      <c r="DW393" s="21"/>
      <c r="DX393" s="21"/>
      <c r="DY393" s="21"/>
      <c r="DZ393" s="21"/>
      <c r="EA393" s="21"/>
      <c r="EB393" s="21"/>
      <c r="EC393" s="21"/>
      <c r="ED393" s="21"/>
      <c r="EE393" s="21"/>
      <c r="EF393" s="21"/>
      <c r="EG393" s="21"/>
      <c r="EH393" s="21"/>
      <c r="EI393" s="21"/>
      <c r="EJ393" s="21"/>
      <c r="EK393" s="21"/>
      <c r="EL393" s="21"/>
      <c r="EM393" s="21"/>
      <c r="EN393" s="21"/>
      <c r="EO393" s="21"/>
      <c r="EP393" s="21"/>
      <c r="EQ393" s="21"/>
      <c r="ER393" s="21"/>
      <c r="ES393" s="21"/>
      <c r="ET393" s="21"/>
      <c r="EU393" s="21"/>
      <c r="EV393" s="21"/>
      <c r="EW393" s="21"/>
      <c r="EX393" s="21"/>
      <c r="EY393" s="21"/>
      <c r="EZ393" s="21"/>
      <c r="FA393" s="21"/>
      <c r="FB393" s="21"/>
      <c r="FC393" s="21"/>
      <c r="FD393" s="21"/>
      <c r="FE393" s="21"/>
      <c r="FF393" s="21"/>
      <c r="FG393" s="21"/>
      <c r="FH393" s="21"/>
      <c r="FI393" s="21"/>
      <c r="FJ393" s="21"/>
      <c r="FK393" s="21"/>
      <c r="FL393" s="21"/>
      <c r="FM393" s="21"/>
      <c r="FN393" s="21"/>
      <c r="FO393" s="21"/>
      <c r="FP393" s="21"/>
      <c r="FQ393" s="21"/>
      <c r="FR393" s="21"/>
      <c r="FS393" s="21"/>
      <c r="FT393" s="21"/>
      <c r="FU393" s="21"/>
      <c r="FV393" s="21"/>
      <c r="FW393" s="21"/>
      <c r="FX393" s="21"/>
      <c r="FY393" s="21"/>
      <c r="FZ393" s="21"/>
      <c r="GA393" s="21"/>
      <c r="GB393" s="21"/>
      <c r="GC393" s="21"/>
      <c r="GD393" s="21"/>
      <c r="GE393" s="21"/>
      <c r="GF393" s="21"/>
      <c r="GG393" s="21"/>
      <c r="GH393" s="21"/>
      <c r="GI393" s="21"/>
      <c r="GJ393" s="21"/>
      <c r="GK393" s="21"/>
      <c r="GL393" s="21"/>
      <c r="GM393" s="21"/>
      <c r="GN393" s="21"/>
      <c r="GO393" s="21"/>
      <c r="GP393" s="21"/>
      <c r="GQ393" s="21"/>
      <c r="GR393" s="21"/>
      <c r="GS393" s="21"/>
      <c r="GT393" s="21"/>
      <c r="GU393" s="21"/>
      <c r="GV393" s="21"/>
      <c r="GW393" s="21"/>
      <c r="GX393" s="21"/>
      <c r="GY393" s="21"/>
      <c r="GZ393" s="21"/>
      <c r="HA393" s="21"/>
      <c r="HB393" s="21"/>
      <c r="HC393" s="21"/>
      <c r="HD393" s="21"/>
      <c r="HE393" s="21"/>
      <c r="HF393" s="21"/>
      <c r="HG393" s="21"/>
      <c r="HH393" s="21"/>
      <c r="HI393" s="21"/>
      <c r="HJ393" s="21"/>
      <c r="HK393" s="21"/>
      <c r="HL393" s="21"/>
      <c r="HM393" s="21"/>
      <c r="HN393" s="21"/>
      <c r="HO393" s="21"/>
      <c r="HP393" s="21"/>
      <c r="HQ393" s="21"/>
      <c r="HR393" s="21"/>
      <c r="HS393" s="21"/>
      <c r="HT393" s="21"/>
      <c r="HU393" s="21"/>
      <c r="HV393" s="21"/>
      <c r="HW393" s="21"/>
      <c r="HX393" s="21"/>
      <c r="HY393" s="21"/>
      <c r="HZ393" s="21"/>
      <c r="IA393" s="21"/>
      <c r="IB393" s="21"/>
      <c r="IC393" s="21"/>
      <c r="ID393" s="21"/>
      <c r="IE393" s="21"/>
      <c r="IF393" s="21"/>
      <c r="IG393" s="21"/>
      <c r="IH393" s="21"/>
      <c r="II393" s="21"/>
      <c r="IJ393" s="21"/>
      <c r="IK393" s="21"/>
      <c r="IL393" s="21"/>
      <c r="IM393" s="21"/>
      <c r="IN393" s="21"/>
      <c r="IO393" s="21"/>
      <c r="IP393" s="21"/>
      <c r="IQ393" s="21"/>
    </row>
    <row r="394" spans="1:251" s="22" customFormat="1">
      <c r="A394" s="42"/>
      <c r="B394" s="36"/>
      <c r="C394" s="6"/>
      <c r="D394" s="6"/>
      <c r="E394" s="6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  <c r="BV394" s="21"/>
      <c r="BW394" s="21"/>
      <c r="BX394" s="21"/>
      <c r="BY394" s="21"/>
      <c r="BZ394" s="21"/>
      <c r="CA394" s="21"/>
      <c r="CB394" s="21"/>
      <c r="CC394" s="21"/>
      <c r="CD394" s="21"/>
      <c r="CE394" s="21"/>
      <c r="CF394" s="21"/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1"/>
      <c r="CY394" s="21"/>
      <c r="CZ394" s="21"/>
      <c r="DA394" s="21"/>
      <c r="DB394" s="21"/>
      <c r="DC394" s="21"/>
      <c r="DD394" s="21"/>
      <c r="DE394" s="21"/>
      <c r="DF394" s="21"/>
      <c r="DG394" s="21"/>
      <c r="DH394" s="21"/>
      <c r="DI394" s="21"/>
      <c r="DJ394" s="21"/>
      <c r="DK394" s="21"/>
      <c r="DL394" s="21"/>
      <c r="DM394" s="21"/>
      <c r="DN394" s="21"/>
      <c r="DO394" s="21"/>
      <c r="DP394" s="21"/>
      <c r="DQ394" s="21"/>
      <c r="DR394" s="21"/>
      <c r="DS394" s="21"/>
      <c r="DT394" s="21"/>
      <c r="DU394" s="21"/>
      <c r="DV394" s="21"/>
      <c r="DW394" s="21"/>
      <c r="DX394" s="21"/>
      <c r="DY394" s="21"/>
      <c r="DZ394" s="21"/>
      <c r="EA394" s="21"/>
      <c r="EB394" s="21"/>
      <c r="EC394" s="21"/>
      <c r="ED394" s="21"/>
      <c r="EE394" s="21"/>
      <c r="EF394" s="21"/>
      <c r="EG394" s="21"/>
      <c r="EH394" s="21"/>
      <c r="EI394" s="21"/>
      <c r="EJ394" s="21"/>
      <c r="EK394" s="21"/>
      <c r="EL394" s="21"/>
      <c r="EM394" s="21"/>
      <c r="EN394" s="21"/>
      <c r="EO394" s="21"/>
      <c r="EP394" s="21"/>
      <c r="EQ394" s="21"/>
      <c r="ER394" s="21"/>
      <c r="ES394" s="21"/>
      <c r="ET394" s="21"/>
      <c r="EU394" s="21"/>
      <c r="EV394" s="21"/>
      <c r="EW394" s="21"/>
      <c r="EX394" s="21"/>
      <c r="EY394" s="21"/>
      <c r="EZ394" s="21"/>
      <c r="FA394" s="21"/>
      <c r="FB394" s="21"/>
      <c r="FC394" s="21"/>
      <c r="FD394" s="21"/>
      <c r="FE394" s="21"/>
      <c r="FF394" s="21"/>
      <c r="FG394" s="21"/>
      <c r="FH394" s="21"/>
      <c r="FI394" s="21"/>
      <c r="FJ394" s="21"/>
      <c r="FK394" s="21"/>
      <c r="FL394" s="21"/>
      <c r="FM394" s="21"/>
      <c r="FN394" s="21"/>
      <c r="FO394" s="21"/>
      <c r="FP394" s="21"/>
      <c r="FQ394" s="21"/>
      <c r="FR394" s="21"/>
      <c r="FS394" s="21"/>
      <c r="FT394" s="21"/>
      <c r="FU394" s="21"/>
      <c r="FV394" s="21"/>
      <c r="FW394" s="21"/>
      <c r="FX394" s="21"/>
      <c r="FY394" s="21"/>
      <c r="FZ394" s="21"/>
      <c r="GA394" s="21"/>
      <c r="GB394" s="21"/>
      <c r="GC394" s="21"/>
      <c r="GD394" s="21"/>
      <c r="GE394" s="21"/>
      <c r="GF394" s="21"/>
      <c r="GG394" s="21"/>
      <c r="GH394" s="21"/>
      <c r="GI394" s="21"/>
      <c r="GJ394" s="21"/>
      <c r="GK394" s="21"/>
      <c r="GL394" s="21"/>
      <c r="GM394" s="21"/>
      <c r="GN394" s="21"/>
      <c r="GO394" s="21"/>
      <c r="GP394" s="21"/>
      <c r="GQ394" s="21"/>
      <c r="GR394" s="21"/>
      <c r="GS394" s="21"/>
      <c r="GT394" s="21"/>
      <c r="GU394" s="21"/>
      <c r="GV394" s="21"/>
      <c r="GW394" s="21"/>
      <c r="GX394" s="21"/>
      <c r="GY394" s="21"/>
      <c r="GZ394" s="21"/>
      <c r="HA394" s="21"/>
      <c r="HB394" s="21"/>
      <c r="HC394" s="21"/>
      <c r="HD394" s="21"/>
      <c r="HE394" s="21"/>
      <c r="HF394" s="21"/>
      <c r="HG394" s="21"/>
      <c r="HH394" s="21"/>
      <c r="HI394" s="21"/>
      <c r="HJ394" s="21"/>
      <c r="HK394" s="21"/>
      <c r="HL394" s="21"/>
      <c r="HM394" s="21"/>
      <c r="HN394" s="21"/>
      <c r="HO394" s="21"/>
      <c r="HP394" s="21"/>
      <c r="HQ394" s="21"/>
      <c r="HR394" s="21"/>
      <c r="HS394" s="21"/>
      <c r="HT394" s="21"/>
      <c r="HU394" s="21"/>
      <c r="HV394" s="21"/>
      <c r="HW394" s="21"/>
      <c r="HX394" s="21"/>
      <c r="HY394" s="21"/>
      <c r="HZ394" s="21"/>
      <c r="IA394" s="21"/>
      <c r="IB394" s="21"/>
      <c r="IC394" s="21"/>
      <c r="ID394" s="21"/>
      <c r="IE394" s="21"/>
      <c r="IF394" s="21"/>
      <c r="IG394" s="21"/>
      <c r="IH394" s="21"/>
      <c r="II394" s="21"/>
      <c r="IJ394" s="21"/>
      <c r="IK394" s="21"/>
      <c r="IL394" s="21"/>
      <c r="IM394" s="21"/>
      <c r="IN394" s="21"/>
      <c r="IO394" s="21"/>
      <c r="IP394" s="21"/>
      <c r="IQ394" s="21"/>
    </row>
    <row r="395" spans="1:251" s="22" customFormat="1">
      <c r="A395" s="42"/>
      <c r="B395" s="36"/>
      <c r="C395" s="6"/>
      <c r="D395" s="6"/>
      <c r="E395" s="6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  <c r="BV395" s="21"/>
      <c r="BW395" s="21"/>
      <c r="BX395" s="21"/>
      <c r="BY395" s="21"/>
      <c r="BZ395" s="21"/>
      <c r="CA395" s="21"/>
      <c r="CB395" s="21"/>
      <c r="CC395" s="21"/>
      <c r="CD395" s="21"/>
      <c r="CE395" s="21"/>
      <c r="CF395" s="21"/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1"/>
      <c r="CY395" s="21"/>
      <c r="CZ395" s="21"/>
      <c r="DA395" s="21"/>
      <c r="DB395" s="21"/>
      <c r="DC395" s="21"/>
      <c r="DD395" s="21"/>
      <c r="DE395" s="21"/>
      <c r="DF395" s="21"/>
      <c r="DG395" s="21"/>
      <c r="DH395" s="21"/>
      <c r="DI395" s="21"/>
      <c r="DJ395" s="21"/>
      <c r="DK395" s="21"/>
      <c r="DL395" s="21"/>
      <c r="DM395" s="21"/>
      <c r="DN395" s="21"/>
      <c r="DO395" s="21"/>
      <c r="DP395" s="21"/>
      <c r="DQ395" s="21"/>
      <c r="DR395" s="21"/>
      <c r="DS395" s="21"/>
      <c r="DT395" s="21"/>
      <c r="DU395" s="21"/>
      <c r="DV395" s="21"/>
      <c r="DW395" s="21"/>
      <c r="DX395" s="21"/>
      <c r="DY395" s="21"/>
      <c r="DZ395" s="21"/>
      <c r="EA395" s="21"/>
      <c r="EB395" s="21"/>
      <c r="EC395" s="21"/>
      <c r="ED395" s="21"/>
      <c r="EE395" s="21"/>
      <c r="EF395" s="21"/>
      <c r="EG395" s="21"/>
      <c r="EH395" s="21"/>
      <c r="EI395" s="21"/>
      <c r="EJ395" s="21"/>
      <c r="EK395" s="21"/>
      <c r="EL395" s="21"/>
      <c r="EM395" s="21"/>
      <c r="EN395" s="21"/>
      <c r="EO395" s="21"/>
      <c r="EP395" s="21"/>
      <c r="EQ395" s="21"/>
      <c r="ER395" s="21"/>
      <c r="ES395" s="21"/>
      <c r="ET395" s="21"/>
      <c r="EU395" s="21"/>
      <c r="EV395" s="21"/>
      <c r="EW395" s="21"/>
      <c r="EX395" s="21"/>
      <c r="EY395" s="21"/>
      <c r="EZ395" s="21"/>
      <c r="FA395" s="21"/>
      <c r="FB395" s="21"/>
      <c r="FC395" s="21"/>
      <c r="FD395" s="21"/>
      <c r="FE395" s="21"/>
      <c r="FF395" s="21"/>
      <c r="FG395" s="21"/>
      <c r="FH395" s="21"/>
      <c r="FI395" s="21"/>
      <c r="FJ395" s="21"/>
      <c r="FK395" s="21"/>
      <c r="FL395" s="21"/>
      <c r="FM395" s="21"/>
      <c r="FN395" s="21"/>
      <c r="FO395" s="21"/>
      <c r="FP395" s="21"/>
      <c r="FQ395" s="21"/>
      <c r="FR395" s="21"/>
      <c r="FS395" s="21"/>
      <c r="FT395" s="21"/>
      <c r="FU395" s="21"/>
      <c r="FV395" s="21"/>
      <c r="FW395" s="21"/>
      <c r="FX395" s="21"/>
      <c r="FY395" s="21"/>
      <c r="FZ395" s="21"/>
      <c r="GA395" s="21"/>
      <c r="GB395" s="21"/>
      <c r="GC395" s="21"/>
      <c r="GD395" s="21"/>
      <c r="GE395" s="21"/>
      <c r="GF395" s="21"/>
      <c r="GG395" s="21"/>
      <c r="GH395" s="21"/>
      <c r="GI395" s="21"/>
      <c r="GJ395" s="21"/>
      <c r="GK395" s="21"/>
      <c r="GL395" s="21"/>
      <c r="GM395" s="21"/>
      <c r="GN395" s="21"/>
      <c r="GO395" s="21"/>
      <c r="GP395" s="21"/>
      <c r="GQ395" s="21"/>
      <c r="GR395" s="21"/>
      <c r="GS395" s="21"/>
      <c r="GT395" s="21"/>
      <c r="GU395" s="21"/>
      <c r="GV395" s="21"/>
      <c r="GW395" s="21"/>
      <c r="GX395" s="21"/>
      <c r="GY395" s="21"/>
      <c r="GZ395" s="21"/>
      <c r="HA395" s="21"/>
      <c r="HB395" s="21"/>
      <c r="HC395" s="21"/>
      <c r="HD395" s="21"/>
      <c r="HE395" s="21"/>
      <c r="HF395" s="21"/>
      <c r="HG395" s="21"/>
      <c r="HH395" s="21"/>
      <c r="HI395" s="21"/>
      <c r="HJ395" s="21"/>
      <c r="HK395" s="21"/>
      <c r="HL395" s="21"/>
      <c r="HM395" s="21"/>
      <c r="HN395" s="21"/>
      <c r="HO395" s="21"/>
      <c r="HP395" s="21"/>
      <c r="HQ395" s="21"/>
      <c r="HR395" s="21"/>
      <c r="HS395" s="21"/>
      <c r="HT395" s="21"/>
      <c r="HU395" s="21"/>
      <c r="HV395" s="21"/>
      <c r="HW395" s="21"/>
      <c r="HX395" s="21"/>
      <c r="HY395" s="21"/>
      <c r="HZ395" s="21"/>
      <c r="IA395" s="21"/>
      <c r="IB395" s="21"/>
      <c r="IC395" s="21"/>
      <c r="ID395" s="21"/>
      <c r="IE395" s="21"/>
      <c r="IF395" s="21"/>
      <c r="IG395" s="21"/>
      <c r="IH395" s="21"/>
      <c r="II395" s="21"/>
      <c r="IJ395" s="21"/>
      <c r="IK395" s="21"/>
      <c r="IL395" s="21"/>
      <c r="IM395" s="21"/>
      <c r="IN395" s="21"/>
      <c r="IO395" s="21"/>
      <c r="IP395" s="21"/>
      <c r="IQ395" s="21"/>
    </row>
    <row r="396" spans="1:251" s="22" customFormat="1">
      <c r="A396" s="42"/>
      <c r="B396" s="36"/>
      <c r="C396" s="6"/>
      <c r="D396" s="6"/>
      <c r="E396" s="6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  <c r="BV396" s="21"/>
      <c r="BW396" s="21"/>
      <c r="BX396" s="21"/>
      <c r="BY396" s="21"/>
      <c r="BZ396" s="21"/>
      <c r="CA396" s="21"/>
      <c r="CB396" s="21"/>
      <c r="CC396" s="21"/>
      <c r="CD396" s="21"/>
      <c r="CE396" s="21"/>
      <c r="CF396" s="21"/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/>
      <c r="CV396" s="21"/>
      <c r="CW396" s="21"/>
      <c r="CX396" s="21"/>
      <c r="CY396" s="21"/>
      <c r="CZ396" s="21"/>
      <c r="DA396" s="21"/>
      <c r="DB396" s="21"/>
      <c r="DC396" s="21"/>
      <c r="DD396" s="21"/>
      <c r="DE396" s="21"/>
      <c r="DF396" s="21"/>
      <c r="DG396" s="21"/>
      <c r="DH396" s="21"/>
      <c r="DI396" s="21"/>
      <c r="DJ396" s="21"/>
      <c r="DK396" s="21"/>
      <c r="DL396" s="21"/>
      <c r="DM396" s="21"/>
      <c r="DN396" s="21"/>
      <c r="DO396" s="21"/>
      <c r="DP396" s="21"/>
      <c r="DQ396" s="21"/>
      <c r="DR396" s="21"/>
      <c r="DS396" s="21"/>
      <c r="DT396" s="21"/>
      <c r="DU396" s="21"/>
      <c r="DV396" s="21"/>
      <c r="DW396" s="21"/>
      <c r="DX396" s="21"/>
      <c r="DY396" s="21"/>
      <c r="DZ396" s="21"/>
      <c r="EA396" s="21"/>
      <c r="EB396" s="21"/>
      <c r="EC396" s="21"/>
      <c r="ED396" s="21"/>
      <c r="EE396" s="21"/>
      <c r="EF396" s="21"/>
      <c r="EG396" s="21"/>
      <c r="EH396" s="21"/>
      <c r="EI396" s="21"/>
      <c r="EJ396" s="21"/>
      <c r="EK396" s="21"/>
      <c r="EL396" s="21"/>
      <c r="EM396" s="21"/>
      <c r="EN396" s="21"/>
      <c r="EO396" s="21"/>
      <c r="EP396" s="21"/>
      <c r="EQ396" s="21"/>
      <c r="ER396" s="21"/>
      <c r="ES396" s="21"/>
      <c r="ET396" s="21"/>
      <c r="EU396" s="21"/>
      <c r="EV396" s="21"/>
      <c r="EW396" s="21"/>
      <c r="EX396" s="21"/>
      <c r="EY396" s="21"/>
      <c r="EZ396" s="21"/>
      <c r="FA396" s="21"/>
      <c r="FB396" s="21"/>
      <c r="FC396" s="21"/>
      <c r="FD396" s="21"/>
      <c r="FE396" s="21"/>
      <c r="FF396" s="21"/>
      <c r="FG396" s="21"/>
      <c r="FH396" s="21"/>
      <c r="FI396" s="21"/>
      <c r="FJ396" s="21"/>
      <c r="FK396" s="21"/>
      <c r="FL396" s="21"/>
      <c r="FM396" s="21"/>
      <c r="FN396" s="21"/>
      <c r="FO396" s="21"/>
      <c r="FP396" s="21"/>
      <c r="FQ396" s="21"/>
      <c r="FR396" s="21"/>
      <c r="FS396" s="21"/>
      <c r="FT396" s="21"/>
      <c r="FU396" s="21"/>
      <c r="FV396" s="21"/>
      <c r="FW396" s="21"/>
      <c r="FX396" s="21"/>
      <c r="FY396" s="21"/>
      <c r="FZ396" s="21"/>
      <c r="GA396" s="21"/>
      <c r="GB396" s="21"/>
      <c r="GC396" s="21"/>
      <c r="GD396" s="21"/>
      <c r="GE396" s="21"/>
      <c r="GF396" s="21"/>
      <c r="GG396" s="21"/>
      <c r="GH396" s="21"/>
      <c r="GI396" s="21"/>
      <c r="GJ396" s="21"/>
      <c r="GK396" s="21"/>
      <c r="GL396" s="21"/>
      <c r="GM396" s="21"/>
      <c r="GN396" s="21"/>
      <c r="GO396" s="21"/>
      <c r="GP396" s="21"/>
      <c r="GQ396" s="21"/>
      <c r="GR396" s="21"/>
      <c r="GS396" s="21"/>
      <c r="GT396" s="21"/>
      <c r="GU396" s="21"/>
      <c r="GV396" s="21"/>
      <c r="GW396" s="21"/>
      <c r="GX396" s="21"/>
      <c r="GY396" s="21"/>
      <c r="GZ396" s="21"/>
      <c r="HA396" s="21"/>
      <c r="HB396" s="21"/>
      <c r="HC396" s="21"/>
      <c r="HD396" s="21"/>
      <c r="HE396" s="21"/>
      <c r="HF396" s="21"/>
      <c r="HG396" s="21"/>
      <c r="HH396" s="21"/>
      <c r="HI396" s="21"/>
      <c r="HJ396" s="21"/>
      <c r="HK396" s="21"/>
      <c r="HL396" s="21"/>
      <c r="HM396" s="21"/>
      <c r="HN396" s="21"/>
      <c r="HO396" s="21"/>
      <c r="HP396" s="21"/>
      <c r="HQ396" s="21"/>
      <c r="HR396" s="21"/>
      <c r="HS396" s="21"/>
      <c r="HT396" s="21"/>
      <c r="HU396" s="21"/>
      <c r="HV396" s="21"/>
      <c r="HW396" s="21"/>
      <c r="HX396" s="21"/>
      <c r="HY396" s="21"/>
      <c r="HZ396" s="21"/>
      <c r="IA396" s="21"/>
      <c r="IB396" s="21"/>
      <c r="IC396" s="21"/>
      <c r="ID396" s="21"/>
      <c r="IE396" s="21"/>
      <c r="IF396" s="21"/>
      <c r="IG396" s="21"/>
      <c r="IH396" s="21"/>
      <c r="II396" s="21"/>
      <c r="IJ396" s="21"/>
      <c r="IK396" s="21"/>
      <c r="IL396" s="21"/>
      <c r="IM396" s="21"/>
      <c r="IN396" s="21"/>
      <c r="IO396" s="21"/>
      <c r="IP396" s="21"/>
      <c r="IQ396" s="21"/>
    </row>
    <row r="397" spans="1:251" s="22" customFormat="1">
      <c r="A397" s="42"/>
      <c r="B397" s="36"/>
      <c r="C397" s="6"/>
      <c r="D397" s="6"/>
      <c r="E397" s="6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  <c r="BV397" s="21"/>
      <c r="BW397" s="21"/>
      <c r="BX397" s="21"/>
      <c r="BY397" s="21"/>
      <c r="BZ397" s="21"/>
      <c r="CA397" s="21"/>
      <c r="CB397" s="21"/>
      <c r="CC397" s="21"/>
      <c r="CD397" s="21"/>
      <c r="CE397" s="21"/>
      <c r="CF397" s="21"/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1"/>
      <c r="CY397" s="21"/>
      <c r="CZ397" s="21"/>
      <c r="DA397" s="21"/>
      <c r="DB397" s="21"/>
      <c r="DC397" s="21"/>
      <c r="DD397" s="21"/>
      <c r="DE397" s="21"/>
      <c r="DF397" s="21"/>
      <c r="DG397" s="21"/>
      <c r="DH397" s="21"/>
      <c r="DI397" s="21"/>
      <c r="DJ397" s="21"/>
      <c r="DK397" s="21"/>
      <c r="DL397" s="21"/>
      <c r="DM397" s="21"/>
      <c r="DN397" s="21"/>
      <c r="DO397" s="21"/>
      <c r="DP397" s="21"/>
      <c r="DQ397" s="21"/>
      <c r="DR397" s="21"/>
      <c r="DS397" s="21"/>
      <c r="DT397" s="21"/>
      <c r="DU397" s="21"/>
      <c r="DV397" s="21"/>
      <c r="DW397" s="21"/>
      <c r="DX397" s="21"/>
      <c r="DY397" s="21"/>
      <c r="DZ397" s="21"/>
      <c r="EA397" s="21"/>
      <c r="EB397" s="21"/>
      <c r="EC397" s="21"/>
      <c r="ED397" s="21"/>
      <c r="EE397" s="21"/>
      <c r="EF397" s="21"/>
      <c r="EG397" s="21"/>
      <c r="EH397" s="21"/>
      <c r="EI397" s="21"/>
      <c r="EJ397" s="21"/>
      <c r="EK397" s="21"/>
      <c r="EL397" s="21"/>
      <c r="EM397" s="21"/>
      <c r="EN397" s="21"/>
      <c r="EO397" s="21"/>
      <c r="EP397" s="21"/>
      <c r="EQ397" s="21"/>
      <c r="ER397" s="21"/>
      <c r="ES397" s="21"/>
      <c r="ET397" s="21"/>
      <c r="EU397" s="21"/>
      <c r="EV397" s="21"/>
      <c r="EW397" s="21"/>
      <c r="EX397" s="21"/>
      <c r="EY397" s="21"/>
      <c r="EZ397" s="21"/>
      <c r="FA397" s="21"/>
      <c r="FB397" s="21"/>
      <c r="FC397" s="21"/>
      <c r="FD397" s="21"/>
      <c r="FE397" s="21"/>
      <c r="FF397" s="21"/>
      <c r="FG397" s="21"/>
      <c r="FH397" s="21"/>
      <c r="FI397" s="21"/>
      <c r="FJ397" s="21"/>
      <c r="FK397" s="21"/>
      <c r="FL397" s="21"/>
      <c r="FM397" s="21"/>
      <c r="FN397" s="21"/>
      <c r="FO397" s="21"/>
      <c r="FP397" s="21"/>
      <c r="FQ397" s="21"/>
      <c r="FR397" s="21"/>
      <c r="FS397" s="21"/>
      <c r="FT397" s="21"/>
      <c r="FU397" s="21"/>
      <c r="FV397" s="21"/>
      <c r="FW397" s="21"/>
      <c r="FX397" s="21"/>
      <c r="FY397" s="21"/>
      <c r="FZ397" s="21"/>
      <c r="GA397" s="21"/>
      <c r="GB397" s="21"/>
      <c r="GC397" s="21"/>
      <c r="GD397" s="21"/>
      <c r="GE397" s="21"/>
      <c r="GF397" s="21"/>
      <c r="GG397" s="21"/>
      <c r="GH397" s="21"/>
      <c r="GI397" s="21"/>
      <c r="GJ397" s="21"/>
      <c r="GK397" s="21"/>
      <c r="GL397" s="21"/>
      <c r="GM397" s="21"/>
      <c r="GN397" s="21"/>
      <c r="GO397" s="21"/>
      <c r="GP397" s="21"/>
      <c r="GQ397" s="21"/>
      <c r="GR397" s="21"/>
      <c r="GS397" s="21"/>
      <c r="GT397" s="21"/>
      <c r="GU397" s="21"/>
      <c r="GV397" s="21"/>
      <c r="GW397" s="21"/>
      <c r="GX397" s="21"/>
      <c r="GY397" s="21"/>
      <c r="GZ397" s="21"/>
      <c r="HA397" s="21"/>
      <c r="HB397" s="21"/>
      <c r="HC397" s="21"/>
      <c r="HD397" s="21"/>
      <c r="HE397" s="21"/>
      <c r="HF397" s="21"/>
      <c r="HG397" s="21"/>
      <c r="HH397" s="21"/>
      <c r="HI397" s="21"/>
      <c r="HJ397" s="21"/>
      <c r="HK397" s="21"/>
      <c r="HL397" s="21"/>
      <c r="HM397" s="21"/>
      <c r="HN397" s="21"/>
      <c r="HO397" s="21"/>
      <c r="HP397" s="21"/>
      <c r="HQ397" s="21"/>
      <c r="HR397" s="21"/>
      <c r="HS397" s="21"/>
      <c r="HT397" s="21"/>
      <c r="HU397" s="21"/>
      <c r="HV397" s="21"/>
      <c r="HW397" s="21"/>
      <c r="HX397" s="21"/>
      <c r="HY397" s="21"/>
      <c r="HZ397" s="21"/>
      <c r="IA397" s="21"/>
      <c r="IB397" s="21"/>
      <c r="IC397" s="21"/>
      <c r="ID397" s="21"/>
      <c r="IE397" s="21"/>
      <c r="IF397" s="21"/>
      <c r="IG397" s="21"/>
      <c r="IH397" s="21"/>
      <c r="II397" s="21"/>
      <c r="IJ397" s="21"/>
      <c r="IK397" s="21"/>
      <c r="IL397" s="21"/>
      <c r="IM397" s="21"/>
      <c r="IN397" s="21"/>
      <c r="IO397" s="21"/>
      <c r="IP397" s="21"/>
      <c r="IQ397" s="21"/>
    </row>
    <row r="398" spans="1:251" s="22" customFormat="1">
      <c r="A398" s="42"/>
      <c r="B398" s="36"/>
      <c r="C398" s="6"/>
      <c r="D398" s="6"/>
      <c r="E398" s="6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  <c r="BV398" s="21"/>
      <c r="BW398" s="21"/>
      <c r="BX398" s="21"/>
      <c r="BY398" s="21"/>
      <c r="BZ398" s="21"/>
      <c r="CA398" s="21"/>
      <c r="CB398" s="21"/>
      <c r="CC398" s="21"/>
      <c r="CD398" s="21"/>
      <c r="CE398" s="21"/>
      <c r="CF398" s="21"/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/>
      <c r="CV398" s="21"/>
      <c r="CW398" s="21"/>
      <c r="CX398" s="21"/>
      <c r="CY398" s="21"/>
      <c r="CZ398" s="21"/>
      <c r="DA398" s="21"/>
      <c r="DB398" s="21"/>
      <c r="DC398" s="21"/>
      <c r="DD398" s="21"/>
      <c r="DE398" s="21"/>
      <c r="DF398" s="21"/>
      <c r="DG398" s="21"/>
      <c r="DH398" s="21"/>
      <c r="DI398" s="21"/>
      <c r="DJ398" s="21"/>
      <c r="DK398" s="21"/>
      <c r="DL398" s="21"/>
      <c r="DM398" s="21"/>
      <c r="DN398" s="21"/>
      <c r="DO398" s="21"/>
      <c r="DP398" s="21"/>
      <c r="DQ398" s="21"/>
      <c r="DR398" s="21"/>
      <c r="DS398" s="21"/>
      <c r="DT398" s="21"/>
      <c r="DU398" s="21"/>
      <c r="DV398" s="21"/>
      <c r="DW398" s="21"/>
      <c r="DX398" s="21"/>
      <c r="DY398" s="21"/>
      <c r="DZ398" s="21"/>
      <c r="EA398" s="21"/>
      <c r="EB398" s="21"/>
      <c r="EC398" s="21"/>
      <c r="ED398" s="21"/>
      <c r="EE398" s="21"/>
      <c r="EF398" s="21"/>
      <c r="EG398" s="21"/>
      <c r="EH398" s="21"/>
      <c r="EI398" s="21"/>
      <c r="EJ398" s="21"/>
      <c r="EK398" s="21"/>
      <c r="EL398" s="21"/>
      <c r="EM398" s="21"/>
      <c r="EN398" s="21"/>
      <c r="EO398" s="21"/>
      <c r="EP398" s="21"/>
      <c r="EQ398" s="21"/>
      <c r="ER398" s="21"/>
      <c r="ES398" s="21"/>
      <c r="ET398" s="21"/>
      <c r="EU398" s="21"/>
      <c r="EV398" s="21"/>
      <c r="EW398" s="21"/>
      <c r="EX398" s="21"/>
      <c r="EY398" s="21"/>
      <c r="EZ398" s="21"/>
      <c r="FA398" s="21"/>
      <c r="FB398" s="21"/>
      <c r="FC398" s="21"/>
      <c r="FD398" s="21"/>
      <c r="FE398" s="21"/>
      <c r="FF398" s="21"/>
      <c r="FG398" s="21"/>
      <c r="FH398" s="21"/>
      <c r="FI398" s="21"/>
      <c r="FJ398" s="21"/>
      <c r="FK398" s="21"/>
      <c r="FL398" s="21"/>
      <c r="FM398" s="21"/>
      <c r="FN398" s="21"/>
      <c r="FO398" s="21"/>
      <c r="FP398" s="21"/>
      <c r="FQ398" s="21"/>
      <c r="FR398" s="21"/>
      <c r="FS398" s="21"/>
      <c r="FT398" s="21"/>
      <c r="FU398" s="21"/>
      <c r="FV398" s="21"/>
      <c r="FW398" s="21"/>
      <c r="FX398" s="21"/>
      <c r="FY398" s="21"/>
      <c r="FZ398" s="21"/>
      <c r="GA398" s="21"/>
      <c r="GB398" s="21"/>
      <c r="GC398" s="21"/>
      <c r="GD398" s="21"/>
      <c r="GE398" s="21"/>
      <c r="GF398" s="21"/>
      <c r="GG398" s="21"/>
      <c r="GH398" s="21"/>
      <c r="GI398" s="21"/>
      <c r="GJ398" s="21"/>
      <c r="GK398" s="21"/>
      <c r="GL398" s="21"/>
      <c r="GM398" s="21"/>
      <c r="GN398" s="21"/>
      <c r="GO398" s="21"/>
      <c r="GP398" s="21"/>
      <c r="GQ398" s="21"/>
      <c r="GR398" s="21"/>
      <c r="GS398" s="21"/>
      <c r="GT398" s="21"/>
      <c r="GU398" s="21"/>
      <c r="GV398" s="21"/>
      <c r="GW398" s="21"/>
      <c r="GX398" s="21"/>
      <c r="GY398" s="21"/>
      <c r="GZ398" s="21"/>
      <c r="HA398" s="21"/>
      <c r="HB398" s="21"/>
      <c r="HC398" s="21"/>
      <c r="HD398" s="21"/>
      <c r="HE398" s="21"/>
      <c r="HF398" s="21"/>
      <c r="HG398" s="21"/>
      <c r="HH398" s="21"/>
      <c r="HI398" s="21"/>
      <c r="HJ398" s="21"/>
      <c r="HK398" s="21"/>
      <c r="HL398" s="21"/>
      <c r="HM398" s="21"/>
      <c r="HN398" s="21"/>
      <c r="HO398" s="21"/>
      <c r="HP398" s="21"/>
      <c r="HQ398" s="21"/>
      <c r="HR398" s="21"/>
      <c r="HS398" s="21"/>
      <c r="HT398" s="21"/>
      <c r="HU398" s="21"/>
      <c r="HV398" s="21"/>
      <c r="HW398" s="21"/>
      <c r="HX398" s="21"/>
      <c r="HY398" s="21"/>
      <c r="HZ398" s="21"/>
      <c r="IA398" s="21"/>
      <c r="IB398" s="21"/>
      <c r="IC398" s="21"/>
      <c r="ID398" s="21"/>
      <c r="IE398" s="21"/>
      <c r="IF398" s="21"/>
      <c r="IG398" s="21"/>
      <c r="IH398" s="21"/>
      <c r="II398" s="21"/>
      <c r="IJ398" s="21"/>
      <c r="IK398" s="21"/>
      <c r="IL398" s="21"/>
      <c r="IM398" s="21"/>
      <c r="IN398" s="21"/>
      <c r="IO398" s="21"/>
      <c r="IP398" s="21"/>
      <c r="IQ398" s="21"/>
    </row>
    <row r="399" spans="1:251" s="22" customFormat="1">
      <c r="A399" s="42"/>
      <c r="B399" s="36"/>
      <c r="C399" s="6"/>
      <c r="D399" s="6"/>
      <c r="E399" s="6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  <c r="BV399" s="21"/>
      <c r="BW399" s="21"/>
      <c r="BX399" s="21"/>
      <c r="BY399" s="21"/>
      <c r="BZ399" s="21"/>
      <c r="CA399" s="21"/>
      <c r="CB399" s="21"/>
      <c r="CC399" s="21"/>
      <c r="CD399" s="21"/>
      <c r="CE399" s="21"/>
      <c r="CF399" s="21"/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1"/>
      <c r="CY399" s="21"/>
      <c r="CZ399" s="21"/>
      <c r="DA399" s="21"/>
      <c r="DB399" s="21"/>
      <c r="DC399" s="21"/>
      <c r="DD399" s="21"/>
      <c r="DE399" s="21"/>
      <c r="DF399" s="21"/>
      <c r="DG399" s="21"/>
      <c r="DH399" s="21"/>
      <c r="DI399" s="21"/>
      <c r="DJ399" s="21"/>
      <c r="DK399" s="21"/>
      <c r="DL399" s="21"/>
      <c r="DM399" s="21"/>
      <c r="DN399" s="21"/>
      <c r="DO399" s="21"/>
      <c r="DP399" s="21"/>
      <c r="DQ399" s="21"/>
      <c r="DR399" s="21"/>
      <c r="DS399" s="21"/>
      <c r="DT399" s="21"/>
      <c r="DU399" s="21"/>
      <c r="DV399" s="21"/>
      <c r="DW399" s="21"/>
      <c r="DX399" s="21"/>
      <c r="DY399" s="21"/>
      <c r="DZ399" s="21"/>
      <c r="EA399" s="21"/>
      <c r="EB399" s="21"/>
      <c r="EC399" s="21"/>
      <c r="ED399" s="21"/>
      <c r="EE399" s="21"/>
      <c r="EF399" s="21"/>
      <c r="EG399" s="21"/>
      <c r="EH399" s="21"/>
      <c r="EI399" s="21"/>
      <c r="EJ399" s="21"/>
      <c r="EK399" s="21"/>
      <c r="EL399" s="21"/>
      <c r="EM399" s="21"/>
      <c r="EN399" s="21"/>
      <c r="EO399" s="21"/>
      <c r="EP399" s="21"/>
      <c r="EQ399" s="21"/>
      <c r="ER399" s="21"/>
      <c r="ES399" s="21"/>
      <c r="ET399" s="21"/>
      <c r="EU399" s="21"/>
      <c r="EV399" s="21"/>
      <c r="EW399" s="21"/>
      <c r="EX399" s="21"/>
      <c r="EY399" s="21"/>
      <c r="EZ399" s="21"/>
      <c r="FA399" s="21"/>
      <c r="FB399" s="21"/>
      <c r="FC399" s="21"/>
      <c r="FD399" s="21"/>
      <c r="FE399" s="21"/>
      <c r="FF399" s="21"/>
      <c r="FG399" s="21"/>
      <c r="FH399" s="21"/>
      <c r="FI399" s="21"/>
      <c r="FJ399" s="21"/>
      <c r="FK399" s="21"/>
      <c r="FL399" s="21"/>
      <c r="FM399" s="21"/>
      <c r="FN399" s="21"/>
      <c r="FO399" s="21"/>
      <c r="FP399" s="21"/>
      <c r="FQ399" s="21"/>
      <c r="FR399" s="21"/>
      <c r="FS399" s="21"/>
      <c r="FT399" s="21"/>
      <c r="FU399" s="21"/>
      <c r="FV399" s="21"/>
      <c r="FW399" s="21"/>
      <c r="FX399" s="21"/>
      <c r="FY399" s="21"/>
      <c r="FZ399" s="21"/>
      <c r="GA399" s="21"/>
      <c r="GB399" s="21"/>
      <c r="GC399" s="21"/>
      <c r="GD399" s="21"/>
      <c r="GE399" s="21"/>
      <c r="GF399" s="21"/>
      <c r="GG399" s="21"/>
      <c r="GH399" s="21"/>
      <c r="GI399" s="21"/>
      <c r="GJ399" s="21"/>
      <c r="GK399" s="21"/>
      <c r="GL399" s="21"/>
      <c r="GM399" s="21"/>
      <c r="GN399" s="21"/>
      <c r="GO399" s="21"/>
      <c r="GP399" s="21"/>
      <c r="GQ399" s="21"/>
      <c r="GR399" s="21"/>
      <c r="GS399" s="21"/>
      <c r="GT399" s="21"/>
      <c r="GU399" s="21"/>
      <c r="GV399" s="21"/>
      <c r="GW399" s="21"/>
      <c r="GX399" s="21"/>
      <c r="GY399" s="21"/>
      <c r="GZ399" s="21"/>
      <c r="HA399" s="21"/>
      <c r="HB399" s="21"/>
      <c r="HC399" s="21"/>
      <c r="HD399" s="21"/>
      <c r="HE399" s="21"/>
      <c r="HF399" s="21"/>
      <c r="HG399" s="21"/>
      <c r="HH399" s="21"/>
      <c r="HI399" s="21"/>
      <c r="HJ399" s="21"/>
      <c r="HK399" s="21"/>
      <c r="HL399" s="21"/>
      <c r="HM399" s="21"/>
      <c r="HN399" s="21"/>
      <c r="HO399" s="21"/>
      <c r="HP399" s="21"/>
      <c r="HQ399" s="21"/>
      <c r="HR399" s="21"/>
      <c r="HS399" s="21"/>
      <c r="HT399" s="21"/>
      <c r="HU399" s="21"/>
      <c r="HV399" s="21"/>
      <c r="HW399" s="21"/>
      <c r="HX399" s="21"/>
      <c r="HY399" s="21"/>
      <c r="HZ399" s="21"/>
      <c r="IA399" s="21"/>
      <c r="IB399" s="21"/>
      <c r="IC399" s="21"/>
      <c r="ID399" s="21"/>
      <c r="IE399" s="21"/>
      <c r="IF399" s="21"/>
      <c r="IG399" s="21"/>
      <c r="IH399" s="21"/>
      <c r="II399" s="21"/>
      <c r="IJ399" s="21"/>
      <c r="IK399" s="21"/>
      <c r="IL399" s="21"/>
      <c r="IM399" s="21"/>
      <c r="IN399" s="21"/>
      <c r="IO399" s="21"/>
      <c r="IP399" s="21"/>
      <c r="IQ399" s="21"/>
    </row>
    <row r="400" spans="1:251" s="22" customFormat="1" ht="88.5" customHeight="1">
      <c r="A400" s="42"/>
      <c r="B400" s="36"/>
      <c r="C400" s="6"/>
      <c r="D400" s="6"/>
      <c r="E400" s="6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1"/>
      <c r="BK400" s="21"/>
      <c r="BL400" s="21"/>
      <c r="BM400" s="21"/>
      <c r="BN400" s="21"/>
      <c r="BO400" s="21"/>
      <c r="BP400" s="21"/>
      <c r="BQ400" s="21"/>
      <c r="BR400" s="21"/>
      <c r="BS400" s="21"/>
      <c r="BT400" s="21"/>
      <c r="BU400" s="21"/>
      <c r="BV400" s="21"/>
      <c r="BW400" s="21"/>
      <c r="BX400" s="21"/>
      <c r="BY400" s="21"/>
      <c r="BZ400" s="21"/>
      <c r="CA400" s="21"/>
      <c r="CB400" s="21"/>
      <c r="CC400" s="21"/>
      <c r="CD400" s="21"/>
      <c r="CE400" s="21"/>
      <c r="CF400" s="21"/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1"/>
      <c r="CY400" s="21"/>
      <c r="CZ400" s="21"/>
      <c r="DA400" s="21"/>
      <c r="DB400" s="21"/>
      <c r="DC400" s="21"/>
      <c r="DD400" s="21"/>
      <c r="DE400" s="21"/>
      <c r="DF400" s="21"/>
      <c r="DG400" s="21"/>
      <c r="DH400" s="21"/>
      <c r="DI400" s="21"/>
      <c r="DJ400" s="21"/>
      <c r="DK400" s="21"/>
      <c r="DL400" s="21"/>
      <c r="DM400" s="21"/>
      <c r="DN400" s="21"/>
      <c r="DO400" s="21"/>
      <c r="DP400" s="21"/>
      <c r="DQ400" s="21"/>
      <c r="DR400" s="21"/>
      <c r="DS400" s="21"/>
      <c r="DT400" s="21"/>
      <c r="DU400" s="21"/>
      <c r="DV400" s="21"/>
      <c r="DW400" s="21"/>
      <c r="DX400" s="21"/>
      <c r="DY400" s="21"/>
      <c r="DZ400" s="21"/>
      <c r="EA400" s="21"/>
      <c r="EB400" s="21"/>
      <c r="EC400" s="21"/>
      <c r="ED400" s="21"/>
      <c r="EE400" s="21"/>
      <c r="EF400" s="21"/>
      <c r="EG400" s="21"/>
      <c r="EH400" s="21"/>
      <c r="EI400" s="21"/>
      <c r="EJ400" s="21"/>
      <c r="EK400" s="21"/>
      <c r="EL400" s="21"/>
      <c r="EM400" s="21"/>
      <c r="EN400" s="21"/>
      <c r="EO400" s="21"/>
      <c r="EP400" s="21"/>
      <c r="EQ400" s="21"/>
      <c r="ER400" s="21"/>
      <c r="ES400" s="21"/>
      <c r="ET400" s="21"/>
      <c r="EU400" s="21"/>
      <c r="EV400" s="21"/>
      <c r="EW400" s="21"/>
      <c r="EX400" s="21"/>
      <c r="EY400" s="21"/>
      <c r="EZ400" s="21"/>
      <c r="FA400" s="21"/>
      <c r="FB400" s="21"/>
      <c r="FC400" s="21"/>
      <c r="FD400" s="21"/>
      <c r="FE400" s="21"/>
      <c r="FF400" s="21"/>
      <c r="FG400" s="21"/>
      <c r="FH400" s="21"/>
      <c r="FI400" s="21"/>
      <c r="FJ400" s="21"/>
      <c r="FK400" s="21"/>
      <c r="FL400" s="21"/>
      <c r="FM400" s="21"/>
      <c r="FN400" s="21"/>
      <c r="FO400" s="21"/>
      <c r="FP400" s="21"/>
      <c r="FQ400" s="21"/>
      <c r="FR400" s="21"/>
      <c r="FS400" s="21"/>
      <c r="FT400" s="21"/>
      <c r="FU400" s="21"/>
      <c r="FV400" s="21"/>
      <c r="FW400" s="21"/>
      <c r="FX400" s="21"/>
      <c r="FY400" s="21"/>
      <c r="FZ400" s="21"/>
      <c r="GA400" s="21"/>
      <c r="GB400" s="21"/>
      <c r="GC400" s="21"/>
      <c r="GD400" s="21"/>
      <c r="GE400" s="21"/>
      <c r="GF400" s="21"/>
      <c r="GG400" s="21"/>
      <c r="GH400" s="21"/>
      <c r="GI400" s="21"/>
      <c r="GJ400" s="21"/>
      <c r="GK400" s="21"/>
      <c r="GL400" s="21"/>
      <c r="GM400" s="21"/>
      <c r="GN400" s="21"/>
      <c r="GO400" s="21"/>
      <c r="GP400" s="21"/>
      <c r="GQ400" s="21"/>
      <c r="GR400" s="21"/>
      <c r="GS400" s="21"/>
      <c r="GT400" s="21"/>
      <c r="GU400" s="21"/>
      <c r="GV400" s="21"/>
      <c r="GW400" s="21"/>
      <c r="GX400" s="21"/>
      <c r="GY400" s="21"/>
      <c r="GZ400" s="21"/>
      <c r="HA400" s="21"/>
      <c r="HB400" s="21"/>
      <c r="HC400" s="21"/>
      <c r="HD400" s="21"/>
      <c r="HE400" s="21"/>
      <c r="HF400" s="21"/>
      <c r="HG400" s="21"/>
      <c r="HH400" s="21"/>
      <c r="HI400" s="21"/>
      <c r="HJ400" s="21"/>
      <c r="HK400" s="21"/>
      <c r="HL400" s="21"/>
      <c r="HM400" s="21"/>
      <c r="HN400" s="21"/>
      <c r="HO400" s="21"/>
      <c r="HP400" s="21"/>
      <c r="HQ400" s="21"/>
      <c r="HR400" s="21"/>
      <c r="HS400" s="21"/>
      <c r="HT400" s="21"/>
      <c r="HU400" s="21"/>
      <c r="HV400" s="21"/>
      <c r="HW400" s="21"/>
      <c r="HX400" s="21"/>
      <c r="HY400" s="21"/>
      <c r="HZ400" s="21"/>
      <c r="IA400" s="21"/>
      <c r="IB400" s="21"/>
      <c r="IC400" s="21"/>
      <c r="ID400" s="21"/>
      <c r="IE400" s="21"/>
      <c r="IF400" s="21"/>
      <c r="IG400" s="21"/>
      <c r="IH400" s="21"/>
      <c r="II400" s="21"/>
      <c r="IJ400" s="21"/>
      <c r="IK400" s="21"/>
      <c r="IL400" s="21"/>
      <c r="IM400" s="21"/>
      <c r="IN400" s="21"/>
      <c r="IO400" s="21"/>
      <c r="IP400" s="21"/>
      <c r="IQ400" s="21"/>
    </row>
    <row r="401" spans="1:251" s="22" customFormat="1">
      <c r="A401" s="42"/>
      <c r="B401" s="36"/>
      <c r="C401" s="6"/>
      <c r="D401" s="6"/>
      <c r="E401" s="6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1"/>
      <c r="BK401" s="21"/>
      <c r="BL401" s="21"/>
      <c r="BM401" s="21"/>
      <c r="BN401" s="21"/>
      <c r="BO401" s="21"/>
      <c r="BP401" s="21"/>
      <c r="BQ401" s="21"/>
      <c r="BR401" s="21"/>
      <c r="BS401" s="21"/>
      <c r="BT401" s="21"/>
      <c r="BU401" s="21"/>
      <c r="BV401" s="21"/>
      <c r="BW401" s="21"/>
      <c r="BX401" s="21"/>
      <c r="BY401" s="21"/>
      <c r="BZ401" s="21"/>
      <c r="CA401" s="21"/>
      <c r="CB401" s="21"/>
      <c r="CC401" s="21"/>
      <c r="CD401" s="21"/>
      <c r="CE401" s="21"/>
      <c r="CF401" s="21"/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1"/>
      <c r="CY401" s="21"/>
      <c r="CZ401" s="21"/>
      <c r="DA401" s="21"/>
      <c r="DB401" s="21"/>
      <c r="DC401" s="21"/>
      <c r="DD401" s="21"/>
      <c r="DE401" s="21"/>
      <c r="DF401" s="21"/>
      <c r="DG401" s="21"/>
      <c r="DH401" s="21"/>
      <c r="DI401" s="21"/>
      <c r="DJ401" s="21"/>
      <c r="DK401" s="21"/>
      <c r="DL401" s="21"/>
      <c r="DM401" s="21"/>
      <c r="DN401" s="21"/>
      <c r="DO401" s="21"/>
      <c r="DP401" s="21"/>
      <c r="DQ401" s="21"/>
      <c r="DR401" s="21"/>
      <c r="DS401" s="21"/>
      <c r="DT401" s="21"/>
      <c r="DU401" s="21"/>
      <c r="DV401" s="21"/>
      <c r="DW401" s="21"/>
      <c r="DX401" s="21"/>
      <c r="DY401" s="21"/>
      <c r="DZ401" s="21"/>
      <c r="EA401" s="21"/>
      <c r="EB401" s="21"/>
      <c r="EC401" s="21"/>
      <c r="ED401" s="21"/>
      <c r="EE401" s="21"/>
      <c r="EF401" s="21"/>
      <c r="EG401" s="21"/>
      <c r="EH401" s="21"/>
      <c r="EI401" s="21"/>
      <c r="EJ401" s="21"/>
      <c r="EK401" s="21"/>
      <c r="EL401" s="21"/>
      <c r="EM401" s="21"/>
      <c r="EN401" s="21"/>
      <c r="EO401" s="21"/>
      <c r="EP401" s="21"/>
      <c r="EQ401" s="21"/>
      <c r="ER401" s="21"/>
      <c r="ES401" s="21"/>
      <c r="ET401" s="21"/>
      <c r="EU401" s="21"/>
      <c r="EV401" s="21"/>
      <c r="EW401" s="21"/>
      <c r="EX401" s="21"/>
      <c r="EY401" s="21"/>
      <c r="EZ401" s="21"/>
      <c r="FA401" s="21"/>
      <c r="FB401" s="21"/>
      <c r="FC401" s="21"/>
      <c r="FD401" s="21"/>
      <c r="FE401" s="21"/>
      <c r="FF401" s="21"/>
      <c r="FG401" s="21"/>
      <c r="FH401" s="21"/>
      <c r="FI401" s="21"/>
      <c r="FJ401" s="21"/>
      <c r="FK401" s="21"/>
      <c r="FL401" s="21"/>
      <c r="FM401" s="21"/>
      <c r="FN401" s="21"/>
      <c r="FO401" s="21"/>
      <c r="FP401" s="21"/>
      <c r="FQ401" s="21"/>
      <c r="FR401" s="21"/>
      <c r="FS401" s="21"/>
      <c r="FT401" s="21"/>
      <c r="FU401" s="21"/>
      <c r="FV401" s="21"/>
      <c r="FW401" s="21"/>
      <c r="FX401" s="21"/>
      <c r="FY401" s="21"/>
      <c r="FZ401" s="21"/>
      <c r="GA401" s="21"/>
      <c r="GB401" s="21"/>
      <c r="GC401" s="21"/>
      <c r="GD401" s="21"/>
      <c r="GE401" s="21"/>
      <c r="GF401" s="21"/>
      <c r="GG401" s="21"/>
      <c r="GH401" s="21"/>
      <c r="GI401" s="21"/>
      <c r="GJ401" s="21"/>
      <c r="GK401" s="21"/>
      <c r="GL401" s="21"/>
      <c r="GM401" s="21"/>
      <c r="GN401" s="21"/>
      <c r="GO401" s="21"/>
      <c r="GP401" s="21"/>
      <c r="GQ401" s="21"/>
      <c r="GR401" s="21"/>
      <c r="GS401" s="21"/>
      <c r="GT401" s="21"/>
      <c r="GU401" s="21"/>
      <c r="GV401" s="21"/>
      <c r="GW401" s="21"/>
      <c r="GX401" s="21"/>
      <c r="GY401" s="21"/>
      <c r="GZ401" s="21"/>
      <c r="HA401" s="21"/>
      <c r="HB401" s="21"/>
      <c r="HC401" s="21"/>
      <c r="HD401" s="21"/>
      <c r="HE401" s="21"/>
      <c r="HF401" s="21"/>
      <c r="HG401" s="21"/>
      <c r="HH401" s="21"/>
      <c r="HI401" s="21"/>
      <c r="HJ401" s="21"/>
      <c r="HK401" s="21"/>
      <c r="HL401" s="21"/>
      <c r="HM401" s="21"/>
      <c r="HN401" s="21"/>
      <c r="HO401" s="21"/>
      <c r="HP401" s="21"/>
      <c r="HQ401" s="21"/>
      <c r="HR401" s="21"/>
      <c r="HS401" s="21"/>
      <c r="HT401" s="21"/>
      <c r="HU401" s="21"/>
      <c r="HV401" s="21"/>
      <c r="HW401" s="21"/>
      <c r="HX401" s="21"/>
      <c r="HY401" s="21"/>
      <c r="HZ401" s="21"/>
      <c r="IA401" s="21"/>
      <c r="IB401" s="21"/>
      <c r="IC401" s="21"/>
      <c r="ID401" s="21"/>
      <c r="IE401" s="21"/>
      <c r="IF401" s="21"/>
      <c r="IG401" s="21"/>
      <c r="IH401" s="21"/>
      <c r="II401" s="21"/>
      <c r="IJ401" s="21"/>
      <c r="IK401" s="21"/>
      <c r="IL401" s="21"/>
      <c r="IM401" s="21"/>
      <c r="IN401" s="21"/>
      <c r="IO401" s="21"/>
      <c r="IP401" s="21"/>
      <c r="IQ401" s="21"/>
    </row>
    <row r="402" spans="1:251" s="22" customFormat="1">
      <c r="A402" s="42"/>
      <c r="B402" s="36"/>
      <c r="C402" s="6"/>
      <c r="D402" s="6"/>
      <c r="E402" s="6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  <c r="FA402" s="21"/>
      <c r="FB402" s="21"/>
      <c r="FC402" s="21"/>
      <c r="FD402" s="21"/>
      <c r="FE402" s="21"/>
      <c r="FF402" s="21"/>
      <c r="FG402" s="21"/>
      <c r="FH402" s="21"/>
      <c r="FI402" s="21"/>
      <c r="FJ402" s="21"/>
      <c r="FK402" s="21"/>
      <c r="FL402" s="21"/>
      <c r="FM402" s="21"/>
      <c r="FN402" s="21"/>
      <c r="FO402" s="21"/>
      <c r="FP402" s="21"/>
      <c r="FQ402" s="21"/>
      <c r="FR402" s="21"/>
      <c r="FS402" s="21"/>
      <c r="FT402" s="21"/>
      <c r="FU402" s="21"/>
      <c r="FV402" s="21"/>
      <c r="FW402" s="21"/>
      <c r="FX402" s="21"/>
      <c r="FY402" s="21"/>
      <c r="FZ402" s="21"/>
      <c r="GA402" s="21"/>
      <c r="GB402" s="21"/>
      <c r="GC402" s="21"/>
      <c r="GD402" s="21"/>
      <c r="GE402" s="21"/>
      <c r="GF402" s="21"/>
      <c r="GG402" s="21"/>
      <c r="GH402" s="21"/>
      <c r="GI402" s="21"/>
      <c r="GJ402" s="21"/>
      <c r="GK402" s="21"/>
      <c r="GL402" s="21"/>
      <c r="GM402" s="21"/>
      <c r="GN402" s="21"/>
      <c r="GO402" s="21"/>
      <c r="GP402" s="21"/>
      <c r="GQ402" s="21"/>
      <c r="GR402" s="21"/>
      <c r="GS402" s="21"/>
      <c r="GT402" s="21"/>
      <c r="GU402" s="21"/>
      <c r="GV402" s="21"/>
      <c r="GW402" s="21"/>
      <c r="GX402" s="21"/>
      <c r="GY402" s="21"/>
      <c r="GZ402" s="21"/>
      <c r="HA402" s="21"/>
      <c r="HB402" s="21"/>
      <c r="HC402" s="21"/>
      <c r="HD402" s="21"/>
      <c r="HE402" s="21"/>
      <c r="HF402" s="21"/>
      <c r="HG402" s="21"/>
      <c r="HH402" s="21"/>
      <c r="HI402" s="21"/>
      <c r="HJ402" s="21"/>
      <c r="HK402" s="21"/>
      <c r="HL402" s="21"/>
      <c r="HM402" s="21"/>
      <c r="HN402" s="21"/>
      <c r="HO402" s="21"/>
      <c r="HP402" s="21"/>
      <c r="HQ402" s="21"/>
      <c r="HR402" s="21"/>
      <c r="HS402" s="21"/>
      <c r="HT402" s="21"/>
      <c r="HU402" s="21"/>
      <c r="HV402" s="21"/>
      <c r="HW402" s="21"/>
      <c r="HX402" s="21"/>
      <c r="HY402" s="21"/>
      <c r="HZ402" s="21"/>
      <c r="IA402" s="21"/>
      <c r="IB402" s="21"/>
      <c r="IC402" s="21"/>
      <c r="ID402" s="21"/>
      <c r="IE402" s="21"/>
      <c r="IF402" s="21"/>
      <c r="IG402" s="21"/>
      <c r="IH402" s="21"/>
      <c r="II402" s="21"/>
      <c r="IJ402" s="21"/>
      <c r="IK402" s="21"/>
      <c r="IL402" s="21"/>
      <c r="IM402" s="21"/>
      <c r="IN402" s="21"/>
      <c r="IO402" s="21"/>
      <c r="IP402" s="21"/>
      <c r="IQ402" s="21"/>
    </row>
    <row r="403" spans="1:251" s="22" customFormat="1">
      <c r="A403" s="42"/>
      <c r="B403" s="36"/>
      <c r="C403" s="6"/>
      <c r="D403" s="6"/>
      <c r="E403" s="6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1"/>
      <c r="BK403" s="21"/>
      <c r="BL403" s="21"/>
      <c r="BM403" s="21"/>
      <c r="BN403" s="21"/>
      <c r="BO403" s="21"/>
      <c r="BP403" s="21"/>
      <c r="BQ403" s="21"/>
      <c r="BR403" s="21"/>
      <c r="BS403" s="21"/>
      <c r="BT403" s="21"/>
      <c r="BU403" s="21"/>
      <c r="BV403" s="21"/>
      <c r="BW403" s="21"/>
      <c r="BX403" s="21"/>
      <c r="BY403" s="21"/>
      <c r="BZ403" s="21"/>
      <c r="CA403" s="21"/>
      <c r="CB403" s="21"/>
      <c r="CC403" s="21"/>
      <c r="CD403" s="21"/>
      <c r="CE403" s="21"/>
      <c r="CF403" s="21"/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1"/>
      <c r="CY403" s="21"/>
      <c r="CZ403" s="21"/>
      <c r="DA403" s="21"/>
      <c r="DB403" s="21"/>
      <c r="DC403" s="21"/>
      <c r="DD403" s="21"/>
      <c r="DE403" s="21"/>
      <c r="DF403" s="21"/>
      <c r="DG403" s="21"/>
      <c r="DH403" s="21"/>
      <c r="DI403" s="21"/>
      <c r="DJ403" s="21"/>
      <c r="DK403" s="21"/>
      <c r="DL403" s="21"/>
      <c r="DM403" s="21"/>
      <c r="DN403" s="21"/>
      <c r="DO403" s="21"/>
      <c r="DP403" s="21"/>
      <c r="DQ403" s="21"/>
      <c r="DR403" s="21"/>
      <c r="DS403" s="21"/>
      <c r="DT403" s="21"/>
      <c r="DU403" s="21"/>
      <c r="DV403" s="21"/>
      <c r="DW403" s="21"/>
      <c r="DX403" s="21"/>
      <c r="DY403" s="21"/>
      <c r="DZ403" s="21"/>
      <c r="EA403" s="21"/>
      <c r="EB403" s="21"/>
      <c r="EC403" s="21"/>
      <c r="ED403" s="21"/>
      <c r="EE403" s="21"/>
      <c r="EF403" s="21"/>
      <c r="EG403" s="21"/>
      <c r="EH403" s="21"/>
      <c r="EI403" s="21"/>
      <c r="EJ403" s="21"/>
      <c r="EK403" s="21"/>
      <c r="EL403" s="21"/>
      <c r="EM403" s="21"/>
      <c r="EN403" s="21"/>
      <c r="EO403" s="21"/>
      <c r="EP403" s="21"/>
      <c r="EQ403" s="21"/>
      <c r="ER403" s="21"/>
      <c r="ES403" s="21"/>
      <c r="ET403" s="21"/>
      <c r="EU403" s="21"/>
      <c r="EV403" s="21"/>
      <c r="EW403" s="21"/>
      <c r="EX403" s="21"/>
      <c r="EY403" s="21"/>
      <c r="EZ403" s="21"/>
      <c r="FA403" s="21"/>
      <c r="FB403" s="21"/>
      <c r="FC403" s="21"/>
      <c r="FD403" s="21"/>
      <c r="FE403" s="21"/>
      <c r="FF403" s="21"/>
      <c r="FG403" s="21"/>
      <c r="FH403" s="21"/>
      <c r="FI403" s="21"/>
      <c r="FJ403" s="21"/>
      <c r="FK403" s="21"/>
      <c r="FL403" s="21"/>
      <c r="FM403" s="21"/>
      <c r="FN403" s="21"/>
      <c r="FO403" s="21"/>
      <c r="FP403" s="21"/>
      <c r="FQ403" s="21"/>
      <c r="FR403" s="21"/>
      <c r="FS403" s="21"/>
      <c r="FT403" s="21"/>
      <c r="FU403" s="21"/>
      <c r="FV403" s="21"/>
      <c r="FW403" s="21"/>
      <c r="FX403" s="21"/>
      <c r="FY403" s="21"/>
      <c r="FZ403" s="21"/>
      <c r="GA403" s="21"/>
      <c r="GB403" s="21"/>
      <c r="GC403" s="21"/>
      <c r="GD403" s="21"/>
      <c r="GE403" s="21"/>
      <c r="GF403" s="21"/>
      <c r="GG403" s="21"/>
      <c r="GH403" s="21"/>
      <c r="GI403" s="21"/>
      <c r="GJ403" s="21"/>
      <c r="GK403" s="21"/>
      <c r="GL403" s="21"/>
      <c r="GM403" s="21"/>
      <c r="GN403" s="21"/>
      <c r="GO403" s="21"/>
      <c r="GP403" s="21"/>
      <c r="GQ403" s="21"/>
      <c r="GR403" s="21"/>
      <c r="GS403" s="21"/>
      <c r="GT403" s="21"/>
      <c r="GU403" s="21"/>
      <c r="GV403" s="21"/>
      <c r="GW403" s="21"/>
      <c r="GX403" s="21"/>
      <c r="GY403" s="21"/>
      <c r="GZ403" s="21"/>
      <c r="HA403" s="21"/>
      <c r="HB403" s="21"/>
      <c r="HC403" s="21"/>
      <c r="HD403" s="21"/>
      <c r="HE403" s="21"/>
      <c r="HF403" s="21"/>
      <c r="HG403" s="21"/>
      <c r="HH403" s="21"/>
      <c r="HI403" s="21"/>
      <c r="HJ403" s="21"/>
      <c r="HK403" s="21"/>
      <c r="HL403" s="21"/>
      <c r="HM403" s="21"/>
      <c r="HN403" s="21"/>
      <c r="HO403" s="21"/>
      <c r="HP403" s="21"/>
      <c r="HQ403" s="21"/>
      <c r="HR403" s="21"/>
      <c r="HS403" s="21"/>
      <c r="HT403" s="21"/>
      <c r="HU403" s="21"/>
      <c r="HV403" s="21"/>
      <c r="HW403" s="21"/>
      <c r="HX403" s="21"/>
      <c r="HY403" s="21"/>
      <c r="HZ403" s="21"/>
      <c r="IA403" s="21"/>
      <c r="IB403" s="21"/>
      <c r="IC403" s="21"/>
      <c r="ID403" s="21"/>
      <c r="IE403" s="21"/>
      <c r="IF403" s="21"/>
      <c r="IG403" s="21"/>
      <c r="IH403" s="21"/>
      <c r="II403" s="21"/>
      <c r="IJ403" s="21"/>
      <c r="IK403" s="21"/>
      <c r="IL403" s="21"/>
      <c r="IM403" s="21"/>
      <c r="IN403" s="21"/>
      <c r="IO403" s="21"/>
      <c r="IP403" s="21"/>
      <c r="IQ403" s="21"/>
    </row>
    <row r="404" spans="1:251" s="22" customFormat="1">
      <c r="A404" s="42"/>
      <c r="B404" s="36"/>
      <c r="C404" s="6"/>
      <c r="D404" s="6"/>
      <c r="E404" s="6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/>
      <c r="BL404" s="21"/>
      <c r="BM404" s="21"/>
      <c r="BN404" s="21"/>
      <c r="BO404" s="21"/>
      <c r="BP404" s="21"/>
      <c r="BQ404" s="21"/>
      <c r="BR404" s="21"/>
      <c r="BS404" s="21"/>
      <c r="BT404" s="21"/>
      <c r="BU404" s="21"/>
      <c r="BV404" s="21"/>
      <c r="BW404" s="21"/>
      <c r="BX404" s="21"/>
      <c r="BY404" s="21"/>
      <c r="BZ404" s="21"/>
      <c r="CA404" s="21"/>
      <c r="CB404" s="21"/>
      <c r="CC404" s="21"/>
      <c r="CD404" s="21"/>
      <c r="CE404" s="21"/>
      <c r="CF404" s="21"/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1"/>
      <c r="CY404" s="21"/>
      <c r="CZ404" s="21"/>
      <c r="DA404" s="21"/>
      <c r="DB404" s="21"/>
      <c r="DC404" s="21"/>
      <c r="DD404" s="21"/>
      <c r="DE404" s="21"/>
      <c r="DF404" s="21"/>
      <c r="DG404" s="21"/>
      <c r="DH404" s="21"/>
      <c r="DI404" s="21"/>
      <c r="DJ404" s="21"/>
      <c r="DK404" s="21"/>
      <c r="DL404" s="21"/>
      <c r="DM404" s="21"/>
      <c r="DN404" s="21"/>
      <c r="DO404" s="21"/>
      <c r="DP404" s="21"/>
      <c r="DQ404" s="21"/>
      <c r="DR404" s="21"/>
      <c r="DS404" s="21"/>
      <c r="DT404" s="21"/>
      <c r="DU404" s="21"/>
      <c r="DV404" s="21"/>
      <c r="DW404" s="21"/>
      <c r="DX404" s="21"/>
      <c r="DY404" s="21"/>
      <c r="DZ404" s="21"/>
      <c r="EA404" s="21"/>
      <c r="EB404" s="21"/>
      <c r="EC404" s="21"/>
      <c r="ED404" s="21"/>
      <c r="EE404" s="21"/>
      <c r="EF404" s="21"/>
      <c r="EG404" s="21"/>
      <c r="EH404" s="21"/>
      <c r="EI404" s="21"/>
      <c r="EJ404" s="21"/>
      <c r="EK404" s="21"/>
      <c r="EL404" s="21"/>
      <c r="EM404" s="21"/>
      <c r="EN404" s="21"/>
      <c r="EO404" s="21"/>
      <c r="EP404" s="21"/>
      <c r="EQ404" s="21"/>
      <c r="ER404" s="21"/>
      <c r="ES404" s="21"/>
      <c r="ET404" s="21"/>
      <c r="EU404" s="21"/>
      <c r="EV404" s="21"/>
      <c r="EW404" s="21"/>
      <c r="EX404" s="21"/>
      <c r="EY404" s="21"/>
      <c r="EZ404" s="21"/>
      <c r="FA404" s="21"/>
      <c r="FB404" s="21"/>
      <c r="FC404" s="21"/>
      <c r="FD404" s="21"/>
      <c r="FE404" s="21"/>
      <c r="FF404" s="21"/>
      <c r="FG404" s="21"/>
      <c r="FH404" s="21"/>
      <c r="FI404" s="21"/>
      <c r="FJ404" s="21"/>
      <c r="FK404" s="21"/>
      <c r="FL404" s="21"/>
      <c r="FM404" s="21"/>
      <c r="FN404" s="21"/>
      <c r="FO404" s="21"/>
      <c r="FP404" s="21"/>
      <c r="FQ404" s="21"/>
      <c r="FR404" s="21"/>
      <c r="FS404" s="21"/>
      <c r="FT404" s="21"/>
      <c r="FU404" s="21"/>
      <c r="FV404" s="21"/>
      <c r="FW404" s="21"/>
      <c r="FX404" s="21"/>
      <c r="FY404" s="21"/>
      <c r="FZ404" s="21"/>
      <c r="GA404" s="21"/>
      <c r="GB404" s="21"/>
      <c r="GC404" s="21"/>
      <c r="GD404" s="21"/>
      <c r="GE404" s="21"/>
      <c r="GF404" s="21"/>
      <c r="GG404" s="21"/>
      <c r="GH404" s="21"/>
      <c r="GI404" s="21"/>
      <c r="GJ404" s="21"/>
      <c r="GK404" s="21"/>
      <c r="GL404" s="21"/>
      <c r="GM404" s="21"/>
      <c r="GN404" s="21"/>
      <c r="GO404" s="21"/>
      <c r="GP404" s="21"/>
      <c r="GQ404" s="21"/>
      <c r="GR404" s="21"/>
      <c r="GS404" s="21"/>
      <c r="GT404" s="21"/>
      <c r="GU404" s="21"/>
      <c r="GV404" s="21"/>
      <c r="GW404" s="21"/>
      <c r="GX404" s="21"/>
      <c r="GY404" s="21"/>
      <c r="GZ404" s="21"/>
      <c r="HA404" s="21"/>
      <c r="HB404" s="21"/>
      <c r="HC404" s="21"/>
      <c r="HD404" s="21"/>
      <c r="HE404" s="21"/>
      <c r="HF404" s="21"/>
      <c r="HG404" s="21"/>
      <c r="HH404" s="21"/>
      <c r="HI404" s="21"/>
      <c r="HJ404" s="21"/>
      <c r="HK404" s="21"/>
      <c r="HL404" s="21"/>
      <c r="HM404" s="21"/>
      <c r="HN404" s="21"/>
      <c r="HO404" s="21"/>
      <c r="HP404" s="21"/>
      <c r="HQ404" s="21"/>
      <c r="HR404" s="21"/>
      <c r="HS404" s="21"/>
      <c r="HT404" s="21"/>
      <c r="HU404" s="21"/>
      <c r="HV404" s="21"/>
      <c r="HW404" s="21"/>
      <c r="HX404" s="21"/>
      <c r="HY404" s="21"/>
      <c r="HZ404" s="21"/>
      <c r="IA404" s="21"/>
      <c r="IB404" s="21"/>
      <c r="IC404" s="21"/>
      <c r="ID404" s="21"/>
      <c r="IE404" s="21"/>
      <c r="IF404" s="21"/>
      <c r="IG404" s="21"/>
      <c r="IH404" s="21"/>
      <c r="II404" s="21"/>
      <c r="IJ404" s="21"/>
      <c r="IK404" s="21"/>
      <c r="IL404" s="21"/>
      <c r="IM404" s="21"/>
      <c r="IN404" s="21"/>
      <c r="IO404" s="21"/>
      <c r="IP404" s="21"/>
      <c r="IQ404" s="21"/>
    </row>
    <row r="405" spans="1:251" s="22" customFormat="1">
      <c r="A405" s="42"/>
      <c r="B405" s="36"/>
      <c r="C405" s="6"/>
      <c r="D405" s="6"/>
      <c r="E405" s="6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/>
      <c r="BL405" s="21"/>
      <c r="BM405" s="21"/>
      <c r="BN405" s="21"/>
      <c r="BO405" s="21"/>
      <c r="BP405" s="21"/>
      <c r="BQ405" s="21"/>
      <c r="BR405" s="21"/>
      <c r="BS405" s="21"/>
      <c r="BT405" s="21"/>
      <c r="BU405" s="21"/>
      <c r="BV405" s="21"/>
      <c r="BW405" s="21"/>
      <c r="BX405" s="21"/>
      <c r="BY405" s="21"/>
      <c r="BZ405" s="21"/>
      <c r="CA405" s="21"/>
      <c r="CB405" s="21"/>
      <c r="CC405" s="21"/>
      <c r="CD405" s="21"/>
      <c r="CE405" s="21"/>
      <c r="CF405" s="21"/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1"/>
      <c r="CY405" s="21"/>
      <c r="CZ405" s="21"/>
      <c r="DA405" s="21"/>
      <c r="DB405" s="21"/>
      <c r="DC405" s="21"/>
      <c r="DD405" s="21"/>
      <c r="DE405" s="21"/>
      <c r="DF405" s="21"/>
      <c r="DG405" s="21"/>
      <c r="DH405" s="21"/>
      <c r="DI405" s="21"/>
      <c r="DJ405" s="21"/>
      <c r="DK405" s="21"/>
      <c r="DL405" s="21"/>
      <c r="DM405" s="21"/>
      <c r="DN405" s="21"/>
      <c r="DO405" s="21"/>
      <c r="DP405" s="21"/>
      <c r="DQ405" s="21"/>
      <c r="DR405" s="21"/>
      <c r="DS405" s="21"/>
      <c r="DT405" s="21"/>
      <c r="DU405" s="21"/>
      <c r="DV405" s="21"/>
      <c r="DW405" s="21"/>
      <c r="DX405" s="21"/>
      <c r="DY405" s="21"/>
      <c r="DZ405" s="21"/>
      <c r="EA405" s="21"/>
      <c r="EB405" s="21"/>
      <c r="EC405" s="21"/>
      <c r="ED405" s="21"/>
      <c r="EE405" s="21"/>
      <c r="EF405" s="21"/>
      <c r="EG405" s="21"/>
      <c r="EH405" s="21"/>
      <c r="EI405" s="21"/>
      <c r="EJ405" s="21"/>
      <c r="EK405" s="21"/>
      <c r="EL405" s="21"/>
      <c r="EM405" s="21"/>
      <c r="EN405" s="21"/>
      <c r="EO405" s="21"/>
      <c r="EP405" s="21"/>
      <c r="EQ405" s="21"/>
      <c r="ER405" s="21"/>
      <c r="ES405" s="21"/>
      <c r="ET405" s="21"/>
      <c r="EU405" s="21"/>
      <c r="EV405" s="21"/>
      <c r="EW405" s="21"/>
      <c r="EX405" s="21"/>
      <c r="EY405" s="21"/>
      <c r="EZ405" s="21"/>
      <c r="FA405" s="21"/>
      <c r="FB405" s="21"/>
      <c r="FC405" s="21"/>
      <c r="FD405" s="21"/>
      <c r="FE405" s="21"/>
      <c r="FF405" s="21"/>
      <c r="FG405" s="21"/>
      <c r="FH405" s="21"/>
      <c r="FI405" s="21"/>
      <c r="FJ405" s="21"/>
      <c r="FK405" s="21"/>
      <c r="FL405" s="21"/>
      <c r="FM405" s="21"/>
      <c r="FN405" s="21"/>
      <c r="FO405" s="21"/>
      <c r="FP405" s="21"/>
      <c r="FQ405" s="21"/>
      <c r="FR405" s="21"/>
      <c r="FS405" s="21"/>
      <c r="FT405" s="21"/>
      <c r="FU405" s="21"/>
      <c r="FV405" s="21"/>
      <c r="FW405" s="21"/>
      <c r="FX405" s="21"/>
      <c r="FY405" s="21"/>
      <c r="FZ405" s="21"/>
      <c r="GA405" s="21"/>
      <c r="GB405" s="21"/>
      <c r="GC405" s="21"/>
      <c r="GD405" s="21"/>
      <c r="GE405" s="21"/>
      <c r="GF405" s="21"/>
      <c r="GG405" s="21"/>
      <c r="GH405" s="21"/>
      <c r="GI405" s="21"/>
      <c r="GJ405" s="21"/>
      <c r="GK405" s="21"/>
      <c r="GL405" s="21"/>
      <c r="GM405" s="21"/>
      <c r="GN405" s="21"/>
      <c r="GO405" s="21"/>
      <c r="GP405" s="21"/>
      <c r="GQ405" s="21"/>
      <c r="GR405" s="21"/>
      <c r="GS405" s="21"/>
      <c r="GT405" s="21"/>
      <c r="GU405" s="21"/>
      <c r="GV405" s="21"/>
      <c r="GW405" s="21"/>
      <c r="GX405" s="21"/>
      <c r="GY405" s="21"/>
      <c r="GZ405" s="21"/>
      <c r="HA405" s="21"/>
      <c r="HB405" s="21"/>
      <c r="HC405" s="21"/>
      <c r="HD405" s="21"/>
      <c r="HE405" s="21"/>
      <c r="HF405" s="21"/>
      <c r="HG405" s="21"/>
      <c r="HH405" s="21"/>
      <c r="HI405" s="21"/>
      <c r="HJ405" s="21"/>
      <c r="HK405" s="21"/>
      <c r="HL405" s="21"/>
      <c r="HM405" s="21"/>
      <c r="HN405" s="21"/>
      <c r="HO405" s="21"/>
      <c r="HP405" s="21"/>
      <c r="HQ405" s="21"/>
      <c r="HR405" s="21"/>
      <c r="HS405" s="21"/>
      <c r="HT405" s="21"/>
      <c r="HU405" s="21"/>
      <c r="HV405" s="21"/>
      <c r="HW405" s="21"/>
      <c r="HX405" s="21"/>
      <c r="HY405" s="21"/>
      <c r="HZ405" s="21"/>
      <c r="IA405" s="21"/>
      <c r="IB405" s="21"/>
      <c r="IC405" s="21"/>
      <c r="ID405" s="21"/>
      <c r="IE405" s="21"/>
      <c r="IF405" s="21"/>
      <c r="IG405" s="21"/>
      <c r="IH405" s="21"/>
      <c r="II405" s="21"/>
      <c r="IJ405" s="21"/>
      <c r="IK405" s="21"/>
      <c r="IL405" s="21"/>
      <c r="IM405" s="21"/>
      <c r="IN405" s="21"/>
      <c r="IO405" s="21"/>
      <c r="IP405" s="21"/>
      <c r="IQ405" s="21"/>
    </row>
    <row r="406" spans="1:251" s="22" customFormat="1">
      <c r="A406" s="42"/>
      <c r="B406" s="36"/>
      <c r="C406" s="6"/>
      <c r="D406" s="6"/>
      <c r="E406" s="6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/>
      <c r="BL406" s="21"/>
      <c r="BM406" s="21"/>
      <c r="BN406" s="21"/>
      <c r="BO406" s="21"/>
      <c r="BP406" s="21"/>
      <c r="BQ406" s="21"/>
      <c r="BR406" s="21"/>
      <c r="BS406" s="21"/>
      <c r="BT406" s="21"/>
      <c r="BU406" s="21"/>
      <c r="BV406" s="21"/>
      <c r="BW406" s="21"/>
      <c r="BX406" s="21"/>
      <c r="BY406" s="21"/>
      <c r="BZ406" s="21"/>
      <c r="CA406" s="21"/>
      <c r="CB406" s="21"/>
      <c r="CC406" s="21"/>
      <c r="CD406" s="21"/>
      <c r="CE406" s="21"/>
      <c r="CF406" s="21"/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1"/>
      <c r="CY406" s="21"/>
      <c r="CZ406" s="21"/>
      <c r="DA406" s="21"/>
      <c r="DB406" s="21"/>
      <c r="DC406" s="21"/>
      <c r="DD406" s="21"/>
      <c r="DE406" s="21"/>
      <c r="DF406" s="21"/>
      <c r="DG406" s="21"/>
      <c r="DH406" s="21"/>
      <c r="DI406" s="21"/>
      <c r="DJ406" s="21"/>
      <c r="DK406" s="21"/>
      <c r="DL406" s="21"/>
      <c r="DM406" s="21"/>
      <c r="DN406" s="21"/>
      <c r="DO406" s="21"/>
      <c r="DP406" s="21"/>
      <c r="DQ406" s="21"/>
      <c r="DR406" s="21"/>
      <c r="DS406" s="21"/>
      <c r="DT406" s="21"/>
      <c r="DU406" s="21"/>
      <c r="DV406" s="21"/>
      <c r="DW406" s="21"/>
      <c r="DX406" s="21"/>
      <c r="DY406" s="21"/>
      <c r="DZ406" s="21"/>
      <c r="EA406" s="21"/>
      <c r="EB406" s="21"/>
      <c r="EC406" s="21"/>
      <c r="ED406" s="21"/>
      <c r="EE406" s="21"/>
      <c r="EF406" s="21"/>
      <c r="EG406" s="21"/>
      <c r="EH406" s="21"/>
      <c r="EI406" s="21"/>
      <c r="EJ406" s="21"/>
      <c r="EK406" s="21"/>
      <c r="EL406" s="21"/>
      <c r="EM406" s="21"/>
      <c r="EN406" s="21"/>
      <c r="EO406" s="21"/>
      <c r="EP406" s="21"/>
      <c r="EQ406" s="21"/>
      <c r="ER406" s="21"/>
      <c r="ES406" s="21"/>
      <c r="ET406" s="21"/>
      <c r="EU406" s="21"/>
      <c r="EV406" s="21"/>
      <c r="EW406" s="21"/>
      <c r="EX406" s="21"/>
      <c r="EY406" s="21"/>
      <c r="EZ406" s="21"/>
      <c r="FA406" s="21"/>
      <c r="FB406" s="21"/>
      <c r="FC406" s="21"/>
      <c r="FD406" s="21"/>
      <c r="FE406" s="21"/>
      <c r="FF406" s="21"/>
      <c r="FG406" s="21"/>
      <c r="FH406" s="21"/>
      <c r="FI406" s="21"/>
      <c r="FJ406" s="21"/>
      <c r="FK406" s="21"/>
      <c r="FL406" s="21"/>
      <c r="FM406" s="21"/>
      <c r="FN406" s="21"/>
      <c r="FO406" s="21"/>
      <c r="FP406" s="21"/>
      <c r="FQ406" s="21"/>
      <c r="FR406" s="21"/>
      <c r="FS406" s="21"/>
      <c r="FT406" s="21"/>
      <c r="FU406" s="21"/>
      <c r="FV406" s="21"/>
      <c r="FW406" s="21"/>
      <c r="FX406" s="21"/>
      <c r="FY406" s="21"/>
      <c r="FZ406" s="21"/>
      <c r="GA406" s="21"/>
      <c r="GB406" s="21"/>
      <c r="GC406" s="21"/>
      <c r="GD406" s="21"/>
      <c r="GE406" s="21"/>
      <c r="GF406" s="21"/>
      <c r="GG406" s="21"/>
      <c r="GH406" s="21"/>
      <c r="GI406" s="21"/>
      <c r="GJ406" s="21"/>
      <c r="GK406" s="21"/>
      <c r="GL406" s="21"/>
      <c r="GM406" s="21"/>
      <c r="GN406" s="21"/>
      <c r="GO406" s="21"/>
      <c r="GP406" s="21"/>
      <c r="GQ406" s="21"/>
      <c r="GR406" s="21"/>
      <c r="GS406" s="21"/>
      <c r="GT406" s="21"/>
      <c r="GU406" s="21"/>
      <c r="GV406" s="21"/>
      <c r="GW406" s="21"/>
      <c r="GX406" s="21"/>
      <c r="GY406" s="21"/>
      <c r="GZ406" s="21"/>
      <c r="HA406" s="21"/>
      <c r="HB406" s="21"/>
      <c r="HC406" s="21"/>
      <c r="HD406" s="21"/>
      <c r="HE406" s="21"/>
      <c r="HF406" s="21"/>
      <c r="HG406" s="21"/>
      <c r="HH406" s="21"/>
      <c r="HI406" s="21"/>
      <c r="HJ406" s="21"/>
      <c r="HK406" s="21"/>
      <c r="HL406" s="21"/>
      <c r="HM406" s="21"/>
      <c r="HN406" s="21"/>
      <c r="HO406" s="21"/>
      <c r="HP406" s="21"/>
      <c r="HQ406" s="21"/>
      <c r="HR406" s="21"/>
      <c r="HS406" s="21"/>
      <c r="HT406" s="21"/>
      <c r="HU406" s="21"/>
      <c r="HV406" s="21"/>
      <c r="HW406" s="21"/>
      <c r="HX406" s="21"/>
      <c r="HY406" s="21"/>
      <c r="HZ406" s="21"/>
      <c r="IA406" s="21"/>
      <c r="IB406" s="21"/>
      <c r="IC406" s="21"/>
      <c r="ID406" s="21"/>
      <c r="IE406" s="21"/>
      <c r="IF406" s="21"/>
      <c r="IG406" s="21"/>
      <c r="IH406" s="21"/>
      <c r="II406" s="21"/>
      <c r="IJ406" s="21"/>
      <c r="IK406" s="21"/>
      <c r="IL406" s="21"/>
      <c r="IM406" s="21"/>
      <c r="IN406" s="21"/>
      <c r="IO406" s="21"/>
      <c r="IP406" s="21"/>
      <c r="IQ406" s="21"/>
    </row>
    <row r="407" spans="1:251" s="22" customFormat="1">
      <c r="A407" s="42"/>
      <c r="B407" s="36"/>
      <c r="C407" s="6"/>
      <c r="D407" s="6"/>
      <c r="E407" s="6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/>
      <c r="BL407" s="21"/>
      <c r="BM407" s="21"/>
      <c r="BN407" s="21"/>
      <c r="BO407" s="21"/>
      <c r="BP407" s="21"/>
      <c r="BQ407" s="21"/>
      <c r="BR407" s="21"/>
      <c r="BS407" s="21"/>
      <c r="BT407" s="21"/>
      <c r="BU407" s="21"/>
      <c r="BV407" s="21"/>
      <c r="BW407" s="21"/>
      <c r="BX407" s="21"/>
      <c r="BY407" s="21"/>
      <c r="BZ407" s="21"/>
      <c r="CA407" s="21"/>
      <c r="CB407" s="21"/>
      <c r="CC407" s="21"/>
      <c r="CD407" s="21"/>
      <c r="CE407" s="21"/>
      <c r="CF407" s="21"/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1"/>
      <c r="CY407" s="21"/>
      <c r="CZ407" s="21"/>
      <c r="DA407" s="21"/>
      <c r="DB407" s="21"/>
      <c r="DC407" s="21"/>
      <c r="DD407" s="21"/>
      <c r="DE407" s="21"/>
      <c r="DF407" s="21"/>
      <c r="DG407" s="21"/>
      <c r="DH407" s="21"/>
      <c r="DI407" s="21"/>
      <c r="DJ407" s="21"/>
      <c r="DK407" s="21"/>
      <c r="DL407" s="21"/>
      <c r="DM407" s="21"/>
      <c r="DN407" s="21"/>
      <c r="DO407" s="21"/>
      <c r="DP407" s="21"/>
      <c r="DQ407" s="21"/>
      <c r="DR407" s="21"/>
      <c r="DS407" s="21"/>
      <c r="DT407" s="21"/>
      <c r="DU407" s="21"/>
      <c r="DV407" s="21"/>
      <c r="DW407" s="21"/>
      <c r="DX407" s="21"/>
      <c r="DY407" s="21"/>
      <c r="DZ407" s="21"/>
      <c r="EA407" s="21"/>
      <c r="EB407" s="21"/>
      <c r="EC407" s="21"/>
      <c r="ED407" s="21"/>
      <c r="EE407" s="21"/>
      <c r="EF407" s="21"/>
      <c r="EG407" s="21"/>
      <c r="EH407" s="21"/>
      <c r="EI407" s="21"/>
      <c r="EJ407" s="21"/>
      <c r="EK407" s="21"/>
      <c r="EL407" s="21"/>
      <c r="EM407" s="21"/>
      <c r="EN407" s="21"/>
      <c r="EO407" s="21"/>
      <c r="EP407" s="21"/>
      <c r="EQ407" s="21"/>
      <c r="ER407" s="21"/>
      <c r="ES407" s="21"/>
      <c r="ET407" s="21"/>
      <c r="EU407" s="21"/>
      <c r="EV407" s="21"/>
      <c r="EW407" s="21"/>
      <c r="EX407" s="21"/>
      <c r="EY407" s="21"/>
      <c r="EZ407" s="21"/>
      <c r="FA407" s="21"/>
      <c r="FB407" s="21"/>
      <c r="FC407" s="21"/>
      <c r="FD407" s="21"/>
      <c r="FE407" s="21"/>
      <c r="FF407" s="21"/>
      <c r="FG407" s="21"/>
      <c r="FH407" s="21"/>
      <c r="FI407" s="21"/>
      <c r="FJ407" s="21"/>
      <c r="FK407" s="21"/>
      <c r="FL407" s="21"/>
      <c r="FM407" s="21"/>
      <c r="FN407" s="21"/>
      <c r="FO407" s="21"/>
      <c r="FP407" s="21"/>
      <c r="FQ407" s="21"/>
      <c r="FR407" s="21"/>
      <c r="FS407" s="21"/>
      <c r="FT407" s="21"/>
      <c r="FU407" s="21"/>
      <c r="FV407" s="21"/>
      <c r="FW407" s="21"/>
      <c r="FX407" s="21"/>
      <c r="FY407" s="21"/>
      <c r="FZ407" s="21"/>
      <c r="GA407" s="21"/>
      <c r="GB407" s="21"/>
      <c r="GC407" s="21"/>
      <c r="GD407" s="21"/>
      <c r="GE407" s="21"/>
      <c r="GF407" s="21"/>
      <c r="GG407" s="21"/>
      <c r="GH407" s="21"/>
      <c r="GI407" s="21"/>
      <c r="GJ407" s="21"/>
      <c r="GK407" s="21"/>
      <c r="GL407" s="21"/>
      <c r="GM407" s="21"/>
      <c r="GN407" s="21"/>
      <c r="GO407" s="21"/>
      <c r="GP407" s="21"/>
      <c r="GQ407" s="21"/>
      <c r="GR407" s="21"/>
      <c r="GS407" s="21"/>
      <c r="GT407" s="21"/>
      <c r="GU407" s="21"/>
      <c r="GV407" s="21"/>
      <c r="GW407" s="21"/>
      <c r="GX407" s="21"/>
      <c r="GY407" s="21"/>
      <c r="GZ407" s="21"/>
      <c r="HA407" s="21"/>
      <c r="HB407" s="21"/>
      <c r="HC407" s="21"/>
      <c r="HD407" s="21"/>
      <c r="HE407" s="21"/>
      <c r="HF407" s="21"/>
      <c r="HG407" s="21"/>
      <c r="HH407" s="21"/>
      <c r="HI407" s="21"/>
      <c r="HJ407" s="21"/>
      <c r="HK407" s="21"/>
      <c r="HL407" s="21"/>
      <c r="HM407" s="21"/>
      <c r="HN407" s="21"/>
      <c r="HO407" s="21"/>
      <c r="HP407" s="21"/>
      <c r="HQ407" s="21"/>
      <c r="HR407" s="21"/>
      <c r="HS407" s="21"/>
      <c r="HT407" s="21"/>
      <c r="HU407" s="21"/>
      <c r="HV407" s="21"/>
      <c r="HW407" s="21"/>
      <c r="HX407" s="21"/>
      <c r="HY407" s="21"/>
      <c r="HZ407" s="21"/>
      <c r="IA407" s="21"/>
      <c r="IB407" s="21"/>
      <c r="IC407" s="21"/>
      <c r="ID407" s="21"/>
      <c r="IE407" s="21"/>
      <c r="IF407" s="21"/>
      <c r="IG407" s="21"/>
      <c r="IH407" s="21"/>
      <c r="II407" s="21"/>
      <c r="IJ407" s="21"/>
      <c r="IK407" s="21"/>
      <c r="IL407" s="21"/>
      <c r="IM407" s="21"/>
      <c r="IN407" s="21"/>
      <c r="IO407" s="21"/>
      <c r="IP407" s="21"/>
      <c r="IQ407" s="21"/>
    </row>
    <row r="408" spans="1:251" s="22" customFormat="1">
      <c r="A408" s="42"/>
      <c r="B408" s="36"/>
      <c r="C408" s="6"/>
      <c r="D408" s="6"/>
      <c r="E408" s="6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/>
      <c r="BL408" s="21"/>
      <c r="BM408" s="21"/>
      <c r="BN408" s="21"/>
      <c r="BO408" s="21"/>
      <c r="BP408" s="21"/>
      <c r="BQ408" s="21"/>
      <c r="BR408" s="21"/>
      <c r="BS408" s="21"/>
      <c r="BT408" s="21"/>
      <c r="BU408" s="21"/>
      <c r="BV408" s="21"/>
      <c r="BW408" s="21"/>
      <c r="BX408" s="21"/>
      <c r="BY408" s="21"/>
      <c r="BZ408" s="21"/>
      <c r="CA408" s="21"/>
      <c r="CB408" s="21"/>
      <c r="CC408" s="21"/>
      <c r="CD408" s="21"/>
      <c r="CE408" s="21"/>
      <c r="CF408" s="21"/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1"/>
      <c r="CY408" s="21"/>
      <c r="CZ408" s="21"/>
      <c r="DA408" s="21"/>
      <c r="DB408" s="21"/>
      <c r="DC408" s="21"/>
      <c r="DD408" s="21"/>
      <c r="DE408" s="21"/>
      <c r="DF408" s="21"/>
      <c r="DG408" s="21"/>
      <c r="DH408" s="21"/>
      <c r="DI408" s="21"/>
      <c r="DJ408" s="21"/>
      <c r="DK408" s="21"/>
      <c r="DL408" s="21"/>
      <c r="DM408" s="21"/>
      <c r="DN408" s="21"/>
      <c r="DO408" s="21"/>
      <c r="DP408" s="21"/>
      <c r="DQ408" s="21"/>
      <c r="DR408" s="21"/>
      <c r="DS408" s="21"/>
      <c r="DT408" s="21"/>
      <c r="DU408" s="21"/>
      <c r="DV408" s="21"/>
      <c r="DW408" s="21"/>
      <c r="DX408" s="21"/>
      <c r="DY408" s="21"/>
      <c r="DZ408" s="21"/>
      <c r="EA408" s="21"/>
      <c r="EB408" s="21"/>
      <c r="EC408" s="21"/>
      <c r="ED408" s="21"/>
      <c r="EE408" s="21"/>
      <c r="EF408" s="21"/>
      <c r="EG408" s="21"/>
      <c r="EH408" s="21"/>
      <c r="EI408" s="21"/>
      <c r="EJ408" s="21"/>
      <c r="EK408" s="21"/>
      <c r="EL408" s="21"/>
      <c r="EM408" s="21"/>
      <c r="EN408" s="21"/>
      <c r="EO408" s="21"/>
      <c r="EP408" s="21"/>
      <c r="EQ408" s="21"/>
      <c r="ER408" s="21"/>
      <c r="ES408" s="21"/>
      <c r="ET408" s="21"/>
      <c r="EU408" s="21"/>
      <c r="EV408" s="21"/>
      <c r="EW408" s="21"/>
      <c r="EX408" s="21"/>
      <c r="EY408" s="21"/>
      <c r="EZ408" s="21"/>
      <c r="FA408" s="21"/>
      <c r="FB408" s="21"/>
      <c r="FC408" s="21"/>
      <c r="FD408" s="21"/>
      <c r="FE408" s="21"/>
      <c r="FF408" s="21"/>
      <c r="FG408" s="21"/>
      <c r="FH408" s="21"/>
      <c r="FI408" s="21"/>
      <c r="FJ408" s="21"/>
      <c r="FK408" s="21"/>
      <c r="FL408" s="21"/>
      <c r="FM408" s="21"/>
      <c r="FN408" s="21"/>
      <c r="FO408" s="21"/>
      <c r="FP408" s="21"/>
      <c r="FQ408" s="21"/>
      <c r="FR408" s="21"/>
      <c r="FS408" s="21"/>
      <c r="FT408" s="21"/>
      <c r="FU408" s="21"/>
      <c r="FV408" s="21"/>
      <c r="FW408" s="21"/>
      <c r="FX408" s="21"/>
      <c r="FY408" s="21"/>
      <c r="FZ408" s="21"/>
      <c r="GA408" s="21"/>
      <c r="GB408" s="21"/>
      <c r="GC408" s="21"/>
      <c r="GD408" s="21"/>
      <c r="GE408" s="21"/>
      <c r="GF408" s="21"/>
      <c r="GG408" s="21"/>
      <c r="GH408" s="21"/>
      <c r="GI408" s="21"/>
      <c r="GJ408" s="21"/>
      <c r="GK408" s="21"/>
      <c r="GL408" s="21"/>
      <c r="GM408" s="21"/>
      <c r="GN408" s="21"/>
      <c r="GO408" s="21"/>
      <c r="GP408" s="21"/>
      <c r="GQ408" s="21"/>
      <c r="GR408" s="21"/>
      <c r="GS408" s="21"/>
      <c r="GT408" s="21"/>
      <c r="GU408" s="21"/>
      <c r="GV408" s="21"/>
      <c r="GW408" s="21"/>
      <c r="GX408" s="21"/>
      <c r="GY408" s="21"/>
      <c r="GZ408" s="21"/>
      <c r="HA408" s="21"/>
      <c r="HB408" s="21"/>
      <c r="HC408" s="21"/>
      <c r="HD408" s="21"/>
      <c r="HE408" s="21"/>
      <c r="HF408" s="21"/>
      <c r="HG408" s="21"/>
      <c r="HH408" s="21"/>
      <c r="HI408" s="21"/>
      <c r="HJ408" s="21"/>
      <c r="HK408" s="21"/>
      <c r="HL408" s="21"/>
      <c r="HM408" s="21"/>
      <c r="HN408" s="21"/>
      <c r="HO408" s="21"/>
      <c r="HP408" s="21"/>
      <c r="HQ408" s="21"/>
      <c r="HR408" s="21"/>
      <c r="HS408" s="21"/>
      <c r="HT408" s="21"/>
      <c r="HU408" s="21"/>
      <c r="HV408" s="21"/>
      <c r="HW408" s="21"/>
      <c r="HX408" s="21"/>
      <c r="HY408" s="21"/>
      <c r="HZ408" s="21"/>
      <c r="IA408" s="21"/>
      <c r="IB408" s="21"/>
      <c r="IC408" s="21"/>
      <c r="ID408" s="21"/>
      <c r="IE408" s="21"/>
      <c r="IF408" s="21"/>
      <c r="IG408" s="21"/>
      <c r="IH408" s="21"/>
      <c r="II408" s="21"/>
      <c r="IJ408" s="21"/>
      <c r="IK408" s="21"/>
      <c r="IL408" s="21"/>
      <c r="IM408" s="21"/>
      <c r="IN408" s="21"/>
      <c r="IO408" s="21"/>
      <c r="IP408" s="21"/>
      <c r="IQ408" s="21"/>
    </row>
    <row r="409" spans="1:251" s="22" customFormat="1">
      <c r="A409" s="42"/>
      <c r="B409" s="36"/>
      <c r="C409" s="6"/>
      <c r="D409" s="6"/>
      <c r="E409" s="6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/>
      <c r="BL409" s="21"/>
      <c r="BM409" s="21"/>
      <c r="BN409" s="21"/>
      <c r="BO409" s="21"/>
      <c r="BP409" s="21"/>
      <c r="BQ409" s="21"/>
      <c r="BR409" s="21"/>
      <c r="BS409" s="21"/>
      <c r="BT409" s="21"/>
      <c r="BU409" s="21"/>
      <c r="BV409" s="21"/>
      <c r="BW409" s="21"/>
      <c r="BX409" s="21"/>
      <c r="BY409" s="21"/>
      <c r="BZ409" s="21"/>
      <c r="CA409" s="21"/>
      <c r="CB409" s="21"/>
      <c r="CC409" s="21"/>
      <c r="CD409" s="21"/>
      <c r="CE409" s="21"/>
      <c r="CF409" s="21"/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1"/>
      <c r="CY409" s="21"/>
      <c r="CZ409" s="21"/>
      <c r="DA409" s="21"/>
      <c r="DB409" s="21"/>
      <c r="DC409" s="21"/>
      <c r="DD409" s="21"/>
      <c r="DE409" s="21"/>
      <c r="DF409" s="21"/>
      <c r="DG409" s="21"/>
      <c r="DH409" s="21"/>
      <c r="DI409" s="21"/>
      <c r="DJ409" s="21"/>
      <c r="DK409" s="21"/>
      <c r="DL409" s="21"/>
      <c r="DM409" s="21"/>
      <c r="DN409" s="21"/>
      <c r="DO409" s="21"/>
      <c r="DP409" s="21"/>
      <c r="DQ409" s="21"/>
      <c r="DR409" s="21"/>
      <c r="DS409" s="21"/>
      <c r="DT409" s="21"/>
      <c r="DU409" s="21"/>
      <c r="DV409" s="21"/>
      <c r="DW409" s="21"/>
      <c r="DX409" s="21"/>
      <c r="DY409" s="21"/>
      <c r="DZ409" s="21"/>
      <c r="EA409" s="21"/>
      <c r="EB409" s="21"/>
      <c r="EC409" s="21"/>
      <c r="ED409" s="21"/>
      <c r="EE409" s="21"/>
      <c r="EF409" s="21"/>
      <c r="EG409" s="21"/>
      <c r="EH409" s="21"/>
      <c r="EI409" s="21"/>
      <c r="EJ409" s="21"/>
      <c r="EK409" s="21"/>
      <c r="EL409" s="21"/>
      <c r="EM409" s="21"/>
      <c r="EN409" s="21"/>
      <c r="EO409" s="21"/>
      <c r="EP409" s="21"/>
      <c r="EQ409" s="21"/>
      <c r="ER409" s="21"/>
      <c r="ES409" s="21"/>
      <c r="ET409" s="21"/>
      <c r="EU409" s="21"/>
      <c r="EV409" s="21"/>
      <c r="EW409" s="21"/>
      <c r="EX409" s="21"/>
      <c r="EY409" s="21"/>
      <c r="EZ409" s="21"/>
      <c r="FA409" s="21"/>
      <c r="FB409" s="21"/>
      <c r="FC409" s="21"/>
      <c r="FD409" s="21"/>
      <c r="FE409" s="21"/>
      <c r="FF409" s="21"/>
      <c r="FG409" s="21"/>
      <c r="FH409" s="21"/>
      <c r="FI409" s="21"/>
      <c r="FJ409" s="21"/>
      <c r="FK409" s="21"/>
      <c r="FL409" s="21"/>
      <c r="FM409" s="21"/>
      <c r="FN409" s="21"/>
      <c r="FO409" s="21"/>
      <c r="FP409" s="21"/>
      <c r="FQ409" s="21"/>
      <c r="FR409" s="21"/>
      <c r="FS409" s="21"/>
      <c r="FT409" s="21"/>
      <c r="FU409" s="21"/>
      <c r="FV409" s="21"/>
      <c r="FW409" s="21"/>
      <c r="FX409" s="21"/>
      <c r="FY409" s="21"/>
      <c r="FZ409" s="21"/>
      <c r="GA409" s="21"/>
      <c r="GB409" s="21"/>
      <c r="GC409" s="21"/>
      <c r="GD409" s="21"/>
      <c r="GE409" s="21"/>
      <c r="GF409" s="21"/>
      <c r="GG409" s="21"/>
      <c r="GH409" s="21"/>
      <c r="GI409" s="21"/>
      <c r="GJ409" s="21"/>
      <c r="GK409" s="21"/>
      <c r="GL409" s="21"/>
      <c r="GM409" s="21"/>
      <c r="GN409" s="21"/>
      <c r="GO409" s="21"/>
      <c r="GP409" s="21"/>
      <c r="GQ409" s="21"/>
      <c r="GR409" s="21"/>
      <c r="GS409" s="21"/>
      <c r="GT409" s="21"/>
      <c r="GU409" s="21"/>
      <c r="GV409" s="21"/>
      <c r="GW409" s="21"/>
      <c r="GX409" s="21"/>
      <c r="GY409" s="21"/>
      <c r="GZ409" s="21"/>
      <c r="HA409" s="21"/>
      <c r="HB409" s="21"/>
      <c r="HC409" s="21"/>
      <c r="HD409" s="21"/>
      <c r="HE409" s="21"/>
      <c r="HF409" s="21"/>
      <c r="HG409" s="21"/>
      <c r="HH409" s="21"/>
      <c r="HI409" s="21"/>
      <c r="HJ409" s="21"/>
      <c r="HK409" s="21"/>
      <c r="HL409" s="21"/>
      <c r="HM409" s="21"/>
      <c r="HN409" s="21"/>
      <c r="HO409" s="21"/>
      <c r="HP409" s="21"/>
      <c r="HQ409" s="21"/>
      <c r="HR409" s="21"/>
      <c r="HS409" s="21"/>
      <c r="HT409" s="21"/>
      <c r="HU409" s="21"/>
      <c r="HV409" s="21"/>
      <c r="HW409" s="21"/>
      <c r="HX409" s="21"/>
      <c r="HY409" s="21"/>
      <c r="HZ409" s="21"/>
      <c r="IA409" s="21"/>
      <c r="IB409" s="21"/>
      <c r="IC409" s="21"/>
      <c r="ID409" s="21"/>
      <c r="IE409" s="21"/>
      <c r="IF409" s="21"/>
      <c r="IG409" s="21"/>
      <c r="IH409" s="21"/>
      <c r="II409" s="21"/>
      <c r="IJ409" s="21"/>
      <c r="IK409" s="21"/>
      <c r="IL409" s="21"/>
      <c r="IM409" s="21"/>
      <c r="IN409" s="21"/>
      <c r="IO409" s="21"/>
      <c r="IP409" s="21"/>
      <c r="IQ409" s="21"/>
    </row>
    <row r="410" spans="1:251" s="22" customFormat="1">
      <c r="A410" s="42"/>
      <c r="B410" s="36"/>
      <c r="C410" s="6"/>
      <c r="D410" s="6"/>
      <c r="E410" s="6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/>
      <c r="BL410" s="21"/>
      <c r="BM410" s="21"/>
      <c r="BN410" s="21"/>
      <c r="BO410" s="21"/>
      <c r="BP410" s="21"/>
      <c r="BQ410" s="21"/>
      <c r="BR410" s="21"/>
      <c r="BS410" s="21"/>
      <c r="BT410" s="21"/>
      <c r="BU410" s="21"/>
      <c r="BV410" s="21"/>
      <c r="BW410" s="21"/>
      <c r="BX410" s="21"/>
      <c r="BY410" s="21"/>
      <c r="BZ410" s="21"/>
      <c r="CA410" s="21"/>
      <c r="CB410" s="21"/>
      <c r="CC410" s="21"/>
      <c r="CD410" s="21"/>
      <c r="CE410" s="21"/>
      <c r="CF410" s="21"/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1"/>
      <c r="CY410" s="21"/>
      <c r="CZ410" s="21"/>
      <c r="DA410" s="21"/>
      <c r="DB410" s="21"/>
      <c r="DC410" s="21"/>
      <c r="DD410" s="21"/>
      <c r="DE410" s="21"/>
      <c r="DF410" s="21"/>
      <c r="DG410" s="21"/>
      <c r="DH410" s="21"/>
      <c r="DI410" s="21"/>
      <c r="DJ410" s="21"/>
      <c r="DK410" s="21"/>
      <c r="DL410" s="21"/>
      <c r="DM410" s="21"/>
      <c r="DN410" s="21"/>
      <c r="DO410" s="21"/>
      <c r="DP410" s="21"/>
      <c r="DQ410" s="21"/>
      <c r="DR410" s="21"/>
      <c r="DS410" s="21"/>
      <c r="DT410" s="21"/>
      <c r="DU410" s="21"/>
      <c r="DV410" s="21"/>
      <c r="DW410" s="21"/>
      <c r="DX410" s="21"/>
      <c r="DY410" s="21"/>
      <c r="DZ410" s="21"/>
      <c r="EA410" s="21"/>
      <c r="EB410" s="21"/>
      <c r="EC410" s="21"/>
      <c r="ED410" s="21"/>
      <c r="EE410" s="21"/>
      <c r="EF410" s="21"/>
      <c r="EG410" s="21"/>
      <c r="EH410" s="21"/>
      <c r="EI410" s="21"/>
      <c r="EJ410" s="21"/>
      <c r="EK410" s="21"/>
      <c r="EL410" s="21"/>
      <c r="EM410" s="21"/>
      <c r="EN410" s="21"/>
      <c r="EO410" s="21"/>
      <c r="EP410" s="21"/>
      <c r="EQ410" s="21"/>
      <c r="ER410" s="21"/>
      <c r="ES410" s="21"/>
      <c r="ET410" s="21"/>
      <c r="EU410" s="21"/>
      <c r="EV410" s="21"/>
      <c r="EW410" s="21"/>
      <c r="EX410" s="21"/>
      <c r="EY410" s="21"/>
      <c r="EZ410" s="21"/>
      <c r="FA410" s="21"/>
      <c r="FB410" s="21"/>
      <c r="FC410" s="21"/>
      <c r="FD410" s="21"/>
      <c r="FE410" s="21"/>
      <c r="FF410" s="21"/>
      <c r="FG410" s="21"/>
      <c r="FH410" s="21"/>
      <c r="FI410" s="21"/>
      <c r="FJ410" s="21"/>
      <c r="FK410" s="21"/>
      <c r="FL410" s="21"/>
      <c r="FM410" s="21"/>
      <c r="FN410" s="21"/>
      <c r="FO410" s="21"/>
      <c r="FP410" s="21"/>
      <c r="FQ410" s="21"/>
      <c r="FR410" s="21"/>
      <c r="FS410" s="21"/>
      <c r="FT410" s="21"/>
      <c r="FU410" s="21"/>
      <c r="FV410" s="21"/>
      <c r="FW410" s="21"/>
      <c r="FX410" s="21"/>
      <c r="FY410" s="21"/>
      <c r="FZ410" s="21"/>
      <c r="GA410" s="21"/>
      <c r="GB410" s="21"/>
      <c r="GC410" s="21"/>
      <c r="GD410" s="21"/>
      <c r="GE410" s="21"/>
      <c r="GF410" s="21"/>
      <c r="GG410" s="21"/>
      <c r="GH410" s="21"/>
      <c r="GI410" s="21"/>
      <c r="GJ410" s="21"/>
      <c r="GK410" s="21"/>
      <c r="GL410" s="21"/>
      <c r="GM410" s="21"/>
      <c r="GN410" s="21"/>
      <c r="GO410" s="21"/>
      <c r="GP410" s="21"/>
      <c r="GQ410" s="21"/>
      <c r="GR410" s="21"/>
      <c r="GS410" s="21"/>
      <c r="GT410" s="21"/>
      <c r="GU410" s="21"/>
      <c r="GV410" s="21"/>
      <c r="GW410" s="21"/>
      <c r="GX410" s="21"/>
      <c r="GY410" s="21"/>
      <c r="GZ410" s="21"/>
      <c r="HA410" s="21"/>
      <c r="HB410" s="21"/>
      <c r="HC410" s="21"/>
      <c r="HD410" s="21"/>
      <c r="HE410" s="21"/>
      <c r="HF410" s="21"/>
      <c r="HG410" s="21"/>
      <c r="HH410" s="21"/>
      <c r="HI410" s="21"/>
      <c r="HJ410" s="21"/>
      <c r="HK410" s="21"/>
      <c r="HL410" s="21"/>
      <c r="HM410" s="21"/>
      <c r="HN410" s="21"/>
      <c r="HO410" s="21"/>
      <c r="HP410" s="21"/>
      <c r="HQ410" s="21"/>
      <c r="HR410" s="21"/>
      <c r="HS410" s="21"/>
      <c r="HT410" s="21"/>
      <c r="HU410" s="21"/>
      <c r="HV410" s="21"/>
      <c r="HW410" s="21"/>
      <c r="HX410" s="21"/>
      <c r="HY410" s="21"/>
      <c r="HZ410" s="21"/>
      <c r="IA410" s="21"/>
      <c r="IB410" s="21"/>
      <c r="IC410" s="21"/>
      <c r="ID410" s="21"/>
      <c r="IE410" s="21"/>
      <c r="IF410" s="21"/>
      <c r="IG410" s="21"/>
      <c r="IH410" s="21"/>
      <c r="II410" s="21"/>
      <c r="IJ410" s="21"/>
      <c r="IK410" s="21"/>
      <c r="IL410" s="21"/>
      <c r="IM410" s="21"/>
      <c r="IN410" s="21"/>
      <c r="IO410" s="21"/>
      <c r="IP410" s="21"/>
      <c r="IQ410" s="21"/>
    </row>
    <row r="411" spans="1:251" s="22" customFormat="1">
      <c r="A411" s="42"/>
      <c r="B411" s="36"/>
      <c r="C411" s="6"/>
      <c r="D411" s="6"/>
      <c r="E411" s="6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/>
      <c r="BL411" s="21"/>
      <c r="BM411" s="21"/>
      <c r="BN411" s="21"/>
      <c r="BO411" s="21"/>
      <c r="BP411" s="21"/>
      <c r="BQ411" s="21"/>
      <c r="BR411" s="21"/>
      <c r="BS411" s="21"/>
      <c r="BT411" s="21"/>
      <c r="BU411" s="21"/>
      <c r="BV411" s="21"/>
      <c r="BW411" s="21"/>
      <c r="BX411" s="21"/>
      <c r="BY411" s="21"/>
      <c r="BZ411" s="21"/>
      <c r="CA411" s="21"/>
      <c r="CB411" s="21"/>
      <c r="CC411" s="21"/>
      <c r="CD411" s="21"/>
      <c r="CE411" s="21"/>
      <c r="CF411" s="21"/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1"/>
      <c r="CY411" s="21"/>
      <c r="CZ411" s="21"/>
      <c r="DA411" s="21"/>
      <c r="DB411" s="21"/>
      <c r="DC411" s="21"/>
      <c r="DD411" s="21"/>
      <c r="DE411" s="21"/>
      <c r="DF411" s="21"/>
      <c r="DG411" s="21"/>
      <c r="DH411" s="21"/>
      <c r="DI411" s="21"/>
      <c r="DJ411" s="21"/>
      <c r="DK411" s="21"/>
      <c r="DL411" s="21"/>
      <c r="DM411" s="21"/>
      <c r="DN411" s="21"/>
      <c r="DO411" s="21"/>
      <c r="DP411" s="21"/>
      <c r="DQ411" s="21"/>
      <c r="DR411" s="21"/>
      <c r="DS411" s="21"/>
      <c r="DT411" s="21"/>
      <c r="DU411" s="21"/>
      <c r="DV411" s="21"/>
      <c r="DW411" s="21"/>
      <c r="DX411" s="21"/>
      <c r="DY411" s="21"/>
      <c r="DZ411" s="21"/>
      <c r="EA411" s="21"/>
      <c r="EB411" s="21"/>
      <c r="EC411" s="21"/>
      <c r="ED411" s="21"/>
      <c r="EE411" s="21"/>
      <c r="EF411" s="21"/>
      <c r="EG411" s="21"/>
      <c r="EH411" s="21"/>
      <c r="EI411" s="21"/>
      <c r="EJ411" s="21"/>
      <c r="EK411" s="21"/>
      <c r="EL411" s="21"/>
      <c r="EM411" s="21"/>
      <c r="EN411" s="21"/>
      <c r="EO411" s="21"/>
      <c r="EP411" s="21"/>
      <c r="EQ411" s="21"/>
      <c r="ER411" s="21"/>
      <c r="ES411" s="21"/>
      <c r="ET411" s="21"/>
      <c r="EU411" s="21"/>
      <c r="EV411" s="21"/>
      <c r="EW411" s="21"/>
      <c r="EX411" s="21"/>
      <c r="EY411" s="21"/>
      <c r="EZ411" s="21"/>
      <c r="FA411" s="21"/>
      <c r="FB411" s="21"/>
      <c r="FC411" s="21"/>
      <c r="FD411" s="21"/>
      <c r="FE411" s="21"/>
      <c r="FF411" s="21"/>
      <c r="FG411" s="21"/>
      <c r="FH411" s="21"/>
      <c r="FI411" s="21"/>
      <c r="FJ411" s="21"/>
      <c r="FK411" s="21"/>
      <c r="FL411" s="21"/>
      <c r="FM411" s="21"/>
      <c r="FN411" s="21"/>
      <c r="FO411" s="21"/>
      <c r="FP411" s="21"/>
      <c r="FQ411" s="21"/>
      <c r="FR411" s="21"/>
      <c r="FS411" s="21"/>
      <c r="FT411" s="21"/>
      <c r="FU411" s="21"/>
      <c r="FV411" s="21"/>
      <c r="FW411" s="21"/>
      <c r="FX411" s="21"/>
      <c r="FY411" s="21"/>
      <c r="FZ411" s="21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  <c r="GT411" s="21"/>
      <c r="GU411" s="21"/>
      <c r="GV411" s="21"/>
      <c r="GW411" s="21"/>
      <c r="GX411" s="21"/>
      <c r="GY411" s="21"/>
      <c r="GZ411" s="21"/>
      <c r="HA411" s="21"/>
      <c r="HB411" s="21"/>
      <c r="HC411" s="21"/>
      <c r="HD411" s="21"/>
      <c r="HE411" s="21"/>
      <c r="HF411" s="21"/>
      <c r="HG411" s="21"/>
      <c r="HH411" s="21"/>
      <c r="HI411" s="21"/>
      <c r="HJ411" s="21"/>
      <c r="HK411" s="21"/>
      <c r="HL411" s="21"/>
      <c r="HM411" s="21"/>
      <c r="HN411" s="21"/>
      <c r="HO411" s="21"/>
      <c r="HP411" s="21"/>
      <c r="HQ411" s="21"/>
      <c r="HR411" s="21"/>
      <c r="HS411" s="21"/>
      <c r="HT411" s="21"/>
      <c r="HU411" s="21"/>
      <c r="HV411" s="21"/>
      <c r="HW411" s="21"/>
      <c r="HX411" s="21"/>
      <c r="HY411" s="21"/>
      <c r="HZ411" s="21"/>
      <c r="IA411" s="21"/>
      <c r="IB411" s="21"/>
      <c r="IC411" s="21"/>
      <c r="ID411" s="21"/>
      <c r="IE411" s="21"/>
      <c r="IF411" s="21"/>
      <c r="IG411" s="21"/>
      <c r="IH411" s="21"/>
      <c r="II411" s="21"/>
      <c r="IJ411" s="21"/>
      <c r="IK411" s="21"/>
      <c r="IL411" s="21"/>
      <c r="IM411" s="21"/>
      <c r="IN411" s="21"/>
      <c r="IO411" s="21"/>
      <c r="IP411" s="21"/>
      <c r="IQ411" s="21"/>
    </row>
    <row r="412" spans="1:251" s="22" customFormat="1">
      <c r="A412" s="42"/>
      <c r="B412" s="36"/>
      <c r="C412" s="6"/>
      <c r="D412" s="6"/>
      <c r="E412" s="6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/>
      <c r="BL412" s="21"/>
      <c r="BM412" s="21"/>
      <c r="BN412" s="21"/>
      <c r="BO412" s="21"/>
      <c r="BP412" s="21"/>
      <c r="BQ412" s="21"/>
      <c r="BR412" s="21"/>
      <c r="BS412" s="21"/>
      <c r="BT412" s="21"/>
      <c r="BU412" s="21"/>
      <c r="BV412" s="21"/>
      <c r="BW412" s="21"/>
      <c r="BX412" s="21"/>
      <c r="BY412" s="21"/>
      <c r="BZ412" s="21"/>
      <c r="CA412" s="21"/>
      <c r="CB412" s="21"/>
      <c r="CC412" s="21"/>
      <c r="CD412" s="21"/>
      <c r="CE412" s="21"/>
      <c r="CF412" s="21"/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1"/>
      <c r="CY412" s="21"/>
      <c r="CZ412" s="21"/>
      <c r="DA412" s="21"/>
      <c r="DB412" s="21"/>
      <c r="DC412" s="21"/>
      <c r="DD412" s="21"/>
      <c r="DE412" s="21"/>
      <c r="DF412" s="21"/>
      <c r="DG412" s="21"/>
      <c r="DH412" s="21"/>
      <c r="DI412" s="21"/>
      <c r="DJ412" s="21"/>
      <c r="DK412" s="21"/>
      <c r="DL412" s="21"/>
      <c r="DM412" s="21"/>
      <c r="DN412" s="21"/>
      <c r="DO412" s="21"/>
      <c r="DP412" s="21"/>
      <c r="DQ412" s="21"/>
      <c r="DR412" s="21"/>
      <c r="DS412" s="21"/>
      <c r="DT412" s="21"/>
      <c r="DU412" s="21"/>
      <c r="DV412" s="21"/>
      <c r="DW412" s="21"/>
      <c r="DX412" s="21"/>
      <c r="DY412" s="21"/>
      <c r="DZ412" s="21"/>
      <c r="EA412" s="21"/>
      <c r="EB412" s="21"/>
      <c r="EC412" s="21"/>
      <c r="ED412" s="21"/>
      <c r="EE412" s="21"/>
      <c r="EF412" s="21"/>
      <c r="EG412" s="21"/>
      <c r="EH412" s="21"/>
      <c r="EI412" s="21"/>
      <c r="EJ412" s="21"/>
      <c r="EK412" s="21"/>
      <c r="EL412" s="21"/>
      <c r="EM412" s="21"/>
      <c r="EN412" s="21"/>
      <c r="EO412" s="21"/>
      <c r="EP412" s="21"/>
      <c r="EQ412" s="21"/>
      <c r="ER412" s="21"/>
      <c r="ES412" s="21"/>
      <c r="ET412" s="21"/>
      <c r="EU412" s="21"/>
      <c r="EV412" s="21"/>
      <c r="EW412" s="21"/>
      <c r="EX412" s="21"/>
      <c r="EY412" s="21"/>
      <c r="EZ412" s="21"/>
      <c r="FA412" s="21"/>
      <c r="FB412" s="21"/>
      <c r="FC412" s="21"/>
      <c r="FD412" s="21"/>
      <c r="FE412" s="21"/>
      <c r="FF412" s="21"/>
      <c r="FG412" s="21"/>
      <c r="FH412" s="21"/>
      <c r="FI412" s="21"/>
      <c r="FJ412" s="21"/>
      <c r="FK412" s="21"/>
      <c r="FL412" s="21"/>
      <c r="FM412" s="21"/>
      <c r="FN412" s="21"/>
      <c r="FO412" s="21"/>
      <c r="FP412" s="21"/>
      <c r="FQ412" s="21"/>
      <c r="FR412" s="21"/>
      <c r="FS412" s="21"/>
      <c r="FT412" s="21"/>
      <c r="FU412" s="21"/>
      <c r="FV412" s="21"/>
      <c r="FW412" s="21"/>
      <c r="FX412" s="21"/>
      <c r="FY412" s="21"/>
      <c r="FZ412" s="21"/>
      <c r="GA412" s="21"/>
      <c r="GB412" s="21"/>
      <c r="GC412" s="21"/>
      <c r="GD412" s="21"/>
      <c r="GE412" s="21"/>
      <c r="GF412" s="21"/>
      <c r="GG412" s="21"/>
      <c r="GH412" s="21"/>
      <c r="GI412" s="21"/>
      <c r="GJ412" s="21"/>
      <c r="GK412" s="21"/>
      <c r="GL412" s="21"/>
      <c r="GM412" s="21"/>
      <c r="GN412" s="21"/>
      <c r="GO412" s="21"/>
      <c r="GP412" s="21"/>
      <c r="GQ412" s="21"/>
      <c r="GR412" s="21"/>
      <c r="GS412" s="21"/>
      <c r="GT412" s="21"/>
      <c r="GU412" s="21"/>
      <c r="GV412" s="21"/>
      <c r="GW412" s="21"/>
      <c r="GX412" s="21"/>
      <c r="GY412" s="21"/>
      <c r="GZ412" s="21"/>
      <c r="HA412" s="21"/>
      <c r="HB412" s="21"/>
      <c r="HC412" s="21"/>
      <c r="HD412" s="21"/>
      <c r="HE412" s="21"/>
      <c r="HF412" s="21"/>
      <c r="HG412" s="21"/>
      <c r="HH412" s="21"/>
      <c r="HI412" s="21"/>
      <c r="HJ412" s="21"/>
      <c r="HK412" s="21"/>
      <c r="HL412" s="21"/>
      <c r="HM412" s="21"/>
      <c r="HN412" s="21"/>
      <c r="HO412" s="21"/>
      <c r="HP412" s="21"/>
      <c r="HQ412" s="21"/>
      <c r="HR412" s="21"/>
      <c r="HS412" s="21"/>
      <c r="HT412" s="21"/>
      <c r="HU412" s="21"/>
      <c r="HV412" s="21"/>
      <c r="HW412" s="21"/>
      <c r="HX412" s="21"/>
      <c r="HY412" s="21"/>
      <c r="HZ412" s="21"/>
      <c r="IA412" s="21"/>
      <c r="IB412" s="21"/>
      <c r="IC412" s="21"/>
      <c r="ID412" s="21"/>
      <c r="IE412" s="21"/>
      <c r="IF412" s="21"/>
      <c r="IG412" s="21"/>
      <c r="IH412" s="21"/>
      <c r="II412" s="21"/>
      <c r="IJ412" s="21"/>
      <c r="IK412" s="21"/>
      <c r="IL412" s="21"/>
      <c r="IM412" s="21"/>
      <c r="IN412" s="21"/>
      <c r="IO412" s="21"/>
      <c r="IP412" s="21"/>
      <c r="IQ412" s="21"/>
    </row>
    <row r="413" spans="1:251" s="22" customFormat="1">
      <c r="A413" s="42"/>
      <c r="B413" s="36"/>
      <c r="C413" s="6"/>
      <c r="D413" s="6"/>
      <c r="E413" s="6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/>
      <c r="BL413" s="21"/>
      <c r="BM413" s="21"/>
      <c r="BN413" s="21"/>
      <c r="BO413" s="21"/>
      <c r="BP413" s="21"/>
      <c r="BQ413" s="21"/>
      <c r="BR413" s="21"/>
      <c r="BS413" s="21"/>
      <c r="BT413" s="21"/>
      <c r="BU413" s="21"/>
      <c r="BV413" s="21"/>
      <c r="BW413" s="21"/>
      <c r="BX413" s="21"/>
      <c r="BY413" s="21"/>
      <c r="BZ413" s="21"/>
      <c r="CA413" s="21"/>
      <c r="CB413" s="21"/>
      <c r="CC413" s="21"/>
      <c r="CD413" s="21"/>
      <c r="CE413" s="21"/>
      <c r="CF413" s="21"/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1"/>
      <c r="CY413" s="21"/>
      <c r="CZ413" s="21"/>
      <c r="DA413" s="21"/>
      <c r="DB413" s="21"/>
      <c r="DC413" s="21"/>
      <c r="DD413" s="21"/>
      <c r="DE413" s="21"/>
      <c r="DF413" s="21"/>
      <c r="DG413" s="21"/>
      <c r="DH413" s="21"/>
      <c r="DI413" s="21"/>
      <c r="DJ413" s="21"/>
      <c r="DK413" s="21"/>
      <c r="DL413" s="21"/>
      <c r="DM413" s="21"/>
      <c r="DN413" s="21"/>
      <c r="DO413" s="21"/>
      <c r="DP413" s="21"/>
      <c r="DQ413" s="21"/>
      <c r="DR413" s="21"/>
      <c r="DS413" s="21"/>
      <c r="DT413" s="21"/>
      <c r="DU413" s="21"/>
      <c r="DV413" s="21"/>
      <c r="DW413" s="21"/>
      <c r="DX413" s="21"/>
      <c r="DY413" s="21"/>
      <c r="DZ413" s="21"/>
      <c r="EA413" s="21"/>
      <c r="EB413" s="21"/>
      <c r="EC413" s="21"/>
      <c r="ED413" s="21"/>
      <c r="EE413" s="21"/>
      <c r="EF413" s="21"/>
      <c r="EG413" s="21"/>
      <c r="EH413" s="21"/>
      <c r="EI413" s="21"/>
      <c r="EJ413" s="21"/>
      <c r="EK413" s="21"/>
      <c r="EL413" s="21"/>
      <c r="EM413" s="21"/>
      <c r="EN413" s="21"/>
      <c r="EO413" s="21"/>
      <c r="EP413" s="21"/>
      <c r="EQ413" s="21"/>
      <c r="ER413" s="21"/>
      <c r="ES413" s="21"/>
      <c r="ET413" s="21"/>
      <c r="EU413" s="21"/>
      <c r="EV413" s="21"/>
      <c r="EW413" s="21"/>
      <c r="EX413" s="21"/>
      <c r="EY413" s="21"/>
      <c r="EZ413" s="21"/>
      <c r="FA413" s="21"/>
      <c r="FB413" s="21"/>
      <c r="FC413" s="21"/>
      <c r="FD413" s="21"/>
      <c r="FE413" s="21"/>
      <c r="FF413" s="21"/>
      <c r="FG413" s="21"/>
      <c r="FH413" s="21"/>
      <c r="FI413" s="21"/>
      <c r="FJ413" s="21"/>
      <c r="FK413" s="21"/>
      <c r="FL413" s="21"/>
      <c r="FM413" s="21"/>
      <c r="FN413" s="21"/>
      <c r="FO413" s="21"/>
      <c r="FP413" s="21"/>
      <c r="FQ413" s="21"/>
      <c r="FR413" s="21"/>
      <c r="FS413" s="21"/>
      <c r="FT413" s="21"/>
      <c r="FU413" s="21"/>
      <c r="FV413" s="21"/>
      <c r="FW413" s="21"/>
      <c r="FX413" s="21"/>
      <c r="FY413" s="21"/>
      <c r="FZ413" s="21"/>
      <c r="GA413" s="21"/>
      <c r="GB413" s="21"/>
      <c r="GC413" s="21"/>
      <c r="GD413" s="21"/>
      <c r="GE413" s="21"/>
      <c r="GF413" s="21"/>
      <c r="GG413" s="21"/>
      <c r="GH413" s="21"/>
      <c r="GI413" s="21"/>
      <c r="GJ413" s="21"/>
      <c r="GK413" s="21"/>
      <c r="GL413" s="21"/>
      <c r="GM413" s="21"/>
      <c r="GN413" s="21"/>
      <c r="GO413" s="21"/>
      <c r="GP413" s="21"/>
      <c r="GQ413" s="21"/>
      <c r="GR413" s="21"/>
      <c r="GS413" s="21"/>
      <c r="GT413" s="21"/>
      <c r="GU413" s="21"/>
      <c r="GV413" s="21"/>
      <c r="GW413" s="21"/>
      <c r="GX413" s="21"/>
      <c r="GY413" s="21"/>
      <c r="GZ413" s="21"/>
      <c r="HA413" s="21"/>
      <c r="HB413" s="21"/>
      <c r="HC413" s="21"/>
      <c r="HD413" s="21"/>
      <c r="HE413" s="21"/>
      <c r="HF413" s="21"/>
      <c r="HG413" s="21"/>
      <c r="HH413" s="21"/>
      <c r="HI413" s="21"/>
      <c r="HJ413" s="21"/>
      <c r="HK413" s="21"/>
      <c r="HL413" s="21"/>
      <c r="HM413" s="21"/>
      <c r="HN413" s="21"/>
      <c r="HO413" s="21"/>
      <c r="HP413" s="21"/>
      <c r="HQ413" s="21"/>
      <c r="HR413" s="21"/>
      <c r="HS413" s="21"/>
      <c r="HT413" s="21"/>
      <c r="HU413" s="21"/>
      <c r="HV413" s="21"/>
      <c r="HW413" s="21"/>
      <c r="HX413" s="21"/>
      <c r="HY413" s="21"/>
      <c r="HZ413" s="21"/>
      <c r="IA413" s="21"/>
      <c r="IB413" s="21"/>
      <c r="IC413" s="21"/>
      <c r="ID413" s="21"/>
      <c r="IE413" s="21"/>
      <c r="IF413" s="21"/>
      <c r="IG413" s="21"/>
      <c r="IH413" s="21"/>
      <c r="II413" s="21"/>
      <c r="IJ413" s="21"/>
      <c r="IK413" s="21"/>
      <c r="IL413" s="21"/>
      <c r="IM413" s="21"/>
      <c r="IN413" s="21"/>
      <c r="IO413" s="21"/>
      <c r="IP413" s="21"/>
      <c r="IQ413" s="21"/>
    </row>
    <row r="414" spans="1:251" s="22" customFormat="1">
      <c r="A414" s="42"/>
      <c r="B414" s="36"/>
      <c r="C414" s="6"/>
      <c r="D414" s="6"/>
      <c r="E414" s="6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/>
      <c r="BL414" s="21"/>
      <c r="BM414" s="21"/>
      <c r="BN414" s="21"/>
      <c r="BO414" s="21"/>
      <c r="BP414" s="21"/>
      <c r="BQ414" s="21"/>
      <c r="BR414" s="21"/>
      <c r="BS414" s="21"/>
      <c r="BT414" s="21"/>
      <c r="BU414" s="21"/>
      <c r="BV414" s="21"/>
      <c r="BW414" s="21"/>
      <c r="BX414" s="21"/>
      <c r="BY414" s="21"/>
      <c r="BZ414" s="21"/>
      <c r="CA414" s="21"/>
      <c r="CB414" s="21"/>
      <c r="CC414" s="21"/>
      <c r="CD414" s="21"/>
      <c r="CE414" s="21"/>
      <c r="CF414" s="21"/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1"/>
      <c r="CY414" s="21"/>
      <c r="CZ414" s="21"/>
      <c r="DA414" s="21"/>
      <c r="DB414" s="21"/>
      <c r="DC414" s="21"/>
      <c r="DD414" s="21"/>
      <c r="DE414" s="21"/>
      <c r="DF414" s="21"/>
      <c r="DG414" s="21"/>
      <c r="DH414" s="21"/>
      <c r="DI414" s="21"/>
      <c r="DJ414" s="21"/>
      <c r="DK414" s="21"/>
      <c r="DL414" s="21"/>
      <c r="DM414" s="21"/>
      <c r="DN414" s="21"/>
      <c r="DO414" s="21"/>
      <c r="DP414" s="21"/>
      <c r="DQ414" s="21"/>
      <c r="DR414" s="21"/>
      <c r="DS414" s="21"/>
      <c r="DT414" s="21"/>
      <c r="DU414" s="21"/>
      <c r="DV414" s="21"/>
      <c r="DW414" s="21"/>
      <c r="DX414" s="21"/>
      <c r="DY414" s="21"/>
      <c r="DZ414" s="21"/>
      <c r="EA414" s="21"/>
      <c r="EB414" s="21"/>
      <c r="EC414" s="21"/>
      <c r="ED414" s="21"/>
      <c r="EE414" s="21"/>
      <c r="EF414" s="21"/>
      <c r="EG414" s="21"/>
      <c r="EH414" s="21"/>
      <c r="EI414" s="21"/>
      <c r="EJ414" s="21"/>
      <c r="EK414" s="21"/>
      <c r="EL414" s="21"/>
      <c r="EM414" s="21"/>
      <c r="EN414" s="21"/>
      <c r="EO414" s="21"/>
      <c r="EP414" s="21"/>
      <c r="EQ414" s="21"/>
      <c r="ER414" s="21"/>
      <c r="ES414" s="21"/>
      <c r="ET414" s="21"/>
      <c r="EU414" s="21"/>
      <c r="EV414" s="21"/>
      <c r="EW414" s="21"/>
      <c r="EX414" s="21"/>
      <c r="EY414" s="21"/>
      <c r="EZ414" s="21"/>
      <c r="FA414" s="21"/>
      <c r="FB414" s="21"/>
      <c r="FC414" s="21"/>
      <c r="FD414" s="21"/>
      <c r="FE414" s="21"/>
      <c r="FF414" s="21"/>
      <c r="FG414" s="21"/>
      <c r="FH414" s="21"/>
      <c r="FI414" s="21"/>
      <c r="FJ414" s="21"/>
      <c r="FK414" s="21"/>
      <c r="FL414" s="21"/>
      <c r="FM414" s="21"/>
      <c r="FN414" s="21"/>
      <c r="FO414" s="21"/>
      <c r="FP414" s="21"/>
      <c r="FQ414" s="21"/>
      <c r="FR414" s="21"/>
      <c r="FS414" s="21"/>
      <c r="FT414" s="21"/>
      <c r="FU414" s="21"/>
      <c r="FV414" s="21"/>
      <c r="FW414" s="21"/>
      <c r="FX414" s="21"/>
      <c r="FY414" s="21"/>
      <c r="FZ414" s="21"/>
      <c r="GA414" s="21"/>
      <c r="GB414" s="21"/>
      <c r="GC414" s="21"/>
      <c r="GD414" s="21"/>
      <c r="GE414" s="21"/>
      <c r="GF414" s="21"/>
      <c r="GG414" s="21"/>
      <c r="GH414" s="21"/>
      <c r="GI414" s="21"/>
      <c r="GJ414" s="21"/>
      <c r="GK414" s="21"/>
      <c r="GL414" s="21"/>
      <c r="GM414" s="21"/>
      <c r="GN414" s="21"/>
      <c r="GO414" s="21"/>
      <c r="GP414" s="21"/>
      <c r="GQ414" s="21"/>
      <c r="GR414" s="21"/>
      <c r="GS414" s="21"/>
      <c r="GT414" s="21"/>
      <c r="GU414" s="21"/>
      <c r="GV414" s="21"/>
      <c r="GW414" s="21"/>
      <c r="GX414" s="21"/>
      <c r="GY414" s="21"/>
      <c r="GZ414" s="21"/>
      <c r="HA414" s="21"/>
      <c r="HB414" s="21"/>
      <c r="HC414" s="21"/>
      <c r="HD414" s="21"/>
      <c r="HE414" s="21"/>
      <c r="HF414" s="21"/>
      <c r="HG414" s="21"/>
      <c r="HH414" s="21"/>
      <c r="HI414" s="21"/>
      <c r="HJ414" s="21"/>
      <c r="HK414" s="21"/>
      <c r="HL414" s="21"/>
      <c r="HM414" s="21"/>
      <c r="HN414" s="21"/>
      <c r="HO414" s="21"/>
      <c r="HP414" s="21"/>
      <c r="HQ414" s="21"/>
      <c r="HR414" s="21"/>
      <c r="HS414" s="21"/>
      <c r="HT414" s="21"/>
      <c r="HU414" s="21"/>
      <c r="HV414" s="21"/>
      <c r="HW414" s="21"/>
      <c r="HX414" s="21"/>
      <c r="HY414" s="21"/>
      <c r="HZ414" s="21"/>
      <c r="IA414" s="21"/>
      <c r="IB414" s="21"/>
      <c r="IC414" s="21"/>
      <c r="ID414" s="21"/>
      <c r="IE414" s="21"/>
      <c r="IF414" s="21"/>
      <c r="IG414" s="21"/>
      <c r="IH414" s="21"/>
      <c r="II414" s="21"/>
      <c r="IJ414" s="21"/>
      <c r="IK414" s="21"/>
      <c r="IL414" s="21"/>
      <c r="IM414" s="21"/>
      <c r="IN414" s="21"/>
      <c r="IO414" s="21"/>
      <c r="IP414" s="21"/>
      <c r="IQ414" s="21"/>
    </row>
    <row r="415" spans="1:251" s="22" customFormat="1">
      <c r="A415" s="42"/>
      <c r="B415" s="36"/>
      <c r="C415" s="6"/>
      <c r="D415" s="6"/>
      <c r="E415" s="6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/>
      <c r="BL415" s="21"/>
      <c r="BM415" s="21"/>
      <c r="BN415" s="21"/>
      <c r="BO415" s="21"/>
      <c r="BP415" s="21"/>
      <c r="BQ415" s="21"/>
      <c r="BR415" s="21"/>
      <c r="BS415" s="21"/>
      <c r="BT415" s="21"/>
      <c r="BU415" s="21"/>
      <c r="BV415" s="21"/>
      <c r="BW415" s="21"/>
      <c r="BX415" s="21"/>
      <c r="BY415" s="21"/>
      <c r="BZ415" s="21"/>
      <c r="CA415" s="21"/>
      <c r="CB415" s="21"/>
      <c r="CC415" s="21"/>
      <c r="CD415" s="21"/>
      <c r="CE415" s="21"/>
      <c r="CF415" s="21"/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1"/>
      <c r="CY415" s="21"/>
      <c r="CZ415" s="21"/>
      <c r="DA415" s="21"/>
      <c r="DB415" s="21"/>
      <c r="DC415" s="21"/>
      <c r="DD415" s="21"/>
      <c r="DE415" s="21"/>
      <c r="DF415" s="21"/>
      <c r="DG415" s="21"/>
      <c r="DH415" s="21"/>
      <c r="DI415" s="21"/>
      <c r="DJ415" s="21"/>
      <c r="DK415" s="21"/>
      <c r="DL415" s="21"/>
      <c r="DM415" s="21"/>
      <c r="DN415" s="21"/>
      <c r="DO415" s="21"/>
      <c r="DP415" s="21"/>
      <c r="DQ415" s="21"/>
      <c r="DR415" s="21"/>
      <c r="DS415" s="21"/>
      <c r="DT415" s="21"/>
      <c r="DU415" s="21"/>
      <c r="DV415" s="21"/>
      <c r="DW415" s="21"/>
      <c r="DX415" s="21"/>
      <c r="DY415" s="21"/>
      <c r="DZ415" s="21"/>
      <c r="EA415" s="21"/>
      <c r="EB415" s="21"/>
      <c r="EC415" s="21"/>
      <c r="ED415" s="21"/>
      <c r="EE415" s="21"/>
      <c r="EF415" s="21"/>
      <c r="EG415" s="21"/>
      <c r="EH415" s="21"/>
      <c r="EI415" s="21"/>
      <c r="EJ415" s="21"/>
      <c r="EK415" s="21"/>
      <c r="EL415" s="21"/>
      <c r="EM415" s="21"/>
      <c r="EN415" s="21"/>
      <c r="EO415" s="21"/>
      <c r="EP415" s="21"/>
      <c r="EQ415" s="21"/>
      <c r="ER415" s="21"/>
      <c r="ES415" s="21"/>
      <c r="ET415" s="21"/>
      <c r="EU415" s="21"/>
      <c r="EV415" s="21"/>
      <c r="EW415" s="21"/>
      <c r="EX415" s="21"/>
      <c r="EY415" s="21"/>
      <c r="EZ415" s="21"/>
      <c r="FA415" s="21"/>
      <c r="FB415" s="21"/>
      <c r="FC415" s="21"/>
      <c r="FD415" s="21"/>
      <c r="FE415" s="21"/>
      <c r="FF415" s="21"/>
      <c r="FG415" s="21"/>
      <c r="FH415" s="21"/>
      <c r="FI415" s="21"/>
      <c r="FJ415" s="21"/>
      <c r="FK415" s="21"/>
      <c r="FL415" s="21"/>
      <c r="FM415" s="21"/>
      <c r="FN415" s="21"/>
      <c r="FO415" s="21"/>
      <c r="FP415" s="21"/>
      <c r="FQ415" s="21"/>
      <c r="FR415" s="21"/>
      <c r="FS415" s="21"/>
      <c r="FT415" s="21"/>
      <c r="FU415" s="21"/>
      <c r="FV415" s="21"/>
      <c r="FW415" s="21"/>
      <c r="FX415" s="21"/>
      <c r="FY415" s="21"/>
      <c r="FZ415" s="21"/>
      <c r="GA415" s="21"/>
      <c r="GB415" s="21"/>
      <c r="GC415" s="21"/>
      <c r="GD415" s="21"/>
      <c r="GE415" s="21"/>
      <c r="GF415" s="21"/>
      <c r="GG415" s="21"/>
      <c r="GH415" s="21"/>
      <c r="GI415" s="21"/>
      <c r="GJ415" s="21"/>
      <c r="GK415" s="21"/>
      <c r="GL415" s="21"/>
      <c r="GM415" s="21"/>
      <c r="GN415" s="21"/>
      <c r="GO415" s="21"/>
      <c r="GP415" s="21"/>
      <c r="GQ415" s="21"/>
      <c r="GR415" s="21"/>
      <c r="GS415" s="21"/>
      <c r="GT415" s="21"/>
      <c r="GU415" s="21"/>
      <c r="GV415" s="21"/>
      <c r="GW415" s="21"/>
      <c r="GX415" s="21"/>
      <c r="GY415" s="21"/>
      <c r="GZ415" s="21"/>
      <c r="HA415" s="21"/>
      <c r="HB415" s="21"/>
      <c r="HC415" s="21"/>
      <c r="HD415" s="21"/>
      <c r="HE415" s="21"/>
      <c r="HF415" s="21"/>
      <c r="HG415" s="21"/>
      <c r="HH415" s="21"/>
      <c r="HI415" s="21"/>
      <c r="HJ415" s="21"/>
      <c r="HK415" s="21"/>
      <c r="HL415" s="21"/>
      <c r="HM415" s="21"/>
      <c r="HN415" s="21"/>
      <c r="HO415" s="21"/>
      <c r="HP415" s="21"/>
      <c r="HQ415" s="21"/>
      <c r="HR415" s="21"/>
      <c r="HS415" s="21"/>
      <c r="HT415" s="21"/>
      <c r="HU415" s="21"/>
      <c r="HV415" s="21"/>
      <c r="HW415" s="21"/>
      <c r="HX415" s="21"/>
      <c r="HY415" s="21"/>
      <c r="HZ415" s="21"/>
      <c r="IA415" s="21"/>
      <c r="IB415" s="21"/>
      <c r="IC415" s="21"/>
      <c r="ID415" s="21"/>
      <c r="IE415" s="21"/>
      <c r="IF415" s="21"/>
      <c r="IG415" s="21"/>
      <c r="IH415" s="21"/>
      <c r="II415" s="21"/>
      <c r="IJ415" s="21"/>
      <c r="IK415" s="21"/>
      <c r="IL415" s="21"/>
      <c r="IM415" s="21"/>
      <c r="IN415" s="21"/>
      <c r="IO415" s="21"/>
      <c r="IP415" s="21"/>
      <c r="IQ415" s="21"/>
    </row>
    <row r="416" spans="1:251" s="22" customFormat="1">
      <c r="A416" s="42"/>
      <c r="B416" s="36"/>
      <c r="C416" s="6"/>
      <c r="D416" s="6"/>
      <c r="E416" s="6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/>
      <c r="BL416" s="21"/>
      <c r="BM416" s="21"/>
      <c r="BN416" s="21"/>
      <c r="BO416" s="21"/>
      <c r="BP416" s="21"/>
      <c r="BQ416" s="21"/>
      <c r="BR416" s="21"/>
      <c r="BS416" s="21"/>
      <c r="BT416" s="21"/>
      <c r="BU416" s="21"/>
      <c r="BV416" s="21"/>
      <c r="BW416" s="21"/>
      <c r="BX416" s="21"/>
      <c r="BY416" s="21"/>
      <c r="BZ416" s="21"/>
      <c r="CA416" s="21"/>
      <c r="CB416" s="21"/>
      <c r="CC416" s="21"/>
      <c r="CD416" s="21"/>
      <c r="CE416" s="21"/>
      <c r="CF416" s="21"/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1"/>
      <c r="CY416" s="21"/>
      <c r="CZ416" s="21"/>
      <c r="DA416" s="21"/>
      <c r="DB416" s="21"/>
      <c r="DC416" s="21"/>
      <c r="DD416" s="21"/>
      <c r="DE416" s="21"/>
      <c r="DF416" s="21"/>
      <c r="DG416" s="21"/>
      <c r="DH416" s="21"/>
      <c r="DI416" s="21"/>
      <c r="DJ416" s="21"/>
      <c r="DK416" s="21"/>
      <c r="DL416" s="21"/>
      <c r="DM416" s="21"/>
      <c r="DN416" s="21"/>
      <c r="DO416" s="21"/>
      <c r="DP416" s="21"/>
      <c r="DQ416" s="21"/>
      <c r="DR416" s="21"/>
      <c r="DS416" s="21"/>
      <c r="DT416" s="21"/>
      <c r="DU416" s="21"/>
      <c r="DV416" s="21"/>
      <c r="DW416" s="21"/>
      <c r="DX416" s="21"/>
      <c r="DY416" s="21"/>
      <c r="DZ416" s="21"/>
      <c r="EA416" s="21"/>
      <c r="EB416" s="21"/>
      <c r="EC416" s="21"/>
      <c r="ED416" s="21"/>
      <c r="EE416" s="21"/>
      <c r="EF416" s="21"/>
      <c r="EG416" s="21"/>
      <c r="EH416" s="21"/>
      <c r="EI416" s="21"/>
      <c r="EJ416" s="21"/>
      <c r="EK416" s="21"/>
      <c r="EL416" s="21"/>
      <c r="EM416" s="21"/>
      <c r="EN416" s="21"/>
      <c r="EO416" s="21"/>
      <c r="EP416" s="21"/>
      <c r="EQ416" s="21"/>
      <c r="ER416" s="21"/>
      <c r="ES416" s="21"/>
      <c r="ET416" s="21"/>
      <c r="EU416" s="21"/>
      <c r="EV416" s="21"/>
      <c r="EW416" s="21"/>
      <c r="EX416" s="21"/>
      <c r="EY416" s="21"/>
      <c r="EZ416" s="21"/>
      <c r="FA416" s="21"/>
      <c r="FB416" s="21"/>
      <c r="FC416" s="21"/>
      <c r="FD416" s="21"/>
      <c r="FE416" s="21"/>
      <c r="FF416" s="21"/>
      <c r="FG416" s="21"/>
      <c r="FH416" s="21"/>
      <c r="FI416" s="21"/>
      <c r="FJ416" s="21"/>
      <c r="FK416" s="21"/>
      <c r="FL416" s="21"/>
      <c r="FM416" s="21"/>
      <c r="FN416" s="21"/>
      <c r="FO416" s="21"/>
      <c r="FP416" s="21"/>
      <c r="FQ416" s="21"/>
      <c r="FR416" s="21"/>
      <c r="FS416" s="21"/>
      <c r="FT416" s="21"/>
      <c r="FU416" s="21"/>
      <c r="FV416" s="21"/>
      <c r="FW416" s="21"/>
      <c r="FX416" s="21"/>
      <c r="FY416" s="21"/>
      <c r="FZ416" s="21"/>
      <c r="GA416" s="21"/>
      <c r="GB416" s="21"/>
      <c r="GC416" s="21"/>
      <c r="GD416" s="21"/>
      <c r="GE416" s="21"/>
      <c r="GF416" s="21"/>
      <c r="GG416" s="21"/>
      <c r="GH416" s="21"/>
      <c r="GI416" s="21"/>
      <c r="GJ416" s="21"/>
      <c r="GK416" s="21"/>
      <c r="GL416" s="21"/>
      <c r="GM416" s="21"/>
      <c r="GN416" s="21"/>
      <c r="GO416" s="21"/>
      <c r="GP416" s="21"/>
      <c r="GQ416" s="21"/>
      <c r="GR416" s="21"/>
      <c r="GS416" s="21"/>
      <c r="GT416" s="21"/>
      <c r="GU416" s="21"/>
      <c r="GV416" s="21"/>
      <c r="GW416" s="21"/>
      <c r="GX416" s="21"/>
      <c r="GY416" s="21"/>
      <c r="GZ416" s="21"/>
      <c r="HA416" s="21"/>
      <c r="HB416" s="21"/>
      <c r="HC416" s="21"/>
      <c r="HD416" s="21"/>
      <c r="HE416" s="21"/>
      <c r="HF416" s="21"/>
      <c r="HG416" s="21"/>
      <c r="HH416" s="21"/>
      <c r="HI416" s="21"/>
      <c r="HJ416" s="21"/>
      <c r="HK416" s="21"/>
      <c r="HL416" s="21"/>
      <c r="HM416" s="21"/>
      <c r="HN416" s="21"/>
      <c r="HO416" s="21"/>
      <c r="HP416" s="21"/>
      <c r="HQ416" s="21"/>
      <c r="HR416" s="21"/>
      <c r="HS416" s="21"/>
      <c r="HT416" s="21"/>
      <c r="HU416" s="21"/>
      <c r="HV416" s="21"/>
      <c r="HW416" s="21"/>
      <c r="HX416" s="21"/>
      <c r="HY416" s="21"/>
      <c r="HZ416" s="21"/>
      <c r="IA416" s="21"/>
      <c r="IB416" s="21"/>
      <c r="IC416" s="21"/>
      <c r="ID416" s="21"/>
      <c r="IE416" s="21"/>
      <c r="IF416" s="21"/>
      <c r="IG416" s="21"/>
      <c r="IH416" s="21"/>
      <c r="II416" s="21"/>
      <c r="IJ416" s="21"/>
      <c r="IK416" s="21"/>
      <c r="IL416" s="21"/>
      <c r="IM416" s="21"/>
      <c r="IN416" s="21"/>
      <c r="IO416" s="21"/>
      <c r="IP416" s="21"/>
      <c r="IQ416" s="21"/>
    </row>
    <row r="417" spans="1:251" s="22" customFormat="1">
      <c r="A417" s="42"/>
      <c r="B417" s="36"/>
      <c r="C417" s="6"/>
      <c r="D417" s="6"/>
      <c r="E417" s="6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/>
      <c r="BL417" s="21"/>
      <c r="BM417" s="21"/>
      <c r="BN417" s="21"/>
      <c r="BO417" s="21"/>
      <c r="BP417" s="21"/>
      <c r="BQ417" s="21"/>
      <c r="BR417" s="21"/>
      <c r="BS417" s="21"/>
      <c r="BT417" s="21"/>
      <c r="BU417" s="21"/>
      <c r="BV417" s="21"/>
      <c r="BW417" s="21"/>
      <c r="BX417" s="21"/>
      <c r="BY417" s="21"/>
      <c r="BZ417" s="21"/>
      <c r="CA417" s="21"/>
      <c r="CB417" s="21"/>
      <c r="CC417" s="21"/>
      <c r="CD417" s="21"/>
      <c r="CE417" s="21"/>
      <c r="CF417" s="21"/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1"/>
      <c r="CY417" s="21"/>
      <c r="CZ417" s="21"/>
      <c r="DA417" s="21"/>
      <c r="DB417" s="21"/>
      <c r="DC417" s="21"/>
      <c r="DD417" s="21"/>
      <c r="DE417" s="21"/>
      <c r="DF417" s="21"/>
      <c r="DG417" s="21"/>
      <c r="DH417" s="21"/>
      <c r="DI417" s="21"/>
      <c r="DJ417" s="21"/>
      <c r="DK417" s="21"/>
      <c r="DL417" s="21"/>
      <c r="DM417" s="21"/>
      <c r="DN417" s="21"/>
      <c r="DO417" s="21"/>
      <c r="DP417" s="21"/>
      <c r="DQ417" s="21"/>
      <c r="DR417" s="21"/>
      <c r="DS417" s="21"/>
      <c r="DT417" s="21"/>
      <c r="DU417" s="21"/>
      <c r="DV417" s="21"/>
      <c r="DW417" s="21"/>
      <c r="DX417" s="21"/>
      <c r="DY417" s="21"/>
      <c r="DZ417" s="21"/>
      <c r="EA417" s="21"/>
      <c r="EB417" s="21"/>
      <c r="EC417" s="21"/>
      <c r="ED417" s="21"/>
      <c r="EE417" s="21"/>
      <c r="EF417" s="21"/>
      <c r="EG417" s="21"/>
      <c r="EH417" s="21"/>
      <c r="EI417" s="21"/>
      <c r="EJ417" s="21"/>
      <c r="EK417" s="21"/>
      <c r="EL417" s="21"/>
      <c r="EM417" s="21"/>
      <c r="EN417" s="21"/>
      <c r="EO417" s="21"/>
      <c r="EP417" s="21"/>
      <c r="EQ417" s="21"/>
      <c r="ER417" s="21"/>
      <c r="ES417" s="21"/>
      <c r="ET417" s="21"/>
      <c r="EU417" s="21"/>
      <c r="EV417" s="21"/>
      <c r="EW417" s="21"/>
      <c r="EX417" s="21"/>
      <c r="EY417" s="21"/>
      <c r="EZ417" s="21"/>
      <c r="FA417" s="21"/>
      <c r="FB417" s="21"/>
      <c r="FC417" s="21"/>
      <c r="FD417" s="21"/>
      <c r="FE417" s="21"/>
      <c r="FF417" s="21"/>
      <c r="FG417" s="21"/>
      <c r="FH417" s="21"/>
      <c r="FI417" s="21"/>
      <c r="FJ417" s="21"/>
      <c r="FK417" s="21"/>
      <c r="FL417" s="21"/>
      <c r="FM417" s="21"/>
      <c r="FN417" s="21"/>
      <c r="FO417" s="21"/>
      <c r="FP417" s="21"/>
      <c r="FQ417" s="21"/>
      <c r="FR417" s="21"/>
      <c r="FS417" s="21"/>
      <c r="FT417" s="21"/>
      <c r="FU417" s="21"/>
      <c r="FV417" s="21"/>
      <c r="FW417" s="21"/>
      <c r="FX417" s="21"/>
      <c r="FY417" s="21"/>
      <c r="FZ417" s="21"/>
      <c r="GA417" s="21"/>
      <c r="GB417" s="21"/>
      <c r="GC417" s="21"/>
      <c r="GD417" s="21"/>
      <c r="GE417" s="21"/>
      <c r="GF417" s="21"/>
      <c r="GG417" s="21"/>
      <c r="GH417" s="21"/>
      <c r="GI417" s="21"/>
      <c r="GJ417" s="21"/>
      <c r="GK417" s="21"/>
      <c r="GL417" s="21"/>
      <c r="GM417" s="21"/>
      <c r="GN417" s="21"/>
      <c r="GO417" s="21"/>
      <c r="GP417" s="21"/>
      <c r="GQ417" s="21"/>
      <c r="GR417" s="21"/>
      <c r="GS417" s="21"/>
      <c r="GT417" s="21"/>
      <c r="GU417" s="21"/>
      <c r="GV417" s="21"/>
      <c r="GW417" s="21"/>
      <c r="GX417" s="21"/>
      <c r="GY417" s="21"/>
      <c r="GZ417" s="21"/>
      <c r="HA417" s="21"/>
      <c r="HB417" s="21"/>
      <c r="HC417" s="21"/>
      <c r="HD417" s="21"/>
      <c r="HE417" s="21"/>
      <c r="HF417" s="21"/>
      <c r="HG417" s="21"/>
      <c r="HH417" s="21"/>
      <c r="HI417" s="21"/>
      <c r="HJ417" s="21"/>
      <c r="HK417" s="21"/>
      <c r="HL417" s="21"/>
      <c r="HM417" s="21"/>
      <c r="HN417" s="21"/>
      <c r="HO417" s="21"/>
      <c r="HP417" s="21"/>
      <c r="HQ417" s="21"/>
      <c r="HR417" s="21"/>
      <c r="HS417" s="21"/>
      <c r="HT417" s="21"/>
      <c r="HU417" s="21"/>
      <c r="HV417" s="21"/>
      <c r="HW417" s="21"/>
      <c r="HX417" s="21"/>
      <c r="HY417" s="21"/>
      <c r="HZ417" s="21"/>
      <c r="IA417" s="21"/>
      <c r="IB417" s="21"/>
      <c r="IC417" s="21"/>
      <c r="ID417" s="21"/>
      <c r="IE417" s="21"/>
      <c r="IF417" s="21"/>
      <c r="IG417" s="21"/>
      <c r="IH417" s="21"/>
      <c r="II417" s="21"/>
      <c r="IJ417" s="21"/>
      <c r="IK417" s="21"/>
      <c r="IL417" s="21"/>
      <c r="IM417" s="21"/>
      <c r="IN417" s="21"/>
      <c r="IO417" s="21"/>
      <c r="IP417" s="21"/>
      <c r="IQ417" s="21"/>
    </row>
    <row r="418" spans="1:251" s="22" customFormat="1">
      <c r="A418" s="42"/>
      <c r="B418" s="36"/>
      <c r="C418" s="6"/>
      <c r="D418" s="6"/>
      <c r="E418" s="6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/>
      <c r="BL418" s="21"/>
      <c r="BM418" s="21"/>
      <c r="BN418" s="21"/>
      <c r="BO418" s="21"/>
      <c r="BP418" s="21"/>
      <c r="BQ418" s="21"/>
      <c r="BR418" s="21"/>
      <c r="BS418" s="21"/>
      <c r="BT418" s="21"/>
      <c r="BU418" s="21"/>
      <c r="BV418" s="21"/>
      <c r="BW418" s="21"/>
      <c r="BX418" s="21"/>
      <c r="BY418" s="21"/>
      <c r="BZ418" s="21"/>
      <c r="CA418" s="21"/>
      <c r="CB418" s="21"/>
      <c r="CC418" s="21"/>
      <c r="CD418" s="21"/>
      <c r="CE418" s="21"/>
      <c r="CF418" s="21"/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1"/>
      <c r="CY418" s="21"/>
      <c r="CZ418" s="21"/>
      <c r="DA418" s="21"/>
      <c r="DB418" s="21"/>
      <c r="DC418" s="21"/>
      <c r="DD418" s="21"/>
      <c r="DE418" s="21"/>
      <c r="DF418" s="21"/>
      <c r="DG418" s="21"/>
      <c r="DH418" s="21"/>
      <c r="DI418" s="21"/>
      <c r="DJ418" s="21"/>
      <c r="DK418" s="21"/>
      <c r="DL418" s="21"/>
      <c r="DM418" s="21"/>
      <c r="DN418" s="21"/>
      <c r="DO418" s="21"/>
      <c r="DP418" s="21"/>
      <c r="DQ418" s="21"/>
      <c r="DR418" s="21"/>
      <c r="DS418" s="21"/>
      <c r="DT418" s="21"/>
      <c r="DU418" s="21"/>
      <c r="DV418" s="21"/>
      <c r="DW418" s="21"/>
      <c r="DX418" s="21"/>
      <c r="DY418" s="21"/>
      <c r="DZ418" s="21"/>
      <c r="EA418" s="21"/>
      <c r="EB418" s="21"/>
      <c r="EC418" s="21"/>
      <c r="ED418" s="21"/>
      <c r="EE418" s="21"/>
      <c r="EF418" s="21"/>
      <c r="EG418" s="21"/>
      <c r="EH418" s="21"/>
      <c r="EI418" s="21"/>
      <c r="EJ418" s="21"/>
      <c r="EK418" s="21"/>
      <c r="EL418" s="21"/>
      <c r="EM418" s="21"/>
      <c r="EN418" s="21"/>
      <c r="EO418" s="21"/>
      <c r="EP418" s="21"/>
      <c r="EQ418" s="21"/>
      <c r="ER418" s="21"/>
      <c r="ES418" s="21"/>
      <c r="ET418" s="21"/>
      <c r="EU418" s="21"/>
      <c r="EV418" s="21"/>
      <c r="EW418" s="21"/>
      <c r="EX418" s="21"/>
      <c r="EY418" s="21"/>
      <c r="EZ418" s="21"/>
      <c r="FA418" s="21"/>
      <c r="FB418" s="21"/>
      <c r="FC418" s="21"/>
      <c r="FD418" s="21"/>
      <c r="FE418" s="21"/>
      <c r="FF418" s="21"/>
      <c r="FG418" s="21"/>
      <c r="FH418" s="21"/>
      <c r="FI418" s="21"/>
      <c r="FJ418" s="21"/>
      <c r="FK418" s="21"/>
      <c r="FL418" s="21"/>
      <c r="FM418" s="21"/>
      <c r="FN418" s="21"/>
      <c r="FO418" s="21"/>
      <c r="FP418" s="21"/>
      <c r="FQ418" s="21"/>
      <c r="FR418" s="21"/>
      <c r="FS418" s="21"/>
      <c r="FT418" s="21"/>
      <c r="FU418" s="21"/>
      <c r="FV418" s="21"/>
      <c r="FW418" s="21"/>
      <c r="FX418" s="21"/>
      <c r="FY418" s="21"/>
      <c r="FZ418" s="21"/>
      <c r="GA418" s="21"/>
      <c r="GB418" s="21"/>
      <c r="GC418" s="21"/>
      <c r="GD418" s="21"/>
      <c r="GE418" s="21"/>
      <c r="GF418" s="21"/>
      <c r="GG418" s="21"/>
      <c r="GH418" s="21"/>
      <c r="GI418" s="21"/>
      <c r="GJ418" s="21"/>
      <c r="GK418" s="21"/>
      <c r="GL418" s="21"/>
      <c r="GM418" s="21"/>
      <c r="GN418" s="21"/>
      <c r="GO418" s="21"/>
      <c r="GP418" s="21"/>
      <c r="GQ418" s="21"/>
      <c r="GR418" s="21"/>
      <c r="GS418" s="21"/>
      <c r="GT418" s="21"/>
      <c r="GU418" s="21"/>
      <c r="GV418" s="21"/>
      <c r="GW418" s="21"/>
      <c r="GX418" s="21"/>
      <c r="GY418" s="21"/>
      <c r="GZ418" s="21"/>
      <c r="HA418" s="21"/>
      <c r="HB418" s="21"/>
      <c r="HC418" s="21"/>
      <c r="HD418" s="21"/>
      <c r="HE418" s="21"/>
      <c r="HF418" s="21"/>
      <c r="HG418" s="21"/>
      <c r="HH418" s="21"/>
      <c r="HI418" s="21"/>
      <c r="HJ418" s="21"/>
      <c r="HK418" s="21"/>
      <c r="HL418" s="21"/>
      <c r="HM418" s="21"/>
      <c r="HN418" s="21"/>
      <c r="HO418" s="21"/>
      <c r="HP418" s="21"/>
      <c r="HQ418" s="21"/>
      <c r="HR418" s="21"/>
      <c r="HS418" s="21"/>
      <c r="HT418" s="21"/>
      <c r="HU418" s="21"/>
      <c r="HV418" s="21"/>
      <c r="HW418" s="21"/>
      <c r="HX418" s="21"/>
      <c r="HY418" s="21"/>
      <c r="HZ418" s="21"/>
      <c r="IA418" s="21"/>
      <c r="IB418" s="21"/>
      <c r="IC418" s="21"/>
      <c r="ID418" s="21"/>
      <c r="IE418" s="21"/>
      <c r="IF418" s="21"/>
      <c r="IG418" s="21"/>
      <c r="IH418" s="21"/>
      <c r="II418" s="21"/>
      <c r="IJ418" s="21"/>
      <c r="IK418" s="21"/>
      <c r="IL418" s="21"/>
      <c r="IM418" s="21"/>
      <c r="IN418" s="21"/>
      <c r="IO418" s="21"/>
      <c r="IP418" s="21"/>
      <c r="IQ418" s="21"/>
    </row>
    <row r="419" spans="1:251" s="22" customFormat="1">
      <c r="A419" s="42"/>
      <c r="B419" s="36"/>
      <c r="C419" s="6"/>
      <c r="D419" s="6"/>
      <c r="E419" s="6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/>
      <c r="BL419" s="21"/>
      <c r="BM419" s="21"/>
      <c r="BN419" s="21"/>
      <c r="BO419" s="21"/>
      <c r="BP419" s="21"/>
      <c r="BQ419" s="21"/>
      <c r="BR419" s="21"/>
      <c r="BS419" s="21"/>
      <c r="BT419" s="21"/>
      <c r="BU419" s="21"/>
      <c r="BV419" s="21"/>
      <c r="BW419" s="21"/>
      <c r="BX419" s="21"/>
      <c r="BY419" s="21"/>
      <c r="BZ419" s="21"/>
      <c r="CA419" s="21"/>
      <c r="CB419" s="21"/>
      <c r="CC419" s="21"/>
      <c r="CD419" s="21"/>
      <c r="CE419" s="21"/>
      <c r="CF419" s="21"/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1"/>
      <c r="CY419" s="21"/>
      <c r="CZ419" s="21"/>
      <c r="DA419" s="21"/>
      <c r="DB419" s="21"/>
      <c r="DC419" s="21"/>
      <c r="DD419" s="21"/>
      <c r="DE419" s="21"/>
      <c r="DF419" s="21"/>
      <c r="DG419" s="21"/>
      <c r="DH419" s="21"/>
      <c r="DI419" s="21"/>
      <c r="DJ419" s="21"/>
      <c r="DK419" s="21"/>
      <c r="DL419" s="21"/>
      <c r="DM419" s="21"/>
      <c r="DN419" s="21"/>
      <c r="DO419" s="21"/>
      <c r="DP419" s="21"/>
      <c r="DQ419" s="21"/>
      <c r="DR419" s="21"/>
      <c r="DS419" s="21"/>
      <c r="DT419" s="21"/>
      <c r="DU419" s="21"/>
      <c r="DV419" s="21"/>
      <c r="DW419" s="21"/>
      <c r="DX419" s="21"/>
      <c r="DY419" s="21"/>
      <c r="DZ419" s="21"/>
      <c r="EA419" s="21"/>
      <c r="EB419" s="21"/>
      <c r="EC419" s="21"/>
      <c r="ED419" s="21"/>
      <c r="EE419" s="21"/>
      <c r="EF419" s="21"/>
      <c r="EG419" s="21"/>
      <c r="EH419" s="21"/>
      <c r="EI419" s="21"/>
      <c r="EJ419" s="21"/>
      <c r="EK419" s="21"/>
      <c r="EL419" s="21"/>
      <c r="EM419" s="21"/>
      <c r="EN419" s="21"/>
      <c r="EO419" s="21"/>
      <c r="EP419" s="21"/>
      <c r="EQ419" s="21"/>
      <c r="ER419" s="21"/>
      <c r="ES419" s="21"/>
      <c r="ET419" s="21"/>
      <c r="EU419" s="21"/>
      <c r="EV419" s="21"/>
      <c r="EW419" s="21"/>
      <c r="EX419" s="21"/>
      <c r="EY419" s="21"/>
      <c r="EZ419" s="21"/>
      <c r="FA419" s="21"/>
      <c r="FB419" s="21"/>
      <c r="FC419" s="21"/>
      <c r="FD419" s="21"/>
      <c r="FE419" s="21"/>
      <c r="FF419" s="21"/>
      <c r="FG419" s="21"/>
      <c r="FH419" s="21"/>
      <c r="FI419" s="21"/>
      <c r="FJ419" s="21"/>
      <c r="FK419" s="21"/>
      <c r="FL419" s="21"/>
      <c r="FM419" s="21"/>
      <c r="FN419" s="21"/>
      <c r="FO419" s="21"/>
      <c r="FP419" s="21"/>
      <c r="FQ419" s="21"/>
      <c r="FR419" s="21"/>
      <c r="FS419" s="21"/>
      <c r="FT419" s="21"/>
      <c r="FU419" s="21"/>
      <c r="FV419" s="21"/>
      <c r="FW419" s="21"/>
      <c r="FX419" s="21"/>
      <c r="FY419" s="21"/>
      <c r="FZ419" s="21"/>
      <c r="GA419" s="21"/>
      <c r="GB419" s="21"/>
      <c r="GC419" s="21"/>
      <c r="GD419" s="21"/>
      <c r="GE419" s="21"/>
      <c r="GF419" s="21"/>
      <c r="GG419" s="21"/>
      <c r="GH419" s="21"/>
      <c r="GI419" s="21"/>
      <c r="GJ419" s="21"/>
      <c r="GK419" s="21"/>
      <c r="GL419" s="21"/>
      <c r="GM419" s="21"/>
      <c r="GN419" s="21"/>
      <c r="GO419" s="21"/>
      <c r="GP419" s="21"/>
      <c r="GQ419" s="21"/>
      <c r="GR419" s="21"/>
      <c r="GS419" s="21"/>
      <c r="GT419" s="21"/>
      <c r="GU419" s="21"/>
      <c r="GV419" s="21"/>
      <c r="GW419" s="21"/>
      <c r="GX419" s="21"/>
      <c r="GY419" s="21"/>
      <c r="GZ419" s="21"/>
      <c r="HA419" s="21"/>
      <c r="HB419" s="21"/>
      <c r="HC419" s="21"/>
      <c r="HD419" s="21"/>
      <c r="HE419" s="21"/>
      <c r="HF419" s="21"/>
      <c r="HG419" s="21"/>
      <c r="HH419" s="21"/>
      <c r="HI419" s="21"/>
      <c r="HJ419" s="21"/>
      <c r="HK419" s="21"/>
      <c r="HL419" s="21"/>
      <c r="HM419" s="21"/>
      <c r="HN419" s="21"/>
      <c r="HO419" s="21"/>
      <c r="HP419" s="21"/>
      <c r="HQ419" s="21"/>
      <c r="HR419" s="21"/>
      <c r="HS419" s="21"/>
      <c r="HT419" s="21"/>
      <c r="HU419" s="21"/>
      <c r="HV419" s="21"/>
      <c r="HW419" s="21"/>
      <c r="HX419" s="21"/>
      <c r="HY419" s="21"/>
      <c r="HZ419" s="21"/>
      <c r="IA419" s="21"/>
      <c r="IB419" s="21"/>
      <c r="IC419" s="21"/>
      <c r="ID419" s="21"/>
      <c r="IE419" s="21"/>
      <c r="IF419" s="21"/>
      <c r="IG419" s="21"/>
      <c r="IH419" s="21"/>
      <c r="II419" s="21"/>
      <c r="IJ419" s="21"/>
      <c r="IK419" s="21"/>
      <c r="IL419" s="21"/>
      <c r="IM419" s="21"/>
      <c r="IN419" s="21"/>
      <c r="IO419" s="21"/>
      <c r="IP419" s="21"/>
      <c r="IQ419" s="21"/>
    </row>
    <row r="420" spans="1:251" s="22" customFormat="1" ht="47.25" customHeight="1">
      <c r="A420" s="42"/>
      <c r="B420" s="36"/>
      <c r="C420" s="6"/>
      <c r="D420" s="6"/>
      <c r="E420" s="6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/>
      <c r="BL420" s="21"/>
      <c r="BM420" s="21"/>
      <c r="BN420" s="21"/>
      <c r="BO420" s="21"/>
      <c r="BP420" s="21"/>
      <c r="BQ420" s="21"/>
      <c r="BR420" s="21"/>
      <c r="BS420" s="21"/>
      <c r="BT420" s="21"/>
      <c r="BU420" s="21"/>
      <c r="BV420" s="21"/>
      <c r="BW420" s="21"/>
      <c r="BX420" s="21"/>
      <c r="BY420" s="21"/>
      <c r="BZ420" s="21"/>
      <c r="CA420" s="21"/>
      <c r="CB420" s="21"/>
      <c r="CC420" s="21"/>
      <c r="CD420" s="21"/>
      <c r="CE420" s="21"/>
      <c r="CF420" s="21"/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1"/>
      <c r="CY420" s="21"/>
      <c r="CZ420" s="21"/>
      <c r="DA420" s="21"/>
      <c r="DB420" s="21"/>
      <c r="DC420" s="21"/>
      <c r="DD420" s="21"/>
      <c r="DE420" s="21"/>
      <c r="DF420" s="21"/>
      <c r="DG420" s="21"/>
      <c r="DH420" s="21"/>
      <c r="DI420" s="21"/>
      <c r="DJ420" s="21"/>
      <c r="DK420" s="21"/>
      <c r="DL420" s="21"/>
      <c r="DM420" s="21"/>
      <c r="DN420" s="21"/>
      <c r="DO420" s="21"/>
      <c r="DP420" s="21"/>
      <c r="DQ420" s="21"/>
      <c r="DR420" s="21"/>
      <c r="DS420" s="21"/>
      <c r="DT420" s="21"/>
      <c r="DU420" s="21"/>
      <c r="DV420" s="21"/>
      <c r="DW420" s="21"/>
      <c r="DX420" s="21"/>
      <c r="DY420" s="21"/>
      <c r="DZ420" s="21"/>
      <c r="EA420" s="21"/>
      <c r="EB420" s="21"/>
      <c r="EC420" s="21"/>
      <c r="ED420" s="21"/>
      <c r="EE420" s="21"/>
      <c r="EF420" s="21"/>
      <c r="EG420" s="21"/>
      <c r="EH420" s="21"/>
      <c r="EI420" s="21"/>
      <c r="EJ420" s="21"/>
      <c r="EK420" s="21"/>
      <c r="EL420" s="21"/>
      <c r="EM420" s="21"/>
      <c r="EN420" s="21"/>
      <c r="EO420" s="21"/>
      <c r="EP420" s="21"/>
      <c r="EQ420" s="21"/>
      <c r="ER420" s="21"/>
      <c r="ES420" s="21"/>
      <c r="ET420" s="21"/>
      <c r="EU420" s="21"/>
      <c r="EV420" s="21"/>
      <c r="EW420" s="21"/>
      <c r="EX420" s="21"/>
      <c r="EY420" s="21"/>
      <c r="EZ420" s="21"/>
      <c r="FA420" s="21"/>
      <c r="FB420" s="21"/>
      <c r="FC420" s="21"/>
      <c r="FD420" s="21"/>
      <c r="FE420" s="21"/>
      <c r="FF420" s="21"/>
      <c r="FG420" s="21"/>
      <c r="FH420" s="21"/>
      <c r="FI420" s="21"/>
      <c r="FJ420" s="21"/>
      <c r="FK420" s="21"/>
      <c r="FL420" s="21"/>
      <c r="FM420" s="21"/>
      <c r="FN420" s="21"/>
      <c r="FO420" s="21"/>
      <c r="FP420" s="21"/>
      <c r="FQ420" s="21"/>
      <c r="FR420" s="21"/>
      <c r="FS420" s="21"/>
      <c r="FT420" s="21"/>
      <c r="FU420" s="21"/>
      <c r="FV420" s="21"/>
      <c r="FW420" s="21"/>
      <c r="FX420" s="21"/>
      <c r="FY420" s="21"/>
      <c r="FZ420" s="21"/>
      <c r="GA420" s="21"/>
      <c r="GB420" s="21"/>
      <c r="GC420" s="21"/>
      <c r="GD420" s="21"/>
      <c r="GE420" s="21"/>
      <c r="GF420" s="21"/>
      <c r="GG420" s="21"/>
      <c r="GH420" s="21"/>
      <c r="GI420" s="21"/>
      <c r="GJ420" s="21"/>
      <c r="GK420" s="21"/>
      <c r="GL420" s="21"/>
      <c r="GM420" s="21"/>
      <c r="GN420" s="21"/>
      <c r="GO420" s="21"/>
      <c r="GP420" s="21"/>
      <c r="GQ420" s="21"/>
      <c r="GR420" s="21"/>
      <c r="GS420" s="21"/>
      <c r="GT420" s="21"/>
      <c r="GU420" s="21"/>
      <c r="GV420" s="21"/>
      <c r="GW420" s="21"/>
      <c r="GX420" s="21"/>
      <c r="GY420" s="21"/>
      <c r="GZ420" s="21"/>
      <c r="HA420" s="21"/>
      <c r="HB420" s="21"/>
      <c r="HC420" s="21"/>
      <c r="HD420" s="21"/>
      <c r="HE420" s="21"/>
      <c r="HF420" s="21"/>
      <c r="HG420" s="21"/>
      <c r="HH420" s="21"/>
      <c r="HI420" s="21"/>
      <c r="HJ420" s="21"/>
      <c r="HK420" s="21"/>
      <c r="HL420" s="21"/>
      <c r="HM420" s="21"/>
      <c r="HN420" s="21"/>
      <c r="HO420" s="21"/>
      <c r="HP420" s="21"/>
      <c r="HQ420" s="21"/>
      <c r="HR420" s="21"/>
      <c r="HS420" s="21"/>
      <c r="HT420" s="21"/>
      <c r="HU420" s="21"/>
      <c r="HV420" s="21"/>
      <c r="HW420" s="21"/>
      <c r="HX420" s="21"/>
      <c r="HY420" s="21"/>
      <c r="HZ420" s="21"/>
      <c r="IA420" s="21"/>
      <c r="IB420" s="21"/>
      <c r="IC420" s="21"/>
      <c r="ID420" s="21"/>
      <c r="IE420" s="21"/>
      <c r="IF420" s="21"/>
      <c r="IG420" s="21"/>
      <c r="IH420" s="21"/>
      <c r="II420" s="21"/>
      <c r="IJ420" s="21"/>
      <c r="IK420" s="21"/>
      <c r="IL420" s="21"/>
      <c r="IM420" s="21"/>
      <c r="IN420" s="21"/>
      <c r="IO420" s="21"/>
      <c r="IP420" s="21"/>
      <c r="IQ420" s="21"/>
    </row>
    <row r="421" spans="1:251" s="22" customFormat="1">
      <c r="A421" s="42"/>
      <c r="B421" s="36"/>
      <c r="C421" s="6"/>
      <c r="D421" s="6"/>
      <c r="E421" s="6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/>
      <c r="BL421" s="21"/>
      <c r="BM421" s="21"/>
      <c r="BN421" s="21"/>
      <c r="BO421" s="21"/>
      <c r="BP421" s="21"/>
      <c r="BQ421" s="21"/>
      <c r="BR421" s="21"/>
      <c r="BS421" s="21"/>
      <c r="BT421" s="21"/>
      <c r="BU421" s="21"/>
      <c r="BV421" s="21"/>
      <c r="BW421" s="21"/>
      <c r="BX421" s="21"/>
      <c r="BY421" s="21"/>
      <c r="BZ421" s="21"/>
      <c r="CA421" s="21"/>
      <c r="CB421" s="21"/>
      <c r="CC421" s="21"/>
      <c r="CD421" s="21"/>
      <c r="CE421" s="21"/>
      <c r="CF421" s="21"/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1"/>
      <c r="CY421" s="21"/>
      <c r="CZ421" s="21"/>
      <c r="DA421" s="21"/>
      <c r="DB421" s="21"/>
      <c r="DC421" s="21"/>
      <c r="DD421" s="21"/>
      <c r="DE421" s="21"/>
      <c r="DF421" s="21"/>
      <c r="DG421" s="21"/>
      <c r="DH421" s="21"/>
      <c r="DI421" s="21"/>
      <c r="DJ421" s="21"/>
      <c r="DK421" s="21"/>
      <c r="DL421" s="21"/>
      <c r="DM421" s="21"/>
      <c r="DN421" s="21"/>
      <c r="DO421" s="21"/>
      <c r="DP421" s="21"/>
      <c r="DQ421" s="21"/>
      <c r="DR421" s="21"/>
      <c r="DS421" s="21"/>
      <c r="DT421" s="21"/>
      <c r="DU421" s="21"/>
      <c r="DV421" s="21"/>
      <c r="DW421" s="21"/>
      <c r="DX421" s="21"/>
      <c r="DY421" s="21"/>
      <c r="DZ421" s="21"/>
      <c r="EA421" s="21"/>
      <c r="EB421" s="21"/>
      <c r="EC421" s="21"/>
      <c r="ED421" s="21"/>
      <c r="EE421" s="21"/>
      <c r="EF421" s="21"/>
      <c r="EG421" s="21"/>
      <c r="EH421" s="21"/>
      <c r="EI421" s="21"/>
      <c r="EJ421" s="21"/>
      <c r="EK421" s="21"/>
      <c r="EL421" s="21"/>
      <c r="EM421" s="21"/>
      <c r="EN421" s="21"/>
      <c r="EO421" s="21"/>
      <c r="EP421" s="21"/>
      <c r="EQ421" s="21"/>
      <c r="ER421" s="21"/>
      <c r="ES421" s="21"/>
      <c r="ET421" s="21"/>
      <c r="EU421" s="21"/>
      <c r="EV421" s="21"/>
      <c r="EW421" s="21"/>
      <c r="EX421" s="21"/>
      <c r="EY421" s="21"/>
      <c r="EZ421" s="21"/>
      <c r="FA421" s="21"/>
      <c r="FB421" s="21"/>
      <c r="FC421" s="21"/>
      <c r="FD421" s="21"/>
      <c r="FE421" s="21"/>
      <c r="FF421" s="21"/>
      <c r="FG421" s="21"/>
      <c r="FH421" s="21"/>
      <c r="FI421" s="21"/>
      <c r="FJ421" s="21"/>
      <c r="FK421" s="21"/>
      <c r="FL421" s="21"/>
      <c r="FM421" s="21"/>
      <c r="FN421" s="21"/>
      <c r="FO421" s="21"/>
      <c r="FP421" s="21"/>
      <c r="FQ421" s="21"/>
      <c r="FR421" s="21"/>
      <c r="FS421" s="21"/>
      <c r="FT421" s="21"/>
      <c r="FU421" s="21"/>
      <c r="FV421" s="21"/>
      <c r="FW421" s="21"/>
      <c r="FX421" s="21"/>
      <c r="FY421" s="21"/>
      <c r="FZ421" s="21"/>
      <c r="GA421" s="21"/>
      <c r="GB421" s="21"/>
      <c r="GC421" s="21"/>
      <c r="GD421" s="21"/>
      <c r="GE421" s="21"/>
      <c r="GF421" s="21"/>
      <c r="GG421" s="21"/>
      <c r="GH421" s="21"/>
      <c r="GI421" s="21"/>
      <c r="GJ421" s="21"/>
      <c r="GK421" s="21"/>
      <c r="GL421" s="21"/>
      <c r="GM421" s="21"/>
      <c r="GN421" s="21"/>
      <c r="GO421" s="21"/>
      <c r="GP421" s="21"/>
      <c r="GQ421" s="21"/>
      <c r="GR421" s="21"/>
      <c r="GS421" s="21"/>
      <c r="GT421" s="21"/>
      <c r="GU421" s="21"/>
      <c r="GV421" s="21"/>
      <c r="GW421" s="21"/>
      <c r="GX421" s="21"/>
      <c r="GY421" s="21"/>
      <c r="GZ421" s="21"/>
      <c r="HA421" s="21"/>
      <c r="HB421" s="21"/>
      <c r="HC421" s="21"/>
      <c r="HD421" s="21"/>
      <c r="HE421" s="21"/>
      <c r="HF421" s="21"/>
      <c r="HG421" s="21"/>
      <c r="HH421" s="21"/>
      <c r="HI421" s="21"/>
      <c r="HJ421" s="21"/>
      <c r="HK421" s="21"/>
      <c r="HL421" s="21"/>
      <c r="HM421" s="21"/>
      <c r="HN421" s="21"/>
      <c r="HO421" s="21"/>
      <c r="HP421" s="21"/>
      <c r="HQ421" s="21"/>
      <c r="HR421" s="21"/>
      <c r="HS421" s="21"/>
      <c r="HT421" s="21"/>
      <c r="HU421" s="21"/>
      <c r="HV421" s="21"/>
      <c r="HW421" s="21"/>
      <c r="HX421" s="21"/>
      <c r="HY421" s="21"/>
      <c r="HZ421" s="21"/>
      <c r="IA421" s="21"/>
      <c r="IB421" s="21"/>
      <c r="IC421" s="21"/>
      <c r="ID421" s="21"/>
      <c r="IE421" s="21"/>
      <c r="IF421" s="21"/>
      <c r="IG421" s="21"/>
      <c r="IH421" s="21"/>
      <c r="II421" s="21"/>
      <c r="IJ421" s="21"/>
      <c r="IK421" s="21"/>
      <c r="IL421" s="21"/>
      <c r="IM421" s="21"/>
      <c r="IN421" s="21"/>
      <c r="IO421" s="21"/>
      <c r="IP421" s="21"/>
      <c r="IQ421" s="21"/>
    </row>
    <row r="422" spans="1:251" s="22" customFormat="1">
      <c r="A422" s="42"/>
      <c r="B422" s="36"/>
      <c r="C422" s="6"/>
      <c r="D422" s="6"/>
      <c r="E422" s="6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/>
      <c r="BL422" s="21"/>
      <c r="BM422" s="21"/>
      <c r="BN422" s="21"/>
      <c r="BO422" s="21"/>
      <c r="BP422" s="21"/>
      <c r="BQ422" s="21"/>
      <c r="BR422" s="21"/>
      <c r="BS422" s="21"/>
      <c r="BT422" s="21"/>
      <c r="BU422" s="21"/>
      <c r="BV422" s="21"/>
      <c r="BW422" s="21"/>
      <c r="BX422" s="21"/>
      <c r="BY422" s="21"/>
      <c r="BZ422" s="21"/>
      <c r="CA422" s="21"/>
      <c r="CB422" s="21"/>
      <c r="CC422" s="21"/>
      <c r="CD422" s="21"/>
      <c r="CE422" s="21"/>
      <c r="CF422" s="21"/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1"/>
      <c r="CY422" s="21"/>
      <c r="CZ422" s="21"/>
      <c r="DA422" s="21"/>
      <c r="DB422" s="21"/>
      <c r="DC422" s="21"/>
      <c r="DD422" s="21"/>
      <c r="DE422" s="21"/>
      <c r="DF422" s="21"/>
      <c r="DG422" s="21"/>
      <c r="DH422" s="21"/>
      <c r="DI422" s="21"/>
      <c r="DJ422" s="21"/>
      <c r="DK422" s="21"/>
      <c r="DL422" s="21"/>
      <c r="DM422" s="21"/>
      <c r="DN422" s="21"/>
      <c r="DO422" s="21"/>
      <c r="DP422" s="21"/>
      <c r="DQ422" s="21"/>
      <c r="DR422" s="21"/>
      <c r="DS422" s="21"/>
      <c r="DT422" s="21"/>
      <c r="DU422" s="21"/>
      <c r="DV422" s="21"/>
      <c r="DW422" s="21"/>
      <c r="DX422" s="21"/>
      <c r="DY422" s="21"/>
      <c r="DZ422" s="21"/>
      <c r="EA422" s="21"/>
      <c r="EB422" s="21"/>
      <c r="EC422" s="21"/>
      <c r="ED422" s="21"/>
      <c r="EE422" s="21"/>
      <c r="EF422" s="21"/>
      <c r="EG422" s="21"/>
      <c r="EH422" s="21"/>
      <c r="EI422" s="21"/>
      <c r="EJ422" s="21"/>
      <c r="EK422" s="21"/>
      <c r="EL422" s="21"/>
      <c r="EM422" s="21"/>
      <c r="EN422" s="21"/>
      <c r="EO422" s="21"/>
      <c r="EP422" s="21"/>
      <c r="EQ422" s="21"/>
      <c r="ER422" s="21"/>
      <c r="ES422" s="21"/>
      <c r="ET422" s="21"/>
      <c r="EU422" s="21"/>
      <c r="EV422" s="21"/>
      <c r="EW422" s="21"/>
      <c r="EX422" s="21"/>
      <c r="EY422" s="21"/>
      <c r="EZ422" s="21"/>
      <c r="FA422" s="21"/>
      <c r="FB422" s="21"/>
      <c r="FC422" s="21"/>
      <c r="FD422" s="21"/>
      <c r="FE422" s="21"/>
      <c r="FF422" s="21"/>
      <c r="FG422" s="21"/>
      <c r="FH422" s="21"/>
      <c r="FI422" s="21"/>
      <c r="FJ422" s="21"/>
      <c r="FK422" s="21"/>
      <c r="FL422" s="21"/>
      <c r="FM422" s="21"/>
      <c r="FN422" s="21"/>
      <c r="FO422" s="21"/>
      <c r="FP422" s="21"/>
      <c r="FQ422" s="21"/>
      <c r="FR422" s="21"/>
      <c r="FS422" s="21"/>
      <c r="FT422" s="21"/>
      <c r="FU422" s="21"/>
      <c r="FV422" s="21"/>
      <c r="FW422" s="21"/>
      <c r="FX422" s="21"/>
      <c r="FY422" s="21"/>
      <c r="FZ422" s="21"/>
      <c r="GA422" s="21"/>
      <c r="GB422" s="21"/>
      <c r="GC422" s="21"/>
      <c r="GD422" s="21"/>
      <c r="GE422" s="21"/>
      <c r="GF422" s="21"/>
      <c r="GG422" s="21"/>
      <c r="GH422" s="21"/>
      <c r="GI422" s="21"/>
      <c r="GJ422" s="21"/>
      <c r="GK422" s="21"/>
      <c r="GL422" s="21"/>
      <c r="GM422" s="21"/>
      <c r="GN422" s="21"/>
      <c r="GO422" s="21"/>
      <c r="GP422" s="21"/>
      <c r="GQ422" s="21"/>
      <c r="GR422" s="21"/>
      <c r="GS422" s="21"/>
      <c r="GT422" s="21"/>
      <c r="GU422" s="21"/>
      <c r="GV422" s="21"/>
      <c r="GW422" s="21"/>
      <c r="GX422" s="21"/>
      <c r="GY422" s="21"/>
      <c r="GZ422" s="21"/>
      <c r="HA422" s="21"/>
      <c r="HB422" s="21"/>
      <c r="HC422" s="21"/>
      <c r="HD422" s="21"/>
      <c r="HE422" s="21"/>
      <c r="HF422" s="21"/>
      <c r="HG422" s="21"/>
      <c r="HH422" s="21"/>
      <c r="HI422" s="21"/>
      <c r="HJ422" s="21"/>
      <c r="HK422" s="21"/>
      <c r="HL422" s="21"/>
      <c r="HM422" s="21"/>
      <c r="HN422" s="21"/>
      <c r="HO422" s="21"/>
      <c r="HP422" s="21"/>
      <c r="HQ422" s="21"/>
      <c r="HR422" s="21"/>
      <c r="HS422" s="21"/>
      <c r="HT422" s="21"/>
      <c r="HU422" s="21"/>
      <c r="HV422" s="21"/>
      <c r="HW422" s="21"/>
      <c r="HX422" s="21"/>
      <c r="HY422" s="21"/>
      <c r="HZ422" s="21"/>
      <c r="IA422" s="21"/>
      <c r="IB422" s="21"/>
      <c r="IC422" s="21"/>
      <c r="ID422" s="21"/>
      <c r="IE422" s="21"/>
      <c r="IF422" s="21"/>
      <c r="IG422" s="21"/>
      <c r="IH422" s="21"/>
      <c r="II422" s="21"/>
      <c r="IJ422" s="21"/>
      <c r="IK422" s="21"/>
      <c r="IL422" s="21"/>
      <c r="IM422" s="21"/>
      <c r="IN422" s="21"/>
      <c r="IO422" s="21"/>
      <c r="IP422" s="21"/>
      <c r="IQ422" s="21"/>
    </row>
    <row r="423" spans="1:251" s="22" customFormat="1">
      <c r="A423" s="42"/>
      <c r="B423" s="36"/>
      <c r="C423" s="6"/>
      <c r="D423" s="6"/>
      <c r="E423" s="6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/>
      <c r="BL423" s="21"/>
      <c r="BM423" s="21"/>
      <c r="BN423" s="21"/>
      <c r="BO423" s="21"/>
      <c r="BP423" s="21"/>
      <c r="BQ423" s="21"/>
      <c r="BR423" s="21"/>
      <c r="BS423" s="21"/>
      <c r="BT423" s="21"/>
      <c r="BU423" s="21"/>
      <c r="BV423" s="21"/>
      <c r="BW423" s="21"/>
      <c r="BX423" s="21"/>
      <c r="BY423" s="21"/>
      <c r="BZ423" s="21"/>
      <c r="CA423" s="21"/>
      <c r="CB423" s="21"/>
      <c r="CC423" s="21"/>
      <c r="CD423" s="21"/>
      <c r="CE423" s="21"/>
      <c r="CF423" s="21"/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1"/>
      <c r="CY423" s="21"/>
      <c r="CZ423" s="21"/>
      <c r="DA423" s="21"/>
      <c r="DB423" s="21"/>
      <c r="DC423" s="21"/>
      <c r="DD423" s="21"/>
      <c r="DE423" s="21"/>
      <c r="DF423" s="21"/>
      <c r="DG423" s="21"/>
      <c r="DH423" s="21"/>
      <c r="DI423" s="21"/>
      <c r="DJ423" s="21"/>
      <c r="DK423" s="21"/>
      <c r="DL423" s="21"/>
      <c r="DM423" s="21"/>
      <c r="DN423" s="21"/>
      <c r="DO423" s="21"/>
      <c r="DP423" s="21"/>
      <c r="DQ423" s="21"/>
      <c r="DR423" s="21"/>
      <c r="DS423" s="21"/>
      <c r="DT423" s="21"/>
      <c r="DU423" s="21"/>
      <c r="DV423" s="21"/>
      <c r="DW423" s="21"/>
      <c r="DX423" s="21"/>
      <c r="DY423" s="21"/>
      <c r="DZ423" s="21"/>
      <c r="EA423" s="21"/>
      <c r="EB423" s="21"/>
      <c r="EC423" s="21"/>
      <c r="ED423" s="21"/>
      <c r="EE423" s="21"/>
      <c r="EF423" s="21"/>
      <c r="EG423" s="21"/>
      <c r="EH423" s="21"/>
      <c r="EI423" s="21"/>
      <c r="EJ423" s="21"/>
      <c r="EK423" s="21"/>
      <c r="EL423" s="21"/>
      <c r="EM423" s="21"/>
      <c r="EN423" s="21"/>
      <c r="EO423" s="21"/>
      <c r="EP423" s="21"/>
      <c r="EQ423" s="21"/>
      <c r="ER423" s="21"/>
      <c r="ES423" s="21"/>
      <c r="ET423" s="21"/>
      <c r="EU423" s="21"/>
      <c r="EV423" s="21"/>
      <c r="EW423" s="21"/>
      <c r="EX423" s="21"/>
      <c r="EY423" s="21"/>
      <c r="EZ423" s="21"/>
      <c r="FA423" s="21"/>
      <c r="FB423" s="21"/>
      <c r="FC423" s="21"/>
      <c r="FD423" s="21"/>
      <c r="FE423" s="21"/>
      <c r="FF423" s="21"/>
      <c r="FG423" s="21"/>
      <c r="FH423" s="21"/>
      <c r="FI423" s="21"/>
      <c r="FJ423" s="21"/>
      <c r="FK423" s="21"/>
      <c r="FL423" s="21"/>
      <c r="FM423" s="21"/>
      <c r="FN423" s="21"/>
      <c r="FO423" s="21"/>
      <c r="FP423" s="21"/>
      <c r="FQ423" s="21"/>
      <c r="FR423" s="21"/>
      <c r="FS423" s="21"/>
      <c r="FT423" s="21"/>
      <c r="FU423" s="21"/>
      <c r="FV423" s="21"/>
      <c r="FW423" s="21"/>
      <c r="FX423" s="21"/>
      <c r="FY423" s="21"/>
      <c r="FZ423" s="21"/>
      <c r="GA423" s="21"/>
      <c r="GB423" s="21"/>
      <c r="GC423" s="21"/>
      <c r="GD423" s="21"/>
      <c r="GE423" s="21"/>
      <c r="GF423" s="21"/>
      <c r="GG423" s="21"/>
      <c r="GH423" s="21"/>
      <c r="GI423" s="21"/>
      <c r="GJ423" s="21"/>
      <c r="GK423" s="21"/>
      <c r="GL423" s="21"/>
      <c r="GM423" s="21"/>
      <c r="GN423" s="21"/>
      <c r="GO423" s="21"/>
      <c r="GP423" s="21"/>
      <c r="GQ423" s="21"/>
      <c r="GR423" s="21"/>
      <c r="GS423" s="21"/>
      <c r="GT423" s="21"/>
      <c r="GU423" s="21"/>
      <c r="GV423" s="21"/>
      <c r="GW423" s="21"/>
      <c r="GX423" s="21"/>
      <c r="GY423" s="21"/>
      <c r="GZ423" s="21"/>
      <c r="HA423" s="21"/>
      <c r="HB423" s="21"/>
      <c r="HC423" s="21"/>
      <c r="HD423" s="21"/>
      <c r="HE423" s="21"/>
      <c r="HF423" s="21"/>
      <c r="HG423" s="21"/>
      <c r="HH423" s="21"/>
      <c r="HI423" s="21"/>
      <c r="HJ423" s="21"/>
      <c r="HK423" s="21"/>
      <c r="HL423" s="21"/>
      <c r="HM423" s="21"/>
      <c r="HN423" s="21"/>
      <c r="HO423" s="21"/>
      <c r="HP423" s="21"/>
      <c r="HQ423" s="21"/>
      <c r="HR423" s="21"/>
      <c r="HS423" s="21"/>
      <c r="HT423" s="21"/>
      <c r="HU423" s="21"/>
      <c r="HV423" s="21"/>
      <c r="HW423" s="21"/>
      <c r="HX423" s="21"/>
      <c r="HY423" s="21"/>
      <c r="HZ423" s="21"/>
      <c r="IA423" s="21"/>
      <c r="IB423" s="21"/>
      <c r="IC423" s="21"/>
      <c r="ID423" s="21"/>
      <c r="IE423" s="21"/>
      <c r="IF423" s="21"/>
      <c r="IG423" s="21"/>
      <c r="IH423" s="21"/>
      <c r="II423" s="21"/>
      <c r="IJ423" s="21"/>
      <c r="IK423" s="21"/>
      <c r="IL423" s="21"/>
      <c r="IM423" s="21"/>
      <c r="IN423" s="21"/>
      <c r="IO423" s="21"/>
      <c r="IP423" s="21"/>
      <c r="IQ423" s="21"/>
    </row>
    <row r="424" spans="1:251" s="22" customFormat="1">
      <c r="A424" s="42"/>
      <c r="B424" s="36"/>
      <c r="C424" s="6"/>
      <c r="D424" s="6"/>
      <c r="E424" s="6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/>
      <c r="BL424" s="21"/>
      <c r="BM424" s="21"/>
      <c r="BN424" s="21"/>
      <c r="BO424" s="21"/>
      <c r="BP424" s="21"/>
      <c r="BQ424" s="21"/>
      <c r="BR424" s="21"/>
      <c r="BS424" s="21"/>
      <c r="BT424" s="21"/>
      <c r="BU424" s="21"/>
      <c r="BV424" s="21"/>
      <c r="BW424" s="21"/>
      <c r="BX424" s="21"/>
      <c r="BY424" s="21"/>
      <c r="BZ424" s="21"/>
      <c r="CA424" s="21"/>
      <c r="CB424" s="21"/>
      <c r="CC424" s="21"/>
      <c r="CD424" s="21"/>
      <c r="CE424" s="21"/>
      <c r="CF424" s="21"/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1"/>
      <c r="CY424" s="21"/>
      <c r="CZ424" s="21"/>
      <c r="DA424" s="21"/>
      <c r="DB424" s="21"/>
      <c r="DC424" s="21"/>
      <c r="DD424" s="21"/>
      <c r="DE424" s="21"/>
      <c r="DF424" s="21"/>
      <c r="DG424" s="21"/>
      <c r="DH424" s="21"/>
      <c r="DI424" s="21"/>
      <c r="DJ424" s="21"/>
      <c r="DK424" s="21"/>
      <c r="DL424" s="21"/>
      <c r="DM424" s="21"/>
      <c r="DN424" s="21"/>
      <c r="DO424" s="21"/>
      <c r="DP424" s="21"/>
      <c r="DQ424" s="21"/>
      <c r="DR424" s="21"/>
      <c r="DS424" s="21"/>
      <c r="DT424" s="21"/>
      <c r="DU424" s="21"/>
      <c r="DV424" s="21"/>
      <c r="DW424" s="21"/>
      <c r="DX424" s="21"/>
      <c r="DY424" s="21"/>
      <c r="DZ424" s="21"/>
      <c r="EA424" s="21"/>
      <c r="EB424" s="21"/>
      <c r="EC424" s="21"/>
      <c r="ED424" s="21"/>
      <c r="EE424" s="21"/>
      <c r="EF424" s="21"/>
      <c r="EG424" s="21"/>
      <c r="EH424" s="21"/>
      <c r="EI424" s="21"/>
      <c r="EJ424" s="21"/>
      <c r="EK424" s="21"/>
      <c r="EL424" s="21"/>
      <c r="EM424" s="21"/>
      <c r="EN424" s="21"/>
      <c r="EO424" s="21"/>
      <c r="EP424" s="21"/>
      <c r="EQ424" s="21"/>
      <c r="ER424" s="21"/>
      <c r="ES424" s="21"/>
      <c r="ET424" s="21"/>
      <c r="EU424" s="21"/>
      <c r="EV424" s="21"/>
      <c r="EW424" s="21"/>
      <c r="EX424" s="21"/>
      <c r="EY424" s="21"/>
      <c r="EZ424" s="21"/>
      <c r="FA424" s="21"/>
      <c r="FB424" s="21"/>
      <c r="FC424" s="21"/>
      <c r="FD424" s="21"/>
      <c r="FE424" s="21"/>
      <c r="FF424" s="21"/>
      <c r="FG424" s="21"/>
      <c r="FH424" s="21"/>
      <c r="FI424" s="21"/>
      <c r="FJ424" s="21"/>
      <c r="FK424" s="21"/>
      <c r="FL424" s="21"/>
      <c r="FM424" s="21"/>
      <c r="FN424" s="21"/>
      <c r="FO424" s="21"/>
      <c r="FP424" s="21"/>
      <c r="FQ424" s="21"/>
      <c r="FR424" s="21"/>
      <c r="FS424" s="21"/>
      <c r="FT424" s="21"/>
      <c r="FU424" s="21"/>
      <c r="FV424" s="21"/>
      <c r="FW424" s="21"/>
      <c r="FX424" s="21"/>
      <c r="FY424" s="21"/>
      <c r="FZ424" s="21"/>
      <c r="GA424" s="21"/>
      <c r="GB424" s="21"/>
      <c r="GC424" s="21"/>
      <c r="GD424" s="21"/>
      <c r="GE424" s="21"/>
      <c r="GF424" s="21"/>
      <c r="GG424" s="21"/>
      <c r="GH424" s="21"/>
      <c r="GI424" s="21"/>
      <c r="GJ424" s="21"/>
      <c r="GK424" s="21"/>
      <c r="GL424" s="21"/>
      <c r="GM424" s="21"/>
      <c r="GN424" s="21"/>
      <c r="GO424" s="21"/>
      <c r="GP424" s="21"/>
      <c r="GQ424" s="21"/>
      <c r="GR424" s="21"/>
      <c r="GS424" s="21"/>
      <c r="GT424" s="21"/>
      <c r="GU424" s="21"/>
      <c r="GV424" s="21"/>
      <c r="GW424" s="21"/>
      <c r="GX424" s="21"/>
      <c r="GY424" s="21"/>
      <c r="GZ424" s="21"/>
      <c r="HA424" s="21"/>
      <c r="HB424" s="21"/>
      <c r="HC424" s="21"/>
      <c r="HD424" s="21"/>
      <c r="HE424" s="21"/>
      <c r="HF424" s="21"/>
      <c r="HG424" s="21"/>
      <c r="HH424" s="21"/>
      <c r="HI424" s="21"/>
      <c r="HJ424" s="21"/>
      <c r="HK424" s="21"/>
      <c r="HL424" s="21"/>
      <c r="HM424" s="21"/>
      <c r="HN424" s="21"/>
      <c r="HO424" s="21"/>
      <c r="HP424" s="21"/>
      <c r="HQ424" s="21"/>
      <c r="HR424" s="21"/>
      <c r="HS424" s="21"/>
      <c r="HT424" s="21"/>
      <c r="HU424" s="21"/>
      <c r="HV424" s="21"/>
      <c r="HW424" s="21"/>
      <c r="HX424" s="21"/>
      <c r="HY424" s="21"/>
      <c r="HZ424" s="21"/>
      <c r="IA424" s="21"/>
      <c r="IB424" s="21"/>
      <c r="IC424" s="21"/>
      <c r="ID424" s="21"/>
      <c r="IE424" s="21"/>
      <c r="IF424" s="21"/>
      <c r="IG424" s="21"/>
      <c r="IH424" s="21"/>
      <c r="II424" s="21"/>
      <c r="IJ424" s="21"/>
      <c r="IK424" s="21"/>
      <c r="IL424" s="21"/>
      <c r="IM424" s="21"/>
      <c r="IN424" s="21"/>
      <c r="IO424" s="21"/>
      <c r="IP424" s="21"/>
      <c r="IQ424" s="21"/>
    </row>
    <row r="425" spans="1:251" s="22" customFormat="1">
      <c r="A425" s="42"/>
      <c r="B425" s="36"/>
      <c r="C425" s="6"/>
      <c r="D425" s="6"/>
      <c r="E425" s="6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/>
      <c r="BL425" s="21"/>
      <c r="BM425" s="21"/>
      <c r="BN425" s="21"/>
      <c r="BO425" s="21"/>
      <c r="BP425" s="21"/>
      <c r="BQ425" s="21"/>
      <c r="BR425" s="21"/>
      <c r="BS425" s="21"/>
      <c r="BT425" s="21"/>
      <c r="BU425" s="21"/>
      <c r="BV425" s="21"/>
      <c r="BW425" s="21"/>
      <c r="BX425" s="21"/>
      <c r="BY425" s="21"/>
      <c r="BZ425" s="21"/>
      <c r="CA425" s="21"/>
      <c r="CB425" s="21"/>
      <c r="CC425" s="21"/>
      <c r="CD425" s="21"/>
      <c r="CE425" s="21"/>
      <c r="CF425" s="21"/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/>
      <c r="CV425" s="21"/>
      <c r="CW425" s="21"/>
      <c r="CX425" s="21"/>
      <c r="CY425" s="21"/>
      <c r="CZ425" s="21"/>
      <c r="DA425" s="21"/>
      <c r="DB425" s="21"/>
      <c r="DC425" s="21"/>
      <c r="DD425" s="21"/>
      <c r="DE425" s="21"/>
      <c r="DF425" s="21"/>
      <c r="DG425" s="21"/>
      <c r="DH425" s="21"/>
      <c r="DI425" s="21"/>
      <c r="DJ425" s="21"/>
      <c r="DK425" s="21"/>
      <c r="DL425" s="21"/>
      <c r="DM425" s="21"/>
      <c r="DN425" s="21"/>
      <c r="DO425" s="21"/>
      <c r="DP425" s="21"/>
      <c r="DQ425" s="21"/>
      <c r="DR425" s="21"/>
      <c r="DS425" s="21"/>
      <c r="DT425" s="21"/>
      <c r="DU425" s="21"/>
      <c r="DV425" s="21"/>
      <c r="DW425" s="21"/>
      <c r="DX425" s="21"/>
      <c r="DY425" s="21"/>
      <c r="DZ425" s="21"/>
      <c r="EA425" s="21"/>
      <c r="EB425" s="21"/>
      <c r="EC425" s="21"/>
      <c r="ED425" s="21"/>
      <c r="EE425" s="21"/>
      <c r="EF425" s="21"/>
      <c r="EG425" s="21"/>
      <c r="EH425" s="21"/>
      <c r="EI425" s="21"/>
      <c r="EJ425" s="21"/>
      <c r="EK425" s="21"/>
      <c r="EL425" s="21"/>
      <c r="EM425" s="21"/>
      <c r="EN425" s="21"/>
      <c r="EO425" s="21"/>
      <c r="EP425" s="21"/>
      <c r="EQ425" s="21"/>
      <c r="ER425" s="21"/>
      <c r="ES425" s="21"/>
      <c r="ET425" s="21"/>
      <c r="EU425" s="21"/>
      <c r="EV425" s="21"/>
      <c r="EW425" s="21"/>
      <c r="EX425" s="21"/>
      <c r="EY425" s="21"/>
      <c r="EZ425" s="21"/>
      <c r="FA425" s="21"/>
      <c r="FB425" s="21"/>
      <c r="FC425" s="21"/>
      <c r="FD425" s="21"/>
      <c r="FE425" s="21"/>
      <c r="FF425" s="21"/>
      <c r="FG425" s="21"/>
      <c r="FH425" s="21"/>
      <c r="FI425" s="21"/>
      <c r="FJ425" s="21"/>
      <c r="FK425" s="21"/>
      <c r="FL425" s="21"/>
      <c r="FM425" s="21"/>
      <c r="FN425" s="21"/>
      <c r="FO425" s="21"/>
      <c r="FP425" s="21"/>
      <c r="FQ425" s="21"/>
      <c r="FR425" s="21"/>
      <c r="FS425" s="21"/>
      <c r="FT425" s="21"/>
      <c r="FU425" s="21"/>
      <c r="FV425" s="21"/>
      <c r="FW425" s="21"/>
      <c r="FX425" s="21"/>
      <c r="FY425" s="21"/>
      <c r="FZ425" s="21"/>
      <c r="GA425" s="21"/>
      <c r="GB425" s="21"/>
      <c r="GC425" s="21"/>
      <c r="GD425" s="21"/>
      <c r="GE425" s="21"/>
      <c r="GF425" s="21"/>
      <c r="GG425" s="21"/>
      <c r="GH425" s="21"/>
      <c r="GI425" s="21"/>
      <c r="GJ425" s="21"/>
      <c r="GK425" s="21"/>
      <c r="GL425" s="21"/>
      <c r="GM425" s="21"/>
      <c r="GN425" s="21"/>
      <c r="GO425" s="21"/>
      <c r="GP425" s="21"/>
      <c r="GQ425" s="21"/>
      <c r="GR425" s="21"/>
      <c r="GS425" s="21"/>
      <c r="GT425" s="21"/>
      <c r="GU425" s="21"/>
      <c r="GV425" s="21"/>
      <c r="GW425" s="21"/>
      <c r="GX425" s="21"/>
      <c r="GY425" s="21"/>
      <c r="GZ425" s="21"/>
      <c r="HA425" s="21"/>
      <c r="HB425" s="21"/>
      <c r="HC425" s="21"/>
      <c r="HD425" s="21"/>
      <c r="HE425" s="21"/>
      <c r="HF425" s="21"/>
      <c r="HG425" s="21"/>
      <c r="HH425" s="21"/>
      <c r="HI425" s="21"/>
      <c r="HJ425" s="21"/>
      <c r="HK425" s="21"/>
      <c r="HL425" s="21"/>
      <c r="HM425" s="21"/>
      <c r="HN425" s="21"/>
      <c r="HO425" s="21"/>
      <c r="HP425" s="21"/>
      <c r="HQ425" s="21"/>
      <c r="HR425" s="21"/>
      <c r="HS425" s="21"/>
      <c r="HT425" s="21"/>
      <c r="HU425" s="21"/>
      <c r="HV425" s="21"/>
      <c r="HW425" s="21"/>
      <c r="HX425" s="21"/>
      <c r="HY425" s="21"/>
      <c r="HZ425" s="21"/>
      <c r="IA425" s="21"/>
      <c r="IB425" s="21"/>
      <c r="IC425" s="21"/>
      <c r="ID425" s="21"/>
      <c r="IE425" s="21"/>
      <c r="IF425" s="21"/>
      <c r="IG425" s="21"/>
      <c r="IH425" s="21"/>
      <c r="II425" s="21"/>
      <c r="IJ425" s="21"/>
      <c r="IK425" s="21"/>
      <c r="IL425" s="21"/>
      <c r="IM425" s="21"/>
      <c r="IN425" s="21"/>
      <c r="IO425" s="21"/>
      <c r="IP425" s="21"/>
      <c r="IQ425" s="21"/>
    </row>
    <row r="426" spans="1:251" s="22" customFormat="1" ht="87.75" customHeight="1">
      <c r="A426" s="42"/>
      <c r="B426" s="36"/>
      <c r="C426" s="6"/>
      <c r="D426" s="6"/>
      <c r="E426" s="6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  <c r="HV426" s="21"/>
      <c r="HW426" s="21"/>
      <c r="HX426" s="21"/>
      <c r="HY426" s="21"/>
      <c r="HZ426" s="21"/>
      <c r="IA426" s="21"/>
      <c r="IB426" s="21"/>
      <c r="IC426" s="21"/>
      <c r="ID426" s="21"/>
      <c r="IE426" s="21"/>
      <c r="IF426" s="21"/>
      <c r="IG426" s="21"/>
      <c r="IH426" s="21"/>
      <c r="II426" s="21"/>
      <c r="IJ426" s="21"/>
      <c r="IK426" s="21"/>
      <c r="IL426" s="21"/>
      <c r="IM426" s="21"/>
      <c r="IN426" s="21"/>
      <c r="IO426" s="21"/>
      <c r="IP426" s="21"/>
      <c r="IQ426" s="21"/>
    </row>
    <row r="427" spans="1:251" s="22" customFormat="1" ht="44.25" customHeight="1">
      <c r="A427" s="42"/>
      <c r="B427" s="36"/>
      <c r="C427" s="6"/>
      <c r="D427" s="6"/>
      <c r="E427" s="6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  <c r="HV427" s="21"/>
      <c r="HW427" s="21"/>
      <c r="HX427" s="21"/>
      <c r="HY427" s="21"/>
      <c r="HZ427" s="21"/>
      <c r="IA427" s="21"/>
      <c r="IB427" s="21"/>
      <c r="IC427" s="21"/>
      <c r="ID427" s="21"/>
      <c r="IE427" s="21"/>
      <c r="IF427" s="21"/>
      <c r="IG427" s="21"/>
      <c r="IH427" s="21"/>
      <c r="II427" s="21"/>
      <c r="IJ427" s="21"/>
      <c r="IK427" s="21"/>
      <c r="IL427" s="21"/>
      <c r="IM427" s="21"/>
      <c r="IN427" s="21"/>
      <c r="IO427" s="21"/>
      <c r="IP427" s="21"/>
      <c r="IQ427" s="21"/>
    </row>
    <row r="428" spans="1:251" s="22" customFormat="1">
      <c r="A428" s="42"/>
      <c r="B428" s="36"/>
      <c r="C428" s="6"/>
      <c r="D428" s="6"/>
      <c r="E428" s="6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  <c r="HV428" s="21"/>
      <c r="HW428" s="21"/>
      <c r="HX428" s="21"/>
      <c r="HY428" s="21"/>
      <c r="HZ428" s="21"/>
      <c r="IA428" s="21"/>
      <c r="IB428" s="21"/>
      <c r="IC428" s="21"/>
      <c r="ID428" s="21"/>
      <c r="IE428" s="21"/>
      <c r="IF428" s="21"/>
      <c r="IG428" s="21"/>
      <c r="IH428" s="21"/>
      <c r="II428" s="21"/>
      <c r="IJ428" s="21"/>
      <c r="IK428" s="21"/>
      <c r="IL428" s="21"/>
      <c r="IM428" s="21"/>
      <c r="IN428" s="21"/>
      <c r="IO428" s="21"/>
      <c r="IP428" s="21"/>
      <c r="IQ428" s="21"/>
    </row>
    <row r="429" spans="1:251" s="22" customFormat="1" ht="19.5" customHeight="1">
      <c r="A429" s="42"/>
      <c r="B429" s="36"/>
      <c r="C429" s="6"/>
      <c r="D429" s="6"/>
      <c r="E429" s="6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  <c r="HV429" s="21"/>
      <c r="HW429" s="21"/>
      <c r="HX429" s="21"/>
      <c r="HY429" s="21"/>
      <c r="HZ429" s="21"/>
      <c r="IA429" s="21"/>
      <c r="IB429" s="21"/>
      <c r="IC429" s="21"/>
      <c r="ID429" s="21"/>
      <c r="IE429" s="21"/>
      <c r="IF429" s="21"/>
      <c r="IG429" s="21"/>
      <c r="IH429" s="21"/>
      <c r="II429" s="21"/>
      <c r="IJ429" s="21"/>
      <c r="IK429" s="21"/>
      <c r="IL429" s="21"/>
      <c r="IM429" s="21"/>
      <c r="IN429" s="21"/>
      <c r="IO429" s="21"/>
      <c r="IP429" s="21"/>
      <c r="IQ429" s="21"/>
    </row>
    <row r="430" spans="1:251" s="22" customFormat="1">
      <c r="A430" s="42"/>
      <c r="B430" s="36"/>
      <c r="C430" s="6"/>
      <c r="D430" s="6"/>
      <c r="E430" s="6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HV430" s="21"/>
      <c r="HW430" s="21"/>
      <c r="HX430" s="21"/>
      <c r="HY430" s="21"/>
      <c r="HZ430" s="21"/>
      <c r="IA430" s="21"/>
      <c r="IB430" s="21"/>
      <c r="IC430" s="21"/>
      <c r="ID430" s="21"/>
      <c r="IE430" s="21"/>
      <c r="IF430" s="21"/>
      <c r="IG430" s="21"/>
      <c r="IH430" s="21"/>
      <c r="II430" s="21"/>
      <c r="IJ430" s="21"/>
      <c r="IK430" s="21"/>
      <c r="IL430" s="21"/>
      <c r="IM430" s="21"/>
      <c r="IN430" s="21"/>
      <c r="IO430" s="21"/>
      <c r="IP430" s="21"/>
      <c r="IQ430" s="21"/>
    </row>
    <row r="431" spans="1:251" s="22" customFormat="1">
      <c r="A431" s="42"/>
      <c r="B431" s="36"/>
      <c r="C431" s="6"/>
      <c r="D431" s="6"/>
      <c r="E431" s="6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  <c r="HV431" s="21"/>
      <c r="HW431" s="21"/>
      <c r="HX431" s="21"/>
      <c r="HY431" s="21"/>
      <c r="HZ431" s="21"/>
      <c r="IA431" s="21"/>
      <c r="IB431" s="21"/>
      <c r="IC431" s="21"/>
      <c r="ID431" s="21"/>
      <c r="IE431" s="21"/>
      <c r="IF431" s="21"/>
      <c r="IG431" s="21"/>
      <c r="IH431" s="21"/>
      <c r="II431" s="21"/>
      <c r="IJ431" s="21"/>
      <c r="IK431" s="21"/>
      <c r="IL431" s="21"/>
      <c r="IM431" s="21"/>
      <c r="IN431" s="21"/>
      <c r="IO431" s="21"/>
      <c r="IP431" s="21"/>
      <c r="IQ431" s="21"/>
    </row>
    <row r="432" spans="1:251" s="22" customFormat="1">
      <c r="A432" s="42"/>
      <c r="B432" s="36"/>
      <c r="C432" s="6"/>
      <c r="D432" s="6"/>
      <c r="E432" s="6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  <c r="HV432" s="21"/>
      <c r="HW432" s="21"/>
      <c r="HX432" s="21"/>
      <c r="HY432" s="21"/>
      <c r="HZ432" s="21"/>
      <c r="IA432" s="21"/>
      <c r="IB432" s="21"/>
      <c r="IC432" s="21"/>
      <c r="ID432" s="21"/>
      <c r="IE432" s="21"/>
      <c r="IF432" s="21"/>
      <c r="IG432" s="21"/>
      <c r="IH432" s="21"/>
      <c r="II432" s="21"/>
      <c r="IJ432" s="21"/>
      <c r="IK432" s="21"/>
      <c r="IL432" s="21"/>
      <c r="IM432" s="21"/>
      <c r="IN432" s="21"/>
      <c r="IO432" s="21"/>
      <c r="IP432" s="21"/>
      <c r="IQ432" s="21"/>
    </row>
    <row r="433" spans="1:251" s="22" customFormat="1">
      <c r="A433" s="42"/>
      <c r="B433" s="36"/>
      <c r="C433" s="6"/>
      <c r="D433" s="6"/>
      <c r="E433" s="6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  <c r="HV433" s="21"/>
      <c r="HW433" s="21"/>
      <c r="HX433" s="21"/>
      <c r="HY433" s="21"/>
      <c r="HZ433" s="21"/>
      <c r="IA433" s="21"/>
      <c r="IB433" s="21"/>
      <c r="IC433" s="21"/>
      <c r="ID433" s="21"/>
      <c r="IE433" s="21"/>
      <c r="IF433" s="21"/>
      <c r="IG433" s="21"/>
      <c r="IH433" s="21"/>
      <c r="II433" s="21"/>
      <c r="IJ433" s="21"/>
      <c r="IK433" s="21"/>
      <c r="IL433" s="21"/>
      <c r="IM433" s="21"/>
      <c r="IN433" s="21"/>
      <c r="IO433" s="21"/>
      <c r="IP433" s="21"/>
      <c r="IQ433" s="21"/>
    </row>
    <row r="434" spans="1:251" s="22" customFormat="1">
      <c r="A434" s="42"/>
      <c r="B434" s="36"/>
      <c r="C434" s="6"/>
      <c r="D434" s="6"/>
      <c r="E434" s="6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  <c r="HV434" s="21"/>
      <c r="HW434" s="21"/>
      <c r="HX434" s="21"/>
      <c r="HY434" s="21"/>
      <c r="HZ434" s="21"/>
      <c r="IA434" s="21"/>
      <c r="IB434" s="21"/>
      <c r="IC434" s="21"/>
      <c r="ID434" s="21"/>
      <c r="IE434" s="21"/>
      <c r="IF434" s="21"/>
      <c r="IG434" s="21"/>
      <c r="IH434" s="21"/>
      <c r="II434" s="21"/>
      <c r="IJ434" s="21"/>
      <c r="IK434" s="21"/>
      <c r="IL434" s="21"/>
      <c r="IM434" s="21"/>
      <c r="IN434" s="21"/>
      <c r="IO434" s="21"/>
      <c r="IP434" s="21"/>
      <c r="IQ434" s="21"/>
    </row>
    <row r="435" spans="1:251" s="22" customFormat="1">
      <c r="A435" s="42"/>
      <c r="B435" s="36"/>
      <c r="C435" s="6"/>
      <c r="D435" s="6"/>
      <c r="E435" s="6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  <c r="HV435" s="21"/>
      <c r="HW435" s="21"/>
      <c r="HX435" s="21"/>
      <c r="HY435" s="21"/>
      <c r="HZ435" s="21"/>
      <c r="IA435" s="21"/>
      <c r="IB435" s="21"/>
      <c r="IC435" s="21"/>
      <c r="ID435" s="21"/>
      <c r="IE435" s="21"/>
      <c r="IF435" s="21"/>
      <c r="IG435" s="21"/>
      <c r="IH435" s="21"/>
      <c r="II435" s="21"/>
      <c r="IJ435" s="21"/>
      <c r="IK435" s="21"/>
      <c r="IL435" s="21"/>
      <c r="IM435" s="21"/>
      <c r="IN435" s="21"/>
      <c r="IO435" s="21"/>
      <c r="IP435" s="21"/>
      <c r="IQ435" s="21"/>
    </row>
    <row r="436" spans="1:251" s="22" customFormat="1" ht="21" customHeight="1">
      <c r="A436" s="42"/>
      <c r="B436" s="36"/>
      <c r="C436" s="6"/>
      <c r="D436" s="6"/>
      <c r="E436" s="6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  <c r="HV436" s="21"/>
      <c r="HW436" s="21"/>
      <c r="HX436" s="21"/>
      <c r="HY436" s="21"/>
      <c r="HZ436" s="21"/>
      <c r="IA436" s="21"/>
      <c r="IB436" s="21"/>
      <c r="IC436" s="21"/>
      <c r="ID436" s="21"/>
      <c r="IE436" s="21"/>
      <c r="IF436" s="21"/>
      <c r="IG436" s="21"/>
      <c r="IH436" s="21"/>
      <c r="II436" s="21"/>
      <c r="IJ436" s="21"/>
      <c r="IK436" s="21"/>
      <c r="IL436" s="21"/>
      <c r="IM436" s="21"/>
      <c r="IN436" s="21"/>
      <c r="IO436" s="21"/>
      <c r="IP436" s="21"/>
      <c r="IQ436" s="21"/>
    </row>
    <row r="437" spans="1:251" s="22" customFormat="1" ht="19.5" customHeight="1">
      <c r="A437" s="42"/>
      <c r="B437" s="36"/>
      <c r="C437" s="6"/>
      <c r="D437" s="6"/>
      <c r="E437" s="6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  <c r="HV437" s="21"/>
      <c r="HW437" s="21"/>
      <c r="HX437" s="21"/>
      <c r="HY437" s="21"/>
      <c r="HZ437" s="21"/>
      <c r="IA437" s="21"/>
      <c r="IB437" s="21"/>
      <c r="IC437" s="21"/>
      <c r="ID437" s="21"/>
      <c r="IE437" s="21"/>
      <c r="IF437" s="21"/>
      <c r="IG437" s="21"/>
      <c r="IH437" s="21"/>
      <c r="II437" s="21"/>
      <c r="IJ437" s="21"/>
      <c r="IK437" s="21"/>
      <c r="IL437" s="21"/>
      <c r="IM437" s="21"/>
      <c r="IN437" s="21"/>
      <c r="IO437" s="21"/>
      <c r="IP437" s="21"/>
      <c r="IQ437" s="21"/>
    </row>
    <row r="438" spans="1:251" s="22" customFormat="1">
      <c r="A438" s="42"/>
      <c r="B438" s="36"/>
      <c r="C438" s="6"/>
      <c r="D438" s="6"/>
      <c r="E438" s="6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  <c r="HV438" s="21"/>
      <c r="HW438" s="21"/>
      <c r="HX438" s="21"/>
      <c r="HY438" s="21"/>
      <c r="HZ438" s="21"/>
      <c r="IA438" s="21"/>
      <c r="IB438" s="21"/>
      <c r="IC438" s="21"/>
      <c r="ID438" s="21"/>
      <c r="IE438" s="21"/>
      <c r="IF438" s="21"/>
      <c r="IG438" s="21"/>
      <c r="IH438" s="21"/>
      <c r="II438" s="21"/>
      <c r="IJ438" s="21"/>
      <c r="IK438" s="21"/>
      <c r="IL438" s="21"/>
      <c r="IM438" s="21"/>
      <c r="IN438" s="21"/>
      <c r="IO438" s="21"/>
      <c r="IP438" s="21"/>
      <c r="IQ438" s="21"/>
    </row>
    <row r="439" spans="1:251" s="22" customFormat="1">
      <c r="A439" s="42"/>
      <c r="B439" s="36"/>
      <c r="C439" s="6"/>
      <c r="D439" s="6"/>
      <c r="E439" s="6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  <c r="HV439" s="21"/>
      <c r="HW439" s="21"/>
      <c r="HX439" s="21"/>
      <c r="HY439" s="21"/>
      <c r="HZ439" s="21"/>
      <c r="IA439" s="21"/>
      <c r="IB439" s="21"/>
      <c r="IC439" s="21"/>
      <c r="ID439" s="21"/>
      <c r="IE439" s="21"/>
      <c r="IF439" s="21"/>
      <c r="IG439" s="21"/>
      <c r="IH439" s="21"/>
      <c r="II439" s="21"/>
      <c r="IJ439" s="21"/>
      <c r="IK439" s="21"/>
      <c r="IL439" s="21"/>
      <c r="IM439" s="21"/>
      <c r="IN439" s="21"/>
      <c r="IO439" s="21"/>
      <c r="IP439" s="21"/>
      <c r="IQ439" s="21"/>
    </row>
    <row r="440" spans="1:251" s="22" customFormat="1">
      <c r="A440" s="42"/>
      <c r="B440" s="36"/>
      <c r="C440" s="6"/>
      <c r="D440" s="6"/>
      <c r="E440" s="6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  <c r="HV440" s="21"/>
      <c r="HW440" s="21"/>
      <c r="HX440" s="21"/>
      <c r="HY440" s="21"/>
      <c r="HZ440" s="21"/>
      <c r="IA440" s="21"/>
      <c r="IB440" s="21"/>
      <c r="IC440" s="21"/>
      <c r="ID440" s="21"/>
      <c r="IE440" s="21"/>
      <c r="IF440" s="21"/>
      <c r="IG440" s="21"/>
      <c r="IH440" s="21"/>
      <c r="II440" s="21"/>
      <c r="IJ440" s="21"/>
      <c r="IK440" s="21"/>
      <c r="IL440" s="21"/>
      <c r="IM440" s="21"/>
      <c r="IN440" s="21"/>
      <c r="IO440" s="21"/>
      <c r="IP440" s="21"/>
      <c r="IQ440" s="21"/>
    </row>
    <row r="441" spans="1:251" s="22" customFormat="1">
      <c r="A441" s="42"/>
      <c r="B441" s="36"/>
      <c r="C441" s="6"/>
      <c r="D441" s="6"/>
      <c r="E441" s="6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  <c r="HV441" s="21"/>
      <c r="HW441" s="21"/>
      <c r="HX441" s="21"/>
      <c r="HY441" s="21"/>
      <c r="HZ441" s="21"/>
      <c r="IA441" s="21"/>
      <c r="IB441" s="21"/>
      <c r="IC441" s="21"/>
      <c r="ID441" s="21"/>
      <c r="IE441" s="21"/>
      <c r="IF441" s="21"/>
      <c r="IG441" s="21"/>
      <c r="IH441" s="21"/>
      <c r="II441" s="21"/>
      <c r="IJ441" s="21"/>
      <c r="IK441" s="21"/>
      <c r="IL441" s="21"/>
      <c r="IM441" s="21"/>
      <c r="IN441" s="21"/>
      <c r="IO441" s="21"/>
      <c r="IP441" s="21"/>
      <c r="IQ441" s="21"/>
    </row>
    <row r="442" spans="1:251" s="22" customFormat="1">
      <c r="A442" s="42"/>
      <c r="B442" s="36"/>
      <c r="C442" s="6"/>
      <c r="D442" s="6"/>
      <c r="E442" s="6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  <c r="HV442" s="21"/>
      <c r="HW442" s="21"/>
      <c r="HX442" s="21"/>
      <c r="HY442" s="21"/>
      <c r="HZ442" s="21"/>
      <c r="IA442" s="21"/>
      <c r="IB442" s="21"/>
      <c r="IC442" s="21"/>
      <c r="ID442" s="21"/>
      <c r="IE442" s="21"/>
      <c r="IF442" s="21"/>
      <c r="IG442" s="21"/>
      <c r="IH442" s="21"/>
      <c r="II442" s="21"/>
      <c r="IJ442" s="21"/>
      <c r="IK442" s="21"/>
      <c r="IL442" s="21"/>
      <c r="IM442" s="21"/>
      <c r="IN442" s="21"/>
      <c r="IO442" s="21"/>
      <c r="IP442" s="21"/>
      <c r="IQ442" s="21"/>
    </row>
    <row r="443" spans="1:251" s="22" customFormat="1">
      <c r="A443" s="42"/>
      <c r="B443" s="36"/>
      <c r="C443" s="6"/>
      <c r="D443" s="6"/>
      <c r="E443" s="6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  <c r="HV443" s="21"/>
      <c r="HW443" s="21"/>
      <c r="HX443" s="21"/>
      <c r="HY443" s="21"/>
      <c r="HZ443" s="21"/>
      <c r="IA443" s="21"/>
      <c r="IB443" s="21"/>
      <c r="IC443" s="21"/>
      <c r="ID443" s="21"/>
      <c r="IE443" s="21"/>
      <c r="IF443" s="21"/>
      <c r="IG443" s="21"/>
      <c r="IH443" s="21"/>
      <c r="II443" s="21"/>
      <c r="IJ443" s="21"/>
      <c r="IK443" s="21"/>
      <c r="IL443" s="21"/>
      <c r="IM443" s="21"/>
      <c r="IN443" s="21"/>
      <c r="IO443" s="21"/>
      <c r="IP443" s="21"/>
      <c r="IQ443" s="21"/>
    </row>
    <row r="444" spans="1:251" s="22" customFormat="1">
      <c r="A444" s="42"/>
      <c r="B444" s="36"/>
      <c r="C444" s="6"/>
      <c r="D444" s="6"/>
      <c r="E444" s="6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  <c r="HV444" s="21"/>
      <c r="HW444" s="21"/>
      <c r="HX444" s="21"/>
      <c r="HY444" s="21"/>
      <c r="HZ444" s="21"/>
      <c r="IA444" s="21"/>
      <c r="IB444" s="21"/>
      <c r="IC444" s="21"/>
      <c r="ID444" s="21"/>
      <c r="IE444" s="21"/>
      <c r="IF444" s="21"/>
      <c r="IG444" s="21"/>
      <c r="IH444" s="21"/>
      <c r="II444" s="21"/>
      <c r="IJ444" s="21"/>
      <c r="IK444" s="21"/>
      <c r="IL444" s="21"/>
      <c r="IM444" s="21"/>
      <c r="IN444" s="21"/>
      <c r="IO444" s="21"/>
      <c r="IP444" s="21"/>
      <c r="IQ444" s="21"/>
    </row>
    <row r="445" spans="1:251" s="22" customFormat="1">
      <c r="A445" s="42"/>
      <c r="B445" s="36"/>
      <c r="C445" s="6"/>
      <c r="D445" s="6"/>
      <c r="E445" s="6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  <c r="HV445" s="21"/>
      <c r="HW445" s="21"/>
      <c r="HX445" s="21"/>
      <c r="HY445" s="21"/>
      <c r="HZ445" s="21"/>
      <c r="IA445" s="21"/>
      <c r="IB445" s="21"/>
      <c r="IC445" s="21"/>
      <c r="ID445" s="21"/>
      <c r="IE445" s="21"/>
      <c r="IF445" s="21"/>
      <c r="IG445" s="21"/>
      <c r="IH445" s="21"/>
      <c r="II445" s="21"/>
      <c r="IJ445" s="21"/>
      <c r="IK445" s="21"/>
      <c r="IL445" s="21"/>
      <c r="IM445" s="21"/>
      <c r="IN445" s="21"/>
      <c r="IO445" s="21"/>
      <c r="IP445" s="21"/>
      <c r="IQ445" s="21"/>
    </row>
    <row r="446" spans="1:251" s="22" customFormat="1">
      <c r="A446" s="42"/>
      <c r="B446" s="36"/>
      <c r="C446" s="6"/>
      <c r="D446" s="6"/>
      <c r="E446" s="6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  <c r="HV446" s="21"/>
      <c r="HW446" s="21"/>
      <c r="HX446" s="21"/>
      <c r="HY446" s="21"/>
      <c r="HZ446" s="21"/>
      <c r="IA446" s="21"/>
      <c r="IB446" s="21"/>
      <c r="IC446" s="21"/>
      <c r="ID446" s="21"/>
      <c r="IE446" s="21"/>
      <c r="IF446" s="21"/>
      <c r="IG446" s="21"/>
      <c r="IH446" s="21"/>
      <c r="II446" s="21"/>
      <c r="IJ446" s="21"/>
      <c r="IK446" s="21"/>
      <c r="IL446" s="21"/>
      <c r="IM446" s="21"/>
      <c r="IN446" s="21"/>
      <c r="IO446" s="21"/>
      <c r="IP446" s="21"/>
      <c r="IQ446" s="21"/>
    </row>
    <row r="447" spans="1:251" s="22" customFormat="1">
      <c r="A447" s="42"/>
      <c r="B447" s="36"/>
      <c r="C447" s="6"/>
      <c r="D447" s="6"/>
      <c r="E447" s="6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  <c r="HV447" s="21"/>
      <c r="HW447" s="21"/>
      <c r="HX447" s="21"/>
      <c r="HY447" s="21"/>
      <c r="HZ447" s="21"/>
      <c r="IA447" s="21"/>
      <c r="IB447" s="21"/>
      <c r="IC447" s="21"/>
      <c r="ID447" s="21"/>
      <c r="IE447" s="21"/>
      <c r="IF447" s="21"/>
      <c r="IG447" s="21"/>
      <c r="IH447" s="21"/>
      <c r="II447" s="21"/>
      <c r="IJ447" s="21"/>
      <c r="IK447" s="21"/>
      <c r="IL447" s="21"/>
      <c r="IM447" s="21"/>
      <c r="IN447" s="21"/>
      <c r="IO447" s="21"/>
      <c r="IP447" s="21"/>
      <c r="IQ447" s="21"/>
    </row>
    <row r="448" spans="1:251" s="22" customFormat="1">
      <c r="A448" s="42"/>
      <c r="B448" s="36"/>
      <c r="C448" s="6"/>
      <c r="D448" s="6"/>
      <c r="E448" s="6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  <c r="HV448" s="21"/>
      <c r="HW448" s="21"/>
      <c r="HX448" s="21"/>
      <c r="HY448" s="21"/>
      <c r="HZ448" s="21"/>
      <c r="IA448" s="21"/>
      <c r="IB448" s="21"/>
      <c r="IC448" s="21"/>
      <c r="ID448" s="21"/>
      <c r="IE448" s="21"/>
      <c r="IF448" s="21"/>
      <c r="IG448" s="21"/>
      <c r="IH448" s="21"/>
      <c r="II448" s="21"/>
      <c r="IJ448" s="21"/>
      <c r="IK448" s="21"/>
      <c r="IL448" s="21"/>
      <c r="IM448" s="21"/>
      <c r="IN448" s="21"/>
      <c r="IO448" s="21"/>
      <c r="IP448" s="21"/>
      <c r="IQ448" s="21"/>
    </row>
    <row r="449" spans="1:251" s="22" customFormat="1">
      <c r="A449" s="42"/>
      <c r="B449" s="36"/>
      <c r="C449" s="6"/>
      <c r="D449" s="6"/>
      <c r="E449" s="6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  <c r="HV449" s="21"/>
      <c r="HW449" s="21"/>
      <c r="HX449" s="21"/>
      <c r="HY449" s="21"/>
      <c r="HZ449" s="21"/>
      <c r="IA449" s="21"/>
      <c r="IB449" s="21"/>
      <c r="IC449" s="21"/>
      <c r="ID449" s="21"/>
      <c r="IE449" s="21"/>
      <c r="IF449" s="21"/>
      <c r="IG449" s="21"/>
      <c r="IH449" s="21"/>
      <c r="II449" s="21"/>
      <c r="IJ449" s="21"/>
      <c r="IK449" s="21"/>
      <c r="IL449" s="21"/>
      <c r="IM449" s="21"/>
      <c r="IN449" s="21"/>
      <c r="IO449" s="21"/>
      <c r="IP449" s="21"/>
      <c r="IQ449" s="21"/>
    </row>
    <row r="450" spans="1:251" s="22" customFormat="1">
      <c r="A450" s="42"/>
      <c r="B450" s="36"/>
      <c r="C450" s="6"/>
      <c r="D450" s="6"/>
      <c r="E450" s="6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  <c r="HV450" s="21"/>
      <c r="HW450" s="21"/>
      <c r="HX450" s="21"/>
      <c r="HY450" s="21"/>
      <c r="HZ450" s="21"/>
      <c r="IA450" s="21"/>
      <c r="IB450" s="21"/>
      <c r="IC450" s="21"/>
      <c r="ID450" s="21"/>
      <c r="IE450" s="21"/>
      <c r="IF450" s="21"/>
      <c r="IG450" s="21"/>
      <c r="IH450" s="21"/>
      <c r="II450" s="21"/>
      <c r="IJ450" s="21"/>
      <c r="IK450" s="21"/>
      <c r="IL450" s="21"/>
      <c r="IM450" s="21"/>
      <c r="IN450" s="21"/>
      <c r="IO450" s="21"/>
      <c r="IP450" s="21"/>
      <c r="IQ450" s="21"/>
    </row>
    <row r="451" spans="1:251" s="22" customFormat="1">
      <c r="A451" s="42"/>
      <c r="B451" s="36"/>
      <c r="C451" s="6"/>
      <c r="D451" s="6"/>
      <c r="E451" s="6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  <c r="HV451" s="21"/>
      <c r="HW451" s="21"/>
      <c r="HX451" s="21"/>
      <c r="HY451" s="21"/>
      <c r="HZ451" s="21"/>
      <c r="IA451" s="21"/>
      <c r="IB451" s="21"/>
      <c r="IC451" s="21"/>
      <c r="ID451" s="21"/>
      <c r="IE451" s="21"/>
      <c r="IF451" s="21"/>
      <c r="IG451" s="21"/>
      <c r="IH451" s="21"/>
      <c r="II451" s="21"/>
      <c r="IJ451" s="21"/>
      <c r="IK451" s="21"/>
      <c r="IL451" s="21"/>
      <c r="IM451" s="21"/>
      <c r="IN451" s="21"/>
      <c r="IO451" s="21"/>
      <c r="IP451" s="21"/>
      <c r="IQ451" s="21"/>
    </row>
    <row r="452" spans="1:251" s="22" customFormat="1">
      <c r="A452" s="42"/>
      <c r="B452" s="36"/>
      <c r="C452" s="6"/>
      <c r="D452" s="6"/>
      <c r="E452" s="6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  <c r="HV452" s="21"/>
      <c r="HW452" s="21"/>
      <c r="HX452" s="21"/>
      <c r="HY452" s="21"/>
      <c r="HZ452" s="21"/>
      <c r="IA452" s="21"/>
      <c r="IB452" s="21"/>
      <c r="IC452" s="21"/>
      <c r="ID452" s="21"/>
      <c r="IE452" s="21"/>
      <c r="IF452" s="21"/>
      <c r="IG452" s="21"/>
      <c r="IH452" s="21"/>
      <c r="II452" s="21"/>
      <c r="IJ452" s="21"/>
      <c r="IK452" s="21"/>
      <c r="IL452" s="21"/>
      <c r="IM452" s="21"/>
      <c r="IN452" s="21"/>
      <c r="IO452" s="21"/>
      <c r="IP452" s="21"/>
      <c r="IQ452" s="21"/>
    </row>
    <row r="453" spans="1:251" s="22" customFormat="1">
      <c r="A453" s="42"/>
      <c r="B453" s="36"/>
      <c r="C453" s="6"/>
      <c r="D453" s="6"/>
      <c r="E453" s="6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  <c r="HV453" s="21"/>
      <c r="HW453" s="21"/>
      <c r="HX453" s="21"/>
      <c r="HY453" s="21"/>
      <c r="HZ453" s="21"/>
      <c r="IA453" s="21"/>
      <c r="IB453" s="21"/>
      <c r="IC453" s="21"/>
      <c r="ID453" s="21"/>
      <c r="IE453" s="21"/>
      <c r="IF453" s="21"/>
      <c r="IG453" s="21"/>
      <c r="IH453" s="21"/>
      <c r="II453" s="21"/>
      <c r="IJ453" s="21"/>
      <c r="IK453" s="21"/>
      <c r="IL453" s="21"/>
      <c r="IM453" s="21"/>
      <c r="IN453" s="21"/>
      <c r="IO453" s="21"/>
      <c r="IP453" s="21"/>
      <c r="IQ453" s="21"/>
    </row>
    <row r="454" spans="1:251" s="22" customFormat="1">
      <c r="A454" s="42"/>
      <c r="B454" s="36"/>
      <c r="C454" s="6"/>
      <c r="D454" s="6"/>
      <c r="E454" s="6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  <c r="HV454" s="21"/>
      <c r="HW454" s="21"/>
      <c r="HX454" s="21"/>
      <c r="HY454" s="21"/>
      <c r="HZ454" s="21"/>
      <c r="IA454" s="21"/>
      <c r="IB454" s="21"/>
      <c r="IC454" s="21"/>
      <c r="ID454" s="21"/>
      <c r="IE454" s="21"/>
      <c r="IF454" s="21"/>
      <c r="IG454" s="21"/>
      <c r="IH454" s="21"/>
      <c r="II454" s="21"/>
      <c r="IJ454" s="21"/>
      <c r="IK454" s="21"/>
      <c r="IL454" s="21"/>
      <c r="IM454" s="21"/>
      <c r="IN454" s="21"/>
      <c r="IO454" s="21"/>
      <c r="IP454" s="21"/>
      <c r="IQ454" s="21"/>
    </row>
    <row r="455" spans="1:251" s="22" customFormat="1">
      <c r="A455" s="42"/>
      <c r="B455" s="36"/>
      <c r="C455" s="6"/>
      <c r="D455" s="6"/>
      <c r="E455" s="6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  <c r="HV455" s="21"/>
      <c r="HW455" s="21"/>
      <c r="HX455" s="21"/>
      <c r="HY455" s="21"/>
      <c r="HZ455" s="21"/>
      <c r="IA455" s="21"/>
      <c r="IB455" s="21"/>
      <c r="IC455" s="21"/>
      <c r="ID455" s="21"/>
      <c r="IE455" s="21"/>
      <c r="IF455" s="21"/>
      <c r="IG455" s="21"/>
      <c r="IH455" s="21"/>
      <c r="II455" s="21"/>
      <c r="IJ455" s="21"/>
      <c r="IK455" s="21"/>
      <c r="IL455" s="21"/>
      <c r="IM455" s="21"/>
      <c r="IN455" s="21"/>
      <c r="IO455" s="21"/>
      <c r="IP455" s="21"/>
      <c r="IQ455" s="21"/>
    </row>
    <row r="456" spans="1:251" s="22" customFormat="1">
      <c r="A456" s="42"/>
      <c r="B456" s="36"/>
      <c r="C456" s="6"/>
      <c r="D456" s="6"/>
      <c r="E456" s="6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  <c r="HV456" s="21"/>
      <c r="HW456" s="21"/>
      <c r="HX456" s="21"/>
      <c r="HY456" s="21"/>
      <c r="HZ456" s="21"/>
      <c r="IA456" s="21"/>
      <c r="IB456" s="21"/>
      <c r="IC456" s="21"/>
      <c r="ID456" s="21"/>
      <c r="IE456" s="21"/>
      <c r="IF456" s="21"/>
      <c r="IG456" s="21"/>
      <c r="IH456" s="21"/>
      <c r="II456" s="21"/>
      <c r="IJ456" s="21"/>
      <c r="IK456" s="21"/>
      <c r="IL456" s="21"/>
      <c r="IM456" s="21"/>
      <c r="IN456" s="21"/>
      <c r="IO456" s="21"/>
      <c r="IP456" s="21"/>
      <c r="IQ456" s="21"/>
    </row>
    <row r="457" spans="1:251" s="22" customFormat="1">
      <c r="A457" s="42"/>
      <c r="B457" s="36"/>
      <c r="C457" s="6"/>
      <c r="D457" s="6"/>
      <c r="E457" s="6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  <c r="HV457" s="21"/>
      <c r="HW457" s="21"/>
      <c r="HX457" s="21"/>
      <c r="HY457" s="21"/>
      <c r="HZ457" s="21"/>
      <c r="IA457" s="21"/>
      <c r="IB457" s="21"/>
      <c r="IC457" s="21"/>
      <c r="ID457" s="21"/>
      <c r="IE457" s="21"/>
      <c r="IF457" s="21"/>
      <c r="IG457" s="21"/>
      <c r="IH457" s="21"/>
      <c r="II457" s="21"/>
      <c r="IJ457" s="21"/>
      <c r="IK457" s="21"/>
      <c r="IL457" s="21"/>
      <c r="IM457" s="21"/>
      <c r="IN457" s="21"/>
      <c r="IO457" s="21"/>
      <c r="IP457" s="21"/>
      <c r="IQ457" s="21"/>
    </row>
    <row r="458" spans="1:251" s="22" customFormat="1">
      <c r="A458" s="42"/>
      <c r="B458" s="36"/>
      <c r="C458" s="6"/>
      <c r="D458" s="6"/>
      <c r="E458" s="6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  <c r="HV458" s="21"/>
      <c r="HW458" s="21"/>
      <c r="HX458" s="21"/>
      <c r="HY458" s="21"/>
      <c r="HZ458" s="21"/>
      <c r="IA458" s="21"/>
      <c r="IB458" s="21"/>
      <c r="IC458" s="21"/>
      <c r="ID458" s="21"/>
      <c r="IE458" s="21"/>
      <c r="IF458" s="21"/>
      <c r="IG458" s="21"/>
      <c r="IH458" s="21"/>
      <c r="II458" s="21"/>
      <c r="IJ458" s="21"/>
      <c r="IK458" s="21"/>
      <c r="IL458" s="21"/>
      <c r="IM458" s="21"/>
      <c r="IN458" s="21"/>
      <c r="IO458" s="21"/>
      <c r="IP458" s="21"/>
      <c r="IQ458" s="21"/>
    </row>
    <row r="459" spans="1:251" s="22" customFormat="1">
      <c r="A459" s="42"/>
      <c r="B459" s="36"/>
      <c r="C459" s="6"/>
      <c r="D459" s="6"/>
      <c r="E459" s="6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  <c r="HV459" s="21"/>
      <c r="HW459" s="21"/>
      <c r="HX459" s="21"/>
      <c r="HY459" s="21"/>
      <c r="HZ459" s="21"/>
      <c r="IA459" s="21"/>
      <c r="IB459" s="21"/>
      <c r="IC459" s="21"/>
      <c r="ID459" s="21"/>
      <c r="IE459" s="21"/>
      <c r="IF459" s="21"/>
      <c r="IG459" s="21"/>
      <c r="IH459" s="21"/>
      <c r="II459" s="21"/>
      <c r="IJ459" s="21"/>
      <c r="IK459" s="21"/>
      <c r="IL459" s="21"/>
      <c r="IM459" s="21"/>
      <c r="IN459" s="21"/>
      <c r="IO459" s="21"/>
      <c r="IP459" s="21"/>
      <c r="IQ459" s="21"/>
    </row>
    <row r="460" spans="1:251" s="22" customFormat="1">
      <c r="A460" s="42"/>
      <c r="B460" s="36"/>
      <c r="C460" s="6"/>
      <c r="D460" s="6"/>
      <c r="E460" s="6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  <c r="HV460" s="21"/>
      <c r="HW460" s="21"/>
      <c r="HX460" s="21"/>
      <c r="HY460" s="21"/>
      <c r="HZ460" s="21"/>
      <c r="IA460" s="21"/>
      <c r="IB460" s="21"/>
      <c r="IC460" s="21"/>
      <c r="ID460" s="21"/>
      <c r="IE460" s="21"/>
      <c r="IF460" s="21"/>
      <c r="IG460" s="21"/>
      <c r="IH460" s="21"/>
      <c r="II460" s="21"/>
      <c r="IJ460" s="21"/>
      <c r="IK460" s="21"/>
      <c r="IL460" s="21"/>
      <c r="IM460" s="21"/>
      <c r="IN460" s="21"/>
      <c r="IO460" s="21"/>
      <c r="IP460" s="21"/>
      <c r="IQ460" s="21"/>
    </row>
    <row r="461" spans="1:251" s="22" customFormat="1">
      <c r="A461" s="42"/>
      <c r="B461" s="36"/>
      <c r="C461" s="6"/>
      <c r="D461" s="6"/>
      <c r="E461" s="6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  <c r="HV461" s="21"/>
      <c r="HW461" s="21"/>
      <c r="HX461" s="21"/>
      <c r="HY461" s="21"/>
      <c r="HZ461" s="21"/>
      <c r="IA461" s="21"/>
      <c r="IB461" s="21"/>
      <c r="IC461" s="21"/>
      <c r="ID461" s="21"/>
      <c r="IE461" s="21"/>
      <c r="IF461" s="21"/>
      <c r="IG461" s="21"/>
      <c r="IH461" s="21"/>
      <c r="II461" s="21"/>
      <c r="IJ461" s="21"/>
      <c r="IK461" s="21"/>
      <c r="IL461" s="21"/>
      <c r="IM461" s="21"/>
      <c r="IN461" s="21"/>
      <c r="IO461" s="21"/>
      <c r="IP461" s="21"/>
      <c r="IQ461" s="21"/>
    </row>
    <row r="462" spans="1:251" s="22" customFormat="1">
      <c r="A462" s="42"/>
      <c r="B462" s="36"/>
      <c r="C462" s="6"/>
      <c r="D462" s="6"/>
      <c r="E462" s="6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  <c r="HV462" s="21"/>
      <c r="HW462" s="21"/>
      <c r="HX462" s="21"/>
      <c r="HY462" s="21"/>
      <c r="HZ462" s="21"/>
      <c r="IA462" s="21"/>
      <c r="IB462" s="21"/>
      <c r="IC462" s="21"/>
      <c r="ID462" s="21"/>
      <c r="IE462" s="21"/>
      <c r="IF462" s="21"/>
      <c r="IG462" s="21"/>
      <c r="IH462" s="21"/>
      <c r="II462" s="21"/>
      <c r="IJ462" s="21"/>
      <c r="IK462" s="21"/>
      <c r="IL462" s="21"/>
      <c r="IM462" s="21"/>
      <c r="IN462" s="21"/>
      <c r="IO462" s="21"/>
      <c r="IP462" s="21"/>
      <c r="IQ462" s="21"/>
    </row>
    <row r="463" spans="1:251" s="22" customFormat="1">
      <c r="A463" s="42"/>
      <c r="B463" s="36"/>
      <c r="C463" s="6"/>
      <c r="D463" s="6"/>
      <c r="E463" s="6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  <c r="HV463" s="21"/>
      <c r="HW463" s="21"/>
      <c r="HX463" s="21"/>
      <c r="HY463" s="21"/>
      <c r="HZ463" s="21"/>
      <c r="IA463" s="21"/>
      <c r="IB463" s="21"/>
      <c r="IC463" s="21"/>
      <c r="ID463" s="21"/>
      <c r="IE463" s="21"/>
      <c r="IF463" s="21"/>
      <c r="IG463" s="21"/>
      <c r="IH463" s="21"/>
      <c r="II463" s="21"/>
      <c r="IJ463" s="21"/>
      <c r="IK463" s="21"/>
      <c r="IL463" s="21"/>
      <c r="IM463" s="21"/>
      <c r="IN463" s="21"/>
      <c r="IO463" s="21"/>
      <c r="IP463" s="21"/>
      <c r="IQ463" s="21"/>
    </row>
    <row r="464" spans="1:251" s="22" customFormat="1">
      <c r="A464" s="42"/>
      <c r="B464" s="36"/>
      <c r="C464" s="6"/>
      <c r="D464" s="6"/>
      <c r="E464" s="6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  <c r="HV464" s="21"/>
      <c r="HW464" s="21"/>
      <c r="HX464" s="21"/>
      <c r="HY464" s="21"/>
      <c r="HZ464" s="21"/>
      <c r="IA464" s="21"/>
      <c r="IB464" s="21"/>
      <c r="IC464" s="21"/>
      <c r="ID464" s="21"/>
      <c r="IE464" s="21"/>
      <c r="IF464" s="21"/>
      <c r="IG464" s="21"/>
      <c r="IH464" s="21"/>
      <c r="II464" s="21"/>
      <c r="IJ464" s="21"/>
      <c r="IK464" s="21"/>
      <c r="IL464" s="21"/>
      <c r="IM464" s="21"/>
      <c r="IN464" s="21"/>
      <c r="IO464" s="21"/>
      <c r="IP464" s="21"/>
      <c r="IQ464" s="21"/>
    </row>
    <row r="465" spans="1:251" s="22" customFormat="1">
      <c r="A465" s="42"/>
      <c r="B465" s="36"/>
      <c r="C465" s="6"/>
      <c r="D465" s="6"/>
      <c r="E465" s="6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  <c r="HV465" s="21"/>
      <c r="HW465" s="21"/>
      <c r="HX465" s="21"/>
      <c r="HY465" s="21"/>
      <c r="HZ465" s="21"/>
      <c r="IA465" s="21"/>
      <c r="IB465" s="21"/>
      <c r="IC465" s="21"/>
      <c r="ID465" s="21"/>
      <c r="IE465" s="21"/>
      <c r="IF465" s="21"/>
      <c r="IG465" s="21"/>
      <c r="IH465" s="21"/>
      <c r="II465" s="21"/>
      <c r="IJ465" s="21"/>
      <c r="IK465" s="21"/>
      <c r="IL465" s="21"/>
      <c r="IM465" s="21"/>
      <c r="IN465" s="21"/>
      <c r="IO465" s="21"/>
      <c r="IP465" s="21"/>
      <c r="IQ465" s="21"/>
    </row>
    <row r="466" spans="1:251" s="22" customFormat="1">
      <c r="A466" s="42"/>
      <c r="B466" s="36"/>
      <c r="C466" s="6"/>
      <c r="D466" s="6"/>
      <c r="E466" s="6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  <c r="HV466" s="21"/>
      <c r="HW466" s="21"/>
      <c r="HX466" s="21"/>
      <c r="HY466" s="21"/>
      <c r="HZ466" s="21"/>
      <c r="IA466" s="21"/>
      <c r="IB466" s="21"/>
      <c r="IC466" s="21"/>
      <c r="ID466" s="21"/>
      <c r="IE466" s="21"/>
      <c r="IF466" s="21"/>
      <c r="IG466" s="21"/>
      <c r="IH466" s="21"/>
      <c r="II466" s="21"/>
      <c r="IJ466" s="21"/>
      <c r="IK466" s="21"/>
      <c r="IL466" s="21"/>
      <c r="IM466" s="21"/>
      <c r="IN466" s="21"/>
      <c r="IO466" s="21"/>
      <c r="IP466" s="21"/>
      <c r="IQ466" s="21"/>
    </row>
    <row r="467" spans="1:251" s="22" customFormat="1">
      <c r="A467" s="42"/>
      <c r="B467" s="36"/>
      <c r="C467" s="6"/>
      <c r="D467" s="6"/>
      <c r="E467" s="6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  <c r="HV467" s="21"/>
      <c r="HW467" s="21"/>
      <c r="HX467" s="21"/>
      <c r="HY467" s="21"/>
      <c r="HZ467" s="21"/>
      <c r="IA467" s="21"/>
      <c r="IB467" s="21"/>
      <c r="IC467" s="21"/>
      <c r="ID467" s="21"/>
      <c r="IE467" s="21"/>
      <c r="IF467" s="21"/>
      <c r="IG467" s="21"/>
      <c r="IH467" s="21"/>
      <c r="II467" s="21"/>
      <c r="IJ467" s="21"/>
      <c r="IK467" s="21"/>
      <c r="IL467" s="21"/>
      <c r="IM467" s="21"/>
      <c r="IN467" s="21"/>
      <c r="IO467" s="21"/>
      <c r="IP467" s="21"/>
      <c r="IQ467" s="21"/>
    </row>
    <row r="468" spans="1:251" s="22" customFormat="1">
      <c r="A468" s="42"/>
      <c r="B468" s="36"/>
      <c r="C468" s="6"/>
      <c r="D468" s="6"/>
      <c r="E468" s="6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  <c r="HV468" s="21"/>
      <c r="HW468" s="21"/>
      <c r="HX468" s="21"/>
      <c r="HY468" s="21"/>
      <c r="HZ468" s="21"/>
      <c r="IA468" s="21"/>
      <c r="IB468" s="21"/>
      <c r="IC468" s="21"/>
      <c r="ID468" s="21"/>
      <c r="IE468" s="21"/>
      <c r="IF468" s="21"/>
      <c r="IG468" s="21"/>
      <c r="IH468" s="21"/>
      <c r="II468" s="21"/>
      <c r="IJ468" s="21"/>
      <c r="IK468" s="21"/>
      <c r="IL468" s="21"/>
      <c r="IM468" s="21"/>
      <c r="IN468" s="21"/>
      <c r="IO468" s="21"/>
      <c r="IP468" s="21"/>
      <c r="IQ468" s="21"/>
    </row>
    <row r="469" spans="1:251" s="22" customFormat="1">
      <c r="A469" s="42"/>
      <c r="B469" s="36"/>
      <c r="C469" s="6"/>
      <c r="D469" s="6"/>
      <c r="E469" s="6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  <c r="HV469" s="21"/>
      <c r="HW469" s="21"/>
      <c r="HX469" s="21"/>
      <c r="HY469" s="21"/>
      <c r="HZ469" s="21"/>
      <c r="IA469" s="21"/>
      <c r="IB469" s="21"/>
      <c r="IC469" s="21"/>
      <c r="ID469" s="21"/>
      <c r="IE469" s="21"/>
      <c r="IF469" s="21"/>
      <c r="IG469" s="21"/>
      <c r="IH469" s="21"/>
      <c r="II469" s="21"/>
      <c r="IJ469" s="21"/>
      <c r="IK469" s="21"/>
      <c r="IL469" s="21"/>
      <c r="IM469" s="21"/>
      <c r="IN469" s="21"/>
      <c r="IO469" s="21"/>
      <c r="IP469" s="21"/>
      <c r="IQ469" s="21"/>
    </row>
    <row r="470" spans="1:251" s="22" customFormat="1">
      <c r="A470" s="42"/>
      <c r="B470" s="36"/>
      <c r="C470" s="6"/>
      <c r="D470" s="6"/>
      <c r="E470" s="6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  <c r="HV470" s="21"/>
      <c r="HW470" s="21"/>
      <c r="HX470" s="21"/>
      <c r="HY470" s="21"/>
      <c r="HZ470" s="21"/>
      <c r="IA470" s="21"/>
      <c r="IB470" s="21"/>
      <c r="IC470" s="21"/>
      <c r="ID470" s="21"/>
      <c r="IE470" s="21"/>
      <c r="IF470" s="21"/>
      <c r="IG470" s="21"/>
      <c r="IH470" s="21"/>
      <c r="II470" s="21"/>
      <c r="IJ470" s="21"/>
      <c r="IK470" s="21"/>
      <c r="IL470" s="21"/>
      <c r="IM470" s="21"/>
      <c r="IN470" s="21"/>
      <c r="IO470" s="21"/>
      <c r="IP470" s="21"/>
      <c r="IQ470" s="21"/>
    </row>
    <row r="471" spans="1:251" s="22" customFormat="1">
      <c r="A471" s="42"/>
      <c r="B471" s="36"/>
      <c r="C471" s="6"/>
      <c r="D471" s="6"/>
      <c r="E471" s="6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  <c r="HV471" s="21"/>
      <c r="HW471" s="21"/>
      <c r="HX471" s="21"/>
      <c r="HY471" s="21"/>
      <c r="HZ471" s="21"/>
      <c r="IA471" s="21"/>
      <c r="IB471" s="21"/>
      <c r="IC471" s="21"/>
      <c r="ID471" s="21"/>
      <c r="IE471" s="21"/>
      <c r="IF471" s="21"/>
      <c r="IG471" s="21"/>
      <c r="IH471" s="21"/>
      <c r="II471" s="21"/>
      <c r="IJ471" s="21"/>
      <c r="IK471" s="21"/>
      <c r="IL471" s="21"/>
      <c r="IM471" s="21"/>
      <c r="IN471" s="21"/>
      <c r="IO471" s="21"/>
      <c r="IP471" s="21"/>
      <c r="IQ471" s="21"/>
    </row>
    <row r="472" spans="1:251" s="22" customFormat="1">
      <c r="A472" s="42"/>
      <c r="B472" s="36"/>
      <c r="C472" s="6"/>
      <c r="D472" s="6"/>
      <c r="E472" s="6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  <c r="HV472" s="21"/>
      <c r="HW472" s="21"/>
      <c r="HX472" s="21"/>
      <c r="HY472" s="21"/>
      <c r="HZ472" s="21"/>
      <c r="IA472" s="21"/>
      <c r="IB472" s="21"/>
      <c r="IC472" s="21"/>
      <c r="ID472" s="21"/>
      <c r="IE472" s="21"/>
      <c r="IF472" s="21"/>
      <c r="IG472" s="21"/>
      <c r="IH472" s="21"/>
      <c r="II472" s="21"/>
      <c r="IJ472" s="21"/>
      <c r="IK472" s="21"/>
      <c r="IL472" s="21"/>
      <c r="IM472" s="21"/>
      <c r="IN472" s="21"/>
      <c r="IO472" s="21"/>
      <c r="IP472" s="21"/>
      <c r="IQ472" s="21"/>
    </row>
    <row r="473" spans="1:251" s="22" customFormat="1">
      <c r="A473" s="42"/>
      <c r="B473" s="36"/>
      <c r="C473" s="6"/>
      <c r="D473" s="6"/>
      <c r="E473" s="6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  <c r="HV473" s="21"/>
      <c r="HW473" s="21"/>
      <c r="HX473" s="21"/>
      <c r="HY473" s="21"/>
      <c r="HZ473" s="21"/>
      <c r="IA473" s="21"/>
      <c r="IB473" s="21"/>
      <c r="IC473" s="21"/>
      <c r="ID473" s="21"/>
      <c r="IE473" s="21"/>
      <c r="IF473" s="21"/>
      <c r="IG473" s="21"/>
      <c r="IH473" s="21"/>
      <c r="II473" s="21"/>
      <c r="IJ473" s="21"/>
      <c r="IK473" s="21"/>
      <c r="IL473" s="21"/>
      <c r="IM473" s="21"/>
      <c r="IN473" s="21"/>
      <c r="IO473" s="21"/>
      <c r="IP473" s="21"/>
      <c r="IQ473" s="21"/>
    </row>
    <row r="474" spans="1:251" s="22" customFormat="1">
      <c r="A474" s="42"/>
      <c r="B474" s="36"/>
      <c r="C474" s="6"/>
      <c r="D474" s="6"/>
      <c r="E474" s="6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  <c r="HV474" s="21"/>
      <c r="HW474" s="21"/>
      <c r="HX474" s="21"/>
      <c r="HY474" s="21"/>
      <c r="HZ474" s="21"/>
      <c r="IA474" s="21"/>
      <c r="IB474" s="21"/>
      <c r="IC474" s="21"/>
      <c r="ID474" s="21"/>
      <c r="IE474" s="21"/>
      <c r="IF474" s="21"/>
      <c r="IG474" s="21"/>
      <c r="IH474" s="21"/>
      <c r="II474" s="21"/>
      <c r="IJ474" s="21"/>
      <c r="IK474" s="21"/>
      <c r="IL474" s="21"/>
      <c r="IM474" s="21"/>
      <c r="IN474" s="21"/>
      <c r="IO474" s="21"/>
      <c r="IP474" s="21"/>
      <c r="IQ474" s="21"/>
    </row>
    <row r="475" spans="1:251" s="22" customFormat="1">
      <c r="A475" s="42"/>
      <c r="B475" s="36"/>
      <c r="C475" s="6"/>
      <c r="D475" s="6"/>
      <c r="E475" s="6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  <c r="HV475" s="21"/>
      <c r="HW475" s="21"/>
      <c r="HX475" s="21"/>
      <c r="HY475" s="21"/>
      <c r="HZ475" s="21"/>
      <c r="IA475" s="21"/>
      <c r="IB475" s="21"/>
      <c r="IC475" s="21"/>
      <c r="ID475" s="21"/>
      <c r="IE475" s="21"/>
      <c r="IF475" s="21"/>
      <c r="IG475" s="21"/>
      <c r="IH475" s="21"/>
      <c r="II475" s="21"/>
      <c r="IJ475" s="21"/>
      <c r="IK475" s="21"/>
      <c r="IL475" s="21"/>
      <c r="IM475" s="21"/>
      <c r="IN475" s="21"/>
      <c r="IO475" s="21"/>
      <c r="IP475" s="21"/>
      <c r="IQ475" s="21"/>
    </row>
    <row r="476" spans="1:251" s="22" customFormat="1">
      <c r="A476" s="42"/>
      <c r="B476" s="36"/>
      <c r="C476" s="6"/>
      <c r="D476" s="6"/>
      <c r="E476" s="6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  <c r="HV476" s="21"/>
      <c r="HW476" s="21"/>
      <c r="HX476" s="21"/>
      <c r="HY476" s="21"/>
      <c r="HZ476" s="21"/>
      <c r="IA476" s="21"/>
      <c r="IB476" s="21"/>
      <c r="IC476" s="21"/>
      <c r="ID476" s="21"/>
      <c r="IE476" s="21"/>
      <c r="IF476" s="21"/>
      <c r="IG476" s="21"/>
      <c r="IH476" s="21"/>
      <c r="II476" s="21"/>
      <c r="IJ476" s="21"/>
      <c r="IK476" s="21"/>
      <c r="IL476" s="21"/>
      <c r="IM476" s="21"/>
      <c r="IN476" s="21"/>
      <c r="IO476" s="21"/>
      <c r="IP476" s="21"/>
      <c r="IQ476" s="21"/>
    </row>
    <row r="477" spans="1:251" s="22" customFormat="1">
      <c r="A477" s="42"/>
      <c r="B477" s="36"/>
      <c r="C477" s="6"/>
      <c r="D477" s="6"/>
      <c r="E477" s="6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</row>
    <row r="478" spans="1:251" s="22" customFormat="1">
      <c r="A478" s="42"/>
      <c r="B478" s="36"/>
      <c r="C478" s="6"/>
      <c r="D478" s="6"/>
      <c r="E478" s="6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  <c r="HV478" s="21"/>
      <c r="HW478" s="21"/>
      <c r="HX478" s="21"/>
      <c r="HY478" s="21"/>
      <c r="HZ478" s="21"/>
      <c r="IA478" s="21"/>
      <c r="IB478" s="21"/>
      <c r="IC478" s="21"/>
      <c r="ID478" s="21"/>
      <c r="IE478" s="21"/>
      <c r="IF478" s="21"/>
      <c r="IG478" s="21"/>
      <c r="IH478" s="21"/>
      <c r="II478" s="21"/>
      <c r="IJ478" s="21"/>
      <c r="IK478" s="21"/>
      <c r="IL478" s="21"/>
      <c r="IM478" s="21"/>
      <c r="IN478" s="21"/>
      <c r="IO478" s="21"/>
      <c r="IP478" s="21"/>
      <c r="IQ478" s="21"/>
    </row>
    <row r="479" spans="1:251" s="22" customFormat="1" ht="23.25" customHeight="1">
      <c r="A479" s="42"/>
      <c r="B479" s="36"/>
      <c r="C479" s="6"/>
      <c r="D479" s="6"/>
      <c r="E479" s="6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  <c r="HV479" s="21"/>
      <c r="HW479" s="21"/>
      <c r="HX479" s="21"/>
      <c r="HY479" s="21"/>
      <c r="HZ479" s="21"/>
      <c r="IA479" s="21"/>
      <c r="IB479" s="21"/>
      <c r="IC479" s="21"/>
      <c r="ID479" s="21"/>
      <c r="IE479" s="21"/>
      <c r="IF479" s="21"/>
      <c r="IG479" s="21"/>
      <c r="IH479" s="21"/>
      <c r="II479" s="21"/>
      <c r="IJ479" s="21"/>
      <c r="IK479" s="21"/>
      <c r="IL479" s="21"/>
      <c r="IM479" s="21"/>
      <c r="IN479" s="21"/>
      <c r="IO479" s="21"/>
      <c r="IP479" s="21"/>
      <c r="IQ479" s="21"/>
    </row>
    <row r="480" spans="1:251" s="22" customFormat="1">
      <c r="A480" s="42"/>
      <c r="B480" s="36"/>
      <c r="C480" s="6"/>
      <c r="D480" s="6"/>
      <c r="E480" s="6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  <c r="HV480" s="21"/>
      <c r="HW480" s="21"/>
      <c r="HX480" s="21"/>
      <c r="HY480" s="21"/>
      <c r="HZ480" s="21"/>
      <c r="IA480" s="21"/>
      <c r="IB480" s="21"/>
      <c r="IC480" s="21"/>
      <c r="ID480" s="21"/>
      <c r="IE480" s="21"/>
      <c r="IF480" s="21"/>
      <c r="IG480" s="21"/>
      <c r="IH480" s="21"/>
      <c r="II480" s="21"/>
      <c r="IJ480" s="21"/>
      <c r="IK480" s="21"/>
      <c r="IL480" s="21"/>
      <c r="IM480" s="21"/>
      <c r="IN480" s="21"/>
      <c r="IO480" s="21"/>
      <c r="IP480" s="21"/>
      <c r="IQ480" s="21"/>
    </row>
    <row r="481" spans="1:251" s="22" customFormat="1">
      <c r="A481" s="42"/>
      <c r="B481" s="36"/>
      <c r="C481" s="6"/>
      <c r="D481" s="6"/>
      <c r="E481" s="6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  <c r="HV481" s="21"/>
      <c r="HW481" s="21"/>
      <c r="HX481" s="21"/>
      <c r="HY481" s="21"/>
      <c r="HZ481" s="21"/>
      <c r="IA481" s="21"/>
      <c r="IB481" s="21"/>
      <c r="IC481" s="21"/>
      <c r="ID481" s="21"/>
      <c r="IE481" s="21"/>
      <c r="IF481" s="21"/>
      <c r="IG481" s="21"/>
      <c r="IH481" s="21"/>
      <c r="II481" s="21"/>
      <c r="IJ481" s="21"/>
      <c r="IK481" s="21"/>
      <c r="IL481" s="21"/>
      <c r="IM481" s="21"/>
      <c r="IN481" s="21"/>
      <c r="IO481" s="21"/>
      <c r="IP481" s="21"/>
      <c r="IQ481" s="21"/>
    </row>
    <row r="482" spans="1:251" s="22" customFormat="1">
      <c r="A482" s="42"/>
      <c r="B482" s="36"/>
      <c r="C482" s="6"/>
      <c r="D482" s="6"/>
      <c r="E482" s="6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  <c r="HV482" s="21"/>
      <c r="HW482" s="21"/>
      <c r="HX482" s="21"/>
      <c r="HY482" s="21"/>
      <c r="HZ482" s="21"/>
      <c r="IA482" s="21"/>
      <c r="IB482" s="21"/>
      <c r="IC482" s="21"/>
      <c r="ID482" s="21"/>
      <c r="IE482" s="21"/>
      <c r="IF482" s="21"/>
      <c r="IG482" s="21"/>
      <c r="IH482" s="21"/>
      <c r="II482" s="21"/>
      <c r="IJ482" s="21"/>
      <c r="IK482" s="21"/>
      <c r="IL482" s="21"/>
      <c r="IM482" s="21"/>
      <c r="IN482" s="21"/>
      <c r="IO482" s="21"/>
      <c r="IP482" s="21"/>
      <c r="IQ482" s="21"/>
    </row>
    <row r="483" spans="1:251" s="22" customFormat="1">
      <c r="A483" s="42"/>
      <c r="B483" s="36"/>
      <c r="C483" s="6"/>
      <c r="D483" s="6"/>
      <c r="E483" s="6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</row>
    <row r="484" spans="1:251" s="22" customFormat="1">
      <c r="A484" s="42"/>
      <c r="B484" s="36"/>
      <c r="C484" s="6"/>
      <c r="D484" s="6"/>
      <c r="E484" s="6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  <c r="HV484" s="21"/>
      <c r="HW484" s="21"/>
      <c r="HX484" s="21"/>
      <c r="HY484" s="21"/>
      <c r="HZ484" s="21"/>
      <c r="IA484" s="21"/>
      <c r="IB484" s="21"/>
      <c r="IC484" s="21"/>
      <c r="ID484" s="21"/>
      <c r="IE484" s="21"/>
      <c r="IF484" s="21"/>
      <c r="IG484" s="21"/>
      <c r="IH484" s="21"/>
      <c r="II484" s="21"/>
      <c r="IJ484" s="21"/>
      <c r="IK484" s="21"/>
      <c r="IL484" s="21"/>
      <c r="IM484" s="21"/>
      <c r="IN484" s="21"/>
      <c r="IO484" s="21"/>
      <c r="IP484" s="21"/>
      <c r="IQ484" s="21"/>
    </row>
    <row r="485" spans="1:251" s="22" customFormat="1">
      <c r="A485" s="42"/>
      <c r="B485" s="36"/>
      <c r="C485" s="6"/>
      <c r="D485" s="6"/>
      <c r="E485" s="6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  <c r="HV485" s="21"/>
      <c r="HW485" s="21"/>
      <c r="HX485" s="21"/>
      <c r="HY485" s="21"/>
      <c r="HZ485" s="21"/>
      <c r="IA485" s="21"/>
      <c r="IB485" s="21"/>
      <c r="IC485" s="21"/>
      <c r="ID485" s="21"/>
      <c r="IE485" s="21"/>
      <c r="IF485" s="21"/>
      <c r="IG485" s="21"/>
      <c r="IH485" s="21"/>
      <c r="II485" s="21"/>
      <c r="IJ485" s="21"/>
      <c r="IK485" s="21"/>
      <c r="IL485" s="21"/>
      <c r="IM485" s="21"/>
      <c r="IN485" s="21"/>
      <c r="IO485" s="21"/>
      <c r="IP485" s="21"/>
      <c r="IQ485" s="21"/>
    </row>
    <row r="486" spans="1:251" s="22" customFormat="1">
      <c r="A486" s="42"/>
      <c r="B486" s="36"/>
      <c r="C486" s="6"/>
      <c r="D486" s="6"/>
      <c r="E486" s="6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  <c r="HV486" s="21"/>
      <c r="HW486" s="21"/>
      <c r="HX486" s="21"/>
      <c r="HY486" s="21"/>
      <c r="HZ486" s="21"/>
      <c r="IA486" s="21"/>
      <c r="IB486" s="21"/>
      <c r="IC486" s="21"/>
      <c r="ID486" s="21"/>
      <c r="IE486" s="21"/>
      <c r="IF486" s="21"/>
      <c r="IG486" s="21"/>
      <c r="IH486" s="21"/>
      <c r="II486" s="21"/>
      <c r="IJ486" s="21"/>
      <c r="IK486" s="21"/>
      <c r="IL486" s="21"/>
      <c r="IM486" s="21"/>
      <c r="IN486" s="21"/>
      <c r="IO486" s="21"/>
      <c r="IP486" s="21"/>
      <c r="IQ486" s="21"/>
    </row>
    <row r="487" spans="1:251" s="22" customFormat="1">
      <c r="A487" s="42"/>
      <c r="B487" s="36"/>
      <c r="C487" s="6"/>
      <c r="D487" s="6"/>
      <c r="E487" s="6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  <c r="HV487" s="21"/>
      <c r="HW487" s="21"/>
      <c r="HX487" s="21"/>
      <c r="HY487" s="21"/>
      <c r="HZ487" s="21"/>
      <c r="IA487" s="21"/>
      <c r="IB487" s="21"/>
      <c r="IC487" s="21"/>
      <c r="ID487" s="21"/>
      <c r="IE487" s="21"/>
      <c r="IF487" s="21"/>
      <c r="IG487" s="21"/>
      <c r="IH487" s="21"/>
      <c r="II487" s="21"/>
      <c r="IJ487" s="21"/>
      <c r="IK487" s="21"/>
      <c r="IL487" s="21"/>
      <c r="IM487" s="21"/>
      <c r="IN487" s="21"/>
      <c r="IO487" s="21"/>
      <c r="IP487" s="21"/>
      <c r="IQ487" s="21"/>
    </row>
    <row r="488" spans="1:251" s="22" customFormat="1" ht="47.25" customHeight="1">
      <c r="A488" s="42"/>
      <c r="B488" s="36"/>
      <c r="C488" s="6"/>
      <c r="D488" s="6"/>
      <c r="E488" s="6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  <c r="HV488" s="21"/>
      <c r="HW488" s="21"/>
      <c r="HX488" s="21"/>
      <c r="HY488" s="21"/>
      <c r="HZ488" s="21"/>
      <c r="IA488" s="21"/>
      <c r="IB488" s="21"/>
      <c r="IC488" s="21"/>
      <c r="ID488" s="21"/>
      <c r="IE488" s="21"/>
      <c r="IF488" s="21"/>
      <c r="IG488" s="21"/>
      <c r="IH488" s="21"/>
      <c r="II488" s="21"/>
      <c r="IJ488" s="21"/>
      <c r="IK488" s="21"/>
      <c r="IL488" s="21"/>
      <c r="IM488" s="21"/>
      <c r="IN488" s="21"/>
      <c r="IO488" s="21"/>
      <c r="IP488" s="21"/>
      <c r="IQ488" s="21"/>
    </row>
    <row r="489" spans="1:251" s="22" customFormat="1">
      <c r="A489" s="42"/>
      <c r="B489" s="36"/>
      <c r="C489" s="6"/>
      <c r="D489" s="6"/>
      <c r="E489" s="6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  <c r="HV489" s="21"/>
      <c r="HW489" s="21"/>
      <c r="HX489" s="21"/>
      <c r="HY489" s="21"/>
      <c r="HZ489" s="21"/>
      <c r="IA489" s="21"/>
      <c r="IB489" s="21"/>
      <c r="IC489" s="21"/>
      <c r="ID489" s="21"/>
      <c r="IE489" s="21"/>
      <c r="IF489" s="21"/>
      <c r="IG489" s="21"/>
      <c r="IH489" s="21"/>
      <c r="II489" s="21"/>
      <c r="IJ489" s="21"/>
      <c r="IK489" s="21"/>
      <c r="IL489" s="21"/>
      <c r="IM489" s="21"/>
      <c r="IN489" s="21"/>
      <c r="IO489" s="21"/>
      <c r="IP489" s="21"/>
      <c r="IQ489" s="21"/>
    </row>
    <row r="490" spans="1:251" s="22" customFormat="1">
      <c r="A490" s="42"/>
      <c r="B490" s="36"/>
      <c r="C490" s="6"/>
      <c r="D490" s="6"/>
      <c r="E490" s="6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  <c r="HV490" s="21"/>
      <c r="HW490" s="21"/>
      <c r="HX490" s="21"/>
      <c r="HY490" s="21"/>
      <c r="HZ490" s="21"/>
      <c r="IA490" s="21"/>
      <c r="IB490" s="21"/>
      <c r="IC490" s="21"/>
      <c r="ID490" s="21"/>
      <c r="IE490" s="21"/>
      <c r="IF490" s="21"/>
      <c r="IG490" s="21"/>
      <c r="IH490" s="21"/>
      <c r="II490" s="21"/>
      <c r="IJ490" s="21"/>
      <c r="IK490" s="21"/>
      <c r="IL490" s="21"/>
      <c r="IM490" s="21"/>
      <c r="IN490" s="21"/>
      <c r="IO490" s="21"/>
      <c r="IP490" s="21"/>
      <c r="IQ490" s="21"/>
    </row>
    <row r="491" spans="1:251" s="22" customFormat="1">
      <c r="A491" s="42"/>
      <c r="B491" s="36"/>
      <c r="C491" s="6"/>
      <c r="D491" s="6"/>
      <c r="E491" s="6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  <c r="HV491" s="21"/>
      <c r="HW491" s="21"/>
      <c r="HX491" s="21"/>
      <c r="HY491" s="21"/>
      <c r="HZ491" s="21"/>
      <c r="IA491" s="21"/>
      <c r="IB491" s="21"/>
      <c r="IC491" s="21"/>
      <c r="ID491" s="21"/>
      <c r="IE491" s="21"/>
      <c r="IF491" s="21"/>
      <c r="IG491" s="21"/>
      <c r="IH491" s="21"/>
      <c r="II491" s="21"/>
      <c r="IJ491" s="21"/>
      <c r="IK491" s="21"/>
      <c r="IL491" s="21"/>
      <c r="IM491" s="21"/>
      <c r="IN491" s="21"/>
      <c r="IO491" s="21"/>
      <c r="IP491" s="21"/>
      <c r="IQ491" s="21"/>
    </row>
    <row r="492" spans="1:251" s="22" customFormat="1">
      <c r="A492" s="42"/>
      <c r="B492" s="36"/>
      <c r="C492" s="6"/>
      <c r="D492" s="6"/>
      <c r="E492" s="6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  <c r="HV492" s="21"/>
      <c r="HW492" s="21"/>
      <c r="HX492" s="21"/>
      <c r="HY492" s="21"/>
      <c r="HZ492" s="21"/>
      <c r="IA492" s="21"/>
      <c r="IB492" s="21"/>
      <c r="IC492" s="21"/>
      <c r="ID492" s="21"/>
      <c r="IE492" s="21"/>
      <c r="IF492" s="21"/>
      <c r="IG492" s="21"/>
      <c r="IH492" s="21"/>
      <c r="II492" s="21"/>
      <c r="IJ492" s="21"/>
      <c r="IK492" s="21"/>
      <c r="IL492" s="21"/>
      <c r="IM492" s="21"/>
      <c r="IN492" s="21"/>
      <c r="IO492" s="21"/>
      <c r="IP492" s="21"/>
      <c r="IQ492" s="21"/>
    </row>
    <row r="493" spans="1:251" s="22" customFormat="1">
      <c r="A493" s="42"/>
      <c r="B493" s="36"/>
      <c r="C493" s="6"/>
      <c r="D493" s="6"/>
      <c r="E493" s="6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  <c r="HV493" s="21"/>
      <c r="HW493" s="21"/>
      <c r="HX493" s="21"/>
      <c r="HY493" s="21"/>
      <c r="HZ493" s="21"/>
      <c r="IA493" s="21"/>
      <c r="IB493" s="21"/>
      <c r="IC493" s="21"/>
      <c r="ID493" s="21"/>
      <c r="IE493" s="21"/>
      <c r="IF493" s="21"/>
      <c r="IG493" s="21"/>
      <c r="IH493" s="21"/>
      <c r="II493" s="21"/>
      <c r="IJ493" s="21"/>
      <c r="IK493" s="21"/>
      <c r="IL493" s="21"/>
      <c r="IM493" s="21"/>
      <c r="IN493" s="21"/>
      <c r="IO493" s="21"/>
      <c r="IP493" s="21"/>
      <c r="IQ493" s="21"/>
    </row>
    <row r="494" spans="1:251" s="22" customFormat="1">
      <c r="A494" s="42"/>
      <c r="B494" s="36"/>
      <c r="C494" s="6"/>
      <c r="D494" s="6"/>
      <c r="E494" s="6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  <c r="HV494" s="21"/>
      <c r="HW494" s="21"/>
      <c r="HX494" s="21"/>
      <c r="HY494" s="21"/>
      <c r="HZ494" s="21"/>
      <c r="IA494" s="21"/>
      <c r="IB494" s="21"/>
      <c r="IC494" s="21"/>
      <c r="ID494" s="21"/>
      <c r="IE494" s="21"/>
      <c r="IF494" s="21"/>
      <c r="IG494" s="21"/>
      <c r="IH494" s="21"/>
      <c r="II494" s="21"/>
      <c r="IJ494" s="21"/>
      <c r="IK494" s="21"/>
      <c r="IL494" s="21"/>
      <c r="IM494" s="21"/>
      <c r="IN494" s="21"/>
      <c r="IO494" s="21"/>
      <c r="IP494" s="21"/>
      <c r="IQ494" s="21"/>
    </row>
    <row r="495" spans="1:251" s="22" customFormat="1">
      <c r="A495" s="42"/>
      <c r="B495" s="36"/>
      <c r="C495" s="6"/>
      <c r="D495" s="6"/>
      <c r="E495" s="6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  <c r="HV495" s="21"/>
      <c r="HW495" s="21"/>
      <c r="HX495" s="21"/>
      <c r="HY495" s="21"/>
      <c r="HZ495" s="21"/>
      <c r="IA495" s="21"/>
      <c r="IB495" s="21"/>
      <c r="IC495" s="21"/>
      <c r="ID495" s="21"/>
      <c r="IE495" s="21"/>
      <c r="IF495" s="21"/>
      <c r="IG495" s="21"/>
      <c r="IH495" s="21"/>
      <c r="II495" s="21"/>
      <c r="IJ495" s="21"/>
      <c r="IK495" s="21"/>
      <c r="IL495" s="21"/>
      <c r="IM495" s="21"/>
      <c r="IN495" s="21"/>
      <c r="IO495" s="21"/>
      <c r="IP495" s="21"/>
      <c r="IQ495" s="21"/>
    </row>
    <row r="496" spans="1:251" s="22" customFormat="1">
      <c r="A496" s="42"/>
      <c r="B496" s="36"/>
      <c r="C496" s="6"/>
      <c r="D496" s="6"/>
      <c r="E496" s="6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  <c r="HV496" s="21"/>
      <c r="HW496" s="21"/>
      <c r="HX496" s="21"/>
      <c r="HY496" s="21"/>
      <c r="HZ496" s="21"/>
      <c r="IA496" s="21"/>
      <c r="IB496" s="21"/>
      <c r="IC496" s="21"/>
      <c r="ID496" s="21"/>
      <c r="IE496" s="21"/>
      <c r="IF496" s="21"/>
      <c r="IG496" s="21"/>
      <c r="IH496" s="21"/>
      <c r="II496" s="21"/>
      <c r="IJ496" s="21"/>
      <c r="IK496" s="21"/>
      <c r="IL496" s="21"/>
      <c r="IM496" s="21"/>
      <c r="IN496" s="21"/>
      <c r="IO496" s="21"/>
      <c r="IP496" s="21"/>
      <c r="IQ496" s="21"/>
    </row>
    <row r="497" spans="1:251" s="22" customFormat="1">
      <c r="A497" s="42"/>
      <c r="B497" s="36"/>
      <c r="C497" s="6"/>
      <c r="D497" s="6"/>
      <c r="E497" s="6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  <c r="HV497" s="21"/>
      <c r="HW497" s="21"/>
      <c r="HX497" s="21"/>
      <c r="HY497" s="21"/>
      <c r="HZ497" s="21"/>
      <c r="IA497" s="21"/>
      <c r="IB497" s="21"/>
      <c r="IC497" s="21"/>
      <c r="ID497" s="21"/>
      <c r="IE497" s="21"/>
      <c r="IF497" s="21"/>
      <c r="IG497" s="21"/>
      <c r="IH497" s="21"/>
      <c r="II497" s="21"/>
      <c r="IJ497" s="21"/>
      <c r="IK497" s="21"/>
      <c r="IL497" s="21"/>
      <c r="IM497" s="21"/>
      <c r="IN497" s="21"/>
      <c r="IO497" s="21"/>
      <c r="IP497" s="21"/>
      <c r="IQ497" s="21"/>
    </row>
    <row r="498" spans="1:251" s="22" customFormat="1">
      <c r="A498" s="42"/>
      <c r="B498" s="36"/>
      <c r="C498" s="6"/>
      <c r="D498" s="6"/>
      <c r="E498" s="6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  <c r="HV498" s="21"/>
      <c r="HW498" s="21"/>
      <c r="HX498" s="21"/>
      <c r="HY498" s="21"/>
      <c r="HZ498" s="21"/>
      <c r="IA498" s="21"/>
      <c r="IB498" s="21"/>
      <c r="IC498" s="21"/>
      <c r="ID498" s="21"/>
      <c r="IE498" s="21"/>
      <c r="IF498" s="21"/>
      <c r="IG498" s="21"/>
      <c r="IH498" s="21"/>
      <c r="II498" s="21"/>
      <c r="IJ498" s="21"/>
      <c r="IK498" s="21"/>
      <c r="IL498" s="21"/>
      <c r="IM498" s="21"/>
      <c r="IN498" s="21"/>
      <c r="IO498" s="21"/>
      <c r="IP498" s="21"/>
      <c r="IQ498" s="21"/>
    </row>
    <row r="499" spans="1:251" s="22" customFormat="1">
      <c r="A499" s="42"/>
      <c r="B499" s="36"/>
      <c r="C499" s="6"/>
      <c r="D499" s="6"/>
      <c r="E499" s="6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  <c r="HV499" s="21"/>
      <c r="HW499" s="21"/>
      <c r="HX499" s="21"/>
      <c r="HY499" s="21"/>
      <c r="HZ499" s="21"/>
      <c r="IA499" s="21"/>
      <c r="IB499" s="21"/>
      <c r="IC499" s="21"/>
      <c r="ID499" s="21"/>
      <c r="IE499" s="21"/>
      <c r="IF499" s="21"/>
      <c r="IG499" s="21"/>
      <c r="IH499" s="21"/>
      <c r="II499" s="21"/>
      <c r="IJ499" s="21"/>
      <c r="IK499" s="21"/>
      <c r="IL499" s="21"/>
      <c r="IM499" s="21"/>
      <c r="IN499" s="21"/>
      <c r="IO499" s="21"/>
      <c r="IP499" s="21"/>
      <c r="IQ499" s="21"/>
    </row>
    <row r="500" spans="1:251" s="22" customFormat="1">
      <c r="A500" s="42"/>
      <c r="B500" s="36"/>
      <c r="C500" s="6"/>
      <c r="D500" s="6"/>
      <c r="E500" s="6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  <c r="HV500" s="21"/>
      <c r="HW500" s="21"/>
      <c r="HX500" s="21"/>
      <c r="HY500" s="21"/>
      <c r="HZ500" s="21"/>
      <c r="IA500" s="21"/>
      <c r="IB500" s="21"/>
      <c r="IC500" s="21"/>
      <c r="ID500" s="21"/>
      <c r="IE500" s="21"/>
      <c r="IF500" s="21"/>
      <c r="IG500" s="21"/>
      <c r="IH500" s="21"/>
      <c r="II500" s="21"/>
      <c r="IJ500" s="21"/>
      <c r="IK500" s="21"/>
      <c r="IL500" s="21"/>
      <c r="IM500" s="21"/>
      <c r="IN500" s="21"/>
      <c r="IO500" s="21"/>
      <c r="IP500" s="21"/>
      <c r="IQ500" s="21"/>
    </row>
    <row r="501" spans="1:251" s="22" customFormat="1">
      <c r="A501" s="42"/>
      <c r="B501" s="36"/>
      <c r="C501" s="6"/>
      <c r="D501" s="6"/>
      <c r="E501" s="6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  <c r="HV501" s="21"/>
      <c r="HW501" s="21"/>
      <c r="HX501" s="21"/>
      <c r="HY501" s="21"/>
      <c r="HZ501" s="21"/>
      <c r="IA501" s="21"/>
      <c r="IB501" s="21"/>
      <c r="IC501" s="21"/>
      <c r="ID501" s="21"/>
      <c r="IE501" s="21"/>
      <c r="IF501" s="21"/>
      <c r="IG501" s="21"/>
      <c r="IH501" s="21"/>
      <c r="II501" s="21"/>
      <c r="IJ501" s="21"/>
      <c r="IK501" s="21"/>
      <c r="IL501" s="21"/>
      <c r="IM501" s="21"/>
      <c r="IN501" s="21"/>
      <c r="IO501" s="21"/>
      <c r="IP501" s="21"/>
      <c r="IQ501" s="21"/>
    </row>
    <row r="502" spans="1:251" s="22" customFormat="1">
      <c r="A502" s="42"/>
      <c r="B502" s="36"/>
      <c r="C502" s="6"/>
      <c r="D502" s="6"/>
      <c r="E502" s="6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  <c r="HV502" s="21"/>
      <c r="HW502" s="21"/>
      <c r="HX502" s="21"/>
      <c r="HY502" s="21"/>
      <c r="HZ502" s="21"/>
      <c r="IA502" s="21"/>
      <c r="IB502" s="21"/>
      <c r="IC502" s="21"/>
      <c r="ID502" s="21"/>
      <c r="IE502" s="21"/>
      <c r="IF502" s="21"/>
      <c r="IG502" s="21"/>
      <c r="IH502" s="21"/>
      <c r="II502" s="21"/>
      <c r="IJ502" s="21"/>
      <c r="IK502" s="21"/>
      <c r="IL502" s="21"/>
      <c r="IM502" s="21"/>
      <c r="IN502" s="21"/>
      <c r="IO502" s="21"/>
      <c r="IP502" s="21"/>
      <c r="IQ502" s="21"/>
    </row>
    <row r="503" spans="1:251" s="22" customFormat="1">
      <c r="A503" s="42"/>
      <c r="B503" s="36"/>
      <c r="C503" s="6"/>
      <c r="D503" s="6"/>
      <c r="E503" s="6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  <c r="HV503" s="21"/>
      <c r="HW503" s="21"/>
      <c r="HX503" s="21"/>
      <c r="HY503" s="21"/>
      <c r="HZ503" s="21"/>
      <c r="IA503" s="21"/>
      <c r="IB503" s="21"/>
      <c r="IC503" s="21"/>
      <c r="ID503" s="21"/>
      <c r="IE503" s="21"/>
      <c r="IF503" s="21"/>
      <c r="IG503" s="21"/>
      <c r="IH503" s="21"/>
      <c r="II503" s="21"/>
      <c r="IJ503" s="21"/>
      <c r="IK503" s="21"/>
      <c r="IL503" s="21"/>
      <c r="IM503" s="21"/>
      <c r="IN503" s="21"/>
      <c r="IO503" s="21"/>
      <c r="IP503" s="21"/>
      <c r="IQ503" s="21"/>
    </row>
    <row r="504" spans="1:251" s="22" customFormat="1">
      <c r="A504" s="42"/>
      <c r="B504" s="36"/>
      <c r="C504" s="6"/>
      <c r="D504" s="6"/>
      <c r="E504" s="6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  <c r="HV504" s="21"/>
      <c r="HW504" s="21"/>
      <c r="HX504" s="21"/>
      <c r="HY504" s="21"/>
      <c r="HZ504" s="21"/>
      <c r="IA504" s="21"/>
      <c r="IB504" s="21"/>
      <c r="IC504" s="21"/>
      <c r="ID504" s="21"/>
      <c r="IE504" s="21"/>
      <c r="IF504" s="21"/>
      <c r="IG504" s="21"/>
      <c r="IH504" s="21"/>
      <c r="II504" s="21"/>
      <c r="IJ504" s="21"/>
      <c r="IK504" s="21"/>
      <c r="IL504" s="21"/>
      <c r="IM504" s="21"/>
      <c r="IN504" s="21"/>
      <c r="IO504" s="21"/>
      <c r="IP504" s="21"/>
      <c r="IQ504" s="21"/>
    </row>
    <row r="505" spans="1:251" s="22" customFormat="1">
      <c r="A505" s="42"/>
      <c r="B505" s="36"/>
      <c r="C505" s="6"/>
      <c r="D505" s="6"/>
      <c r="E505" s="6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  <c r="HV505" s="21"/>
      <c r="HW505" s="21"/>
      <c r="HX505" s="21"/>
      <c r="HY505" s="21"/>
      <c r="HZ505" s="21"/>
      <c r="IA505" s="21"/>
      <c r="IB505" s="21"/>
      <c r="IC505" s="21"/>
      <c r="ID505" s="21"/>
      <c r="IE505" s="21"/>
      <c r="IF505" s="21"/>
      <c r="IG505" s="21"/>
      <c r="IH505" s="21"/>
      <c r="II505" s="21"/>
      <c r="IJ505" s="21"/>
      <c r="IK505" s="21"/>
      <c r="IL505" s="21"/>
      <c r="IM505" s="21"/>
      <c r="IN505" s="21"/>
      <c r="IO505" s="21"/>
      <c r="IP505" s="21"/>
      <c r="IQ505" s="21"/>
    </row>
    <row r="506" spans="1:251" s="22" customFormat="1">
      <c r="A506" s="42"/>
      <c r="B506" s="36"/>
      <c r="C506" s="6"/>
      <c r="D506" s="6"/>
      <c r="E506" s="6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  <c r="HV506" s="21"/>
      <c r="HW506" s="21"/>
      <c r="HX506" s="21"/>
      <c r="HY506" s="21"/>
      <c r="HZ506" s="21"/>
      <c r="IA506" s="21"/>
      <c r="IB506" s="21"/>
      <c r="IC506" s="21"/>
      <c r="ID506" s="21"/>
      <c r="IE506" s="21"/>
      <c r="IF506" s="21"/>
      <c r="IG506" s="21"/>
      <c r="IH506" s="21"/>
      <c r="II506" s="21"/>
      <c r="IJ506" s="21"/>
      <c r="IK506" s="21"/>
      <c r="IL506" s="21"/>
      <c r="IM506" s="21"/>
      <c r="IN506" s="21"/>
      <c r="IO506" s="21"/>
      <c r="IP506" s="21"/>
      <c r="IQ506" s="21"/>
    </row>
    <row r="507" spans="1:251" s="22" customFormat="1">
      <c r="A507" s="42"/>
      <c r="B507" s="36"/>
      <c r="C507" s="6"/>
      <c r="D507" s="6"/>
      <c r="E507" s="6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  <c r="HV507" s="21"/>
      <c r="HW507" s="21"/>
      <c r="HX507" s="21"/>
      <c r="HY507" s="21"/>
      <c r="HZ507" s="21"/>
      <c r="IA507" s="21"/>
      <c r="IB507" s="21"/>
      <c r="IC507" s="21"/>
      <c r="ID507" s="21"/>
      <c r="IE507" s="21"/>
      <c r="IF507" s="21"/>
      <c r="IG507" s="21"/>
      <c r="IH507" s="21"/>
      <c r="II507" s="21"/>
      <c r="IJ507" s="21"/>
      <c r="IK507" s="21"/>
      <c r="IL507" s="21"/>
      <c r="IM507" s="21"/>
      <c r="IN507" s="21"/>
      <c r="IO507" s="21"/>
      <c r="IP507" s="21"/>
      <c r="IQ507" s="21"/>
    </row>
    <row r="508" spans="1:251" s="22" customFormat="1">
      <c r="A508" s="42"/>
      <c r="B508" s="36"/>
      <c r="C508" s="6"/>
      <c r="D508" s="6"/>
      <c r="E508" s="6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  <c r="HV508" s="21"/>
      <c r="HW508" s="21"/>
      <c r="HX508" s="21"/>
      <c r="HY508" s="21"/>
      <c r="HZ508" s="21"/>
      <c r="IA508" s="21"/>
      <c r="IB508" s="21"/>
      <c r="IC508" s="21"/>
      <c r="ID508" s="21"/>
      <c r="IE508" s="21"/>
      <c r="IF508" s="21"/>
      <c r="IG508" s="21"/>
      <c r="IH508" s="21"/>
      <c r="II508" s="21"/>
      <c r="IJ508" s="21"/>
      <c r="IK508" s="21"/>
      <c r="IL508" s="21"/>
      <c r="IM508" s="21"/>
      <c r="IN508" s="21"/>
      <c r="IO508" s="21"/>
      <c r="IP508" s="21"/>
      <c r="IQ508" s="21"/>
    </row>
    <row r="509" spans="1:251" s="22" customFormat="1">
      <c r="A509" s="42"/>
      <c r="B509" s="36"/>
      <c r="C509" s="6"/>
      <c r="D509" s="6"/>
      <c r="E509" s="6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  <c r="HV509" s="21"/>
      <c r="HW509" s="21"/>
      <c r="HX509" s="21"/>
      <c r="HY509" s="21"/>
      <c r="HZ509" s="21"/>
      <c r="IA509" s="21"/>
      <c r="IB509" s="21"/>
      <c r="IC509" s="21"/>
      <c r="ID509" s="21"/>
      <c r="IE509" s="21"/>
      <c r="IF509" s="21"/>
      <c r="IG509" s="21"/>
      <c r="IH509" s="21"/>
      <c r="II509" s="21"/>
      <c r="IJ509" s="21"/>
      <c r="IK509" s="21"/>
      <c r="IL509" s="21"/>
      <c r="IM509" s="21"/>
      <c r="IN509" s="21"/>
      <c r="IO509" s="21"/>
      <c r="IP509" s="21"/>
      <c r="IQ509" s="21"/>
    </row>
    <row r="510" spans="1:251" s="22" customFormat="1">
      <c r="A510" s="42"/>
      <c r="B510" s="36"/>
      <c r="C510" s="6"/>
      <c r="D510" s="6"/>
      <c r="E510" s="6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  <c r="HV510" s="21"/>
      <c r="HW510" s="21"/>
      <c r="HX510" s="21"/>
      <c r="HY510" s="21"/>
      <c r="HZ510" s="21"/>
      <c r="IA510" s="21"/>
      <c r="IB510" s="21"/>
      <c r="IC510" s="21"/>
      <c r="ID510" s="21"/>
      <c r="IE510" s="21"/>
      <c r="IF510" s="21"/>
      <c r="IG510" s="21"/>
      <c r="IH510" s="21"/>
      <c r="II510" s="21"/>
      <c r="IJ510" s="21"/>
      <c r="IK510" s="21"/>
      <c r="IL510" s="21"/>
      <c r="IM510" s="21"/>
      <c r="IN510" s="21"/>
      <c r="IO510" s="21"/>
      <c r="IP510" s="21"/>
      <c r="IQ510" s="21"/>
    </row>
    <row r="511" spans="1:251" s="22" customFormat="1">
      <c r="A511" s="42"/>
      <c r="B511" s="36"/>
      <c r="C511" s="6"/>
      <c r="D511" s="6"/>
      <c r="E511" s="6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  <c r="HV511" s="21"/>
      <c r="HW511" s="21"/>
      <c r="HX511" s="21"/>
      <c r="HY511" s="21"/>
      <c r="HZ511" s="21"/>
      <c r="IA511" s="21"/>
      <c r="IB511" s="21"/>
      <c r="IC511" s="21"/>
      <c r="ID511" s="21"/>
      <c r="IE511" s="21"/>
      <c r="IF511" s="21"/>
      <c r="IG511" s="21"/>
      <c r="IH511" s="21"/>
      <c r="II511" s="21"/>
      <c r="IJ511" s="21"/>
      <c r="IK511" s="21"/>
      <c r="IL511" s="21"/>
      <c r="IM511" s="21"/>
      <c r="IN511" s="21"/>
      <c r="IO511" s="21"/>
      <c r="IP511" s="21"/>
      <c r="IQ511" s="21"/>
    </row>
    <row r="512" spans="1:251" s="22" customFormat="1" ht="61.5" customHeight="1">
      <c r="A512" s="42"/>
      <c r="B512" s="36"/>
      <c r="C512" s="6"/>
      <c r="D512" s="6"/>
      <c r="E512" s="6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  <c r="HV512" s="21"/>
      <c r="HW512" s="21"/>
      <c r="HX512" s="21"/>
      <c r="HY512" s="21"/>
      <c r="HZ512" s="21"/>
      <c r="IA512" s="21"/>
      <c r="IB512" s="21"/>
      <c r="IC512" s="21"/>
      <c r="ID512" s="21"/>
      <c r="IE512" s="21"/>
      <c r="IF512" s="21"/>
      <c r="IG512" s="21"/>
      <c r="IH512" s="21"/>
      <c r="II512" s="21"/>
      <c r="IJ512" s="21"/>
      <c r="IK512" s="21"/>
      <c r="IL512" s="21"/>
      <c r="IM512" s="21"/>
      <c r="IN512" s="21"/>
      <c r="IO512" s="21"/>
      <c r="IP512" s="21"/>
      <c r="IQ512" s="21"/>
    </row>
    <row r="513" spans="1:251" s="22" customFormat="1" ht="75.75" customHeight="1">
      <c r="A513" s="42"/>
      <c r="B513" s="36"/>
      <c r="C513" s="6"/>
      <c r="D513" s="6"/>
      <c r="E513" s="6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  <c r="HV513" s="21"/>
      <c r="HW513" s="21"/>
      <c r="HX513" s="21"/>
      <c r="HY513" s="21"/>
      <c r="HZ513" s="21"/>
      <c r="IA513" s="21"/>
      <c r="IB513" s="21"/>
      <c r="IC513" s="21"/>
      <c r="ID513" s="21"/>
      <c r="IE513" s="21"/>
      <c r="IF513" s="21"/>
      <c r="IG513" s="21"/>
      <c r="IH513" s="21"/>
      <c r="II513" s="21"/>
      <c r="IJ513" s="21"/>
      <c r="IK513" s="21"/>
      <c r="IL513" s="21"/>
      <c r="IM513" s="21"/>
      <c r="IN513" s="21"/>
      <c r="IO513" s="21"/>
      <c r="IP513" s="21"/>
      <c r="IQ513" s="21"/>
    </row>
    <row r="514" spans="1:251" s="22" customFormat="1">
      <c r="A514" s="42"/>
      <c r="B514" s="36"/>
      <c r="C514" s="6"/>
      <c r="D514" s="6"/>
      <c r="E514" s="6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  <c r="HV514" s="21"/>
      <c r="HW514" s="21"/>
      <c r="HX514" s="21"/>
      <c r="HY514" s="21"/>
      <c r="HZ514" s="21"/>
      <c r="IA514" s="21"/>
      <c r="IB514" s="21"/>
      <c r="IC514" s="21"/>
      <c r="ID514" s="21"/>
      <c r="IE514" s="21"/>
      <c r="IF514" s="21"/>
      <c r="IG514" s="21"/>
      <c r="IH514" s="21"/>
      <c r="II514" s="21"/>
      <c r="IJ514" s="21"/>
      <c r="IK514" s="21"/>
      <c r="IL514" s="21"/>
      <c r="IM514" s="21"/>
      <c r="IN514" s="21"/>
      <c r="IO514" s="21"/>
      <c r="IP514" s="21"/>
      <c r="IQ514" s="21"/>
    </row>
    <row r="515" spans="1:251" s="22" customFormat="1">
      <c r="A515" s="42"/>
      <c r="B515" s="36"/>
      <c r="C515" s="6"/>
      <c r="D515" s="6"/>
      <c r="E515" s="6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  <c r="HV515" s="21"/>
      <c r="HW515" s="21"/>
      <c r="HX515" s="21"/>
      <c r="HY515" s="21"/>
      <c r="HZ515" s="21"/>
      <c r="IA515" s="21"/>
      <c r="IB515" s="21"/>
      <c r="IC515" s="21"/>
      <c r="ID515" s="21"/>
      <c r="IE515" s="21"/>
      <c r="IF515" s="21"/>
      <c r="IG515" s="21"/>
      <c r="IH515" s="21"/>
      <c r="II515" s="21"/>
      <c r="IJ515" s="21"/>
      <c r="IK515" s="21"/>
      <c r="IL515" s="21"/>
      <c r="IM515" s="21"/>
      <c r="IN515" s="21"/>
      <c r="IO515" s="21"/>
      <c r="IP515" s="21"/>
      <c r="IQ515" s="21"/>
    </row>
    <row r="516" spans="1:251" s="22" customFormat="1">
      <c r="A516" s="42"/>
      <c r="B516" s="36"/>
      <c r="C516" s="6"/>
      <c r="D516" s="6"/>
      <c r="E516" s="6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  <c r="HV516" s="21"/>
      <c r="HW516" s="21"/>
      <c r="HX516" s="21"/>
      <c r="HY516" s="21"/>
      <c r="HZ516" s="21"/>
      <c r="IA516" s="21"/>
      <c r="IB516" s="21"/>
      <c r="IC516" s="21"/>
      <c r="ID516" s="21"/>
      <c r="IE516" s="21"/>
      <c r="IF516" s="21"/>
      <c r="IG516" s="21"/>
      <c r="IH516" s="21"/>
      <c r="II516" s="21"/>
      <c r="IJ516" s="21"/>
      <c r="IK516" s="21"/>
      <c r="IL516" s="21"/>
      <c r="IM516" s="21"/>
      <c r="IN516" s="21"/>
      <c r="IO516" s="21"/>
      <c r="IP516" s="21"/>
      <c r="IQ516" s="21"/>
    </row>
    <row r="517" spans="1:251" s="22" customFormat="1">
      <c r="A517" s="42"/>
      <c r="B517" s="36"/>
      <c r="C517" s="6"/>
      <c r="D517" s="6"/>
      <c r="E517" s="6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  <c r="HV517" s="21"/>
      <c r="HW517" s="21"/>
      <c r="HX517" s="21"/>
      <c r="HY517" s="21"/>
      <c r="HZ517" s="21"/>
      <c r="IA517" s="21"/>
      <c r="IB517" s="21"/>
      <c r="IC517" s="21"/>
      <c r="ID517" s="21"/>
      <c r="IE517" s="21"/>
      <c r="IF517" s="21"/>
      <c r="IG517" s="21"/>
      <c r="IH517" s="21"/>
      <c r="II517" s="21"/>
      <c r="IJ517" s="21"/>
      <c r="IK517" s="21"/>
      <c r="IL517" s="21"/>
      <c r="IM517" s="21"/>
      <c r="IN517" s="21"/>
      <c r="IO517" s="21"/>
      <c r="IP517" s="21"/>
      <c r="IQ517" s="21"/>
    </row>
    <row r="518" spans="1:251" s="22" customFormat="1">
      <c r="A518" s="42"/>
      <c r="B518" s="36"/>
      <c r="C518" s="6"/>
      <c r="D518" s="6"/>
      <c r="E518" s="6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  <c r="HV518" s="21"/>
      <c r="HW518" s="21"/>
      <c r="HX518" s="21"/>
      <c r="HY518" s="21"/>
      <c r="HZ518" s="21"/>
      <c r="IA518" s="21"/>
      <c r="IB518" s="21"/>
      <c r="IC518" s="21"/>
      <c r="ID518" s="21"/>
      <c r="IE518" s="21"/>
      <c r="IF518" s="21"/>
      <c r="IG518" s="21"/>
      <c r="IH518" s="21"/>
      <c r="II518" s="21"/>
      <c r="IJ518" s="21"/>
      <c r="IK518" s="21"/>
      <c r="IL518" s="21"/>
      <c r="IM518" s="21"/>
      <c r="IN518" s="21"/>
      <c r="IO518" s="21"/>
      <c r="IP518" s="21"/>
      <c r="IQ518" s="21"/>
    </row>
    <row r="519" spans="1:251" s="22" customFormat="1">
      <c r="A519" s="42"/>
      <c r="B519" s="36"/>
      <c r="C519" s="6"/>
      <c r="D519" s="6"/>
      <c r="E519" s="6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  <c r="HV519" s="21"/>
      <c r="HW519" s="21"/>
      <c r="HX519" s="21"/>
      <c r="HY519" s="21"/>
      <c r="HZ519" s="21"/>
      <c r="IA519" s="21"/>
      <c r="IB519" s="21"/>
      <c r="IC519" s="21"/>
      <c r="ID519" s="21"/>
      <c r="IE519" s="21"/>
      <c r="IF519" s="21"/>
      <c r="IG519" s="21"/>
      <c r="IH519" s="21"/>
      <c r="II519" s="21"/>
      <c r="IJ519" s="21"/>
      <c r="IK519" s="21"/>
      <c r="IL519" s="21"/>
      <c r="IM519" s="21"/>
      <c r="IN519" s="21"/>
      <c r="IO519" s="21"/>
      <c r="IP519" s="21"/>
      <c r="IQ519" s="21"/>
    </row>
    <row r="520" spans="1:251" s="22" customFormat="1">
      <c r="A520" s="42"/>
      <c r="B520" s="36"/>
      <c r="C520" s="6"/>
      <c r="D520" s="6"/>
      <c r="E520" s="6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  <c r="HV520" s="21"/>
      <c r="HW520" s="21"/>
      <c r="HX520" s="21"/>
      <c r="HY520" s="21"/>
      <c r="HZ520" s="21"/>
      <c r="IA520" s="21"/>
      <c r="IB520" s="21"/>
      <c r="IC520" s="21"/>
      <c r="ID520" s="21"/>
      <c r="IE520" s="21"/>
      <c r="IF520" s="21"/>
      <c r="IG520" s="21"/>
      <c r="IH520" s="21"/>
      <c r="II520" s="21"/>
      <c r="IJ520" s="21"/>
      <c r="IK520" s="21"/>
      <c r="IL520" s="21"/>
      <c r="IM520" s="21"/>
      <c r="IN520" s="21"/>
      <c r="IO520" s="21"/>
      <c r="IP520" s="21"/>
      <c r="IQ520" s="21"/>
    </row>
    <row r="521" spans="1:251" s="22" customFormat="1">
      <c r="A521" s="42"/>
      <c r="B521" s="36"/>
      <c r="C521" s="6"/>
      <c r="D521" s="6"/>
      <c r="E521" s="6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  <c r="HV521" s="21"/>
      <c r="HW521" s="21"/>
      <c r="HX521" s="21"/>
      <c r="HY521" s="21"/>
      <c r="HZ521" s="21"/>
      <c r="IA521" s="21"/>
      <c r="IB521" s="21"/>
      <c r="IC521" s="21"/>
      <c r="ID521" s="21"/>
      <c r="IE521" s="21"/>
      <c r="IF521" s="21"/>
      <c r="IG521" s="21"/>
      <c r="IH521" s="21"/>
      <c r="II521" s="21"/>
      <c r="IJ521" s="21"/>
      <c r="IK521" s="21"/>
      <c r="IL521" s="21"/>
      <c r="IM521" s="21"/>
      <c r="IN521" s="21"/>
      <c r="IO521" s="21"/>
      <c r="IP521" s="21"/>
      <c r="IQ521" s="21"/>
    </row>
    <row r="522" spans="1:251" s="22" customFormat="1">
      <c r="A522" s="42"/>
      <c r="B522" s="36"/>
      <c r="C522" s="6"/>
      <c r="D522" s="6"/>
      <c r="E522" s="6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  <c r="HV522" s="21"/>
      <c r="HW522" s="21"/>
      <c r="HX522" s="21"/>
      <c r="HY522" s="21"/>
      <c r="HZ522" s="21"/>
      <c r="IA522" s="21"/>
      <c r="IB522" s="21"/>
      <c r="IC522" s="21"/>
      <c r="ID522" s="21"/>
      <c r="IE522" s="21"/>
      <c r="IF522" s="21"/>
      <c r="IG522" s="21"/>
      <c r="IH522" s="21"/>
      <c r="II522" s="21"/>
      <c r="IJ522" s="21"/>
      <c r="IK522" s="21"/>
      <c r="IL522" s="21"/>
      <c r="IM522" s="21"/>
      <c r="IN522" s="21"/>
      <c r="IO522" s="21"/>
      <c r="IP522" s="21"/>
      <c r="IQ522" s="21"/>
    </row>
    <row r="523" spans="1:251" s="22" customFormat="1">
      <c r="A523" s="42"/>
      <c r="B523" s="36"/>
      <c r="C523" s="6"/>
      <c r="D523" s="6"/>
      <c r="E523" s="6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  <c r="HV523" s="21"/>
      <c r="HW523" s="21"/>
      <c r="HX523" s="21"/>
      <c r="HY523" s="21"/>
      <c r="HZ523" s="21"/>
      <c r="IA523" s="21"/>
      <c r="IB523" s="21"/>
      <c r="IC523" s="21"/>
      <c r="ID523" s="21"/>
      <c r="IE523" s="21"/>
      <c r="IF523" s="21"/>
      <c r="IG523" s="21"/>
      <c r="IH523" s="21"/>
      <c r="II523" s="21"/>
      <c r="IJ523" s="21"/>
      <c r="IK523" s="21"/>
      <c r="IL523" s="21"/>
      <c r="IM523" s="21"/>
      <c r="IN523" s="21"/>
      <c r="IO523" s="21"/>
      <c r="IP523" s="21"/>
      <c r="IQ523" s="21"/>
    </row>
    <row r="524" spans="1:251" s="22" customFormat="1">
      <c r="A524" s="42"/>
      <c r="B524" s="36"/>
      <c r="C524" s="6"/>
      <c r="D524" s="6"/>
      <c r="E524" s="6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  <c r="HV524" s="21"/>
      <c r="HW524" s="21"/>
      <c r="HX524" s="21"/>
      <c r="HY524" s="21"/>
      <c r="HZ524" s="21"/>
      <c r="IA524" s="21"/>
      <c r="IB524" s="21"/>
      <c r="IC524" s="21"/>
      <c r="ID524" s="21"/>
      <c r="IE524" s="21"/>
      <c r="IF524" s="21"/>
      <c r="IG524" s="21"/>
      <c r="IH524" s="21"/>
      <c r="II524" s="21"/>
      <c r="IJ524" s="21"/>
      <c r="IK524" s="21"/>
      <c r="IL524" s="21"/>
      <c r="IM524" s="21"/>
      <c r="IN524" s="21"/>
      <c r="IO524" s="21"/>
      <c r="IP524" s="21"/>
      <c r="IQ524" s="21"/>
    </row>
    <row r="525" spans="1:251" s="22" customFormat="1">
      <c r="A525" s="42"/>
      <c r="B525" s="36"/>
      <c r="C525" s="6"/>
      <c r="D525" s="6"/>
      <c r="E525" s="6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  <c r="HV525" s="21"/>
      <c r="HW525" s="21"/>
      <c r="HX525" s="21"/>
      <c r="HY525" s="21"/>
      <c r="HZ525" s="21"/>
      <c r="IA525" s="21"/>
      <c r="IB525" s="21"/>
      <c r="IC525" s="21"/>
      <c r="ID525" s="21"/>
      <c r="IE525" s="21"/>
      <c r="IF525" s="21"/>
      <c r="IG525" s="21"/>
      <c r="IH525" s="21"/>
      <c r="II525" s="21"/>
      <c r="IJ525" s="21"/>
      <c r="IK525" s="21"/>
      <c r="IL525" s="21"/>
      <c r="IM525" s="21"/>
      <c r="IN525" s="21"/>
      <c r="IO525" s="21"/>
      <c r="IP525" s="21"/>
      <c r="IQ525" s="21"/>
    </row>
    <row r="526" spans="1:251" s="22" customFormat="1" ht="62.25" customHeight="1">
      <c r="A526" s="42"/>
      <c r="B526" s="36"/>
      <c r="C526" s="6"/>
      <c r="D526" s="6"/>
      <c r="E526" s="6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  <c r="HV526" s="21"/>
      <c r="HW526" s="21"/>
      <c r="HX526" s="21"/>
      <c r="HY526" s="21"/>
      <c r="HZ526" s="21"/>
      <c r="IA526" s="21"/>
      <c r="IB526" s="21"/>
      <c r="IC526" s="21"/>
      <c r="ID526" s="21"/>
      <c r="IE526" s="21"/>
      <c r="IF526" s="21"/>
      <c r="IG526" s="21"/>
      <c r="IH526" s="21"/>
      <c r="II526" s="21"/>
      <c r="IJ526" s="21"/>
      <c r="IK526" s="21"/>
      <c r="IL526" s="21"/>
      <c r="IM526" s="21"/>
      <c r="IN526" s="21"/>
      <c r="IO526" s="21"/>
      <c r="IP526" s="21"/>
      <c r="IQ526" s="21"/>
    </row>
    <row r="527" spans="1:251" s="22" customFormat="1" ht="76.5" customHeight="1">
      <c r="A527" s="42"/>
      <c r="B527" s="36"/>
      <c r="C527" s="6"/>
      <c r="D527" s="6"/>
      <c r="E527" s="6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  <c r="HV527" s="21"/>
      <c r="HW527" s="21"/>
      <c r="HX527" s="21"/>
      <c r="HY527" s="21"/>
      <c r="HZ527" s="21"/>
      <c r="IA527" s="21"/>
      <c r="IB527" s="21"/>
      <c r="IC527" s="21"/>
      <c r="ID527" s="21"/>
      <c r="IE527" s="21"/>
      <c r="IF527" s="21"/>
      <c r="IG527" s="21"/>
      <c r="IH527" s="21"/>
      <c r="II527" s="21"/>
      <c r="IJ527" s="21"/>
      <c r="IK527" s="21"/>
      <c r="IL527" s="21"/>
      <c r="IM527" s="21"/>
      <c r="IN527" s="21"/>
      <c r="IO527" s="21"/>
      <c r="IP527" s="21"/>
      <c r="IQ527" s="21"/>
    </row>
    <row r="528" spans="1:251" s="22" customFormat="1">
      <c r="A528" s="42"/>
      <c r="B528" s="36"/>
      <c r="C528" s="6"/>
      <c r="D528" s="6"/>
      <c r="E528" s="6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  <c r="HV528" s="21"/>
      <c r="HW528" s="21"/>
      <c r="HX528" s="21"/>
      <c r="HY528" s="21"/>
      <c r="HZ528" s="21"/>
      <c r="IA528" s="21"/>
      <c r="IB528" s="21"/>
      <c r="IC528" s="21"/>
      <c r="ID528" s="21"/>
      <c r="IE528" s="21"/>
      <c r="IF528" s="21"/>
      <c r="IG528" s="21"/>
      <c r="IH528" s="21"/>
      <c r="II528" s="21"/>
      <c r="IJ528" s="21"/>
      <c r="IK528" s="21"/>
      <c r="IL528" s="21"/>
      <c r="IM528" s="21"/>
      <c r="IN528" s="21"/>
      <c r="IO528" s="21"/>
      <c r="IP528" s="21"/>
      <c r="IQ528" s="21"/>
    </row>
    <row r="529" spans="1:251" s="22" customFormat="1">
      <c r="A529" s="42"/>
      <c r="B529" s="36"/>
      <c r="C529" s="6"/>
      <c r="D529" s="6"/>
      <c r="E529" s="6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  <c r="HV529" s="21"/>
      <c r="HW529" s="21"/>
      <c r="HX529" s="21"/>
      <c r="HY529" s="21"/>
      <c r="HZ529" s="21"/>
      <c r="IA529" s="21"/>
      <c r="IB529" s="21"/>
      <c r="IC529" s="21"/>
      <c r="ID529" s="21"/>
      <c r="IE529" s="21"/>
      <c r="IF529" s="21"/>
      <c r="IG529" s="21"/>
      <c r="IH529" s="21"/>
      <c r="II529" s="21"/>
      <c r="IJ529" s="21"/>
      <c r="IK529" s="21"/>
      <c r="IL529" s="21"/>
      <c r="IM529" s="21"/>
      <c r="IN529" s="21"/>
      <c r="IO529" s="21"/>
      <c r="IP529" s="21"/>
      <c r="IQ529" s="21"/>
    </row>
    <row r="530" spans="1:251" s="22" customFormat="1" ht="16.5" customHeight="1">
      <c r="A530" s="42"/>
      <c r="B530" s="36"/>
      <c r="C530" s="6"/>
      <c r="D530" s="6"/>
      <c r="E530" s="6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  <c r="HV530" s="21"/>
      <c r="HW530" s="21"/>
      <c r="HX530" s="21"/>
      <c r="HY530" s="21"/>
      <c r="HZ530" s="21"/>
      <c r="IA530" s="21"/>
      <c r="IB530" s="21"/>
      <c r="IC530" s="21"/>
      <c r="ID530" s="21"/>
      <c r="IE530" s="21"/>
      <c r="IF530" s="21"/>
      <c r="IG530" s="21"/>
      <c r="IH530" s="21"/>
      <c r="II530" s="21"/>
      <c r="IJ530" s="21"/>
      <c r="IK530" s="21"/>
      <c r="IL530" s="21"/>
      <c r="IM530" s="21"/>
      <c r="IN530" s="21"/>
      <c r="IO530" s="21"/>
      <c r="IP530" s="21"/>
      <c r="IQ530" s="21"/>
    </row>
    <row r="531" spans="1:251" s="22" customFormat="1">
      <c r="A531" s="42"/>
      <c r="B531" s="36"/>
      <c r="C531" s="6"/>
      <c r="D531" s="6"/>
      <c r="E531" s="6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  <c r="HV531" s="21"/>
      <c r="HW531" s="21"/>
      <c r="HX531" s="21"/>
      <c r="HY531" s="21"/>
      <c r="HZ531" s="21"/>
      <c r="IA531" s="21"/>
      <c r="IB531" s="21"/>
      <c r="IC531" s="21"/>
      <c r="ID531" s="21"/>
      <c r="IE531" s="21"/>
      <c r="IF531" s="21"/>
      <c r="IG531" s="21"/>
      <c r="IH531" s="21"/>
      <c r="II531" s="21"/>
      <c r="IJ531" s="21"/>
      <c r="IK531" s="21"/>
      <c r="IL531" s="21"/>
      <c r="IM531" s="21"/>
      <c r="IN531" s="21"/>
      <c r="IO531" s="21"/>
      <c r="IP531" s="21"/>
      <c r="IQ531" s="21"/>
    </row>
    <row r="532" spans="1:251" s="22" customFormat="1">
      <c r="A532" s="42"/>
      <c r="B532" s="36"/>
      <c r="C532" s="6"/>
      <c r="D532" s="6"/>
      <c r="E532" s="6"/>
      <c r="F532" s="21"/>
      <c r="G532" s="21"/>
      <c r="H532" s="21"/>
      <c r="I532" s="21"/>
      <c r="J532" s="21"/>
      <c r="K532" s="21" t="s">
        <v>235</v>
      </c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  <c r="HV532" s="21"/>
      <c r="HW532" s="21"/>
      <c r="HX532" s="21"/>
      <c r="HY532" s="21"/>
      <c r="HZ532" s="21"/>
      <c r="IA532" s="21"/>
      <c r="IB532" s="21"/>
      <c r="IC532" s="21"/>
      <c r="ID532" s="21"/>
      <c r="IE532" s="21"/>
      <c r="IF532" s="21"/>
      <c r="IG532" s="21"/>
      <c r="IH532" s="21"/>
      <c r="II532" s="21"/>
      <c r="IJ532" s="21"/>
      <c r="IK532" s="21"/>
      <c r="IL532" s="21"/>
      <c r="IM532" s="21"/>
      <c r="IN532" s="21"/>
      <c r="IO532" s="21"/>
      <c r="IP532" s="21"/>
      <c r="IQ532" s="21"/>
    </row>
    <row r="533" spans="1:251" s="22" customFormat="1">
      <c r="A533" s="42"/>
      <c r="B533" s="36"/>
      <c r="C533" s="6"/>
      <c r="D533" s="6"/>
      <c r="E533" s="6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  <c r="HV533" s="21"/>
      <c r="HW533" s="21"/>
      <c r="HX533" s="21"/>
      <c r="HY533" s="21"/>
      <c r="HZ533" s="21"/>
      <c r="IA533" s="21"/>
      <c r="IB533" s="21"/>
      <c r="IC533" s="21"/>
      <c r="ID533" s="21"/>
      <c r="IE533" s="21"/>
      <c r="IF533" s="21"/>
      <c r="IG533" s="21"/>
      <c r="IH533" s="21"/>
      <c r="II533" s="21"/>
      <c r="IJ533" s="21"/>
      <c r="IK533" s="21"/>
      <c r="IL533" s="21"/>
      <c r="IM533" s="21"/>
      <c r="IN533" s="21"/>
      <c r="IO533" s="21"/>
      <c r="IP533" s="21"/>
      <c r="IQ533" s="21"/>
    </row>
    <row r="534" spans="1:251" s="22" customFormat="1">
      <c r="A534" s="42"/>
      <c r="B534" s="36"/>
      <c r="C534" s="6"/>
      <c r="D534" s="6"/>
      <c r="E534" s="6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  <c r="HV534" s="21"/>
      <c r="HW534" s="21"/>
      <c r="HX534" s="21"/>
      <c r="HY534" s="21"/>
      <c r="HZ534" s="21"/>
      <c r="IA534" s="21"/>
      <c r="IB534" s="21"/>
      <c r="IC534" s="21"/>
      <c r="ID534" s="21"/>
      <c r="IE534" s="21"/>
      <c r="IF534" s="21"/>
      <c r="IG534" s="21"/>
      <c r="IH534" s="21"/>
      <c r="II534" s="21"/>
      <c r="IJ534" s="21"/>
      <c r="IK534" s="21"/>
      <c r="IL534" s="21"/>
      <c r="IM534" s="21"/>
      <c r="IN534" s="21"/>
      <c r="IO534" s="21"/>
      <c r="IP534" s="21"/>
      <c r="IQ534" s="21"/>
    </row>
    <row r="535" spans="1:251" s="22" customFormat="1">
      <c r="A535" s="42"/>
      <c r="B535" s="36"/>
      <c r="C535" s="6"/>
      <c r="D535" s="6"/>
      <c r="E535" s="6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  <c r="HV535" s="21"/>
      <c r="HW535" s="21"/>
      <c r="HX535" s="21"/>
      <c r="HY535" s="21"/>
      <c r="HZ535" s="21"/>
      <c r="IA535" s="21"/>
      <c r="IB535" s="21"/>
      <c r="IC535" s="21"/>
      <c r="ID535" s="21"/>
      <c r="IE535" s="21"/>
      <c r="IF535" s="21"/>
      <c r="IG535" s="21"/>
      <c r="IH535" s="21"/>
      <c r="II535" s="21"/>
      <c r="IJ535" s="21"/>
      <c r="IK535" s="21"/>
      <c r="IL535" s="21"/>
      <c r="IM535" s="21"/>
      <c r="IN535" s="21"/>
      <c r="IO535" s="21"/>
      <c r="IP535" s="21"/>
      <c r="IQ535" s="21"/>
    </row>
    <row r="536" spans="1:251" s="22" customFormat="1">
      <c r="A536" s="42"/>
      <c r="B536" s="36"/>
      <c r="C536" s="6"/>
      <c r="D536" s="6"/>
      <c r="E536" s="6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  <c r="HV536" s="21"/>
      <c r="HW536" s="21"/>
      <c r="HX536" s="21"/>
      <c r="HY536" s="21"/>
      <c r="HZ536" s="21"/>
      <c r="IA536" s="21"/>
      <c r="IB536" s="21"/>
      <c r="IC536" s="21"/>
      <c r="ID536" s="21"/>
      <c r="IE536" s="21"/>
      <c r="IF536" s="21"/>
      <c r="IG536" s="21"/>
      <c r="IH536" s="21"/>
      <c r="II536" s="21"/>
      <c r="IJ536" s="21"/>
      <c r="IK536" s="21"/>
      <c r="IL536" s="21"/>
      <c r="IM536" s="21"/>
      <c r="IN536" s="21"/>
      <c r="IO536" s="21"/>
      <c r="IP536" s="21"/>
      <c r="IQ536" s="21"/>
    </row>
    <row r="537" spans="1:251" s="22" customFormat="1">
      <c r="A537" s="42"/>
      <c r="B537" s="36"/>
      <c r="C537" s="6"/>
      <c r="D537" s="6"/>
      <c r="E537" s="6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  <c r="HV537" s="21"/>
      <c r="HW537" s="21"/>
      <c r="HX537" s="21"/>
      <c r="HY537" s="21"/>
      <c r="HZ537" s="21"/>
      <c r="IA537" s="21"/>
      <c r="IB537" s="21"/>
      <c r="IC537" s="21"/>
      <c r="ID537" s="21"/>
      <c r="IE537" s="21"/>
      <c r="IF537" s="21"/>
      <c r="IG537" s="21"/>
      <c r="IH537" s="21"/>
      <c r="II537" s="21"/>
      <c r="IJ537" s="21"/>
      <c r="IK537" s="21"/>
      <c r="IL537" s="21"/>
      <c r="IM537" s="21"/>
      <c r="IN537" s="21"/>
      <c r="IO537" s="21"/>
      <c r="IP537" s="21"/>
      <c r="IQ537" s="21"/>
    </row>
    <row r="538" spans="1:251" s="22" customFormat="1" ht="78.75" customHeight="1">
      <c r="A538" s="42"/>
      <c r="B538" s="36"/>
      <c r="C538" s="6"/>
      <c r="D538" s="6"/>
      <c r="E538" s="6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  <c r="HV538" s="21"/>
      <c r="HW538" s="21"/>
      <c r="HX538" s="21"/>
      <c r="HY538" s="21"/>
      <c r="HZ538" s="21"/>
      <c r="IA538" s="21"/>
      <c r="IB538" s="21"/>
      <c r="IC538" s="21"/>
      <c r="ID538" s="21"/>
      <c r="IE538" s="21"/>
      <c r="IF538" s="21"/>
      <c r="IG538" s="21"/>
      <c r="IH538" s="21"/>
      <c r="II538" s="21"/>
      <c r="IJ538" s="21"/>
      <c r="IK538" s="21"/>
      <c r="IL538" s="21"/>
      <c r="IM538" s="21"/>
      <c r="IN538" s="21"/>
      <c r="IO538" s="21"/>
      <c r="IP538" s="21"/>
      <c r="IQ538" s="21"/>
    </row>
    <row r="539" spans="1:251" s="22" customFormat="1">
      <c r="A539" s="42"/>
      <c r="B539" s="36"/>
      <c r="C539" s="6"/>
      <c r="D539" s="6"/>
      <c r="E539" s="6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  <c r="HV539" s="21"/>
      <c r="HW539" s="21"/>
      <c r="HX539" s="21"/>
      <c r="HY539" s="21"/>
      <c r="HZ539" s="21"/>
      <c r="IA539" s="21"/>
      <c r="IB539" s="21"/>
      <c r="IC539" s="21"/>
      <c r="ID539" s="21"/>
      <c r="IE539" s="21"/>
      <c r="IF539" s="21"/>
      <c r="IG539" s="21"/>
      <c r="IH539" s="21"/>
      <c r="II539" s="21"/>
      <c r="IJ539" s="21"/>
      <c r="IK539" s="21"/>
      <c r="IL539" s="21"/>
      <c r="IM539" s="21"/>
      <c r="IN539" s="21"/>
      <c r="IO539" s="21"/>
      <c r="IP539" s="21"/>
      <c r="IQ539" s="21"/>
    </row>
    <row r="540" spans="1:251" s="22" customFormat="1">
      <c r="A540" s="42"/>
      <c r="B540" s="36"/>
      <c r="C540" s="6"/>
      <c r="D540" s="6"/>
      <c r="E540" s="6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  <c r="HV540" s="21"/>
      <c r="HW540" s="21"/>
      <c r="HX540" s="21"/>
      <c r="HY540" s="21"/>
      <c r="HZ540" s="21"/>
      <c r="IA540" s="21"/>
      <c r="IB540" s="21"/>
      <c r="IC540" s="21"/>
      <c r="ID540" s="21"/>
      <c r="IE540" s="21"/>
      <c r="IF540" s="21"/>
      <c r="IG540" s="21"/>
      <c r="IH540" s="21"/>
      <c r="II540" s="21"/>
      <c r="IJ540" s="21"/>
      <c r="IK540" s="21"/>
      <c r="IL540" s="21"/>
      <c r="IM540" s="21"/>
      <c r="IN540" s="21"/>
      <c r="IO540" s="21"/>
      <c r="IP540" s="21"/>
      <c r="IQ540" s="21"/>
    </row>
    <row r="541" spans="1:251" s="22" customFormat="1">
      <c r="A541" s="42"/>
      <c r="B541" s="36"/>
      <c r="C541" s="6"/>
      <c r="D541" s="6"/>
      <c r="E541" s="6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  <c r="HV541" s="21"/>
      <c r="HW541" s="21"/>
      <c r="HX541" s="21"/>
      <c r="HY541" s="21"/>
      <c r="HZ541" s="21"/>
      <c r="IA541" s="21"/>
      <c r="IB541" s="21"/>
      <c r="IC541" s="21"/>
      <c r="ID541" s="21"/>
      <c r="IE541" s="21"/>
      <c r="IF541" s="21"/>
      <c r="IG541" s="21"/>
      <c r="IH541" s="21"/>
      <c r="II541" s="21"/>
      <c r="IJ541" s="21"/>
      <c r="IK541" s="21"/>
      <c r="IL541" s="21"/>
      <c r="IM541" s="21"/>
      <c r="IN541" s="21"/>
      <c r="IO541" s="21"/>
      <c r="IP541" s="21"/>
      <c r="IQ541" s="21"/>
    </row>
    <row r="542" spans="1:251" s="22" customFormat="1">
      <c r="A542" s="42"/>
      <c r="B542" s="36"/>
      <c r="C542" s="6"/>
      <c r="D542" s="6"/>
      <c r="E542" s="6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  <c r="HV542" s="21"/>
      <c r="HW542" s="21"/>
      <c r="HX542" s="21"/>
      <c r="HY542" s="21"/>
      <c r="HZ542" s="21"/>
      <c r="IA542" s="21"/>
      <c r="IB542" s="21"/>
      <c r="IC542" s="21"/>
      <c r="ID542" s="21"/>
      <c r="IE542" s="21"/>
      <c r="IF542" s="21"/>
      <c r="IG542" s="21"/>
      <c r="IH542" s="21"/>
      <c r="II542" s="21"/>
      <c r="IJ542" s="21"/>
      <c r="IK542" s="21"/>
      <c r="IL542" s="21"/>
      <c r="IM542" s="21"/>
      <c r="IN542" s="21"/>
      <c r="IO542" s="21"/>
      <c r="IP542" s="21"/>
      <c r="IQ542" s="21"/>
    </row>
    <row r="543" spans="1:251" s="22" customFormat="1">
      <c r="A543" s="42"/>
      <c r="B543" s="36"/>
      <c r="C543" s="6"/>
      <c r="D543" s="6"/>
      <c r="E543" s="6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  <c r="HV543" s="21"/>
      <c r="HW543" s="21"/>
      <c r="HX543" s="21"/>
      <c r="HY543" s="21"/>
      <c r="HZ543" s="21"/>
      <c r="IA543" s="21"/>
      <c r="IB543" s="21"/>
      <c r="IC543" s="21"/>
      <c r="ID543" s="21"/>
      <c r="IE543" s="21"/>
      <c r="IF543" s="21"/>
      <c r="IG543" s="21"/>
      <c r="IH543" s="21"/>
      <c r="II543" s="21"/>
      <c r="IJ543" s="21"/>
      <c r="IK543" s="21"/>
      <c r="IL543" s="21"/>
      <c r="IM543" s="21"/>
      <c r="IN543" s="21"/>
      <c r="IO543" s="21"/>
      <c r="IP543" s="21"/>
      <c r="IQ543" s="21"/>
    </row>
    <row r="544" spans="1:251" s="22" customFormat="1">
      <c r="A544" s="42"/>
      <c r="B544" s="36"/>
      <c r="C544" s="6"/>
      <c r="D544" s="6"/>
      <c r="E544" s="6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  <c r="HV544" s="21"/>
      <c r="HW544" s="21"/>
      <c r="HX544" s="21"/>
      <c r="HY544" s="21"/>
      <c r="HZ544" s="21"/>
      <c r="IA544" s="21"/>
      <c r="IB544" s="21"/>
      <c r="IC544" s="21"/>
      <c r="ID544" s="21"/>
      <c r="IE544" s="21"/>
      <c r="IF544" s="21"/>
      <c r="IG544" s="21"/>
      <c r="IH544" s="21"/>
      <c r="II544" s="21"/>
      <c r="IJ544" s="21"/>
      <c r="IK544" s="21"/>
      <c r="IL544" s="21"/>
      <c r="IM544" s="21"/>
      <c r="IN544" s="21"/>
      <c r="IO544" s="21"/>
      <c r="IP544" s="21"/>
      <c r="IQ544" s="21"/>
    </row>
    <row r="545" spans="1:251" s="22" customFormat="1">
      <c r="A545" s="42"/>
      <c r="B545" s="36"/>
      <c r="C545" s="6"/>
      <c r="D545" s="6"/>
      <c r="E545" s="6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  <c r="HV545" s="21"/>
      <c r="HW545" s="21"/>
      <c r="HX545" s="21"/>
      <c r="HY545" s="21"/>
      <c r="HZ545" s="21"/>
      <c r="IA545" s="21"/>
      <c r="IB545" s="21"/>
      <c r="IC545" s="21"/>
      <c r="ID545" s="21"/>
      <c r="IE545" s="21"/>
      <c r="IF545" s="21"/>
      <c r="IG545" s="21"/>
      <c r="IH545" s="21"/>
      <c r="II545" s="21"/>
      <c r="IJ545" s="21"/>
      <c r="IK545" s="21"/>
      <c r="IL545" s="21"/>
      <c r="IM545" s="21"/>
      <c r="IN545" s="21"/>
      <c r="IO545" s="21"/>
      <c r="IP545" s="21"/>
      <c r="IQ545" s="21"/>
    </row>
    <row r="546" spans="1:251" s="22" customFormat="1">
      <c r="A546" s="42"/>
      <c r="B546" s="36"/>
      <c r="C546" s="6"/>
      <c r="D546" s="6"/>
      <c r="E546" s="6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  <c r="HV546" s="21"/>
      <c r="HW546" s="21"/>
      <c r="HX546" s="21"/>
      <c r="HY546" s="21"/>
      <c r="HZ546" s="21"/>
      <c r="IA546" s="21"/>
      <c r="IB546" s="21"/>
      <c r="IC546" s="21"/>
      <c r="ID546" s="21"/>
      <c r="IE546" s="21"/>
      <c r="IF546" s="21"/>
      <c r="IG546" s="21"/>
      <c r="IH546" s="21"/>
      <c r="II546" s="21"/>
      <c r="IJ546" s="21"/>
      <c r="IK546" s="21"/>
      <c r="IL546" s="21"/>
      <c r="IM546" s="21"/>
      <c r="IN546" s="21"/>
      <c r="IO546" s="21"/>
      <c r="IP546" s="21"/>
      <c r="IQ546" s="21"/>
    </row>
    <row r="547" spans="1:251" s="22" customFormat="1">
      <c r="A547" s="42"/>
      <c r="B547" s="36"/>
      <c r="C547" s="6"/>
      <c r="D547" s="6"/>
      <c r="E547" s="6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  <c r="HV547" s="21"/>
      <c r="HW547" s="21"/>
      <c r="HX547" s="21"/>
      <c r="HY547" s="21"/>
      <c r="HZ547" s="21"/>
      <c r="IA547" s="21"/>
      <c r="IB547" s="21"/>
      <c r="IC547" s="21"/>
      <c r="ID547" s="21"/>
      <c r="IE547" s="21"/>
      <c r="IF547" s="21"/>
      <c r="IG547" s="21"/>
      <c r="IH547" s="21"/>
      <c r="II547" s="21"/>
      <c r="IJ547" s="21"/>
      <c r="IK547" s="21"/>
      <c r="IL547" s="21"/>
      <c r="IM547" s="21"/>
      <c r="IN547" s="21"/>
      <c r="IO547" s="21"/>
      <c r="IP547" s="21"/>
      <c r="IQ547" s="21"/>
    </row>
    <row r="548" spans="1:251" s="22" customFormat="1">
      <c r="A548" s="42"/>
      <c r="B548" s="36"/>
      <c r="C548" s="6"/>
      <c r="D548" s="6"/>
      <c r="E548" s="6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  <c r="HV548" s="21"/>
      <c r="HW548" s="21"/>
      <c r="HX548" s="21"/>
      <c r="HY548" s="21"/>
      <c r="HZ548" s="21"/>
      <c r="IA548" s="21"/>
      <c r="IB548" s="21"/>
      <c r="IC548" s="21"/>
      <c r="ID548" s="21"/>
      <c r="IE548" s="21"/>
      <c r="IF548" s="21"/>
      <c r="IG548" s="21"/>
      <c r="IH548" s="21"/>
      <c r="II548" s="21"/>
      <c r="IJ548" s="21"/>
      <c r="IK548" s="21"/>
      <c r="IL548" s="21"/>
      <c r="IM548" s="21"/>
      <c r="IN548" s="21"/>
      <c r="IO548" s="21"/>
      <c r="IP548" s="21"/>
      <c r="IQ548" s="21"/>
    </row>
    <row r="549" spans="1:251" s="22" customFormat="1">
      <c r="A549" s="42"/>
      <c r="B549" s="36"/>
      <c r="C549" s="6"/>
      <c r="D549" s="6"/>
      <c r="E549" s="6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  <c r="HV549" s="21"/>
      <c r="HW549" s="21"/>
      <c r="HX549" s="21"/>
      <c r="HY549" s="21"/>
      <c r="HZ549" s="21"/>
      <c r="IA549" s="21"/>
      <c r="IB549" s="21"/>
      <c r="IC549" s="21"/>
      <c r="ID549" s="21"/>
      <c r="IE549" s="21"/>
      <c r="IF549" s="21"/>
      <c r="IG549" s="21"/>
      <c r="IH549" s="21"/>
      <c r="II549" s="21"/>
      <c r="IJ549" s="21"/>
      <c r="IK549" s="21"/>
      <c r="IL549" s="21"/>
      <c r="IM549" s="21"/>
      <c r="IN549" s="21"/>
      <c r="IO549" s="21"/>
      <c r="IP549" s="21"/>
      <c r="IQ549" s="21"/>
    </row>
    <row r="550" spans="1:251" s="22" customFormat="1">
      <c r="A550" s="42"/>
      <c r="B550" s="36"/>
      <c r="C550" s="6"/>
      <c r="D550" s="6"/>
      <c r="E550" s="6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  <c r="HV550" s="21"/>
      <c r="HW550" s="21"/>
      <c r="HX550" s="21"/>
      <c r="HY550" s="21"/>
      <c r="HZ550" s="21"/>
      <c r="IA550" s="21"/>
      <c r="IB550" s="21"/>
      <c r="IC550" s="21"/>
      <c r="ID550" s="21"/>
      <c r="IE550" s="21"/>
      <c r="IF550" s="21"/>
      <c r="IG550" s="21"/>
      <c r="IH550" s="21"/>
      <c r="II550" s="21"/>
      <c r="IJ550" s="21"/>
      <c r="IK550" s="21"/>
      <c r="IL550" s="21"/>
      <c r="IM550" s="21"/>
      <c r="IN550" s="21"/>
      <c r="IO550" s="21"/>
      <c r="IP550" s="21"/>
      <c r="IQ550" s="21"/>
    </row>
    <row r="551" spans="1:251" s="22" customFormat="1">
      <c r="A551" s="42"/>
      <c r="B551" s="36"/>
      <c r="C551" s="6"/>
      <c r="D551" s="6"/>
      <c r="E551" s="6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  <c r="HV551" s="21"/>
      <c r="HW551" s="21"/>
      <c r="HX551" s="21"/>
      <c r="HY551" s="21"/>
      <c r="HZ551" s="21"/>
      <c r="IA551" s="21"/>
      <c r="IB551" s="21"/>
      <c r="IC551" s="21"/>
      <c r="ID551" s="21"/>
      <c r="IE551" s="21"/>
      <c r="IF551" s="21"/>
      <c r="IG551" s="21"/>
      <c r="IH551" s="21"/>
      <c r="II551" s="21"/>
      <c r="IJ551" s="21"/>
      <c r="IK551" s="21"/>
      <c r="IL551" s="21"/>
      <c r="IM551" s="21"/>
      <c r="IN551" s="21"/>
      <c r="IO551" s="21"/>
      <c r="IP551" s="21"/>
      <c r="IQ551" s="21"/>
    </row>
    <row r="552" spans="1:251" s="22" customFormat="1">
      <c r="A552" s="42"/>
      <c r="B552" s="36"/>
      <c r="C552" s="6"/>
      <c r="D552" s="6"/>
      <c r="E552" s="6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  <c r="HV552" s="21"/>
      <c r="HW552" s="21"/>
      <c r="HX552" s="21"/>
      <c r="HY552" s="21"/>
      <c r="HZ552" s="21"/>
      <c r="IA552" s="21"/>
      <c r="IB552" s="21"/>
      <c r="IC552" s="21"/>
      <c r="ID552" s="21"/>
      <c r="IE552" s="21"/>
      <c r="IF552" s="21"/>
      <c r="IG552" s="21"/>
      <c r="IH552" s="21"/>
      <c r="II552" s="21"/>
      <c r="IJ552" s="21"/>
      <c r="IK552" s="21"/>
      <c r="IL552" s="21"/>
      <c r="IM552" s="21"/>
      <c r="IN552" s="21"/>
      <c r="IO552" s="21"/>
      <c r="IP552" s="21"/>
      <c r="IQ552" s="21"/>
    </row>
    <row r="553" spans="1:251" s="22" customFormat="1">
      <c r="A553" s="42"/>
      <c r="B553" s="36"/>
      <c r="C553" s="6"/>
      <c r="D553" s="6"/>
      <c r="E553" s="6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  <c r="HV553" s="21"/>
      <c r="HW553" s="21"/>
      <c r="HX553" s="21"/>
      <c r="HY553" s="21"/>
      <c r="HZ553" s="21"/>
      <c r="IA553" s="21"/>
      <c r="IB553" s="21"/>
      <c r="IC553" s="21"/>
      <c r="ID553" s="21"/>
      <c r="IE553" s="21"/>
      <c r="IF553" s="21"/>
      <c r="IG553" s="21"/>
      <c r="IH553" s="21"/>
      <c r="II553" s="21"/>
      <c r="IJ553" s="21"/>
      <c r="IK553" s="21"/>
      <c r="IL553" s="21"/>
      <c r="IM553" s="21"/>
      <c r="IN553" s="21"/>
      <c r="IO553" s="21"/>
      <c r="IP553" s="21"/>
      <c r="IQ553" s="21"/>
    </row>
    <row r="554" spans="1:251" s="22" customFormat="1">
      <c r="A554" s="42"/>
      <c r="B554" s="36"/>
      <c r="C554" s="6"/>
      <c r="D554" s="6"/>
      <c r="E554" s="6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  <c r="HV554" s="21"/>
      <c r="HW554" s="21"/>
      <c r="HX554" s="21"/>
      <c r="HY554" s="21"/>
      <c r="HZ554" s="21"/>
      <c r="IA554" s="21"/>
      <c r="IB554" s="21"/>
      <c r="IC554" s="21"/>
      <c r="ID554" s="21"/>
      <c r="IE554" s="21"/>
      <c r="IF554" s="21"/>
      <c r="IG554" s="21"/>
      <c r="IH554" s="21"/>
      <c r="II554" s="21"/>
      <c r="IJ554" s="21"/>
      <c r="IK554" s="21"/>
      <c r="IL554" s="21"/>
      <c r="IM554" s="21"/>
      <c r="IN554" s="21"/>
      <c r="IO554" s="21"/>
      <c r="IP554" s="21"/>
      <c r="IQ554" s="21"/>
    </row>
    <row r="555" spans="1:251" s="22" customFormat="1">
      <c r="A555" s="42"/>
      <c r="B555" s="36"/>
      <c r="C555" s="6"/>
      <c r="D555" s="6"/>
      <c r="E555" s="6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  <c r="HV555" s="21"/>
      <c r="HW555" s="21"/>
      <c r="HX555" s="21"/>
      <c r="HY555" s="21"/>
      <c r="HZ555" s="21"/>
      <c r="IA555" s="21"/>
      <c r="IB555" s="21"/>
      <c r="IC555" s="21"/>
      <c r="ID555" s="21"/>
      <c r="IE555" s="21"/>
      <c r="IF555" s="21"/>
      <c r="IG555" s="21"/>
      <c r="IH555" s="21"/>
      <c r="II555" s="21"/>
      <c r="IJ555" s="21"/>
      <c r="IK555" s="21"/>
      <c r="IL555" s="21"/>
      <c r="IM555" s="21"/>
      <c r="IN555" s="21"/>
      <c r="IO555" s="21"/>
      <c r="IP555" s="21"/>
      <c r="IQ555" s="21"/>
    </row>
    <row r="556" spans="1:251" s="22" customFormat="1">
      <c r="A556" s="42"/>
      <c r="B556" s="36"/>
      <c r="C556" s="6"/>
      <c r="D556" s="6"/>
      <c r="E556" s="6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  <c r="HV556" s="21"/>
      <c r="HW556" s="21"/>
      <c r="HX556" s="21"/>
      <c r="HY556" s="21"/>
      <c r="HZ556" s="21"/>
      <c r="IA556" s="21"/>
      <c r="IB556" s="21"/>
      <c r="IC556" s="21"/>
      <c r="ID556" s="21"/>
      <c r="IE556" s="21"/>
      <c r="IF556" s="21"/>
      <c r="IG556" s="21"/>
      <c r="IH556" s="21"/>
      <c r="II556" s="21"/>
      <c r="IJ556" s="21"/>
      <c r="IK556" s="21"/>
      <c r="IL556" s="21"/>
      <c r="IM556" s="21"/>
      <c r="IN556" s="21"/>
      <c r="IO556" s="21"/>
      <c r="IP556" s="21"/>
      <c r="IQ556" s="21"/>
    </row>
    <row r="557" spans="1:251" s="22" customFormat="1">
      <c r="A557" s="42"/>
      <c r="B557" s="36"/>
      <c r="C557" s="6"/>
      <c r="D557" s="6"/>
      <c r="E557" s="6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  <c r="HV557" s="21"/>
      <c r="HW557" s="21"/>
      <c r="HX557" s="21"/>
      <c r="HY557" s="21"/>
      <c r="HZ557" s="21"/>
      <c r="IA557" s="21"/>
      <c r="IB557" s="21"/>
      <c r="IC557" s="21"/>
      <c r="ID557" s="21"/>
      <c r="IE557" s="21"/>
      <c r="IF557" s="21"/>
      <c r="IG557" s="21"/>
      <c r="IH557" s="21"/>
      <c r="II557" s="21"/>
      <c r="IJ557" s="21"/>
      <c r="IK557" s="21"/>
      <c r="IL557" s="21"/>
      <c r="IM557" s="21"/>
      <c r="IN557" s="21"/>
      <c r="IO557" s="21"/>
      <c r="IP557" s="21"/>
      <c r="IQ557" s="21"/>
    </row>
    <row r="558" spans="1:251" s="22" customFormat="1">
      <c r="A558" s="42"/>
      <c r="B558" s="36"/>
      <c r="C558" s="6"/>
      <c r="D558" s="6"/>
      <c r="E558" s="6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  <c r="HV558" s="21"/>
      <c r="HW558" s="21"/>
      <c r="HX558" s="21"/>
      <c r="HY558" s="21"/>
      <c r="HZ558" s="21"/>
      <c r="IA558" s="21"/>
      <c r="IB558" s="21"/>
      <c r="IC558" s="21"/>
      <c r="ID558" s="21"/>
      <c r="IE558" s="21"/>
      <c r="IF558" s="21"/>
      <c r="IG558" s="21"/>
      <c r="IH558" s="21"/>
      <c r="II558" s="21"/>
      <c r="IJ558" s="21"/>
      <c r="IK558" s="21"/>
      <c r="IL558" s="21"/>
      <c r="IM558" s="21"/>
      <c r="IN558" s="21"/>
      <c r="IO558" s="21"/>
      <c r="IP558" s="21"/>
      <c r="IQ558" s="21"/>
    </row>
    <row r="559" spans="1:251" s="22" customFormat="1" ht="64.5" customHeight="1">
      <c r="A559" s="42"/>
      <c r="B559" s="36"/>
      <c r="C559" s="6"/>
      <c r="D559" s="6"/>
      <c r="E559" s="6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  <c r="HV559" s="21"/>
      <c r="HW559" s="21"/>
      <c r="HX559" s="21"/>
      <c r="HY559" s="21"/>
      <c r="HZ559" s="21"/>
      <c r="IA559" s="21"/>
      <c r="IB559" s="21"/>
      <c r="IC559" s="21"/>
      <c r="ID559" s="21"/>
      <c r="IE559" s="21"/>
      <c r="IF559" s="21"/>
      <c r="IG559" s="21"/>
      <c r="IH559" s="21"/>
      <c r="II559" s="21"/>
      <c r="IJ559" s="21"/>
      <c r="IK559" s="21"/>
      <c r="IL559" s="21"/>
      <c r="IM559" s="21"/>
      <c r="IN559" s="21"/>
      <c r="IO559" s="21"/>
      <c r="IP559" s="21"/>
      <c r="IQ559" s="21"/>
    </row>
    <row r="560" spans="1:251" s="22" customFormat="1">
      <c r="A560" s="42"/>
      <c r="B560" s="36"/>
      <c r="C560" s="6"/>
      <c r="D560" s="6"/>
      <c r="E560" s="6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</row>
    <row r="561" spans="1:251" s="22" customFormat="1">
      <c r="A561" s="42"/>
      <c r="B561" s="36"/>
      <c r="C561" s="6"/>
      <c r="D561" s="6"/>
      <c r="E561" s="6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  <c r="HV561" s="21"/>
      <c r="HW561" s="21"/>
      <c r="HX561" s="21"/>
      <c r="HY561" s="21"/>
      <c r="HZ561" s="21"/>
      <c r="IA561" s="21"/>
      <c r="IB561" s="21"/>
      <c r="IC561" s="21"/>
      <c r="ID561" s="21"/>
      <c r="IE561" s="21"/>
      <c r="IF561" s="21"/>
      <c r="IG561" s="21"/>
      <c r="IH561" s="21"/>
      <c r="II561" s="21"/>
      <c r="IJ561" s="21"/>
      <c r="IK561" s="21"/>
      <c r="IL561" s="21"/>
      <c r="IM561" s="21"/>
      <c r="IN561" s="21"/>
      <c r="IO561" s="21"/>
      <c r="IP561" s="21"/>
      <c r="IQ561" s="21"/>
    </row>
    <row r="562" spans="1:251" s="22" customFormat="1">
      <c r="A562" s="42"/>
      <c r="B562" s="36"/>
      <c r="C562" s="6"/>
      <c r="D562" s="6"/>
      <c r="E562" s="6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  <c r="HV562" s="21"/>
      <c r="HW562" s="21"/>
      <c r="HX562" s="21"/>
      <c r="HY562" s="21"/>
      <c r="HZ562" s="21"/>
      <c r="IA562" s="21"/>
      <c r="IB562" s="21"/>
      <c r="IC562" s="21"/>
      <c r="ID562" s="21"/>
      <c r="IE562" s="21"/>
      <c r="IF562" s="21"/>
      <c r="IG562" s="21"/>
      <c r="IH562" s="21"/>
      <c r="II562" s="21"/>
      <c r="IJ562" s="21"/>
      <c r="IK562" s="21"/>
      <c r="IL562" s="21"/>
      <c r="IM562" s="21"/>
      <c r="IN562" s="21"/>
      <c r="IO562" s="21"/>
      <c r="IP562" s="21"/>
      <c r="IQ562" s="21"/>
    </row>
    <row r="563" spans="1:251" s="22" customFormat="1">
      <c r="A563" s="42"/>
      <c r="B563" s="36"/>
      <c r="C563" s="6"/>
      <c r="D563" s="6"/>
      <c r="E563" s="6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  <c r="HV563" s="21"/>
      <c r="HW563" s="21"/>
      <c r="HX563" s="21"/>
      <c r="HY563" s="21"/>
      <c r="HZ563" s="21"/>
      <c r="IA563" s="21"/>
      <c r="IB563" s="21"/>
      <c r="IC563" s="21"/>
      <c r="ID563" s="21"/>
      <c r="IE563" s="21"/>
      <c r="IF563" s="21"/>
      <c r="IG563" s="21"/>
      <c r="IH563" s="21"/>
      <c r="II563" s="21"/>
      <c r="IJ563" s="21"/>
      <c r="IK563" s="21"/>
      <c r="IL563" s="21"/>
      <c r="IM563" s="21"/>
      <c r="IN563" s="21"/>
      <c r="IO563" s="21"/>
      <c r="IP563" s="21"/>
      <c r="IQ563" s="21"/>
    </row>
    <row r="564" spans="1:251" s="22" customFormat="1">
      <c r="A564" s="42"/>
      <c r="B564" s="36"/>
      <c r="C564" s="6"/>
      <c r="D564" s="6"/>
      <c r="E564" s="6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  <c r="HV564" s="21"/>
      <c r="HW564" s="21"/>
      <c r="HX564" s="21"/>
      <c r="HY564" s="21"/>
      <c r="HZ564" s="21"/>
      <c r="IA564" s="21"/>
      <c r="IB564" s="21"/>
      <c r="IC564" s="21"/>
      <c r="ID564" s="21"/>
      <c r="IE564" s="21"/>
      <c r="IF564" s="21"/>
      <c r="IG564" s="21"/>
      <c r="IH564" s="21"/>
      <c r="II564" s="21"/>
      <c r="IJ564" s="21"/>
      <c r="IK564" s="21"/>
      <c r="IL564" s="21"/>
      <c r="IM564" s="21"/>
      <c r="IN564" s="21"/>
      <c r="IO564" s="21"/>
      <c r="IP564" s="21"/>
      <c r="IQ564" s="21"/>
    </row>
    <row r="565" spans="1:251" s="22" customFormat="1">
      <c r="A565" s="42"/>
      <c r="B565" s="36"/>
      <c r="C565" s="6"/>
      <c r="D565" s="6"/>
      <c r="E565" s="6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  <c r="HV565" s="21"/>
      <c r="HW565" s="21"/>
      <c r="HX565" s="21"/>
      <c r="HY565" s="21"/>
      <c r="HZ565" s="21"/>
      <c r="IA565" s="21"/>
      <c r="IB565" s="21"/>
      <c r="IC565" s="21"/>
      <c r="ID565" s="21"/>
      <c r="IE565" s="21"/>
      <c r="IF565" s="21"/>
      <c r="IG565" s="21"/>
      <c r="IH565" s="21"/>
      <c r="II565" s="21"/>
      <c r="IJ565" s="21"/>
      <c r="IK565" s="21"/>
      <c r="IL565" s="21"/>
      <c r="IM565" s="21"/>
      <c r="IN565" s="21"/>
      <c r="IO565" s="21"/>
      <c r="IP565" s="21"/>
      <c r="IQ565" s="21"/>
    </row>
    <row r="566" spans="1:251" s="22" customFormat="1">
      <c r="A566" s="42"/>
      <c r="B566" s="36"/>
      <c r="C566" s="6"/>
      <c r="D566" s="6"/>
      <c r="E566" s="6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  <c r="HV566" s="21"/>
      <c r="HW566" s="21"/>
      <c r="HX566" s="21"/>
      <c r="HY566" s="21"/>
      <c r="HZ566" s="21"/>
      <c r="IA566" s="21"/>
      <c r="IB566" s="21"/>
      <c r="IC566" s="21"/>
      <c r="ID566" s="21"/>
      <c r="IE566" s="21"/>
      <c r="IF566" s="21"/>
      <c r="IG566" s="21"/>
      <c r="IH566" s="21"/>
      <c r="II566" s="21"/>
      <c r="IJ566" s="21"/>
      <c r="IK566" s="21"/>
      <c r="IL566" s="21"/>
      <c r="IM566" s="21"/>
      <c r="IN566" s="21"/>
      <c r="IO566" s="21"/>
      <c r="IP566" s="21"/>
      <c r="IQ566" s="21"/>
    </row>
    <row r="567" spans="1:251" s="22" customFormat="1" ht="29.25" customHeight="1">
      <c r="A567" s="42"/>
      <c r="B567" s="36"/>
      <c r="C567" s="6"/>
      <c r="D567" s="6"/>
      <c r="E567" s="6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  <c r="HV567" s="21"/>
      <c r="HW567" s="21"/>
      <c r="HX567" s="21"/>
      <c r="HY567" s="21"/>
      <c r="HZ567" s="21"/>
      <c r="IA567" s="21"/>
      <c r="IB567" s="21"/>
      <c r="IC567" s="21"/>
      <c r="ID567" s="21"/>
      <c r="IE567" s="21"/>
      <c r="IF567" s="21"/>
      <c r="IG567" s="21"/>
      <c r="IH567" s="21"/>
      <c r="II567" s="21"/>
      <c r="IJ567" s="21"/>
      <c r="IK567" s="21"/>
      <c r="IL567" s="21"/>
      <c r="IM567" s="21"/>
      <c r="IN567" s="21"/>
      <c r="IO567" s="21"/>
      <c r="IP567" s="21"/>
      <c r="IQ567" s="21"/>
    </row>
    <row r="568" spans="1:251" s="22" customFormat="1">
      <c r="A568" s="42"/>
      <c r="B568" s="36"/>
      <c r="C568" s="6"/>
      <c r="D568" s="6"/>
      <c r="E568" s="6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  <c r="HV568" s="21"/>
      <c r="HW568" s="21"/>
      <c r="HX568" s="21"/>
      <c r="HY568" s="21"/>
      <c r="HZ568" s="21"/>
      <c r="IA568" s="21"/>
      <c r="IB568" s="21"/>
      <c r="IC568" s="21"/>
      <c r="ID568" s="21"/>
      <c r="IE568" s="21"/>
      <c r="IF568" s="21"/>
      <c r="IG568" s="21"/>
      <c r="IH568" s="21"/>
      <c r="II568" s="21"/>
      <c r="IJ568" s="21"/>
      <c r="IK568" s="21"/>
      <c r="IL568" s="21"/>
      <c r="IM568" s="21"/>
      <c r="IN568" s="21"/>
      <c r="IO568" s="21"/>
      <c r="IP568" s="21"/>
      <c r="IQ568" s="21"/>
    </row>
    <row r="569" spans="1:251" s="22" customFormat="1">
      <c r="A569" s="42"/>
      <c r="B569" s="36"/>
      <c r="C569" s="6"/>
      <c r="D569" s="6"/>
      <c r="E569" s="6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  <c r="HV569" s="21"/>
      <c r="HW569" s="21"/>
      <c r="HX569" s="21"/>
      <c r="HY569" s="21"/>
      <c r="HZ569" s="21"/>
      <c r="IA569" s="21"/>
      <c r="IB569" s="21"/>
      <c r="IC569" s="21"/>
      <c r="ID569" s="21"/>
      <c r="IE569" s="21"/>
      <c r="IF569" s="21"/>
      <c r="IG569" s="21"/>
      <c r="IH569" s="21"/>
      <c r="II569" s="21"/>
      <c r="IJ569" s="21"/>
      <c r="IK569" s="21"/>
      <c r="IL569" s="21"/>
      <c r="IM569" s="21"/>
      <c r="IN569" s="21"/>
      <c r="IO569" s="21"/>
      <c r="IP569" s="21"/>
      <c r="IQ569" s="21"/>
    </row>
    <row r="570" spans="1:251" s="22" customFormat="1">
      <c r="A570" s="42"/>
      <c r="B570" s="36"/>
      <c r="C570" s="6"/>
      <c r="D570" s="6"/>
      <c r="E570" s="6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  <c r="HV570" s="21"/>
      <c r="HW570" s="21"/>
      <c r="HX570" s="21"/>
      <c r="HY570" s="21"/>
      <c r="HZ570" s="21"/>
      <c r="IA570" s="21"/>
      <c r="IB570" s="21"/>
      <c r="IC570" s="21"/>
      <c r="ID570" s="21"/>
      <c r="IE570" s="21"/>
      <c r="IF570" s="21"/>
      <c r="IG570" s="21"/>
      <c r="IH570" s="21"/>
      <c r="II570" s="21"/>
      <c r="IJ570" s="21"/>
      <c r="IK570" s="21"/>
      <c r="IL570" s="21"/>
      <c r="IM570" s="21"/>
      <c r="IN570" s="21"/>
      <c r="IO570" s="21"/>
      <c r="IP570" s="21"/>
      <c r="IQ570" s="21"/>
    </row>
    <row r="571" spans="1:251" s="22" customFormat="1">
      <c r="A571" s="42"/>
      <c r="B571" s="36"/>
      <c r="C571" s="6"/>
      <c r="D571" s="6"/>
      <c r="E571" s="6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  <c r="HV571" s="21"/>
      <c r="HW571" s="21"/>
      <c r="HX571" s="21"/>
      <c r="HY571" s="21"/>
      <c r="HZ571" s="21"/>
      <c r="IA571" s="21"/>
      <c r="IB571" s="21"/>
      <c r="IC571" s="21"/>
      <c r="ID571" s="21"/>
      <c r="IE571" s="21"/>
      <c r="IF571" s="21"/>
      <c r="IG571" s="21"/>
      <c r="IH571" s="21"/>
      <c r="II571" s="21"/>
      <c r="IJ571" s="21"/>
      <c r="IK571" s="21"/>
      <c r="IL571" s="21"/>
      <c r="IM571" s="21"/>
      <c r="IN571" s="21"/>
      <c r="IO571" s="21"/>
      <c r="IP571" s="21"/>
      <c r="IQ571" s="21"/>
    </row>
    <row r="572" spans="1:251" s="22" customFormat="1">
      <c r="A572" s="42"/>
      <c r="B572" s="36"/>
      <c r="C572" s="6"/>
      <c r="D572" s="6"/>
      <c r="E572" s="6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  <c r="HV572" s="21"/>
      <c r="HW572" s="21"/>
      <c r="HX572" s="21"/>
      <c r="HY572" s="21"/>
      <c r="HZ572" s="21"/>
      <c r="IA572" s="21"/>
      <c r="IB572" s="21"/>
      <c r="IC572" s="21"/>
      <c r="ID572" s="21"/>
      <c r="IE572" s="21"/>
      <c r="IF572" s="21"/>
      <c r="IG572" s="21"/>
      <c r="IH572" s="21"/>
      <c r="II572" s="21"/>
      <c r="IJ572" s="21"/>
      <c r="IK572" s="21"/>
      <c r="IL572" s="21"/>
      <c r="IM572" s="21"/>
      <c r="IN572" s="21"/>
      <c r="IO572" s="21"/>
      <c r="IP572" s="21"/>
      <c r="IQ572" s="21"/>
    </row>
    <row r="573" spans="1:251" s="22" customFormat="1">
      <c r="A573" s="42"/>
      <c r="B573" s="36"/>
      <c r="C573" s="6"/>
      <c r="D573" s="6"/>
      <c r="E573" s="6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  <c r="HV573" s="21"/>
      <c r="HW573" s="21"/>
      <c r="HX573" s="21"/>
      <c r="HY573" s="21"/>
      <c r="HZ573" s="21"/>
      <c r="IA573" s="21"/>
      <c r="IB573" s="21"/>
      <c r="IC573" s="21"/>
      <c r="ID573" s="21"/>
      <c r="IE573" s="21"/>
      <c r="IF573" s="21"/>
      <c r="IG573" s="21"/>
      <c r="IH573" s="21"/>
      <c r="II573" s="21"/>
      <c r="IJ573" s="21"/>
      <c r="IK573" s="21"/>
      <c r="IL573" s="21"/>
      <c r="IM573" s="21"/>
      <c r="IN573" s="21"/>
      <c r="IO573" s="21"/>
      <c r="IP573" s="21"/>
      <c r="IQ573" s="21"/>
    </row>
    <row r="574" spans="1:251" s="22" customFormat="1">
      <c r="A574" s="42"/>
      <c r="B574" s="36"/>
      <c r="C574" s="6"/>
      <c r="D574" s="6"/>
      <c r="E574" s="6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  <c r="HV574" s="21"/>
      <c r="HW574" s="21"/>
      <c r="HX574" s="21"/>
      <c r="HY574" s="21"/>
      <c r="HZ574" s="21"/>
      <c r="IA574" s="21"/>
      <c r="IB574" s="21"/>
      <c r="IC574" s="21"/>
      <c r="ID574" s="21"/>
      <c r="IE574" s="21"/>
      <c r="IF574" s="21"/>
      <c r="IG574" s="21"/>
      <c r="IH574" s="21"/>
      <c r="II574" s="21"/>
      <c r="IJ574" s="21"/>
      <c r="IK574" s="21"/>
      <c r="IL574" s="21"/>
      <c r="IM574" s="21"/>
      <c r="IN574" s="21"/>
      <c r="IO574" s="21"/>
      <c r="IP574" s="21"/>
      <c r="IQ574" s="21"/>
    </row>
    <row r="575" spans="1:251" s="22" customFormat="1">
      <c r="A575" s="42"/>
      <c r="B575" s="36"/>
      <c r="C575" s="6"/>
      <c r="D575" s="6"/>
      <c r="E575" s="6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  <c r="HV575" s="21"/>
      <c r="HW575" s="21"/>
      <c r="HX575" s="21"/>
      <c r="HY575" s="21"/>
      <c r="HZ575" s="21"/>
      <c r="IA575" s="21"/>
      <c r="IB575" s="21"/>
      <c r="IC575" s="21"/>
      <c r="ID575" s="21"/>
      <c r="IE575" s="21"/>
      <c r="IF575" s="21"/>
      <c r="IG575" s="21"/>
      <c r="IH575" s="21"/>
      <c r="II575" s="21"/>
      <c r="IJ575" s="21"/>
      <c r="IK575" s="21"/>
      <c r="IL575" s="21"/>
      <c r="IM575" s="21"/>
      <c r="IN575" s="21"/>
      <c r="IO575" s="21"/>
      <c r="IP575" s="21"/>
      <c r="IQ575" s="21"/>
    </row>
    <row r="576" spans="1:251" s="22" customFormat="1">
      <c r="A576" s="42"/>
      <c r="B576" s="36"/>
      <c r="C576" s="6"/>
      <c r="D576" s="6"/>
      <c r="E576" s="6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  <c r="HV576" s="21"/>
      <c r="HW576" s="21"/>
      <c r="HX576" s="21"/>
      <c r="HY576" s="21"/>
      <c r="HZ576" s="21"/>
      <c r="IA576" s="21"/>
      <c r="IB576" s="21"/>
      <c r="IC576" s="21"/>
      <c r="ID576" s="21"/>
      <c r="IE576" s="21"/>
      <c r="IF576" s="21"/>
      <c r="IG576" s="21"/>
      <c r="IH576" s="21"/>
      <c r="II576" s="21"/>
      <c r="IJ576" s="21"/>
      <c r="IK576" s="21"/>
      <c r="IL576" s="21"/>
      <c r="IM576" s="21"/>
      <c r="IN576" s="21"/>
      <c r="IO576" s="21"/>
      <c r="IP576" s="21"/>
      <c r="IQ576" s="21"/>
    </row>
    <row r="577" spans="1:251" s="22" customFormat="1">
      <c r="A577" s="42"/>
      <c r="B577" s="36"/>
      <c r="C577" s="6"/>
      <c r="D577" s="6"/>
      <c r="E577" s="6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  <c r="HV577" s="21"/>
      <c r="HW577" s="21"/>
      <c r="HX577" s="21"/>
      <c r="HY577" s="21"/>
      <c r="HZ577" s="21"/>
      <c r="IA577" s="21"/>
      <c r="IB577" s="21"/>
      <c r="IC577" s="21"/>
      <c r="ID577" s="21"/>
      <c r="IE577" s="21"/>
      <c r="IF577" s="21"/>
      <c r="IG577" s="21"/>
      <c r="IH577" s="21"/>
      <c r="II577" s="21"/>
      <c r="IJ577" s="21"/>
      <c r="IK577" s="21"/>
      <c r="IL577" s="21"/>
      <c r="IM577" s="21"/>
      <c r="IN577" s="21"/>
      <c r="IO577" s="21"/>
      <c r="IP577" s="21"/>
      <c r="IQ577" s="21"/>
    </row>
    <row r="578" spans="1:251" s="22" customFormat="1">
      <c r="A578" s="42"/>
      <c r="B578" s="36"/>
      <c r="C578" s="6"/>
      <c r="D578" s="6"/>
      <c r="E578" s="6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  <c r="HV578" s="21"/>
      <c r="HW578" s="21"/>
      <c r="HX578" s="21"/>
      <c r="HY578" s="21"/>
      <c r="HZ578" s="21"/>
      <c r="IA578" s="21"/>
      <c r="IB578" s="21"/>
      <c r="IC578" s="21"/>
      <c r="ID578" s="21"/>
      <c r="IE578" s="21"/>
      <c r="IF578" s="21"/>
      <c r="IG578" s="21"/>
      <c r="IH578" s="21"/>
      <c r="II578" s="21"/>
      <c r="IJ578" s="21"/>
      <c r="IK578" s="21"/>
      <c r="IL578" s="21"/>
      <c r="IM578" s="21"/>
      <c r="IN578" s="21"/>
      <c r="IO578" s="21"/>
      <c r="IP578" s="21"/>
      <c r="IQ578" s="21"/>
    </row>
    <row r="579" spans="1:251" s="22" customFormat="1" ht="45" customHeight="1">
      <c r="A579" s="42"/>
      <c r="B579" s="36"/>
      <c r="C579" s="6"/>
      <c r="D579" s="6"/>
      <c r="E579" s="6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  <c r="HV579" s="21"/>
      <c r="HW579" s="21"/>
      <c r="HX579" s="21"/>
      <c r="HY579" s="21"/>
      <c r="HZ579" s="21"/>
      <c r="IA579" s="21"/>
      <c r="IB579" s="21"/>
      <c r="IC579" s="21"/>
      <c r="ID579" s="21"/>
      <c r="IE579" s="21"/>
      <c r="IF579" s="21"/>
      <c r="IG579" s="21"/>
      <c r="IH579" s="21"/>
      <c r="II579" s="21"/>
      <c r="IJ579" s="21"/>
      <c r="IK579" s="21"/>
      <c r="IL579" s="21"/>
      <c r="IM579" s="21"/>
      <c r="IN579" s="21"/>
      <c r="IO579" s="21"/>
      <c r="IP579" s="21"/>
      <c r="IQ579" s="21"/>
    </row>
    <row r="580" spans="1:251" s="22" customFormat="1">
      <c r="A580" s="42"/>
      <c r="B580" s="36"/>
      <c r="C580" s="6"/>
      <c r="D580" s="6"/>
      <c r="E580" s="6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  <c r="HV580" s="21"/>
      <c r="HW580" s="21"/>
      <c r="HX580" s="21"/>
      <c r="HY580" s="21"/>
      <c r="HZ580" s="21"/>
      <c r="IA580" s="21"/>
      <c r="IB580" s="21"/>
      <c r="IC580" s="21"/>
      <c r="ID580" s="21"/>
      <c r="IE580" s="21"/>
      <c r="IF580" s="21"/>
      <c r="IG580" s="21"/>
      <c r="IH580" s="21"/>
      <c r="II580" s="21"/>
      <c r="IJ580" s="21"/>
      <c r="IK580" s="21"/>
      <c r="IL580" s="21"/>
      <c r="IM580" s="21"/>
      <c r="IN580" s="21"/>
      <c r="IO580" s="21"/>
      <c r="IP580" s="21"/>
      <c r="IQ580" s="21"/>
    </row>
    <row r="581" spans="1:251" s="22" customFormat="1">
      <c r="A581" s="42"/>
      <c r="B581" s="36"/>
      <c r="C581" s="6"/>
      <c r="D581" s="6"/>
      <c r="E581" s="6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  <c r="HV581" s="21"/>
      <c r="HW581" s="21"/>
      <c r="HX581" s="21"/>
      <c r="HY581" s="21"/>
      <c r="HZ581" s="21"/>
      <c r="IA581" s="21"/>
      <c r="IB581" s="21"/>
      <c r="IC581" s="21"/>
      <c r="ID581" s="21"/>
      <c r="IE581" s="21"/>
      <c r="IF581" s="21"/>
      <c r="IG581" s="21"/>
      <c r="IH581" s="21"/>
      <c r="II581" s="21"/>
      <c r="IJ581" s="21"/>
      <c r="IK581" s="21"/>
      <c r="IL581" s="21"/>
      <c r="IM581" s="21"/>
      <c r="IN581" s="21"/>
      <c r="IO581" s="21"/>
      <c r="IP581" s="21"/>
      <c r="IQ581" s="21"/>
    </row>
    <row r="582" spans="1:251" s="22" customFormat="1">
      <c r="A582" s="42"/>
      <c r="B582" s="36"/>
      <c r="C582" s="6"/>
      <c r="D582" s="6"/>
      <c r="E582" s="6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  <c r="HV582" s="21"/>
      <c r="HW582" s="21"/>
      <c r="HX582" s="21"/>
      <c r="HY582" s="21"/>
      <c r="HZ582" s="21"/>
      <c r="IA582" s="21"/>
      <c r="IB582" s="21"/>
      <c r="IC582" s="21"/>
      <c r="ID582" s="21"/>
      <c r="IE582" s="21"/>
      <c r="IF582" s="21"/>
      <c r="IG582" s="21"/>
      <c r="IH582" s="21"/>
      <c r="II582" s="21"/>
      <c r="IJ582" s="21"/>
      <c r="IK582" s="21"/>
      <c r="IL582" s="21"/>
      <c r="IM582" s="21"/>
      <c r="IN582" s="21"/>
      <c r="IO582" s="21"/>
      <c r="IP582" s="21"/>
      <c r="IQ582" s="21"/>
    </row>
    <row r="583" spans="1:251" s="22" customFormat="1">
      <c r="A583" s="42"/>
      <c r="B583" s="36"/>
      <c r="C583" s="6"/>
      <c r="D583" s="6"/>
      <c r="E583" s="6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  <c r="HV583" s="21"/>
      <c r="HW583" s="21"/>
      <c r="HX583" s="21"/>
      <c r="HY583" s="21"/>
      <c r="HZ583" s="21"/>
      <c r="IA583" s="21"/>
      <c r="IB583" s="21"/>
      <c r="IC583" s="21"/>
      <c r="ID583" s="21"/>
      <c r="IE583" s="21"/>
      <c r="IF583" s="21"/>
      <c r="IG583" s="21"/>
      <c r="IH583" s="21"/>
      <c r="II583" s="21"/>
      <c r="IJ583" s="21"/>
      <c r="IK583" s="21"/>
      <c r="IL583" s="21"/>
      <c r="IM583" s="21"/>
      <c r="IN583" s="21"/>
      <c r="IO583" s="21"/>
      <c r="IP583" s="21"/>
      <c r="IQ583" s="21"/>
    </row>
    <row r="584" spans="1:251" s="22" customFormat="1" ht="39" customHeight="1">
      <c r="A584" s="42"/>
      <c r="B584" s="36"/>
      <c r="C584" s="6"/>
      <c r="D584" s="6"/>
      <c r="E584" s="6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  <c r="HV584" s="21"/>
      <c r="HW584" s="21"/>
      <c r="HX584" s="21"/>
      <c r="HY584" s="21"/>
      <c r="HZ584" s="21"/>
      <c r="IA584" s="21"/>
      <c r="IB584" s="21"/>
      <c r="IC584" s="21"/>
      <c r="ID584" s="21"/>
      <c r="IE584" s="21"/>
      <c r="IF584" s="21"/>
      <c r="IG584" s="21"/>
      <c r="IH584" s="21"/>
      <c r="II584" s="21"/>
      <c r="IJ584" s="21"/>
      <c r="IK584" s="21"/>
      <c r="IL584" s="21"/>
      <c r="IM584" s="21"/>
      <c r="IN584" s="21"/>
      <c r="IO584" s="21"/>
      <c r="IP584" s="21"/>
      <c r="IQ584" s="21"/>
    </row>
    <row r="585" spans="1:251" s="22" customFormat="1">
      <c r="A585" s="42"/>
      <c r="B585" s="36"/>
      <c r="C585" s="6"/>
      <c r="D585" s="6"/>
      <c r="E585" s="6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  <c r="HV585" s="21"/>
      <c r="HW585" s="21"/>
      <c r="HX585" s="21"/>
      <c r="HY585" s="21"/>
      <c r="HZ585" s="21"/>
      <c r="IA585" s="21"/>
      <c r="IB585" s="21"/>
      <c r="IC585" s="21"/>
      <c r="ID585" s="21"/>
      <c r="IE585" s="21"/>
      <c r="IF585" s="21"/>
      <c r="IG585" s="21"/>
      <c r="IH585" s="21"/>
      <c r="II585" s="21"/>
      <c r="IJ585" s="21"/>
      <c r="IK585" s="21"/>
      <c r="IL585" s="21"/>
      <c r="IM585" s="21"/>
      <c r="IN585" s="21"/>
      <c r="IO585" s="21"/>
      <c r="IP585" s="21"/>
      <c r="IQ585" s="21"/>
    </row>
    <row r="586" spans="1:251" s="22" customFormat="1" ht="24" customHeight="1">
      <c r="A586" s="42"/>
      <c r="B586" s="36"/>
      <c r="C586" s="6"/>
      <c r="D586" s="6"/>
      <c r="E586" s="6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  <c r="HV586" s="21"/>
      <c r="HW586" s="21"/>
      <c r="HX586" s="21"/>
      <c r="HY586" s="21"/>
      <c r="HZ586" s="21"/>
      <c r="IA586" s="21"/>
      <c r="IB586" s="21"/>
      <c r="IC586" s="21"/>
      <c r="ID586" s="21"/>
      <c r="IE586" s="21"/>
      <c r="IF586" s="21"/>
      <c r="IG586" s="21"/>
      <c r="IH586" s="21"/>
      <c r="II586" s="21"/>
      <c r="IJ586" s="21"/>
      <c r="IK586" s="21"/>
      <c r="IL586" s="21"/>
      <c r="IM586" s="21"/>
      <c r="IN586" s="21"/>
      <c r="IO586" s="21"/>
      <c r="IP586" s="21"/>
      <c r="IQ586" s="21"/>
    </row>
    <row r="587" spans="1:251" s="22" customFormat="1">
      <c r="A587" s="42"/>
      <c r="B587" s="36"/>
      <c r="C587" s="6"/>
      <c r="D587" s="6"/>
      <c r="E587" s="6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  <c r="HV587" s="21"/>
      <c r="HW587" s="21"/>
      <c r="HX587" s="21"/>
      <c r="HY587" s="21"/>
      <c r="HZ587" s="21"/>
      <c r="IA587" s="21"/>
      <c r="IB587" s="21"/>
      <c r="IC587" s="21"/>
      <c r="ID587" s="21"/>
      <c r="IE587" s="21"/>
      <c r="IF587" s="21"/>
      <c r="IG587" s="21"/>
      <c r="IH587" s="21"/>
      <c r="II587" s="21"/>
      <c r="IJ587" s="21"/>
      <c r="IK587" s="21"/>
      <c r="IL587" s="21"/>
      <c r="IM587" s="21"/>
      <c r="IN587" s="21"/>
      <c r="IO587" s="21"/>
      <c r="IP587" s="21"/>
      <c r="IQ587" s="21"/>
    </row>
    <row r="588" spans="1:251" s="22" customFormat="1">
      <c r="A588" s="42"/>
      <c r="B588" s="36"/>
      <c r="C588" s="6"/>
      <c r="D588" s="6"/>
      <c r="E588" s="6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  <c r="HV588" s="21"/>
      <c r="HW588" s="21"/>
      <c r="HX588" s="21"/>
      <c r="HY588" s="21"/>
      <c r="HZ588" s="21"/>
      <c r="IA588" s="21"/>
      <c r="IB588" s="21"/>
      <c r="IC588" s="21"/>
      <c r="ID588" s="21"/>
      <c r="IE588" s="21"/>
      <c r="IF588" s="21"/>
      <c r="IG588" s="21"/>
      <c r="IH588" s="21"/>
      <c r="II588" s="21"/>
      <c r="IJ588" s="21"/>
      <c r="IK588" s="21"/>
      <c r="IL588" s="21"/>
      <c r="IM588" s="21"/>
      <c r="IN588" s="21"/>
      <c r="IO588" s="21"/>
      <c r="IP588" s="21"/>
      <c r="IQ588" s="21"/>
    </row>
    <row r="589" spans="1:251" s="22" customFormat="1">
      <c r="A589" s="42"/>
      <c r="B589" s="36"/>
      <c r="C589" s="6"/>
      <c r="D589" s="6"/>
      <c r="E589" s="6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  <c r="HV589" s="21"/>
      <c r="HW589" s="21"/>
      <c r="HX589" s="21"/>
      <c r="HY589" s="21"/>
      <c r="HZ589" s="21"/>
      <c r="IA589" s="21"/>
      <c r="IB589" s="21"/>
      <c r="IC589" s="21"/>
      <c r="ID589" s="21"/>
      <c r="IE589" s="21"/>
      <c r="IF589" s="21"/>
      <c r="IG589" s="21"/>
      <c r="IH589" s="21"/>
      <c r="II589" s="21"/>
      <c r="IJ589" s="21"/>
      <c r="IK589" s="21"/>
      <c r="IL589" s="21"/>
      <c r="IM589" s="21"/>
      <c r="IN589" s="21"/>
      <c r="IO589" s="21"/>
      <c r="IP589" s="21"/>
      <c r="IQ589" s="21"/>
    </row>
    <row r="590" spans="1:251" s="22" customFormat="1">
      <c r="A590" s="42"/>
      <c r="B590" s="36"/>
      <c r="C590" s="6"/>
      <c r="D590" s="6"/>
      <c r="E590" s="6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  <c r="HV590" s="21"/>
      <c r="HW590" s="21"/>
      <c r="HX590" s="21"/>
      <c r="HY590" s="21"/>
      <c r="HZ590" s="21"/>
      <c r="IA590" s="21"/>
      <c r="IB590" s="21"/>
      <c r="IC590" s="21"/>
      <c r="ID590" s="21"/>
      <c r="IE590" s="21"/>
      <c r="IF590" s="21"/>
      <c r="IG590" s="21"/>
      <c r="IH590" s="21"/>
      <c r="II590" s="21"/>
      <c r="IJ590" s="21"/>
      <c r="IK590" s="21"/>
      <c r="IL590" s="21"/>
      <c r="IM590" s="21"/>
      <c r="IN590" s="21"/>
      <c r="IO590" s="21"/>
      <c r="IP590" s="21"/>
      <c r="IQ590" s="21"/>
    </row>
    <row r="591" spans="1:251" s="22" customFormat="1">
      <c r="A591" s="42"/>
      <c r="B591" s="36"/>
      <c r="C591" s="6"/>
      <c r="D591" s="6"/>
      <c r="E591" s="6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  <c r="HV591" s="21"/>
      <c r="HW591" s="21"/>
      <c r="HX591" s="21"/>
      <c r="HY591" s="21"/>
      <c r="HZ591" s="21"/>
      <c r="IA591" s="21"/>
      <c r="IB591" s="21"/>
      <c r="IC591" s="21"/>
      <c r="ID591" s="21"/>
      <c r="IE591" s="21"/>
      <c r="IF591" s="21"/>
      <c r="IG591" s="21"/>
      <c r="IH591" s="21"/>
      <c r="II591" s="21"/>
      <c r="IJ591" s="21"/>
      <c r="IK591" s="21"/>
      <c r="IL591" s="21"/>
      <c r="IM591" s="21"/>
      <c r="IN591" s="21"/>
      <c r="IO591" s="21"/>
      <c r="IP591" s="21"/>
      <c r="IQ591" s="21"/>
    </row>
    <row r="592" spans="1:251" s="22" customFormat="1" ht="47.25" customHeight="1">
      <c r="A592" s="42"/>
      <c r="B592" s="36"/>
      <c r="C592" s="6"/>
      <c r="D592" s="6"/>
      <c r="E592" s="6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  <c r="HV592" s="21"/>
      <c r="HW592" s="21"/>
      <c r="HX592" s="21"/>
      <c r="HY592" s="21"/>
      <c r="HZ592" s="21"/>
      <c r="IA592" s="21"/>
      <c r="IB592" s="21"/>
      <c r="IC592" s="21"/>
      <c r="ID592" s="21"/>
      <c r="IE592" s="21"/>
      <c r="IF592" s="21"/>
      <c r="IG592" s="21"/>
      <c r="IH592" s="21"/>
      <c r="II592" s="21"/>
      <c r="IJ592" s="21"/>
      <c r="IK592" s="21"/>
      <c r="IL592" s="21"/>
      <c r="IM592" s="21"/>
      <c r="IN592" s="21"/>
      <c r="IO592" s="21"/>
      <c r="IP592" s="21"/>
      <c r="IQ592" s="21"/>
    </row>
    <row r="593" spans="1:251" s="22" customFormat="1" ht="46.5" customHeight="1">
      <c r="A593" s="42"/>
      <c r="B593" s="36"/>
      <c r="C593" s="6"/>
      <c r="D593" s="6"/>
      <c r="E593" s="6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  <c r="HV593" s="21"/>
      <c r="HW593" s="21"/>
      <c r="HX593" s="21"/>
      <c r="HY593" s="21"/>
      <c r="HZ593" s="21"/>
      <c r="IA593" s="21"/>
      <c r="IB593" s="21"/>
      <c r="IC593" s="21"/>
      <c r="ID593" s="21"/>
      <c r="IE593" s="21"/>
      <c r="IF593" s="21"/>
      <c r="IG593" s="21"/>
      <c r="IH593" s="21"/>
      <c r="II593" s="21"/>
      <c r="IJ593" s="21"/>
      <c r="IK593" s="21"/>
      <c r="IL593" s="21"/>
      <c r="IM593" s="21"/>
      <c r="IN593" s="21"/>
      <c r="IO593" s="21"/>
      <c r="IP593" s="21"/>
      <c r="IQ593" s="21"/>
    </row>
    <row r="594" spans="1:251" s="22" customFormat="1" ht="57" customHeight="1">
      <c r="A594" s="42"/>
      <c r="B594" s="36"/>
      <c r="C594" s="6"/>
      <c r="D594" s="6"/>
      <c r="E594" s="6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  <c r="HV594" s="21"/>
      <c r="HW594" s="21"/>
      <c r="HX594" s="21"/>
      <c r="HY594" s="21"/>
      <c r="HZ594" s="21"/>
      <c r="IA594" s="21"/>
      <c r="IB594" s="21"/>
      <c r="IC594" s="21"/>
      <c r="ID594" s="21"/>
      <c r="IE594" s="21"/>
      <c r="IF594" s="21"/>
      <c r="IG594" s="21"/>
      <c r="IH594" s="21"/>
      <c r="II594" s="21"/>
      <c r="IJ594" s="21"/>
      <c r="IK594" s="21"/>
      <c r="IL594" s="21"/>
      <c r="IM594" s="21"/>
      <c r="IN594" s="21"/>
      <c r="IO594" s="21"/>
      <c r="IP594" s="21"/>
      <c r="IQ594" s="21"/>
    </row>
    <row r="595" spans="1:251" s="22" customFormat="1">
      <c r="A595" s="42"/>
      <c r="B595" s="36"/>
      <c r="C595" s="6"/>
      <c r="D595" s="6"/>
      <c r="E595" s="6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  <c r="HV595" s="21"/>
      <c r="HW595" s="21"/>
      <c r="HX595" s="21"/>
      <c r="HY595" s="21"/>
      <c r="HZ595" s="21"/>
      <c r="IA595" s="21"/>
      <c r="IB595" s="21"/>
      <c r="IC595" s="21"/>
      <c r="ID595" s="21"/>
      <c r="IE595" s="21"/>
      <c r="IF595" s="21"/>
      <c r="IG595" s="21"/>
      <c r="IH595" s="21"/>
      <c r="II595" s="21"/>
      <c r="IJ595" s="21"/>
      <c r="IK595" s="21"/>
      <c r="IL595" s="21"/>
      <c r="IM595" s="21"/>
      <c r="IN595" s="21"/>
      <c r="IO595" s="21"/>
      <c r="IP595" s="21"/>
      <c r="IQ595" s="21"/>
    </row>
    <row r="596" spans="1:251" s="22" customFormat="1" ht="46.5" customHeight="1">
      <c r="A596" s="42"/>
      <c r="B596" s="36"/>
      <c r="C596" s="6"/>
      <c r="D596" s="6"/>
      <c r="E596" s="6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  <c r="HV596" s="21"/>
      <c r="HW596" s="21"/>
      <c r="HX596" s="21"/>
      <c r="HY596" s="21"/>
      <c r="HZ596" s="21"/>
      <c r="IA596" s="21"/>
      <c r="IB596" s="21"/>
      <c r="IC596" s="21"/>
      <c r="ID596" s="21"/>
      <c r="IE596" s="21"/>
      <c r="IF596" s="21"/>
      <c r="IG596" s="21"/>
      <c r="IH596" s="21"/>
      <c r="II596" s="21"/>
      <c r="IJ596" s="21"/>
      <c r="IK596" s="21"/>
      <c r="IL596" s="21"/>
      <c r="IM596" s="21"/>
      <c r="IN596" s="21"/>
      <c r="IO596" s="21"/>
      <c r="IP596" s="21"/>
      <c r="IQ596" s="21"/>
    </row>
    <row r="597" spans="1:251" s="22" customFormat="1">
      <c r="A597" s="42"/>
      <c r="B597" s="36"/>
      <c r="C597" s="6"/>
      <c r="D597" s="6"/>
      <c r="E597" s="6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  <c r="HV597" s="21"/>
      <c r="HW597" s="21"/>
      <c r="HX597" s="21"/>
      <c r="HY597" s="21"/>
      <c r="HZ597" s="21"/>
      <c r="IA597" s="21"/>
      <c r="IB597" s="21"/>
      <c r="IC597" s="21"/>
      <c r="ID597" s="21"/>
      <c r="IE597" s="21"/>
      <c r="IF597" s="21"/>
      <c r="IG597" s="21"/>
      <c r="IH597" s="21"/>
      <c r="II597" s="21"/>
      <c r="IJ597" s="21"/>
      <c r="IK597" s="21"/>
      <c r="IL597" s="21"/>
      <c r="IM597" s="21"/>
      <c r="IN597" s="21"/>
      <c r="IO597" s="21"/>
      <c r="IP597" s="21"/>
      <c r="IQ597" s="21"/>
    </row>
    <row r="598" spans="1:251" s="22" customFormat="1">
      <c r="A598" s="42"/>
      <c r="B598" s="36"/>
      <c r="C598" s="6"/>
      <c r="D598" s="6"/>
      <c r="E598" s="6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  <c r="HV598" s="21"/>
      <c r="HW598" s="21"/>
      <c r="HX598" s="21"/>
      <c r="HY598" s="21"/>
      <c r="HZ598" s="21"/>
      <c r="IA598" s="21"/>
      <c r="IB598" s="21"/>
      <c r="IC598" s="21"/>
      <c r="ID598" s="21"/>
      <c r="IE598" s="21"/>
      <c r="IF598" s="21"/>
      <c r="IG598" s="21"/>
      <c r="IH598" s="21"/>
      <c r="II598" s="21"/>
      <c r="IJ598" s="21"/>
      <c r="IK598" s="21"/>
      <c r="IL598" s="21"/>
      <c r="IM598" s="21"/>
      <c r="IN598" s="21"/>
      <c r="IO598" s="21"/>
      <c r="IP598" s="21"/>
      <c r="IQ598" s="21"/>
    </row>
    <row r="599" spans="1:251" s="22" customFormat="1">
      <c r="A599" s="42"/>
      <c r="B599" s="36"/>
      <c r="C599" s="6"/>
      <c r="D599" s="6"/>
      <c r="E599" s="6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  <c r="HV599" s="21"/>
      <c r="HW599" s="21"/>
      <c r="HX599" s="21"/>
      <c r="HY599" s="21"/>
      <c r="HZ599" s="21"/>
      <c r="IA599" s="21"/>
      <c r="IB599" s="21"/>
      <c r="IC599" s="21"/>
      <c r="ID599" s="21"/>
      <c r="IE599" s="21"/>
      <c r="IF599" s="21"/>
      <c r="IG599" s="21"/>
      <c r="IH599" s="21"/>
      <c r="II599" s="21"/>
      <c r="IJ599" s="21"/>
      <c r="IK599" s="21"/>
      <c r="IL599" s="21"/>
      <c r="IM599" s="21"/>
      <c r="IN599" s="21"/>
      <c r="IO599" s="21"/>
      <c r="IP599" s="21"/>
      <c r="IQ599" s="21"/>
    </row>
    <row r="600" spans="1:251" s="22" customFormat="1">
      <c r="A600" s="42"/>
      <c r="B600" s="36"/>
      <c r="C600" s="6"/>
      <c r="D600" s="6"/>
      <c r="E600" s="6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  <c r="HV600" s="21"/>
      <c r="HW600" s="21"/>
      <c r="HX600" s="21"/>
      <c r="HY600" s="21"/>
      <c r="HZ600" s="21"/>
      <c r="IA600" s="21"/>
      <c r="IB600" s="21"/>
      <c r="IC600" s="21"/>
      <c r="ID600" s="21"/>
      <c r="IE600" s="21"/>
      <c r="IF600" s="21"/>
      <c r="IG600" s="21"/>
      <c r="IH600" s="21"/>
      <c r="II600" s="21"/>
      <c r="IJ600" s="21"/>
      <c r="IK600" s="21"/>
      <c r="IL600" s="21"/>
      <c r="IM600" s="21"/>
      <c r="IN600" s="21"/>
      <c r="IO600" s="21"/>
      <c r="IP600" s="21"/>
      <c r="IQ600" s="21"/>
    </row>
    <row r="601" spans="1:251" s="22" customFormat="1">
      <c r="A601" s="42"/>
      <c r="B601" s="36"/>
      <c r="C601" s="6"/>
      <c r="D601" s="6"/>
      <c r="E601" s="6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  <c r="HV601" s="21"/>
      <c r="HW601" s="21"/>
      <c r="HX601" s="21"/>
      <c r="HY601" s="21"/>
      <c r="HZ601" s="21"/>
      <c r="IA601" s="21"/>
      <c r="IB601" s="21"/>
      <c r="IC601" s="21"/>
      <c r="ID601" s="21"/>
      <c r="IE601" s="21"/>
      <c r="IF601" s="21"/>
      <c r="IG601" s="21"/>
      <c r="IH601" s="21"/>
      <c r="II601" s="21"/>
      <c r="IJ601" s="21"/>
      <c r="IK601" s="21"/>
      <c r="IL601" s="21"/>
      <c r="IM601" s="21"/>
      <c r="IN601" s="21"/>
      <c r="IO601" s="21"/>
      <c r="IP601" s="21"/>
      <c r="IQ601" s="21"/>
    </row>
    <row r="602" spans="1:251" s="22" customFormat="1">
      <c r="A602" s="42"/>
      <c r="B602" s="36"/>
      <c r="C602" s="6"/>
      <c r="D602" s="6"/>
      <c r="E602" s="6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  <c r="HV602" s="21"/>
      <c r="HW602" s="21"/>
      <c r="HX602" s="21"/>
      <c r="HY602" s="21"/>
      <c r="HZ602" s="21"/>
      <c r="IA602" s="21"/>
      <c r="IB602" s="21"/>
      <c r="IC602" s="21"/>
      <c r="ID602" s="21"/>
      <c r="IE602" s="21"/>
      <c r="IF602" s="21"/>
      <c r="IG602" s="21"/>
      <c r="IH602" s="21"/>
      <c r="II602" s="21"/>
      <c r="IJ602" s="21"/>
      <c r="IK602" s="21"/>
      <c r="IL602" s="21"/>
      <c r="IM602" s="21"/>
      <c r="IN602" s="21"/>
      <c r="IO602" s="21"/>
      <c r="IP602" s="21"/>
      <c r="IQ602" s="21"/>
    </row>
    <row r="603" spans="1:251" s="22" customFormat="1">
      <c r="A603" s="42"/>
      <c r="B603" s="36"/>
      <c r="C603" s="6"/>
      <c r="D603" s="6"/>
      <c r="E603" s="6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  <c r="HV603" s="21"/>
      <c r="HW603" s="21"/>
      <c r="HX603" s="21"/>
      <c r="HY603" s="21"/>
      <c r="HZ603" s="21"/>
      <c r="IA603" s="21"/>
      <c r="IB603" s="21"/>
      <c r="IC603" s="21"/>
      <c r="ID603" s="21"/>
      <c r="IE603" s="21"/>
      <c r="IF603" s="21"/>
      <c r="IG603" s="21"/>
      <c r="IH603" s="21"/>
      <c r="II603" s="21"/>
      <c r="IJ603" s="21"/>
      <c r="IK603" s="21"/>
      <c r="IL603" s="21"/>
      <c r="IM603" s="21"/>
      <c r="IN603" s="21"/>
      <c r="IO603" s="21"/>
      <c r="IP603" s="21"/>
      <c r="IQ603" s="21"/>
    </row>
    <row r="604" spans="1:251" s="22" customFormat="1">
      <c r="A604" s="42"/>
      <c r="B604" s="36"/>
      <c r="C604" s="6"/>
      <c r="D604" s="6"/>
      <c r="E604" s="6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  <c r="HV604" s="21"/>
      <c r="HW604" s="21"/>
      <c r="HX604" s="21"/>
      <c r="HY604" s="21"/>
      <c r="HZ604" s="21"/>
      <c r="IA604" s="21"/>
      <c r="IB604" s="21"/>
      <c r="IC604" s="21"/>
      <c r="ID604" s="21"/>
      <c r="IE604" s="21"/>
      <c r="IF604" s="21"/>
      <c r="IG604" s="21"/>
      <c r="IH604" s="21"/>
      <c r="II604" s="21"/>
      <c r="IJ604" s="21"/>
      <c r="IK604" s="21"/>
      <c r="IL604" s="21"/>
      <c r="IM604" s="21"/>
      <c r="IN604" s="21"/>
      <c r="IO604" s="21"/>
      <c r="IP604" s="21"/>
      <c r="IQ604" s="21"/>
    </row>
    <row r="605" spans="1:251" s="22" customFormat="1">
      <c r="A605" s="42"/>
      <c r="B605" s="36"/>
      <c r="C605" s="6"/>
      <c r="D605" s="6"/>
      <c r="E605" s="6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  <c r="HV605" s="21"/>
      <c r="HW605" s="21"/>
      <c r="HX605" s="21"/>
      <c r="HY605" s="21"/>
      <c r="HZ605" s="21"/>
      <c r="IA605" s="21"/>
      <c r="IB605" s="21"/>
      <c r="IC605" s="21"/>
      <c r="ID605" s="21"/>
      <c r="IE605" s="21"/>
      <c r="IF605" s="21"/>
      <c r="IG605" s="21"/>
      <c r="IH605" s="21"/>
      <c r="II605" s="21"/>
      <c r="IJ605" s="21"/>
      <c r="IK605" s="21"/>
      <c r="IL605" s="21"/>
      <c r="IM605" s="21"/>
      <c r="IN605" s="21"/>
      <c r="IO605" s="21"/>
      <c r="IP605" s="21"/>
      <c r="IQ605" s="21"/>
    </row>
    <row r="606" spans="1:251" s="22" customFormat="1">
      <c r="A606" s="42"/>
      <c r="B606" s="36"/>
      <c r="C606" s="6"/>
      <c r="D606" s="6"/>
      <c r="E606" s="6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  <c r="HV606" s="21"/>
      <c r="HW606" s="21"/>
      <c r="HX606" s="21"/>
      <c r="HY606" s="21"/>
      <c r="HZ606" s="21"/>
      <c r="IA606" s="21"/>
      <c r="IB606" s="21"/>
      <c r="IC606" s="21"/>
      <c r="ID606" s="21"/>
      <c r="IE606" s="21"/>
      <c r="IF606" s="21"/>
      <c r="IG606" s="21"/>
      <c r="IH606" s="21"/>
      <c r="II606" s="21"/>
      <c r="IJ606" s="21"/>
      <c r="IK606" s="21"/>
      <c r="IL606" s="21"/>
      <c r="IM606" s="21"/>
      <c r="IN606" s="21"/>
      <c r="IO606" s="21"/>
      <c r="IP606" s="21"/>
      <c r="IQ606" s="21"/>
    </row>
    <row r="607" spans="1:251" s="22" customFormat="1">
      <c r="A607" s="42"/>
      <c r="B607" s="36"/>
      <c r="C607" s="6"/>
      <c r="D607" s="6"/>
      <c r="E607" s="6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  <c r="HV607" s="21"/>
      <c r="HW607" s="21"/>
      <c r="HX607" s="21"/>
      <c r="HY607" s="21"/>
      <c r="HZ607" s="21"/>
      <c r="IA607" s="21"/>
      <c r="IB607" s="21"/>
      <c r="IC607" s="21"/>
      <c r="ID607" s="21"/>
      <c r="IE607" s="21"/>
      <c r="IF607" s="21"/>
      <c r="IG607" s="21"/>
      <c r="IH607" s="21"/>
      <c r="II607" s="21"/>
      <c r="IJ607" s="21"/>
      <c r="IK607" s="21"/>
      <c r="IL607" s="21"/>
      <c r="IM607" s="21"/>
      <c r="IN607" s="21"/>
      <c r="IO607" s="21"/>
      <c r="IP607" s="21"/>
      <c r="IQ607" s="21"/>
    </row>
    <row r="608" spans="1:251" s="22" customFormat="1" ht="30" customHeight="1">
      <c r="A608" s="42"/>
      <c r="B608" s="36"/>
      <c r="C608" s="6"/>
      <c r="D608" s="6"/>
      <c r="E608" s="6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  <c r="HV608" s="21"/>
      <c r="HW608" s="21"/>
      <c r="HX608" s="21"/>
      <c r="HY608" s="21"/>
      <c r="HZ608" s="21"/>
      <c r="IA608" s="21"/>
      <c r="IB608" s="21"/>
      <c r="IC608" s="21"/>
      <c r="ID608" s="21"/>
      <c r="IE608" s="21"/>
      <c r="IF608" s="21"/>
      <c r="IG608" s="21"/>
      <c r="IH608" s="21"/>
      <c r="II608" s="21"/>
      <c r="IJ608" s="21"/>
      <c r="IK608" s="21"/>
      <c r="IL608" s="21"/>
      <c r="IM608" s="21"/>
      <c r="IN608" s="21"/>
      <c r="IO608" s="21"/>
      <c r="IP608" s="21"/>
      <c r="IQ608" s="21"/>
    </row>
    <row r="609" spans="1:251" s="22" customFormat="1">
      <c r="A609" s="42"/>
      <c r="B609" s="36"/>
      <c r="C609" s="6"/>
      <c r="D609" s="6"/>
      <c r="E609" s="6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  <c r="HV609" s="21"/>
      <c r="HW609" s="21"/>
      <c r="HX609" s="21"/>
      <c r="HY609" s="21"/>
      <c r="HZ609" s="21"/>
      <c r="IA609" s="21"/>
      <c r="IB609" s="21"/>
      <c r="IC609" s="21"/>
      <c r="ID609" s="21"/>
      <c r="IE609" s="21"/>
      <c r="IF609" s="21"/>
      <c r="IG609" s="21"/>
      <c r="IH609" s="21"/>
      <c r="II609" s="21"/>
      <c r="IJ609" s="21"/>
      <c r="IK609" s="21"/>
      <c r="IL609" s="21"/>
      <c r="IM609" s="21"/>
      <c r="IN609" s="21"/>
      <c r="IO609" s="21"/>
      <c r="IP609" s="21"/>
      <c r="IQ609" s="21"/>
    </row>
    <row r="610" spans="1:251" s="22" customFormat="1">
      <c r="A610" s="42"/>
      <c r="B610" s="36"/>
      <c r="C610" s="6"/>
      <c r="D610" s="6"/>
      <c r="E610" s="6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  <c r="HV610" s="21"/>
      <c r="HW610" s="21"/>
      <c r="HX610" s="21"/>
      <c r="HY610" s="21"/>
      <c r="HZ610" s="21"/>
      <c r="IA610" s="21"/>
      <c r="IB610" s="21"/>
      <c r="IC610" s="21"/>
      <c r="ID610" s="21"/>
      <c r="IE610" s="21"/>
      <c r="IF610" s="21"/>
      <c r="IG610" s="21"/>
      <c r="IH610" s="21"/>
      <c r="II610" s="21"/>
      <c r="IJ610" s="21"/>
      <c r="IK610" s="21"/>
      <c r="IL610" s="21"/>
      <c r="IM610" s="21"/>
      <c r="IN610" s="21"/>
      <c r="IO610" s="21"/>
      <c r="IP610" s="21"/>
      <c r="IQ610" s="21"/>
    </row>
    <row r="611" spans="1:251" s="22" customFormat="1">
      <c r="A611" s="42"/>
      <c r="B611" s="36"/>
      <c r="C611" s="6"/>
      <c r="D611" s="6"/>
      <c r="E611" s="6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  <c r="HV611" s="21"/>
      <c r="HW611" s="21"/>
      <c r="HX611" s="21"/>
      <c r="HY611" s="21"/>
      <c r="HZ611" s="21"/>
      <c r="IA611" s="21"/>
      <c r="IB611" s="21"/>
      <c r="IC611" s="21"/>
      <c r="ID611" s="21"/>
      <c r="IE611" s="21"/>
      <c r="IF611" s="21"/>
      <c r="IG611" s="21"/>
      <c r="IH611" s="21"/>
      <c r="II611" s="21"/>
      <c r="IJ611" s="21"/>
      <c r="IK611" s="21"/>
      <c r="IL611" s="21"/>
      <c r="IM611" s="21"/>
      <c r="IN611" s="21"/>
      <c r="IO611" s="21"/>
      <c r="IP611" s="21"/>
      <c r="IQ611" s="21"/>
    </row>
    <row r="612" spans="1:251" s="22" customFormat="1">
      <c r="A612" s="42"/>
      <c r="B612" s="36"/>
      <c r="C612" s="6"/>
      <c r="D612" s="6"/>
      <c r="E612" s="6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  <c r="HV612" s="21"/>
      <c r="HW612" s="21"/>
      <c r="HX612" s="21"/>
      <c r="HY612" s="21"/>
      <c r="HZ612" s="21"/>
      <c r="IA612" s="21"/>
      <c r="IB612" s="21"/>
      <c r="IC612" s="21"/>
      <c r="ID612" s="21"/>
      <c r="IE612" s="21"/>
      <c r="IF612" s="21"/>
      <c r="IG612" s="21"/>
      <c r="IH612" s="21"/>
      <c r="II612" s="21"/>
      <c r="IJ612" s="21"/>
      <c r="IK612" s="21"/>
      <c r="IL612" s="21"/>
      <c r="IM612" s="21"/>
      <c r="IN612" s="21"/>
      <c r="IO612" s="21"/>
      <c r="IP612" s="21"/>
      <c r="IQ612" s="21"/>
    </row>
    <row r="613" spans="1:251" s="22" customFormat="1">
      <c r="A613" s="42"/>
      <c r="B613" s="36"/>
      <c r="C613" s="6"/>
      <c r="D613" s="6"/>
      <c r="E613" s="6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  <c r="HV613" s="21"/>
      <c r="HW613" s="21"/>
      <c r="HX613" s="21"/>
      <c r="HY613" s="21"/>
      <c r="HZ613" s="21"/>
      <c r="IA613" s="21"/>
      <c r="IB613" s="21"/>
      <c r="IC613" s="21"/>
      <c r="ID613" s="21"/>
      <c r="IE613" s="21"/>
      <c r="IF613" s="21"/>
      <c r="IG613" s="21"/>
      <c r="IH613" s="21"/>
      <c r="II613" s="21"/>
      <c r="IJ613" s="21"/>
      <c r="IK613" s="21"/>
      <c r="IL613" s="21"/>
      <c r="IM613" s="21"/>
      <c r="IN613" s="21"/>
      <c r="IO613" s="21"/>
      <c r="IP613" s="21"/>
      <c r="IQ613" s="21"/>
    </row>
    <row r="614" spans="1:251" s="22" customFormat="1">
      <c r="A614" s="42"/>
      <c r="B614" s="36"/>
      <c r="C614" s="6"/>
      <c r="D614" s="6"/>
      <c r="E614" s="6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  <c r="HV614" s="21"/>
      <c r="HW614" s="21"/>
      <c r="HX614" s="21"/>
      <c r="HY614" s="21"/>
      <c r="HZ614" s="21"/>
      <c r="IA614" s="21"/>
      <c r="IB614" s="21"/>
      <c r="IC614" s="21"/>
      <c r="ID614" s="21"/>
      <c r="IE614" s="21"/>
      <c r="IF614" s="21"/>
      <c r="IG614" s="21"/>
      <c r="IH614" s="21"/>
      <c r="II614" s="21"/>
      <c r="IJ614" s="21"/>
      <c r="IK614" s="21"/>
      <c r="IL614" s="21"/>
      <c r="IM614" s="21"/>
      <c r="IN614" s="21"/>
      <c r="IO614" s="21"/>
      <c r="IP614" s="21"/>
      <c r="IQ614" s="21"/>
    </row>
    <row r="615" spans="1:251" s="22" customFormat="1" ht="65.25" customHeight="1">
      <c r="A615" s="42"/>
      <c r="B615" s="36"/>
      <c r="C615" s="6"/>
      <c r="D615" s="6"/>
      <c r="E615" s="6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  <c r="HV615" s="21"/>
      <c r="HW615" s="21"/>
      <c r="HX615" s="21"/>
      <c r="HY615" s="21"/>
      <c r="HZ615" s="21"/>
      <c r="IA615" s="21"/>
      <c r="IB615" s="21"/>
      <c r="IC615" s="21"/>
      <c r="ID615" s="21"/>
      <c r="IE615" s="21"/>
      <c r="IF615" s="21"/>
      <c r="IG615" s="21"/>
      <c r="IH615" s="21"/>
      <c r="II615" s="21"/>
      <c r="IJ615" s="21"/>
      <c r="IK615" s="21"/>
      <c r="IL615" s="21"/>
      <c r="IM615" s="21"/>
      <c r="IN615" s="21"/>
      <c r="IO615" s="21"/>
      <c r="IP615" s="21"/>
      <c r="IQ615" s="21"/>
    </row>
    <row r="616" spans="1:251" s="22" customFormat="1">
      <c r="A616" s="42"/>
      <c r="B616" s="36"/>
      <c r="C616" s="6"/>
      <c r="D616" s="6"/>
      <c r="E616" s="6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  <c r="HV616" s="21"/>
      <c r="HW616" s="21"/>
      <c r="HX616" s="21"/>
      <c r="HY616" s="21"/>
      <c r="HZ616" s="21"/>
      <c r="IA616" s="21"/>
      <c r="IB616" s="21"/>
      <c r="IC616" s="21"/>
      <c r="ID616" s="21"/>
      <c r="IE616" s="21"/>
      <c r="IF616" s="21"/>
      <c r="IG616" s="21"/>
      <c r="IH616" s="21"/>
      <c r="II616" s="21"/>
      <c r="IJ616" s="21"/>
      <c r="IK616" s="21"/>
      <c r="IL616" s="21"/>
      <c r="IM616" s="21"/>
      <c r="IN616" s="21"/>
      <c r="IO616" s="21"/>
      <c r="IP616" s="21"/>
      <c r="IQ616" s="21"/>
    </row>
    <row r="617" spans="1:251" s="22" customFormat="1" ht="49.5" customHeight="1">
      <c r="A617" s="42"/>
      <c r="B617" s="36"/>
      <c r="C617" s="6"/>
      <c r="D617" s="6"/>
      <c r="E617" s="6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  <c r="HV617" s="21"/>
      <c r="HW617" s="21"/>
      <c r="HX617" s="21"/>
      <c r="HY617" s="21"/>
      <c r="HZ617" s="21"/>
      <c r="IA617" s="21"/>
      <c r="IB617" s="21"/>
      <c r="IC617" s="21"/>
      <c r="ID617" s="21"/>
      <c r="IE617" s="21"/>
      <c r="IF617" s="21"/>
      <c r="IG617" s="21"/>
      <c r="IH617" s="21"/>
      <c r="II617" s="21"/>
      <c r="IJ617" s="21"/>
      <c r="IK617" s="21"/>
      <c r="IL617" s="21"/>
      <c r="IM617" s="21"/>
      <c r="IN617" s="21"/>
      <c r="IO617" s="21"/>
      <c r="IP617" s="21"/>
      <c r="IQ617" s="21"/>
    </row>
    <row r="618" spans="1:251" s="22" customFormat="1">
      <c r="A618" s="42"/>
      <c r="B618" s="36"/>
      <c r="C618" s="6"/>
      <c r="D618" s="6"/>
      <c r="E618" s="6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  <c r="HV618" s="21"/>
      <c r="HW618" s="21"/>
      <c r="HX618" s="21"/>
      <c r="HY618" s="21"/>
      <c r="HZ618" s="21"/>
      <c r="IA618" s="21"/>
      <c r="IB618" s="21"/>
      <c r="IC618" s="21"/>
      <c r="ID618" s="21"/>
      <c r="IE618" s="21"/>
      <c r="IF618" s="21"/>
      <c r="IG618" s="21"/>
      <c r="IH618" s="21"/>
      <c r="II618" s="21"/>
      <c r="IJ618" s="21"/>
      <c r="IK618" s="21"/>
      <c r="IL618" s="21"/>
      <c r="IM618" s="21"/>
      <c r="IN618" s="21"/>
      <c r="IO618" s="21"/>
      <c r="IP618" s="21"/>
      <c r="IQ618" s="21"/>
    </row>
    <row r="619" spans="1:251" s="22" customFormat="1">
      <c r="A619" s="42"/>
      <c r="B619" s="36"/>
      <c r="C619" s="6"/>
      <c r="D619" s="6"/>
      <c r="E619" s="6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  <c r="HV619" s="21"/>
      <c r="HW619" s="21"/>
      <c r="HX619" s="21"/>
      <c r="HY619" s="21"/>
      <c r="HZ619" s="21"/>
      <c r="IA619" s="21"/>
      <c r="IB619" s="21"/>
      <c r="IC619" s="21"/>
      <c r="ID619" s="21"/>
      <c r="IE619" s="21"/>
      <c r="IF619" s="21"/>
      <c r="IG619" s="21"/>
      <c r="IH619" s="21"/>
      <c r="II619" s="21"/>
      <c r="IJ619" s="21"/>
      <c r="IK619" s="21"/>
      <c r="IL619" s="21"/>
      <c r="IM619" s="21"/>
      <c r="IN619" s="21"/>
      <c r="IO619" s="21"/>
      <c r="IP619" s="21"/>
      <c r="IQ619" s="21"/>
    </row>
    <row r="620" spans="1:251" s="22" customFormat="1" ht="65.25" customHeight="1">
      <c r="A620" s="42"/>
      <c r="B620" s="36"/>
      <c r="C620" s="6"/>
      <c r="D620" s="6"/>
      <c r="E620" s="6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  <c r="HV620" s="21"/>
      <c r="HW620" s="21"/>
      <c r="HX620" s="21"/>
      <c r="HY620" s="21"/>
      <c r="HZ620" s="21"/>
      <c r="IA620" s="21"/>
      <c r="IB620" s="21"/>
      <c r="IC620" s="21"/>
      <c r="ID620" s="21"/>
      <c r="IE620" s="21"/>
      <c r="IF620" s="21"/>
      <c r="IG620" s="21"/>
      <c r="IH620" s="21"/>
      <c r="II620" s="21"/>
      <c r="IJ620" s="21"/>
      <c r="IK620" s="21"/>
      <c r="IL620" s="21"/>
      <c r="IM620" s="21"/>
      <c r="IN620" s="21"/>
      <c r="IO620" s="21"/>
      <c r="IP620" s="21"/>
      <c r="IQ620" s="21"/>
    </row>
    <row r="621" spans="1:251" s="22" customFormat="1">
      <c r="A621" s="42"/>
      <c r="B621" s="36"/>
      <c r="C621" s="6"/>
      <c r="D621" s="6"/>
      <c r="E621" s="6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  <c r="HV621" s="21"/>
      <c r="HW621" s="21"/>
      <c r="HX621" s="21"/>
      <c r="HY621" s="21"/>
      <c r="HZ621" s="21"/>
      <c r="IA621" s="21"/>
      <c r="IB621" s="21"/>
      <c r="IC621" s="21"/>
      <c r="ID621" s="21"/>
      <c r="IE621" s="21"/>
      <c r="IF621" s="21"/>
      <c r="IG621" s="21"/>
      <c r="IH621" s="21"/>
      <c r="II621" s="21"/>
      <c r="IJ621" s="21"/>
      <c r="IK621" s="21"/>
      <c r="IL621" s="21"/>
      <c r="IM621" s="21"/>
      <c r="IN621" s="21"/>
      <c r="IO621" s="21"/>
      <c r="IP621" s="21"/>
      <c r="IQ621" s="21"/>
    </row>
    <row r="622" spans="1:251" s="22" customFormat="1" ht="81" customHeight="1">
      <c r="A622" s="42"/>
      <c r="B622" s="36"/>
      <c r="C622" s="6"/>
      <c r="D622" s="6"/>
      <c r="E622" s="6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  <c r="HV622" s="21"/>
      <c r="HW622" s="21"/>
      <c r="HX622" s="21"/>
      <c r="HY622" s="21"/>
      <c r="HZ622" s="21"/>
      <c r="IA622" s="21"/>
      <c r="IB622" s="21"/>
      <c r="IC622" s="21"/>
      <c r="ID622" s="21"/>
      <c r="IE622" s="21"/>
      <c r="IF622" s="21"/>
      <c r="IG622" s="21"/>
      <c r="IH622" s="21"/>
      <c r="II622" s="21"/>
      <c r="IJ622" s="21"/>
      <c r="IK622" s="21"/>
      <c r="IL622" s="21"/>
      <c r="IM622" s="21"/>
      <c r="IN622" s="21"/>
      <c r="IO622" s="21"/>
      <c r="IP622" s="21"/>
      <c r="IQ622" s="21"/>
    </row>
    <row r="623" spans="1:251" s="22" customFormat="1" ht="75" customHeight="1">
      <c r="A623" s="42"/>
      <c r="B623" s="36"/>
      <c r="C623" s="6"/>
      <c r="D623" s="6"/>
      <c r="E623" s="6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  <c r="HV623" s="21"/>
      <c r="HW623" s="21"/>
      <c r="HX623" s="21"/>
      <c r="HY623" s="21"/>
      <c r="HZ623" s="21"/>
      <c r="IA623" s="21"/>
      <c r="IB623" s="21"/>
      <c r="IC623" s="21"/>
      <c r="ID623" s="21"/>
      <c r="IE623" s="21"/>
      <c r="IF623" s="21"/>
      <c r="IG623" s="21"/>
      <c r="IH623" s="21"/>
      <c r="II623" s="21"/>
      <c r="IJ623" s="21"/>
      <c r="IK623" s="21"/>
      <c r="IL623" s="21"/>
      <c r="IM623" s="21"/>
      <c r="IN623" s="21"/>
      <c r="IO623" s="21"/>
      <c r="IP623" s="21"/>
      <c r="IQ623" s="21"/>
    </row>
    <row r="624" spans="1:251" s="22" customFormat="1" ht="78.75" customHeight="1">
      <c r="A624" s="42"/>
      <c r="B624" s="36"/>
      <c r="C624" s="6"/>
      <c r="D624" s="6"/>
      <c r="E624" s="6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  <c r="HV624" s="21"/>
      <c r="HW624" s="21"/>
      <c r="HX624" s="21"/>
      <c r="HY624" s="21"/>
      <c r="HZ624" s="21"/>
      <c r="IA624" s="21"/>
      <c r="IB624" s="21"/>
      <c r="IC624" s="21"/>
      <c r="ID624" s="21"/>
      <c r="IE624" s="21"/>
      <c r="IF624" s="21"/>
      <c r="IG624" s="21"/>
      <c r="IH624" s="21"/>
      <c r="II624" s="21"/>
      <c r="IJ624" s="21"/>
      <c r="IK624" s="21"/>
      <c r="IL624" s="21"/>
      <c r="IM624" s="21"/>
      <c r="IN624" s="21"/>
      <c r="IO624" s="21"/>
      <c r="IP624" s="21"/>
      <c r="IQ624" s="21"/>
    </row>
    <row r="625" spans="1:251" s="22" customFormat="1">
      <c r="A625" s="42"/>
      <c r="B625" s="36"/>
      <c r="C625" s="6"/>
      <c r="D625" s="6"/>
      <c r="E625" s="6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  <c r="HV625" s="21"/>
      <c r="HW625" s="21"/>
      <c r="HX625" s="21"/>
      <c r="HY625" s="21"/>
      <c r="HZ625" s="21"/>
      <c r="IA625" s="21"/>
      <c r="IB625" s="21"/>
      <c r="IC625" s="21"/>
      <c r="ID625" s="21"/>
      <c r="IE625" s="21"/>
      <c r="IF625" s="21"/>
      <c r="IG625" s="21"/>
      <c r="IH625" s="21"/>
      <c r="II625" s="21"/>
      <c r="IJ625" s="21"/>
      <c r="IK625" s="21"/>
      <c r="IL625" s="21"/>
      <c r="IM625" s="21"/>
      <c r="IN625" s="21"/>
      <c r="IO625" s="21"/>
      <c r="IP625" s="21"/>
      <c r="IQ625" s="21"/>
    </row>
    <row r="626" spans="1:251" s="22" customFormat="1">
      <c r="A626" s="42"/>
      <c r="B626" s="36"/>
      <c r="C626" s="6"/>
      <c r="D626" s="6"/>
      <c r="E626" s="6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  <c r="HV626" s="21"/>
      <c r="HW626" s="21"/>
      <c r="HX626" s="21"/>
      <c r="HY626" s="21"/>
      <c r="HZ626" s="21"/>
      <c r="IA626" s="21"/>
      <c r="IB626" s="21"/>
      <c r="IC626" s="21"/>
      <c r="ID626" s="21"/>
      <c r="IE626" s="21"/>
      <c r="IF626" s="21"/>
      <c r="IG626" s="21"/>
      <c r="IH626" s="21"/>
      <c r="II626" s="21"/>
      <c r="IJ626" s="21"/>
      <c r="IK626" s="21"/>
      <c r="IL626" s="21"/>
      <c r="IM626" s="21"/>
      <c r="IN626" s="21"/>
      <c r="IO626" s="21"/>
      <c r="IP626" s="21"/>
      <c r="IQ626" s="21"/>
    </row>
    <row r="627" spans="1:251" s="22" customFormat="1">
      <c r="A627" s="42"/>
      <c r="B627" s="36"/>
      <c r="C627" s="6"/>
      <c r="D627" s="6"/>
      <c r="E627" s="6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  <c r="HV627" s="21"/>
      <c r="HW627" s="21"/>
      <c r="HX627" s="21"/>
      <c r="HY627" s="21"/>
      <c r="HZ627" s="21"/>
      <c r="IA627" s="21"/>
      <c r="IB627" s="21"/>
      <c r="IC627" s="21"/>
      <c r="ID627" s="21"/>
      <c r="IE627" s="21"/>
      <c r="IF627" s="21"/>
      <c r="IG627" s="21"/>
      <c r="IH627" s="21"/>
      <c r="II627" s="21"/>
      <c r="IJ627" s="21"/>
      <c r="IK627" s="21"/>
      <c r="IL627" s="21"/>
      <c r="IM627" s="21"/>
      <c r="IN627" s="21"/>
      <c r="IO627" s="21"/>
      <c r="IP627" s="21"/>
      <c r="IQ627" s="21"/>
    </row>
    <row r="628" spans="1:251" s="22" customFormat="1">
      <c r="A628" s="42"/>
      <c r="B628" s="36"/>
      <c r="C628" s="6"/>
      <c r="D628" s="6"/>
      <c r="E628" s="6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  <c r="HV628" s="21"/>
      <c r="HW628" s="21"/>
      <c r="HX628" s="21"/>
      <c r="HY628" s="21"/>
      <c r="HZ628" s="21"/>
      <c r="IA628" s="21"/>
      <c r="IB628" s="21"/>
      <c r="IC628" s="21"/>
      <c r="ID628" s="21"/>
      <c r="IE628" s="21"/>
      <c r="IF628" s="21"/>
      <c r="IG628" s="21"/>
      <c r="IH628" s="21"/>
      <c r="II628" s="21"/>
      <c r="IJ628" s="21"/>
      <c r="IK628" s="21"/>
      <c r="IL628" s="21"/>
      <c r="IM628" s="21"/>
      <c r="IN628" s="21"/>
      <c r="IO628" s="21"/>
      <c r="IP628" s="21"/>
      <c r="IQ628" s="21"/>
    </row>
    <row r="629" spans="1:251" s="22" customFormat="1">
      <c r="A629" s="42"/>
      <c r="B629" s="36"/>
      <c r="C629" s="6"/>
      <c r="D629" s="6"/>
      <c r="E629" s="6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  <c r="HV629" s="21"/>
      <c r="HW629" s="21"/>
      <c r="HX629" s="21"/>
      <c r="HY629" s="21"/>
      <c r="HZ629" s="21"/>
      <c r="IA629" s="21"/>
      <c r="IB629" s="21"/>
      <c r="IC629" s="21"/>
      <c r="ID629" s="21"/>
      <c r="IE629" s="21"/>
      <c r="IF629" s="21"/>
      <c r="IG629" s="21"/>
      <c r="IH629" s="21"/>
      <c r="II629" s="21"/>
      <c r="IJ629" s="21"/>
      <c r="IK629" s="21"/>
      <c r="IL629" s="21"/>
      <c r="IM629" s="21"/>
      <c r="IN629" s="21"/>
      <c r="IO629" s="21"/>
      <c r="IP629" s="21"/>
      <c r="IQ629" s="21"/>
    </row>
    <row r="630" spans="1:251" s="22" customFormat="1">
      <c r="A630" s="42"/>
      <c r="B630" s="36"/>
      <c r="C630" s="6"/>
      <c r="D630" s="6"/>
      <c r="E630" s="6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  <c r="HV630" s="21"/>
      <c r="HW630" s="21"/>
      <c r="HX630" s="21"/>
      <c r="HY630" s="21"/>
      <c r="HZ630" s="21"/>
      <c r="IA630" s="21"/>
      <c r="IB630" s="21"/>
      <c r="IC630" s="21"/>
      <c r="ID630" s="21"/>
      <c r="IE630" s="21"/>
      <c r="IF630" s="21"/>
      <c r="IG630" s="21"/>
      <c r="IH630" s="21"/>
      <c r="II630" s="21"/>
      <c r="IJ630" s="21"/>
      <c r="IK630" s="21"/>
      <c r="IL630" s="21"/>
      <c r="IM630" s="21"/>
      <c r="IN630" s="21"/>
      <c r="IO630" s="21"/>
      <c r="IP630" s="21"/>
      <c r="IQ630" s="21"/>
    </row>
    <row r="631" spans="1:251" s="22" customFormat="1">
      <c r="A631" s="42"/>
      <c r="B631" s="36"/>
      <c r="C631" s="6"/>
      <c r="D631" s="6"/>
      <c r="E631" s="6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  <c r="HV631" s="21"/>
      <c r="HW631" s="21"/>
      <c r="HX631" s="21"/>
      <c r="HY631" s="21"/>
      <c r="HZ631" s="21"/>
      <c r="IA631" s="21"/>
      <c r="IB631" s="21"/>
      <c r="IC631" s="21"/>
      <c r="ID631" s="21"/>
      <c r="IE631" s="21"/>
      <c r="IF631" s="21"/>
      <c r="IG631" s="21"/>
      <c r="IH631" s="21"/>
      <c r="II631" s="21"/>
      <c r="IJ631" s="21"/>
      <c r="IK631" s="21"/>
      <c r="IL631" s="21"/>
      <c r="IM631" s="21"/>
      <c r="IN631" s="21"/>
      <c r="IO631" s="21"/>
      <c r="IP631" s="21"/>
      <c r="IQ631" s="21"/>
    </row>
    <row r="632" spans="1:251" s="22" customFormat="1">
      <c r="A632" s="42"/>
      <c r="B632" s="36"/>
      <c r="C632" s="6"/>
      <c r="D632" s="6"/>
      <c r="E632" s="6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  <c r="HV632" s="21"/>
      <c r="HW632" s="21"/>
      <c r="HX632" s="21"/>
      <c r="HY632" s="21"/>
      <c r="HZ632" s="21"/>
      <c r="IA632" s="21"/>
      <c r="IB632" s="21"/>
      <c r="IC632" s="21"/>
      <c r="ID632" s="21"/>
      <c r="IE632" s="21"/>
      <c r="IF632" s="21"/>
      <c r="IG632" s="21"/>
      <c r="IH632" s="21"/>
      <c r="II632" s="21"/>
      <c r="IJ632" s="21"/>
      <c r="IK632" s="21"/>
      <c r="IL632" s="21"/>
      <c r="IM632" s="21"/>
      <c r="IN632" s="21"/>
      <c r="IO632" s="21"/>
      <c r="IP632" s="21"/>
      <c r="IQ632" s="21"/>
    </row>
    <row r="633" spans="1:251" s="22" customFormat="1">
      <c r="A633" s="42"/>
      <c r="B633" s="36"/>
      <c r="C633" s="6"/>
      <c r="D633" s="6"/>
      <c r="E633" s="6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  <c r="HV633" s="21"/>
      <c r="HW633" s="21"/>
      <c r="HX633" s="21"/>
      <c r="HY633" s="21"/>
      <c r="HZ633" s="21"/>
      <c r="IA633" s="21"/>
      <c r="IB633" s="21"/>
      <c r="IC633" s="21"/>
      <c r="ID633" s="21"/>
      <c r="IE633" s="21"/>
      <c r="IF633" s="21"/>
      <c r="IG633" s="21"/>
      <c r="IH633" s="21"/>
      <c r="II633" s="21"/>
      <c r="IJ633" s="21"/>
      <c r="IK633" s="21"/>
      <c r="IL633" s="21"/>
      <c r="IM633" s="21"/>
      <c r="IN633" s="21"/>
      <c r="IO633" s="21"/>
      <c r="IP633" s="21"/>
      <c r="IQ633" s="21"/>
    </row>
    <row r="634" spans="1:251" s="22" customFormat="1">
      <c r="A634" s="42"/>
      <c r="B634" s="36"/>
      <c r="C634" s="6"/>
      <c r="D634" s="6"/>
      <c r="E634" s="6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  <c r="HV634" s="21"/>
      <c r="HW634" s="21"/>
      <c r="HX634" s="21"/>
      <c r="HY634" s="21"/>
      <c r="HZ634" s="21"/>
      <c r="IA634" s="21"/>
      <c r="IB634" s="21"/>
      <c r="IC634" s="21"/>
      <c r="ID634" s="21"/>
      <c r="IE634" s="21"/>
      <c r="IF634" s="21"/>
      <c r="IG634" s="21"/>
      <c r="IH634" s="21"/>
      <c r="II634" s="21"/>
      <c r="IJ634" s="21"/>
      <c r="IK634" s="21"/>
      <c r="IL634" s="21"/>
      <c r="IM634" s="21"/>
      <c r="IN634" s="21"/>
      <c r="IO634" s="21"/>
      <c r="IP634" s="21"/>
      <c r="IQ634" s="21"/>
    </row>
    <row r="635" spans="1:251" s="22" customFormat="1">
      <c r="A635" s="42"/>
      <c r="B635" s="36"/>
      <c r="C635" s="6"/>
      <c r="D635" s="6"/>
      <c r="E635" s="6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  <c r="HV635" s="21"/>
      <c r="HW635" s="21"/>
      <c r="HX635" s="21"/>
      <c r="HY635" s="21"/>
      <c r="HZ635" s="21"/>
      <c r="IA635" s="21"/>
      <c r="IB635" s="21"/>
      <c r="IC635" s="21"/>
      <c r="ID635" s="21"/>
      <c r="IE635" s="21"/>
      <c r="IF635" s="21"/>
      <c r="IG635" s="21"/>
      <c r="IH635" s="21"/>
      <c r="II635" s="21"/>
      <c r="IJ635" s="21"/>
      <c r="IK635" s="21"/>
      <c r="IL635" s="21"/>
      <c r="IM635" s="21"/>
      <c r="IN635" s="21"/>
      <c r="IO635" s="21"/>
      <c r="IP635" s="21"/>
      <c r="IQ635" s="21"/>
    </row>
    <row r="636" spans="1:251" s="22" customFormat="1">
      <c r="A636" s="42"/>
      <c r="B636" s="36"/>
      <c r="C636" s="6"/>
      <c r="D636" s="6"/>
      <c r="E636" s="6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  <c r="HV636" s="21"/>
      <c r="HW636" s="21"/>
      <c r="HX636" s="21"/>
      <c r="HY636" s="21"/>
      <c r="HZ636" s="21"/>
      <c r="IA636" s="21"/>
      <c r="IB636" s="21"/>
      <c r="IC636" s="21"/>
      <c r="ID636" s="21"/>
      <c r="IE636" s="21"/>
      <c r="IF636" s="21"/>
      <c r="IG636" s="21"/>
      <c r="IH636" s="21"/>
      <c r="II636" s="21"/>
      <c r="IJ636" s="21"/>
      <c r="IK636" s="21"/>
      <c r="IL636" s="21"/>
      <c r="IM636" s="21"/>
      <c r="IN636" s="21"/>
      <c r="IO636" s="21"/>
      <c r="IP636" s="21"/>
      <c r="IQ636" s="21"/>
    </row>
    <row r="637" spans="1:251" s="22" customFormat="1">
      <c r="A637" s="42"/>
      <c r="B637" s="36"/>
      <c r="C637" s="6"/>
      <c r="D637" s="6"/>
      <c r="E637" s="6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  <c r="HV637" s="21"/>
      <c r="HW637" s="21"/>
      <c r="HX637" s="21"/>
      <c r="HY637" s="21"/>
      <c r="HZ637" s="21"/>
      <c r="IA637" s="21"/>
      <c r="IB637" s="21"/>
      <c r="IC637" s="21"/>
      <c r="ID637" s="21"/>
      <c r="IE637" s="21"/>
      <c r="IF637" s="21"/>
      <c r="IG637" s="21"/>
      <c r="IH637" s="21"/>
      <c r="II637" s="21"/>
      <c r="IJ637" s="21"/>
      <c r="IK637" s="21"/>
      <c r="IL637" s="21"/>
      <c r="IM637" s="21"/>
      <c r="IN637" s="21"/>
      <c r="IO637" s="21"/>
      <c r="IP637" s="21"/>
      <c r="IQ637" s="21"/>
    </row>
    <row r="638" spans="1:251" s="22" customFormat="1">
      <c r="A638" s="42"/>
      <c r="B638" s="36"/>
      <c r="C638" s="6"/>
      <c r="D638" s="6"/>
      <c r="E638" s="6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  <c r="HV638" s="21"/>
      <c r="HW638" s="21"/>
      <c r="HX638" s="21"/>
      <c r="HY638" s="21"/>
      <c r="HZ638" s="21"/>
      <c r="IA638" s="21"/>
      <c r="IB638" s="21"/>
      <c r="IC638" s="21"/>
      <c r="ID638" s="21"/>
      <c r="IE638" s="21"/>
      <c r="IF638" s="21"/>
      <c r="IG638" s="21"/>
      <c r="IH638" s="21"/>
      <c r="II638" s="21"/>
      <c r="IJ638" s="21"/>
      <c r="IK638" s="21"/>
      <c r="IL638" s="21"/>
      <c r="IM638" s="21"/>
      <c r="IN638" s="21"/>
      <c r="IO638" s="21"/>
      <c r="IP638" s="21"/>
      <c r="IQ638" s="21"/>
    </row>
    <row r="639" spans="1:251" s="22" customFormat="1">
      <c r="A639" s="42"/>
      <c r="B639" s="36"/>
      <c r="C639" s="6"/>
      <c r="D639" s="6"/>
      <c r="E639" s="6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  <c r="HV639" s="21"/>
      <c r="HW639" s="21"/>
      <c r="HX639" s="21"/>
      <c r="HY639" s="21"/>
      <c r="HZ639" s="21"/>
      <c r="IA639" s="21"/>
      <c r="IB639" s="21"/>
      <c r="IC639" s="21"/>
      <c r="ID639" s="21"/>
      <c r="IE639" s="21"/>
      <c r="IF639" s="21"/>
      <c r="IG639" s="21"/>
      <c r="IH639" s="21"/>
      <c r="II639" s="21"/>
      <c r="IJ639" s="21"/>
      <c r="IK639" s="21"/>
      <c r="IL639" s="21"/>
      <c r="IM639" s="21"/>
      <c r="IN639" s="21"/>
      <c r="IO639" s="21"/>
      <c r="IP639" s="21"/>
      <c r="IQ639" s="21"/>
    </row>
    <row r="640" spans="1:251" s="22" customFormat="1">
      <c r="A640" s="42"/>
      <c r="B640" s="36"/>
      <c r="C640" s="6"/>
      <c r="D640" s="6"/>
      <c r="E640" s="6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  <c r="HV640" s="21"/>
      <c r="HW640" s="21"/>
      <c r="HX640" s="21"/>
      <c r="HY640" s="21"/>
      <c r="HZ640" s="21"/>
      <c r="IA640" s="21"/>
      <c r="IB640" s="21"/>
      <c r="IC640" s="21"/>
      <c r="ID640" s="21"/>
      <c r="IE640" s="21"/>
      <c r="IF640" s="21"/>
      <c r="IG640" s="21"/>
      <c r="IH640" s="21"/>
      <c r="II640" s="21"/>
      <c r="IJ640" s="21"/>
      <c r="IK640" s="21"/>
      <c r="IL640" s="21"/>
      <c r="IM640" s="21"/>
      <c r="IN640" s="21"/>
      <c r="IO640" s="21"/>
      <c r="IP640" s="21"/>
      <c r="IQ640" s="21"/>
    </row>
    <row r="641" spans="1:251" s="22" customFormat="1" ht="76.5" customHeight="1">
      <c r="A641" s="42"/>
      <c r="B641" s="36"/>
      <c r="C641" s="6"/>
      <c r="D641" s="6"/>
      <c r="E641" s="6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  <c r="HV641" s="21"/>
      <c r="HW641" s="21"/>
      <c r="HX641" s="21"/>
      <c r="HY641" s="21"/>
      <c r="HZ641" s="21"/>
      <c r="IA641" s="21"/>
      <c r="IB641" s="21"/>
      <c r="IC641" s="21"/>
      <c r="ID641" s="21"/>
      <c r="IE641" s="21"/>
      <c r="IF641" s="21"/>
      <c r="IG641" s="21"/>
      <c r="IH641" s="21"/>
      <c r="II641" s="21"/>
      <c r="IJ641" s="21"/>
      <c r="IK641" s="21"/>
      <c r="IL641" s="21"/>
      <c r="IM641" s="21"/>
      <c r="IN641" s="21"/>
      <c r="IO641" s="21"/>
      <c r="IP641" s="21"/>
      <c r="IQ641" s="21"/>
    </row>
    <row r="642" spans="1:251" s="22" customFormat="1">
      <c r="A642" s="42"/>
      <c r="B642" s="36"/>
      <c r="C642" s="6"/>
      <c r="D642" s="6"/>
      <c r="E642" s="6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  <c r="HV642" s="21"/>
      <c r="HW642" s="21"/>
      <c r="HX642" s="21"/>
      <c r="HY642" s="21"/>
      <c r="HZ642" s="21"/>
      <c r="IA642" s="21"/>
      <c r="IB642" s="21"/>
      <c r="IC642" s="21"/>
      <c r="ID642" s="21"/>
      <c r="IE642" s="21"/>
      <c r="IF642" s="21"/>
      <c r="IG642" s="21"/>
      <c r="IH642" s="21"/>
      <c r="II642" s="21"/>
      <c r="IJ642" s="21"/>
      <c r="IK642" s="21"/>
      <c r="IL642" s="21"/>
      <c r="IM642" s="21"/>
      <c r="IN642" s="21"/>
      <c r="IO642" s="21"/>
      <c r="IP642" s="21"/>
      <c r="IQ642" s="21"/>
    </row>
    <row r="643" spans="1:251" s="22" customFormat="1">
      <c r="A643" s="42"/>
      <c r="B643" s="36"/>
      <c r="C643" s="6"/>
      <c r="D643" s="6"/>
      <c r="E643" s="6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  <c r="HV643" s="21"/>
      <c r="HW643" s="21"/>
      <c r="HX643" s="21"/>
      <c r="HY643" s="21"/>
      <c r="HZ643" s="21"/>
      <c r="IA643" s="21"/>
      <c r="IB643" s="21"/>
      <c r="IC643" s="21"/>
      <c r="ID643" s="21"/>
      <c r="IE643" s="21"/>
      <c r="IF643" s="21"/>
      <c r="IG643" s="21"/>
      <c r="IH643" s="21"/>
      <c r="II643" s="21"/>
      <c r="IJ643" s="21"/>
      <c r="IK643" s="21"/>
      <c r="IL643" s="21"/>
      <c r="IM643" s="21"/>
      <c r="IN643" s="21"/>
      <c r="IO643" s="21"/>
      <c r="IP643" s="21"/>
      <c r="IQ643" s="21"/>
    </row>
    <row r="644" spans="1:251" s="22" customFormat="1">
      <c r="A644" s="42"/>
      <c r="B644" s="36"/>
      <c r="C644" s="6"/>
      <c r="D644" s="6"/>
      <c r="E644" s="6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  <c r="HV644" s="21"/>
      <c r="HW644" s="21"/>
      <c r="HX644" s="21"/>
      <c r="HY644" s="21"/>
      <c r="HZ644" s="21"/>
      <c r="IA644" s="21"/>
      <c r="IB644" s="21"/>
      <c r="IC644" s="21"/>
      <c r="ID644" s="21"/>
      <c r="IE644" s="21"/>
      <c r="IF644" s="21"/>
      <c r="IG644" s="21"/>
      <c r="IH644" s="21"/>
      <c r="II644" s="21"/>
      <c r="IJ644" s="21"/>
      <c r="IK644" s="21"/>
      <c r="IL644" s="21"/>
      <c r="IM644" s="21"/>
      <c r="IN644" s="21"/>
      <c r="IO644" s="21"/>
      <c r="IP644" s="21"/>
      <c r="IQ644" s="21"/>
    </row>
    <row r="645" spans="1:251" s="22" customFormat="1">
      <c r="A645" s="42"/>
      <c r="B645" s="36"/>
      <c r="C645" s="6"/>
      <c r="D645" s="6"/>
      <c r="E645" s="6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  <c r="HV645" s="21"/>
      <c r="HW645" s="21"/>
      <c r="HX645" s="21"/>
      <c r="HY645" s="21"/>
      <c r="HZ645" s="21"/>
      <c r="IA645" s="21"/>
      <c r="IB645" s="21"/>
      <c r="IC645" s="21"/>
      <c r="ID645" s="21"/>
      <c r="IE645" s="21"/>
      <c r="IF645" s="21"/>
      <c r="IG645" s="21"/>
      <c r="IH645" s="21"/>
      <c r="II645" s="21"/>
      <c r="IJ645" s="21"/>
      <c r="IK645" s="21"/>
      <c r="IL645" s="21"/>
      <c r="IM645" s="21"/>
      <c r="IN645" s="21"/>
      <c r="IO645" s="21"/>
      <c r="IP645" s="21"/>
      <c r="IQ645" s="21"/>
    </row>
    <row r="646" spans="1:251" s="22" customFormat="1">
      <c r="A646" s="42"/>
      <c r="B646" s="36"/>
      <c r="C646" s="6"/>
      <c r="D646" s="6"/>
      <c r="E646" s="6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  <c r="HV646" s="21"/>
      <c r="HW646" s="21"/>
      <c r="HX646" s="21"/>
      <c r="HY646" s="21"/>
      <c r="HZ646" s="21"/>
      <c r="IA646" s="21"/>
      <c r="IB646" s="21"/>
      <c r="IC646" s="21"/>
      <c r="ID646" s="21"/>
      <c r="IE646" s="21"/>
      <c r="IF646" s="21"/>
      <c r="IG646" s="21"/>
      <c r="IH646" s="21"/>
      <c r="II646" s="21"/>
      <c r="IJ646" s="21"/>
      <c r="IK646" s="21"/>
      <c r="IL646" s="21"/>
      <c r="IM646" s="21"/>
      <c r="IN646" s="21"/>
      <c r="IO646" s="21"/>
      <c r="IP646" s="21"/>
      <c r="IQ646" s="21"/>
    </row>
    <row r="647" spans="1:251" s="22" customFormat="1">
      <c r="A647" s="42"/>
      <c r="B647" s="36"/>
      <c r="C647" s="6"/>
      <c r="D647" s="6"/>
      <c r="E647" s="6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  <c r="HV647" s="21"/>
      <c r="HW647" s="21"/>
      <c r="HX647" s="21"/>
      <c r="HY647" s="21"/>
      <c r="HZ647" s="21"/>
      <c r="IA647" s="21"/>
      <c r="IB647" s="21"/>
      <c r="IC647" s="21"/>
      <c r="ID647" s="21"/>
      <c r="IE647" s="21"/>
      <c r="IF647" s="21"/>
      <c r="IG647" s="21"/>
      <c r="IH647" s="21"/>
      <c r="II647" s="21"/>
      <c r="IJ647" s="21"/>
      <c r="IK647" s="21"/>
      <c r="IL647" s="21"/>
      <c r="IM647" s="21"/>
      <c r="IN647" s="21"/>
      <c r="IO647" s="21"/>
      <c r="IP647" s="21"/>
      <c r="IQ647" s="21"/>
    </row>
    <row r="648" spans="1:251" s="22" customFormat="1">
      <c r="A648" s="42"/>
      <c r="B648" s="36"/>
      <c r="C648" s="6"/>
      <c r="D648" s="6"/>
      <c r="E648" s="6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  <c r="HV648" s="21"/>
      <c r="HW648" s="21"/>
      <c r="HX648" s="21"/>
      <c r="HY648" s="21"/>
      <c r="HZ648" s="21"/>
      <c r="IA648" s="21"/>
      <c r="IB648" s="21"/>
      <c r="IC648" s="21"/>
      <c r="ID648" s="21"/>
      <c r="IE648" s="21"/>
      <c r="IF648" s="21"/>
      <c r="IG648" s="21"/>
      <c r="IH648" s="21"/>
      <c r="II648" s="21"/>
      <c r="IJ648" s="21"/>
      <c r="IK648" s="21"/>
      <c r="IL648" s="21"/>
      <c r="IM648" s="21"/>
      <c r="IN648" s="21"/>
      <c r="IO648" s="21"/>
      <c r="IP648" s="21"/>
      <c r="IQ648" s="21"/>
    </row>
    <row r="649" spans="1:251" s="22" customFormat="1" ht="80.25" customHeight="1">
      <c r="A649" s="42"/>
      <c r="B649" s="36"/>
      <c r="C649" s="6"/>
      <c r="D649" s="6"/>
      <c r="E649" s="6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  <c r="HV649" s="21"/>
      <c r="HW649" s="21"/>
      <c r="HX649" s="21"/>
      <c r="HY649" s="21"/>
      <c r="HZ649" s="21"/>
      <c r="IA649" s="21"/>
      <c r="IB649" s="21"/>
      <c r="IC649" s="21"/>
      <c r="ID649" s="21"/>
      <c r="IE649" s="21"/>
      <c r="IF649" s="21"/>
      <c r="IG649" s="21"/>
      <c r="IH649" s="21"/>
      <c r="II649" s="21"/>
      <c r="IJ649" s="21"/>
      <c r="IK649" s="21"/>
      <c r="IL649" s="21"/>
      <c r="IM649" s="21"/>
      <c r="IN649" s="21"/>
      <c r="IO649" s="21"/>
      <c r="IP649" s="21"/>
      <c r="IQ649" s="21"/>
    </row>
    <row r="650" spans="1:251" s="22" customFormat="1" ht="75" customHeight="1">
      <c r="A650" s="42"/>
      <c r="B650" s="36"/>
      <c r="C650" s="6"/>
      <c r="D650" s="6"/>
      <c r="E650" s="6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  <c r="HV650" s="21"/>
      <c r="HW650" s="21"/>
      <c r="HX650" s="21"/>
      <c r="HY650" s="21"/>
      <c r="HZ650" s="21"/>
      <c r="IA650" s="21"/>
      <c r="IB650" s="21"/>
      <c r="IC650" s="21"/>
      <c r="ID650" s="21"/>
      <c r="IE650" s="21"/>
      <c r="IF650" s="21"/>
      <c r="IG650" s="21"/>
      <c r="IH650" s="21"/>
      <c r="II650" s="21"/>
      <c r="IJ650" s="21"/>
      <c r="IK650" s="21"/>
      <c r="IL650" s="21"/>
      <c r="IM650" s="21"/>
      <c r="IN650" s="21"/>
      <c r="IO650" s="21"/>
      <c r="IP650" s="21"/>
      <c r="IQ650" s="21"/>
    </row>
    <row r="651" spans="1:251" s="22" customFormat="1" ht="81.75" customHeight="1">
      <c r="A651" s="42"/>
      <c r="B651" s="36"/>
      <c r="C651" s="6"/>
      <c r="D651" s="6"/>
      <c r="E651" s="6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  <c r="HV651" s="21"/>
      <c r="HW651" s="21"/>
      <c r="HX651" s="21"/>
      <c r="HY651" s="21"/>
      <c r="HZ651" s="21"/>
      <c r="IA651" s="21"/>
      <c r="IB651" s="21"/>
      <c r="IC651" s="21"/>
      <c r="ID651" s="21"/>
      <c r="IE651" s="21"/>
      <c r="IF651" s="21"/>
      <c r="IG651" s="21"/>
      <c r="IH651" s="21"/>
      <c r="II651" s="21"/>
      <c r="IJ651" s="21"/>
      <c r="IK651" s="21"/>
      <c r="IL651" s="21"/>
      <c r="IM651" s="21"/>
      <c r="IN651" s="21"/>
      <c r="IO651" s="21"/>
      <c r="IP651" s="21"/>
      <c r="IQ651" s="21"/>
    </row>
    <row r="652" spans="1:251" s="22" customFormat="1" ht="48" customHeight="1">
      <c r="A652" s="42"/>
      <c r="B652" s="36"/>
      <c r="C652" s="6"/>
      <c r="D652" s="6"/>
      <c r="E652" s="6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  <c r="HV652" s="21"/>
      <c r="HW652" s="21"/>
      <c r="HX652" s="21"/>
      <c r="HY652" s="21"/>
      <c r="HZ652" s="21"/>
      <c r="IA652" s="21"/>
      <c r="IB652" s="21"/>
      <c r="IC652" s="21"/>
      <c r="ID652" s="21"/>
      <c r="IE652" s="21"/>
      <c r="IF652" s="21"/>
      <c r="IG652" s="21"/>
      <c r="IH652" s="21"/>
      <c r="II652" s="21"/>
      <c r="IJ652" s="21"/>
      <c r="IK652" s="21"/>
      <c r="IL652" s="21"/>
      <c r="IM652" s="21"/>
      <c r="IN652" s="21"/>
      <c r="IO652" s="21"/>
      <c r="IP652" s="21"/>
      <c r="IQ652" s="21"/>
    </row>
    <row r="653" spans="1:251" s="22" customFormat="1" ht="59.25" customHeight="1">
      <c r="A653" s="42"/>
      <c r="B653" s="36"/>
      <c r="C653" s="6"/>
      <c r="D653" s="6"/>
      <c r="E653" s="6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  <c r="HV653" s="21"/>
      <c r="HW653" s="21"/>
      <c r="HX653" s="21"/>
      <c r="HY653" s="21"/>
      <c r="HZ653" s="21"/>
      <c r="IA653" s="21"/>
      <c r="IB653" s="21"/>
      <c r="IC653" s="21"/>
      <c r="ID653" s="21"/>
      <c r="IE653" s="21"/>
      <c r="IF653" s="21"/>
      <c r="IG653" s="21"/>
      <c r="IH653" s="21"/>
      <c r="II653" s="21"/>
      <c r="IJ653" s="21"/>
      <c r="IK653" s="21"/>
      <c r="IL653" s="21"/>
      <c r="IM653" s="21"/>
      <c r="IN653" s="21"/>
      <c r="IO653" s="21"/>
      <c r="IP653" s="21"/>
      <c r="IQ653" s="21"/>
    </row>
    <row r="654" spans="1:251" s="22" customFormat="1">
      <c r="A654" s="42"/>
      <c r="B654" s="36"/>
      <c r="C654" s="6"/>
      <c r="D654" s="6"/>
      <c r="E654" s="6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  <c r="HV654" s="21"/>
      <c r="HW654" s="21"/>
      <c r="HX654" s="21"/>
      <c r="HY654" s="21"/>
      <c r="HZ654" s="21"/>
      <c r="IA654" s="21"/>
      <c r="IB654" s="21"/>
      <c r="IC654" s="21"/>
      <c r="ID654" s="21"/>
      <c r="IE654" s="21"/>
      <c r="IF654" s="21"/>
      <c r="IG654" s="21"/>
      <c r="IH654" s="21"/>
      <c r="II654" s="21"/>
      <c r="IJ654" s="21"/>
      <c r="IK654" s="21"/>
      <c r="IL654" s="21"/>
      <c r="IM654" s="21"/>
      <c r="IN654" s="21"/>
      <c r="IO654" s="21"/>
      <c r="IP654" s="21"/>
      <c r="IQ654" s="21"/>
    </row>
    <row r="655" spans="1:251" s="22" customFormat="1" ht="49.5" customHeight="1">
      <c r="A655" s="42"/>
      <c r="B655" s="36"/>
      <c r="C655" s="6"/>
      <c r="D655" s="6"/>
      <c r="E655" s="6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  <c r="HV655" s="21"/>
      <c r="HW655" s="21"/>
      <c r="HX655" s="21"/>
      <c r="HY655" s="21"/>
      <c r="HZ655" s="21"/>
      <c r="IA655" s="21"/>
      <c r="IB655" s="21"/>
      <c r="IC655" s="21"/>
      <c r="ID655" s="21"/>
      <c r="IE655" s="21"/>
      <c r="IF655" s="21"/>
      <c r="IG655" s="21"/>
      <c r="IH655" s="21"/>
      <c r="II655" s="21"/>
      <c r="IJ655" s="21"/>
      <c r="IK655" s="21"/>
      <c r="IL655" s="21"/>
      <c r="IM655" s="21"/>
      <c r="IN655" s="21"/>
      <c r="IO655" s="21"/>
      <c r="IP655" s="21"/>
      <c r="IQ655" s="21"/>
    </row>
    <row r="656" spans="1:251" s="22" customFormat="1">
      <c r="A656" s="42"/>
      <c r="B656" s="36"/>
      <c r="C656" s="6"/>
      <c r="D656" s="6"/>
      <c r="E656" s="6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  <c r="HV656" s="21"/>
      <c r="HW656" s="21"/>
      <c r="HX656" s="21"/>
      <c r="HY656" s="21"/>
      <c r="HZ656" s="21"/>
      <c r="IA656" s="21"/>
      <c r="IB656" s="21"/>
      <c r="IC656" s="21"/>
      <c r="ID656" s="21"/>
      <c r="IE656" s="21"/>
      <c r="IF656" s="21"/>
      <c r="IG656" s="21"/>
      <c r="IH656" s="21"/>
      <c r="II656" s="21"/>
      <c r="IJ656" s="21"/>
      <c r="IK656" s="21"/>
      <c r="IL656" s="21"/>
      <c r="IM656" s="21"/>
      <c r="IN656" s="21"/>
      <c r="IO656" s="21"/>
      <c r="IP656" s="21"/>
      <c r="IQ656" s="21"/>
    </row>
    <row r="657" spans="1:251" s="22" customFormat="1">
      <c r="A657" s="42"/>
      <c r="B657" s="36"/>
      <c r="C657" s="6"/>
      <c r="D657" s="6"/>
      <c r="E657" s="6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  <c r="HV657" s="21"/>
      <c r="HW657" s="21"/>
      <c r="HX657" s="21"/>
      <c r="HY657" s="21"/>
      <c r="HZ657" s="21"/>
      <c r="IA657" s="21"/>
      <c r="IB657" s="21"/>
      <c r="IC657" s="21"/>
      <c r="ID657" s="21"/>
      <c r="IE657" s="21"/>
      <c r="IF657" s="21"/>
      <c r="IG657" s="21"/>
      <c r="IH657" s="21"/>
      <c r="II657" s="21"/>
      <c r="IJ657" s="21"/>
      <c r="IK657" s="21"/>
      <c r="IL657" s="21"/>
      <c r="IM657" s="21"/>
      <c r="IN657" s="21"/>
      <c r="IO657" s="21"/>
      <c r="IP657" s="21"/>
      <c r="IQ657" s="21"/>
    </row>
    <row r="658" spans="1:251" s="22" customFormat="1">
      <c r="A658" s="42"/>
      <c r="B658" s="36"/>
      <c r="C658" s="6"/>
      <c r="D658" s="6"/>
      <c r="E658" s="6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  <c r="HV658" s="21"/>
      <c r="HW658" s="21"/>
      <c r="HX658" s="21"/>
      <c r="HY658" s="21"/>
      <c r="HZ658" s="21"/>
      <c r="IA658" s="21"/>
      <c r="IB658" s="21"/>
      <c r="IC658" s="21"/>
      <c r="ID658" s="21"/>
      <c r="IE658" s="21"/>
      <c r="IF658" s="21"/>
      <c r="IG658" s="21"/>
      <c r="IH658" s="21"/>
      <c r="II658" s="21"/>
      <c r="IJ658" s="21"/>
      <c r="IK658" s="21"/>
      <c r="IL658" s="21"/>
      <c r="IM658" s="21"/>
      <c r="IN658" s="21"/>
      <c r="IO658" s="21"/>
      <c r="IP658" s="21"/>
      <c r="IQ658" s="21"/>
    </row>
    <row r="659" spans="1:251" s="22" customFormat="1">
      <c r="A659" s="42"/>
      <c r="B659" s="36"/>
      <c r="C659" s="6"/>
      <c r="D659" s="6"/>
      <c r="E659" s="6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  <c r="HV659" s="21"/>
      <c r="HW659" s="21"/>
      <c r="HX659" s="21"/>
      <c r="HY659" s="21"/>
      <c r="HZ659" s="21"/>
      <c r="IA659" s="21"/>
      <c r="IB659" s="21"/>
      <c r="IC659" s="21"/>
      <c r="ID659" s="21"/>
      <c r="IE659" s="21"/>
      <c r="IF659" s="21"/>
      <c r="IG659" s="21"/>
      <c r="IH659" s="21"/>
      <c r="II659" s="21"/>
      <c r="IJ659" s="21"/>
      <c r="IK659" s="21"/>
      <c r="IL659" s="21"/>
      <c r="IM659" s="21"/>
      <c r="IN659" s="21"/>
      <c r="IO659" s="21"/>
      <c r="IP659" s="21"/>
      <c r="IQ659" s="21"/>
    </row>
    <row r="660" spans="1:251" s="22" customFormat="1">
      <c r="A660" s="42"/>
      <c r="B660" s="36"/>
      <c r="C660" s="6"/>
      <c r="D660" s="6"/>
      <c r="E660" s="6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  <c r="HV660" s="21"/>
      <c r="HW660" s="21"/>
      <c r="HX660" s="21"/>
      <c r="HY660" s="21"/>
      <c r="HZ660" s="21"/>
      <c r="IA660" s="21"/>
      <c r="IB660" s="21"/>
      <c r="IC660" s="21"/>
      <c r="ID660" s="21"/>
      <c r="IE660" s="21"/>
      <c r="IF660" s="21"/>
      <c r="IG660" s="21"/>
      <c r="IH660" s="21"/>
      <c r="II660" s="21"/>
      <c r="IJ660" s="21"/>
      <c r="IK660" s="21"/>
      <c r="IL660" s="21"/>
      <c r="IM660" s="21"/>
      <c r="IN660" s="21"/>
      <c r="IO660" s="21"/>
      <c r="IP660" s="21"/>
      <c r="IQ660" s="21"/>
    </row>
    <row r="661" spans="1:251" s="22" customFormat="1">
      <c r="A661" s="42"/>
      <c r="B661" s="36"/>
      <c r="C661" s="6"/>
      <c r="D661" s="6"/>
      <c r="E661" s="6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  <c r="HV661" s="21"/>
      <c r="HW661" s="21"/>
      <c r="HX661" s="21"/>
      <c r="HY661" s="21"/>
      <c r="HZ661" s="21"/>
      <c r="IA661" s="21"/>
      <c r="IB661" s="21"/>
      <c r="IC661" s="21"/>
      <c r="ID661" s="21"/>
      <c r="IE661" s="21"/>
      <c r="IF661" s="21"/>
      <c r="IG661" s="21"/>
      <c r="IH661" s="21"/>
      <c r="II661" s="21"/>
      <c r="IJ661" s="21"/>
      <c r="IK661" s="21"/>
      <c r="IL661" s="21"/>
      <c r="IM661" s="21"/>
      <c r="IN661" s="21"/>
      <c r="IO661" s="21"/>
      <c r="IP661" s="21"/>
      <c r="IQ661" s="21"/>
    </row>
    <row r="662" spans="1:251" s="22" customFormat="1" ht="33" customHeight="1">
      <c r="A662" s="42"/>
      <c r="B662" s="36"/>
      <c r="C662" s="6"/>
      <c r="D662" s="6"/>
      <c r="E662" s="6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  <c r="HV662" s="21"/>
      <c r="HW662" s="21"/>
      <c r="HX662" s="21"/>
      <c r="HY662" s="21"/>
      <c r="HZ662" s="21"/>
      <c r="IA662" s="21"/>
      <c r="IB662" s="21"/>
      <c r="IC662" s="21"/>
      <c r="ID662" s="21"/>
      <c r="IE662" s="21"/>
      <c r="IF662" s="21"/>
      <c r="IG662" s="21"/>
      <c r="IH662" s="21"/>
      <c r="II662" s="21"/>
      <c r="IJ662" s="21"/>
      <c r="IK662" s="21"/>
      <c r="IL662" s="21"/>
      <c r="IM662" s="21"/>
      <c r="IN662" s="21"/>
      <c r="IO662" s="21"/>
      <c r="IP662" s="21"/>
      <c r="IQ662" s="21"/>
    </row>
    <row r="663" spans="1:251" s="22" customFormat="1">
      <c r="A663" s="42"/>
      <c r="B663" s="36"/>
      <c r="C663" s="6"/>
      <c r="D663" s="6"/>
      <c r="E663" s="6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  <c r="HV663" s="21"/>
      <c r="HW663" s="21"/>
      <c r="HX663" s="21"/>
      <c r="HY663" s="21"/>
      <c r="HZ663" s="21"/>
      <c r="IA663" s="21"/>
      <c r="IB663" s="21"/>
      <c r="IC663" s="21"/>
      <c r="ID663" s="21"/>
      <c r="IE663" s="21"/>
      <c r="IF663" s="21"/>
      <c r="IG663" s="21"/>
      <c r="IH663" s="21"/>
      <c r="II663" s="21"/>
      <c r="IJ663" s="21"/>
      <c r="IK663" s="21"/>
      <c r="IL663" s="21"/>
      <c r="IM663" s="21"/>
      <c r="IN663" s="21"/>
      <c r="IO663" s="21"/>
      <c r="IP663" s="21"/>
      <c r="IQ663" s="21"/>
    </row>
    <row r="664" spans="1:251" s="22" customFormat="1">
      <c r="A664" s="42"/>
      <c r="B664" s="36"/>
      <c r="C664" s="6"/>
      <c r="D664" s="6"/>
      <c r="E664" s="6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  <c r="HV664" s="21"/>
      <c r="HW664" s="21"/>
      <c r="HX664" s="21"/>
      <c r="HY664" s="21"/>
      <c r="HZ664" s="21"/>
      <c r="IA664" s="21"/>
      <c r="IB664" s="21"/>
      <c r="IC664" s="21"/>
      <c r="ID664" s="21"/>
      <c r="IE664" s="21"/>
      <c r="IF664" s="21"/>
      <c r="IG664" s="21"/>
      <c r="IH664" s="21"/>
      <c r="II664" s="21"/>
      <c r="IJ664" s="21"/>
      <c r="IK664" s="21"/>
      <c r="IL664" s="21"/>
      <c r="IM664" s="21"/>
      <c r="IN664" s="21"/>
      <c r="IO664" s="21"/>
      <c r="IP664" s="21"/>
      <c r="IQ664" s="21"/>
    </row>
    <row r="665" spans="1:251" s="22" customFormat="1">
      <c r="A665" s="42"/>
      <c r="B665" s="36"/>
      <c r="C665" s="6"/>
      <c r="D665" s="6"/>
      <c r="E665" s="6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  <c r="HV665" s="21"/>
      <c r="HW665" s="21"/>
      <c r="HX665" s="21"/>
      <c r="HY665" s="21"/>
      <c r="HZ665" s="21"/>
      <c r="IA665" s="21"/>
      <c r="IB665" s="21"/>
      <c r="IC665" s="21"/>
      <c r="ID665" s="21"/>
      <c r="IE665" s="21"/>
      <c r="IF665" s="21"/>
      <c r="IG665" s="21"/>
      <c r="IH665" s="21"/>
      <c r="II665" s="21"/>
      <c r="IJ665" s="21"/>
      <c r="IK665" s="21"/>
      <c r="IL665" s="21"/>
      <c r="IM665" s="21"/>
      <c r="IN665" s="21"/>
      <c r="IO665" s="21"/>
      <c r="IP665" s="21"/>
      <c r="IQ665" s="21"/>
    </row>
    <row r="666" spans="1:251" s="22" customFormat="1">
      <c r="A666" s="42"/>
      <c r="B666" s="36"/>
      <c r="C666" s="6"/>
      <c r="D666" s="6"/>
      <c r="E666" s="6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  <c r="HV666" s="21"/>
      <c r="HW666" s="21"/>
      <c r="HX666" s="21"/>
      <c r="HY666" s="21"/>
      <c r="HZ666" s="21"/>
      <c r="IA666" s="21"/>
      <c r="IB666" s="21"/>
      <c r="IC666" s="21"/>
      <c r="ID666" s="21"/>
      <c r="IE666" s="21"/>
      <c r="IF666" s="21"/>
      <c r="IG666" s="21"/>
      <c r="IH666" s="21"/>
      <c r="II666" s="21"/>
      <c r="IJ666" s="21"/>
      <c r="IK666" s="21"/>
      <c r="IL666" s="21"/>
      <c r="IM666" s="21"/>
      <c r="IN666" s="21"/>
      <c r="IO666" s="21"/>
      <c r="IP666" s="21"/>
      <c r="IQ666" s="21"/>
    </row>
    <row r="667" spans="1:251" s="22" customFormat="1">
      <c r="A667" s="42"/>
      <c r="B667" s="36"/>
      <c r="C667" s="6"/>
      <c r="D667" s="6"/>
      <c r="E667" s="6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  <c r="HV667" s="21"/>
      <c r="HW667" s="21"/>
      <c r="HX667" s="21"/>
      <c r="HY667" s="21"/>
      <c r="HZ667" s="21"/>
      <c r="IA667" s="21"/>
      <c r="IB667" s="21"/>
      <c r="IC667" s="21"/>
      <c r="ID667" s="21"/>
      <c r="IE667" s="21"/>
      <c r="IF667" s="21"/>
      <c r="IG667" s="21"/>
      <c r="IH667" s="21"/>
      <c r="II667" s="21"/>
      <c r="IJ667" s="21"/>
      <c r="IK667" s="21"/>
      <c r="IL667" s="21"/>
      <c r="IM667" s="21"/>
      <c r="IN667" s="21"/>
      <c r="IO667" s="21"/>
      <c r="IP667" s="21"/>
      <c r="IQ667" s="21"/>
    </row>
    <row r="668" spans="1:251" s="22" customFormat="1" ht="36" customHeight="1">
      <c r="A668" s="42"/>
      <c r="B668" s="36"/>
      <c r="C668" s="6"/>
      <c r="D668" s="6"/>
      <c r="E668" s="6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  <c r="HV668" s="21"/>
      <c r="HW668" s="21"/>
      <c r="HX668" s="21"/>
      <c r="HY668" s="21"/>
      <c r="HZ668" s="21"/>
      <c r="IA668" s="21"/>
      <c r="IB668" s="21"/>
      <c r="IC668" s="21"/>
      <c r="ID668" s="21"/>
      <c r="IE668" s="21"/>
      <c r="IF668" s="21"/>
      <c r="IG668" s="21"/>
      <c r="IH668" s="21"/>
      <c r="II668" s="21"/>
      <c r="IJ668" s="21"/>
      <c r="IK668" s="21"/>
      <c r="IL668" s="21"/>
      <c r="IM668" s="21"/>
      <c r="IN668" s="21"/>
      <c r="IO668" s="21"/>
      <c r="IP668" s="21"/>
      <c r="IQ668" s="21"/>
    </row>
    <row r="669" spans="1:251" s="22" customFormat="1" ht="39.75" customHeight="1">
      <c r="A669" s="42"/>
      <c r="B669" s="36"/>
      <c r="C669" s="6"/>
      <c r="D669" s="6"/>
      <c r="E669" s="6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  <c r="HV669" s="21"/>
      <c r="HW669" s="21"/>
      <c r="HX669" s="21"/>
      <c r="HY669" s="21"/>
      <c r="HZ669" s="21"/>
      <c r="IA669" s="21"/>
      <c r="IB669" s="21"/>
      <c r="IC669" s="21"/>
      <c r="ID669" s="21"/>
      <c r="IE669" s="21"/>
      <c r="IF669" s="21"/>
      <c r="IG669" s="21"/>
      <c r="IH669" s="21"/>
      <c r="II669" s="21"/>
      <c r="IJ669" s="21"/>
      <c r="IK669" s="21"/>
      <c r="IL669" s="21"/>
      <c r="IM669" s="21"/>
      <c r="IN669" s="21"/>
      <c r="IO669" s="21"/>
      <c r="IP669" s="21"/>
      <c r="IQ669" s="21"/>
    </row>
    <row r="670" spans="1:251" s="22" customFormat="1">
      <c r="A670" s="42"/>
      <c r="B670" s="36"/>
      <c r="C670" s="6"/>
      <c r="D670" s="6"/>
      <c r="E670" s="6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  <c r="HV670" s="21"/>
      <c r="HW670" s="21"/>
      <c r="HX670" s="21"/>
      <c r="HY670" s="21"/>
      <c r="HZ670" s="21"/>
      <c r="IA670" s="21"/>
      <c r="IB670" s="21"/>
      <c r="IC670" s="21"/>
      <c r="ID670" s="21"/>
      <c r="IE670" s="21"/>
      <c r="IF670" s="21"/>
      <c r="IG670" s="21"/>
      <c r="IH670" s="21"/>
      <c r="II670" s="21"/>
      <c r="IJ670" s="21"/>
      <c r="IK670" s="21"/>
      <c r="IL670" s="21"/>
      <c r="IM670" s="21"/>
      <c r="IN670" s="21"/>
      <c r="IO670" s="21"/>
      <c r="IP670" s="21"/>
      <c r="IQ670" s="21"/>
    </row>
    <row r="671" spans="1:251" s="22" customFormat="1">
      <c r="A671" s="42"/>
      <c r="B671" s="36"/>
      <c r="C671" s="6"/>
      <c r="D671" s="6"/>
      <c r="E671" s="6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  <c r="HV671" s="21"/>
      <c r="HW671" s="21"/>
      <c r="HX671" s="21"/>
      <c r="HY671" s="21"/>
      <c r="HZ671" s="21"/>
      <c r="IA671" s="21"/>
      <c r="IB671" s="21"/>
      <c r="IC671" s="21"/>
      <c r="ID671" s="21"/>
      <c r="IE671" s="21"/>
      <c r="IF671" s="21"/>
      <c r="IG671" s="21"/>
      <c r="IH671" s="21"/>
      <c r="II671" s="21"/>
      <c r="IJ671" s="21"/>
      <c r="IK671" s="21"/>
      <c r="IL671" s="21"/>
      <c r="IM671" s="21"/>
      <c r="IN671" s="21"/>
      <c r="IO671" s="21"/>
      <c r="IP671" s="21"/>
      <c r="IQ671" s="21"/>
    </row>
    <row r="672" spans="1:251" s="22" customFormat="1">
      <c r="A672" s="42"/>
      <c r="B672" s="36"/>
      <c r="C672" s="6"/>
      <c r="D672" s="6"/>
      <c r="E672" s="6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  <c r="HV672" s="21"/>
      <c r="HW672" s="21"/>
      <c r="HX672" s="21"/>
      <c r="HY672" s="21"/>
      <c r="HZ672" s="21"/>
      <c r="IA672" s="21"/>
      <c r="IB672" s="21"/>
      <c r="IC672" s="21"/>
      <c r="ID672" s="21"/>
      <c r="IE672" s="21"/>
      <c r="IF672" s="21"/>
      <c r="IG672" s="21"/>
      <c r="IH672" s="21"/>
      <c r="II672" s="21"/>
      <c r="IJ672" s="21"/>
      <c r="IK672" s="21"/>
      <c r="IL672" s="21"/>
      <c r="IM672" s="21"/>
      <c r="IN672" s="21"/>
      <c r="IO672" s="21"/>
      <c r="IP672" s="21"/>
      <c r="IQ672" s="21"/>
    </row>
    <row r="673" spans="1:251" s="22" customFormat="1" ht="33" customHeight="1">
      <c r="A673" s="42"/>
      <c r="B673" s="36"/>
      <c r="C673" s="6"/>
      <c r="D673" s="6"/>
      <c r="E673" s="6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  <c r="HV673" s="21"/>
      <c r="HW673" s="21"/>
      <c r="HX673" s="21"/>
      <c r="HY673" s="21"/>
      <c r="HZ673" s="21"/>
      <c r="IA673" s="21"/>
      <c r="IB673" s="21"/>
      <c r="IC673" s="21"/>
      <c r="ID673" s="21"/>
      <c r="IE673" s="21"/>
      <c r="IF673" s="21"/>
      <c r="IG673" s="21"/>
      <c r="IH673" s="21"/>
      <c r="II673" s="21"/>
      <c r="IJ673" s="21"/>
      <c r="IK673" s="21"/>
      <c r="IL673" s="21"/>
      <c r="IM673" s="21"/>
      <c r="IN673" s="21"/>
      <c r="IO673" s="21"/>
      <c r="IP673" s="21"/>
      <c r="IQ673" s="21"/>
    </row>
    <row r="674" spans="1:251" s="22" customFormat="1">
      <c r="A674" s="42"/>
      <c r="B674" s="36"/>
      <c r="C674" s="6"/>
      <c r="D674" s="6"/>
      <c r="E674" s="6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HV674" s="21"/>
      <c r="HW674" s="21"/>
      <c r="HX674" s="21"/>
      <c r="HY674" s="21"/>
      <c r="HZ674" s="21"/>
      <c r="IA674" s="21"/>
      <c r="IB674" s="21"/>
      <c r="IC674" s="21"/>
      <c r="ID674" s="21"/>
      <c r="IE674" s="21"/>
      <c r="IF674" s="21"/>
      <c r="IG674" s="21"/>
      <c r="IH674" s="21"/>
      <c r="II674" s="21"/>
      <c r="IJ674" s="21"/>
      <c r="IK674" s="21"/>
      <c r="IL674" s="21"/>
      <c r="IM674" s="21"/>
      <c r="IN674" s="21"/>
      <c r="IO674" s="21"/>
      <c r="IP674" s="21"/>
      <c r="IQ674" s="21"/>
    </row>
    <row r="675" spans="1:251" s="22" customFormat="1">
      <c r="A675" s="42"/>
      <c r="B675" s="36"/>
      <c r="C675" s="6"/>
      <c r="D675" s="6"/>
      <c r="E675" s="6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  <c r="HV675" s="21"/>
      <c r="HW675" s="21"/>
      <c r="HX675" s="21"/>
      <c r="HY675" s="21"/>
      <c r="HZ675" s="21"/>
      <c r="IA675" s="21"/>
      <c r="IB675" s="21"/>
      <c r="IC675" s="21"/>
      <c r="ID675" s="21"/>
      <c r="IE675" s="21"/>
      <c r="IF675" s="21"/>
      <c r="IG675" s="21"/>
      <c r="IH675" s="21"/>
      <c r="II675" s="21"/>
      <c r="IJ675" s="21"/>
      <c r="IK675" s="21"/>
      <c r="IL675" s="21"/>
      <c r="IM675" s="21"/>
      <c r="IN675" s="21"/>
      <c r="IO675" s="21"/>
      <c r="IP675" s="21"/>
      <c r="IQ675" s="21"/>
    </row>
    <row r="676" spans="1:251" s="22" customFormat="1">
      <c r="A676" s="42"/>
      <c r="B676" s="36"/>
      <c r="C676" s="6"/>
      <c r="D676" s="6"/>
      <c r="E676" s="6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  <c r="HV676" s="21"/>
      <c r="HW676" s="21"/>
      <c r="HX676" s="21"/>
      <c r="HY676" s="21"/>
      <c r="HZ676" s="21"/>
      <c r="IA676" s="21"/>
      <c r="IB676" s="21"/>
      <c r="IC676" s="21"/>
      <c r="ID676" s="21"/>
      <c r="IE676" s="21"/>
      <c r="IF676" s="21"/>
      <c r="IG676" s="21"/>
      <c r="IH676" s="21"/>
      <c r="II676" s="21"/>
      <c r="IJ676" s="21"/>
      <c r="IK676" s="21"/>
      <c r="IL676" s="21"/>
      <c r="IM676" s="21"/>
      <c r="IN676" s="21"/>
      <c r="IO676" s="21"/>
      <c r="IP676" s="21"/>
      <c r="IQ676" s="21"/>
    </row>
    <row r="677" spans="1:251" s="22" customFormat="1">
      <c r="A677" s="42"/>
      <c r="B677" s="36"/>
      <c r="C677" s="6"/>
      <c r="D677" s="6"/>
      <c r="E677" s="6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  <c r="HV677" s="21"/>
      <c r="HW677" s="21"/>
      <c r="HX677" s="21"/>
      <c r="HY677" s="21"/>
      <c r="HZ677" s="21"/>
      <c r="IA677" s="21"/>
      <c r="IB677" s="21"/>
      <c r="IC677" s="21"/>
      <c r="ID677" s="21"/>
      <c r="IE677" s="21"/>
      <c r="IF677" s="21"/>
      <c r="IG677" s="21"/>
      <c r="IH677" s="21"/>
      <c r="II677" s="21"/>
      <c r="IJ677" s="21"/>
      <c r="IK677" s="21"/>
      <c r="IL677" s="21"/>
      <c r="IM677" s="21"/>
      <c r="IN677" s="21"/>
      <c r="IO677" s="21"/>
      <c r="IP677" s="21"/>
      <c r="IQ677" s="21"/>
    </row>
    <row r="678" spans="1:251" s="22" customFormat="1" ht="30.75" customHeight="1">
      <c r="A678" s="42"/>
      <c r="B678" s="36"/>
      <c r="C678" s="6"/>
      <c r="D678" s="6"/>
      <c r="E678" s="6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  <c r="HV678" s="21"/>
      <c r="HW678" s="21"/>
      <c r="HX678" s="21"/>
      <c r="HY678" s="21"/>
      <c r="HZ678" s="21"/>
      <c r="IA678" s="21"/>
      <c r="IB678" s="21"/>
      <c r="IC678" s="21"/>
      <c r="ID678" s="21"/>
      <c r="IE678" s="21"/>
      <c r="IF678" s="21"/>
      <c r="IG678" s="21"/>
      <c r="IH678" s="21"/>
      <c r="II678" s="21"/>
      <c r="IJ678" s="21"/>
      <c r="IK678" s="21"/>
      <c r="IL678" s="21"/>
      <c r="IM678" s="21"/>
      <c r="IN678" s="21"/>
      <c r="IO678" s="21"/>
      <c r="IP678" s="21"/>
      <c r="IQ678" s="21"/>
    </row>
    <row r="679" spans="1:251" s="22" customFormat="1">
      <c r="A679" s="42"/>
      <c r="B679" s="36"/>
      <c r="C679" s="6"/>
      <c r="D679" s="6"/>
      <c r="E679" s="6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  <c r="HV679" s="21"/>
      <c r="HW679" s="21"/>
      <c r="HX679" s="21"/>
      <c r="HY679" s="21"/>
      <c r="HZ679" s="21"/>
      <c r="IA679" s="21"/>
      <c r="IB679" s="21"/>
      <c r="IC679" s="21"/>
      <c r="ID679" s="21"/>
      <c r="IE679" s="21"/>
      <c r="IF679" s="21"/>
      <c r="IG679" s="21"/>
      <c r="IH679" s="21"/>
      <c r="II679" s="21"/>
      <c r="IJ679" s="21"/>
      <c r="IK679" s="21"/>
      <c r="IL679" s="21"/>
      <c r="IM679" s="21"/>
      <c r="IN679" s="21"/>
      <c r="IO679" s="21"/>
      <c r="IP679" s="21"/>
      <c r="IQ679" s="21"/>
    </row>
    <row r="680" spans="1:251" s="22" customFormat="1" ht="33" customHeight="1">
      <c r="A680" s="42"/>
      <c r="B680" s="36"/>
      <c r="C680" s="6"/>
      <c r="D680" s="6"/>
      <c r="E680" s="6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  <c r="HV680" s="21"/>
      <c r="HW680" s="21"/>
      <c r="HX680" s="21"/>
      <c r="HY680" s="21"/>
      <c r="HZ680" s="21"/>
      <c r="IA680" s="21"/>
      <c r="IB680" s="21"/>
      <c r="IC680" s="21"/>
      <c r="ID680" s="21"/>
      <c r="IE680" s="21"/>
      <c r="IF680" s="21"/>
      <c r="IG680" s="21"/>
      <c r="IH680" s="21"/>
      <c r="II680" s="21"/>
      <c r="IJ680" s="21"/>
      <c r="IK680" s="21"/>
      <c r="IL680" s="21"/>
      <c r="IM680" s="21"/>
      <c r="IN680" s="21"/>
      <c r="IO680" s="21"/>
      <c r="IP680" s="21"/>
      <c r="IQ680" s="21"/>
    </row>
    <row r="681" spans="1:251" s="22" customFormat="1">
      <c r="A681" s="42"/>
      <c r="B681" s="36"/>
      <c r="C681" s="6"/>
      <c r="D681" s="6"/>
      <c r="E681" s="6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  <c r="HV681" s="21"/>
      <c r="HW681" s="21"/>
      <c r="HX681" s="21"/>
      <c r="HY681" s="21"/>
      <c r="HZ681" s="21"/>
      <c r="IA681" s="21"/>
      <c r="IB681" s="21"/>
      <c r="IC681" s="21"/>
      <c r="ID681" s="21"/>
      <c r="IE681" s="21"/>
      <c r="IF681" s="21"/>
      <c r="IG681" s="21"/>
      <c r="IH681" s="21"/>
      <c r="II681" s="21"/>
      <c r="IJ681" s="21"/>
      <c r="IK681" s="21"/>
      <c r="IL681" s="21"/>
      <c r="IM681" s="21"/>
      <c r="IN681" s="21"/>
      <c r="IO681" s="21"/>
      <c r="IP681" s="21"/>
      <c r="IQ681" s="21"/>
    </row>
    <row r="682" spans="1:251" s="22" customFormat="1">
      <c r="A682" s="42"/>
      <c r="B682" s="36"/>
      <c r="C682" s="6"/>
      <c r="D682" s="6"/>
      <c r="E682" s="6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  <c r="HV682" s="21"/>
      <c r="HW682" s="21"/>
      <c r="HX682" s="21"/>
      <c r="HY682" s="21"/>
      <c r="HZ682" s="21"/>
      <c r="IA682" s="21"/>
      <c r="IB682" s="21"/>
      <c r="IC682" s="21"/>
      <c r="ID682" s="21"/>
      <c r="IE682" s="21"/>
      <c r="IF682" s="21"/>
      <c r="IG682" s="21"/>
      <c r="IH682" s="21"/>
      <c r="II682" s="21"/>
      <c r="IJ682" s="21"/>
      <c r="IK682" s="21"/>
      <c r="IL682" s="21"/>
      <c r="IM682" s="21"/>
      <c r="IN682" s="21"/>
      <c r="IO682" s="21"/>
      <c r="IP682" s="21"/>
      <c r="IQ682" s="21"/>
    </row>
    <row r="683" spans="1:251" s="22" customFormat="1">
      <c r="A683" s="42"/>
      <c r="B683" s="36"/>
      <c r="C683" s="6"/>
      <c r="D683" s="6"/>
      <c r="E683" s="6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  <c r="HV683" s="21"/>
      <c r="HW683" s="21"/>
      <c r="HX683" s="21"/>
      <c r="HY683" s="21"/>
      <c r="HZ683" s="21"/>
      <c r="IA683" s="21"/>
      <c r="IB683" s="21"/>
      <c r="IC683" s="21"/>
      <c r="ID683" s="21"/>
      <c r="IE683" s="21"/>
      <c r="IF683" s="21"/>
      <c r="IG683" s="21"/>
      <c r="IH683" s="21"/>
      <c r="II683" s="21"/>
      <c r="IJ683" s="21"/>
      <c r="IK683" s="21"/>
      <c r="IL683" s="21"/>
      <c r="IM683" s="21"/>
      <c r="IN683" s="21"/>
      <c r="IO683" s="21"/>
      <c r="IP683" s="21"/>
      <c r="IQ683" s="21"/>
    </row>
    <row r="684" spans="1:251" s="22" customFormat="1">
      <c r="A684" s="42"/>
      <c r="B684" s="36"/>
      <c r="C684" s="6"/>
      <c r="D684" s="6"/>
      <c r="E684" s="6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  <c r="HV684" s="21"/>
      <c r="HW684" s="21"/>
      <c r="HX684" s="21"/>
      <c r="HY684" s="21"/>
      <c r="HZ684" s="21"/>
      <c r="IA684" s="21"/>
      <c r="IB684" s="21"/>
      <c r="IC684" s="21"/>
      <c r="ID684" s="21"/>
      <c r="IE684" s="21"/>
      <c r="IF684" s="21"/>
      <c r="IG684" s="21"/>
      <c r="IH684" s="21"/>
      <c r="II684" s="21"/>
      <c r="IJ684" s="21"/>
      <c r="IK684" s="21"/>
      <c r="IL684" s="21"/>
      <c r="IM684" s="21"/>
      <c r="IN684" s="21"/>
      <c r="IO684" s="21"/>
      <c r="IP684" s="21"/>
      <c r="IQ684" s="21"/>
    </row>
    <row r="685" spans="1:251" s="22" customFormat="1">
      <c r="A685" s="42"/>
      <c r="B685" s="36"/>
      <c r="C685" s="6"/>
      <c r="D685" s="6"/>
      <c r="E685" s="6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  <c r="HV685" s="21"/>
      <c r="HW685" s="21"/>
      <c r="HX685" s="21"/>
      <c r="HY685" s="21"/>
      <c r="HZ685" s="21"/>
      <c r="IA685" s="21"/>
      <c r="IB685" s="21"/>
      <c r="IC685" s="21"/>
      <c r="ID685" s="21"/>
      <c r="IE685" s="21"/>
      <c r="IF685" s="21"/>
      <c r="IG685" s="21"/>
      <c r="IH685" s="21"/>
      <c r="II685" s="21"/>
      <c r="IJ685" s="21"/>
      <c r="IK685" s="21"/>
      <c r="IL685" s="21"/>
      <c r="IM685" s="21"/>
      <c r="IN685" s="21"/>
      <c r="IO685" s="21"/>
      <c r="IP685" s="21"/>
      <c r="IQ685" s="21"/>
    </row>
    <row r="686" spans="1:251" s="22" customFormat="1">
      <c r="A686" s="42"/>
      <c r="B686" s="36"/>
      <c r="C686" s="6"/>
      <c r="D686" s="6"/>
      <c r="E686" s="6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  <c r="HV686" s="21"/>
      <c r="HW686" s="21"/>
      <c r="HX686" s="21"/>
      <c r="HY686" s="21"/>
      <c r="HZ686" s="21"/>
      <c r="IA686" s="21"/>
      <c r="IB686" s="21"/>
      <c r="IC686" s="21"/>
      <c r="ID686" s="21"/>
      <c r="IE686" s="21"/>
      <c r="IF686" s="21"/>
      <c r="IG686" s="21"/>
      <c r="IH686" s="21"/>
      <c r="II686" s="21"/>
      <c r="IJ686" s="21"/>
      <c r="IK686" s="21"/>
      <c r="IL686" s="21"/>
      <c r="IM686" s="21"/>
      <c r="IN686" s="21"/>
      <c r="IO686" s="21"/>
      <c r="IP686" s="21"/>
      <c r="IQ686" s="21"/>
    </row>
    <row r="687" spans="1:251" s="22" customFormat="1">
      <c r="A687" s="42"/>
      <c r="B687" s="36"/>
      <c r="C687" s="6"/>
      <c r="D687" s="6"/>
      <c r="E687" s="6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  <c r="HV687" s="21"/>
      <c r="HW687" s="21"/>
      <c r="HX687" s="21"/>
      <c r="HY687" s="21"/>
      <c r="HZ687" s="21"/>
      <c r="IA687" s="21"/>
      <c r="IB687" s="21"/>
      <c r="IC687" s="21"/>
      <c r="ID687" s="21"/>
      <c r="IE687" s="21"/>
      <c r="IF687" s="21"/>
      <c r="IG687" s="21"/>
      <c r="IH687" s="21"/>
      <c r="II687" s="21"/>
      <c r="IJ687" s="21"/>
      <c r="IK687" s="21"/>
      <c r="IL687" s="21"/>
      <c r="IM687" s="21"/>
      <c r="IN687" s="21"/>
      <c r="IO687" s="21"/>
      <c r="IP687" s="21"/>
      <c r="IQ687" s="21"/>
    </row>
    <row r="688" spans="1:251" s="22" customFormat="1">
      <c r="A688" s="42"/>
      <c r="B688" s="36"/>
      <c r="C688" s="6"/>
      <c r="D688" s="6"/>
      <c r="E688" s="6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  <c r="HV688" s="21"/>
      <c r="HW688" s="21"/>
      <c r="HX688" s="21"/>
      <c r="HY688" s="21"/>
      <c r="HZ688" s="21"/>
      <c r="IA688" s="21"/>
      <c r="IB688" s="21"/>
      <c r="IC688" s="21"/>
      <c r="ID688" s="21"/>
      <c r="IE688" s="21"/>
      <c r="IF688" s="21"/>
      <c r="IG688" s="21"/>
      <c r="IH688" s="21"/>
      <c r="II688" s="21"/>
      <c r="IJ688" s="21"/>
      <c r="IK688" s="21"/>
      <c r="IL688" s="21"/>
      <c r="IM688" s="21"/>
      <c r="IN688" s="21"/>
      <c r="IO688" s="21"/>
      <c r="IP688" s="21"/>
      <c r="IQ688" s="21"/>
    </row>
    <row r="689" spans="1:251" s="22" customFormat="1">
      <c r="A689" s="42"/>
      <c r="B689" s="36"/>
      <c r="C689" s="6"/>
      <c r="D689" s="6"/>
      <c r="E689" s="6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  <c r="HV689" s="21"/>
      <c r="HW689" s="21"/>
      <c r="HX689" s="21"/>
      <c r="HY689" s="21"/>
      <c r="HZ689" s="21"/>
      <c r="IA689" s="21"/>
      <c r="IB689" s="21"/>
      <c r="IC689" s="21"/>
      <c r="ID689" s="21"/>
      <c r="IE689" s="21"/>
      <c r="IF689" s="21"/>
      <c r="IG689" s="21"/>
      <c r="IH689" s="21"/>
      <c r="II689" s="21"/>
      <c r="IJ689" s="21"/>
      <c r="IK689" s="21"/>
      <c r="IL689" s="21"/>
      <c r="IM689" s="21"/>
      <c r="IN689" s="21"/>
      <c r="IO689" s="21"/>
      <c r="IP689" s="21"/>
      <c r="IQ689" s="21"/>
    </row>
    <row r="690" spans="1:251" s="22" customFormat="1">
      <c r="A690" s="42"/>
      <c r="B690" s="36"/>
      <c r="C690" s="6"/>
      <c r="D690" s="6"/>
      <c r="E690" s="6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  <c r="HV690" s="21"/>
      <c r="HW690" s="21"/>
      <c r="HX690" s="21"/>
      <c r="HY690" s="21"/>
      <c r="HZ690" s="21"/>
      <c r="IA690" s="21"/>
      <c r="IB690" s="21"/>
      <c r="IC690" s="21"/>
      <c r="ID690" s="21"/>
      <c r="IE690" s="21"/>
      <c r="IF690" s="21"/>
      <c r="IG690" s="21"/>
      <c r="IH690" s="21"/>
      <c r="II690" s="21"/>
      <c r="IJ690" s="21"/>
      <c r="IK690" s="21"/>
      <c r="IL690" s="21"/>
      <c r="IM690" s="21"/>
      <c r="IN690" s="21"/>
      <c r="IO690" s="21"/>
      <c r="IP690" s="21"/>
      <c r="IQ690" s="21"/>
    </row>
    <row r="691" spans="1:251" s="22" customFormat="1">
      <c r="A691" s="42"/>
      <c r="B691" s="36"/>
      <c r="C691" s="6"/>
      <c r="D691" s="6"/>
      <c r="E691" s="6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  <c r="HV691" s="21"/>
      <c r="HW691" s="21"/>
      <c r="HX691" s="21"/>
      <c r="HY691" s="21"/>
      <c r="HZ691" s="21"/>
      <c r="IA691" s="21"/>
      <c r="IB691" s="21"/>
      <c r="IC691" s="21"/>
      <c r="ID691" s="21"/>
      <c r="IE691" s="21"/>
      <c r="IF691" s="21"/>
      <c r="IG691" s="21"/>
      <c r="IH691" s="21"/>
      <c r="II691" s="21"/>
      <c r="IJ691" s="21"/>
      <c r="IK691" s="21"/>
      <c r="IL691" s="21"/>
      <c r="IM691" s="21"/>
      <c r="IN691" s="21"/>
      <c r="IO691" s="21"/>
      <c r="IP691" s="21"/>
      <c r="IQ691" s="21"/>
    </row>
    <row r="692" spans="1:251" s="22" customFormat="1">
      <c r="A692" s="42"/>
      <c r="B692" s="36"/>
      <c r="C692" s="6"/>
      <c r="D692" s="6"/>
      <c r="E692" s="6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  <c r="HV692" s="21"/>
      <c r="HW692" s="21"/>
      <c r="HX692" s="21"/>
      <c r="HY692" s="21"/>
      <c r="HZ692" s="21"/>
      <c r="IA692" s="21"/>
      <c r="IB692" s="21"/>
      <c r="IC692" s="21"/>
      <c r="ID692" s="21"/>
      <c r="IE692" s="21"/>
      <c r="IF692" s="21"/>
      <c r="IG692" s="21"/>
      <c r="IH692" s="21"/>
      <c r="II692" s="21"/>
      <c r="IJ692" s="21"/>
      <c r="IK692" s="21"/>
      <c r="IL692" s="21"/>
      <c r="IM692" s="21"/>
      <c r="IN692" s="21"/>
      <c r="IO692" s="21"/>
      <c r="IP692" s="21"/>
      <c r="IQ692" s="21"/>
    </row>
    <row r="693" spans="1:251" s="22" customFormat="1">
      <c r="A693" s="42"/>
      <c r="B693" s="36"/>
      <c r="C693" s="6"/>
      <c r="D693" s="6"/>
      <c r="E693" s="6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  <c r="HV693" s="21"/>
      <c r="HW693" s="21"/>
      <c r="HX693" s="21"/>
      <c r="HY693" s="21"/>
      <c r="HZ693" s="21"/>
      <c r="IA693" s="21"/>
      <c r="IB693" s="21"/>
      <c r="IC693" s="21"/>
      <c r="ID693" s="21"/>
      <c r="IE693" s="21"/>
      <c r="IF693" s="21"/>
      <c r="IG693" s="21"/>
      <c r="IH693" s="21"/>
      <c r="II693" s="21"/>
      <c r="IJ693" s="21"/>
      <c r="IK693" s="21"/>
      <c r="IL693" s="21"/>
      <c r="IM693" s="21"/>
      <c r="IN693" s="21"/>
      <c r="IO693" s="21"/>
      <c r="IP693" s="21"/>
      <c r="IQ693" s="21"/>
    </row>
    <row r="694" spans="1:251" s="22" customFormat="1">
      <c r="A694" s="42"/>
      <c r="B694" s="36"/>
      <c r="C694" s="6"/>
      <c r="D694" s="6"/>
      <c r="E694" s="6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  <c r="HV694" s="21"/>
      <c r="HW694" s="21"/>
      <c r="HX694" s="21"/>
      <c r="HY694" s="21"/>
      <c r="HZ694" s="21"/>
      <c r="IA694" s="21"/>
      <c r="IB694" s="21"/>
      <c r="IC694" s="21"/>
      <c r="ID694" s="21"/>
      <c r="IE694" s="21"/>
      <c r="IF694" s="21"/>
      <c r="IG694" s="21"/>
      <c r="IH694" s="21"/>
      <c r="II694" s="21"/>
      <c r="IJ694" s="21"/>
      <c r="IK694" s="21"/>
      <c r="IL694" s="21"/>
      <c r="IM694" s="21"/>
      <c r="IN694" s="21"/>
      <c r="IO694" s="21"/>
      <c r="IP694" s="21"/>
      <c r="IQ694" s="21"/>
    </row>
    <row r="695" spans="1:251" s="22" customFormat="1">
      <c r="A695" s="42"/>
      <c r="B695" s="36"/>
      <c r="C695" s="6"/>
      <c r="D695" s="6"/>
      <c r="E695" s="6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  <c r="HV695" s="21"/>
      <c r="HW695" s="21"/>
      <c r="HX695" s="21"/>
      <c r="HY695" s="21"/>
      <c r="HZ695" s="21"/>
      <c r="IA695" s="21"/>
      <c r="IB695" s="21"/>
      <c r="IC695" s="21"/>
      <c r="ID695" s="21"/>
      <c r="IE695" s="21"/>
      <c r="IF695" s="21"/>
      <c r="IG695" s="21"/>
      <c r="IH695" s="21"/>
      <c r="II695" s="21"/>
      <c r="IJ695" s="21"/>
      <c r="IK695" s="21"/>
      <c r="IL695" s="21"/>
      <c r="IM695" s="21"/>
      <c r="IN695" s="21"/>
      <c r="IO695" s="21"/>
      <c r="IP695" s="21"/>
      <c r="IQ695" s="21"/>
    </row>
    <row r="696" spans="1:251" s="22" customFormat="1">
      <c r="A696" s="42"/>
      <c r="B696" s="36"/>
      <c r="C696" s="6"/>
      <c r="D696" s="6"/>
      <c r="E696" s="6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  <c r="HV696" s="21"/>
      <c r="HW696" s="21"/>
      <c r="HX696" s="21"/>
      <c r="HY696" s="21"/>
      <c r="HZ696" s="21"/>
      <c r="IA696" s="21"/>
      <c r="IB696" s="21"/>
      <c r="IC696" s="21"/>
      <c r="ID696" s="21"/>
      <c r="IE696" s="21"/>
      <c r="IF696" s="21"/>
      <c r="IG696" s="21"/>
      <c r="IH696" s="21"/>
      <c r="II696" s="21"/>
      <c r="IJ696" s="21"/>
      <c r="IK696" s="21"/>
      <c r="IL696" s="21"/>
      <c r="IM696" s="21"/>
      <c r="IN696" s="21"/>
      <c r="IO696" s="21"/>
      <c r="IP696" s="21"/>
      <c r="IQ696" s="21"/>
    </row>
    <row r="697" spans="1:251" s="22" customFormat="1">
      <c r="A697" s="42"/>
      <c r="B697" s="36"/>
      <c r="C697" s="6"/>
      <c r="D697" s="6"/>
      <c r="E697" s="6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  <c r="HV697" s="21"/>
      <c r="HW697" s="21"/>
      <c r="HX697" s="21"/>
      <c r="HY697" s="21"/>
      <c r="HZ697" s="21"/>
      <c r="IA697" s="21"/>
      <c r="IB697" s="21"/>
      <c r="IC697" s="21"/>
      <c r="ID697" s="21"/>
      <c r="IE697" s="21"/>
      <c r="IF697" s="21"/>
      <c r="IG697" s="21"/>
      <c r="IH697" s="21"/>
      <c r="II697" s="21"/>
      <c r="IJ697" s="21"/>
      <c r="IK697" s="21"/>
      <c r="IL697" s="21"/>
      <c r="IM697" s="21"/>
      <c r="IN697" s="21"/>
      <c r="IO697" s="21"/>
      <c r="IP697" s="21"/>
      <c r="IQ697" s="21"/>
    </row>
    <row r="698" spans="1:251" s="22" customFormat="1">
      <c r="A698" s="42"/>
      <c r="B698" s="36"/>
      <c r="C698" s="6"/>
      <c r="D698" s="6"/>
      <c r="E698" s="6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  <c r="HV698" s="21"/>
      <c r="HW698" s="21"/>
      <c r="HX698" s="21"/>
      <c r="HY698" s="21"/>
      <c r="HZ698" s="21"/>
      <c r="IA698" s="21"/>
      <c r="IB698" s="21"/>
      <c r="IC698" s="21"/>
      <c r="ID698" s="21"/>
      <c r="IE698" s="21"/>
      <c r="IF698" s="21"/>
      <c r="IG698" s="21"/>
      <c r="IH698" s="21"/>
      <c r="II698" s="21"/>
      <c r="IJ698" s="21"/>
      <c r="IK698" s="21"/>
      <c r="IL698" s="21"/>
      <c r="IM698" s="21"/>
      <c r="IN698" s="21"/>
      <c r="IO698" s="21"/>
      <c r="IP698" s="21"/>
      <c r="IQ698" s="21"/>
    </row>
    <row r="699" spans="1:251" s="22" customFormat="1">
      <c r="A699" s="42"/>
      <c r="B699" s="36"/>
      <c r="C699" s="6"/>
      <c r="D699" s="6"/>
      <c r="E699" s="6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  <c r="HV699" s="21"/>
      <c r="HW699" s="21"/>
      <c r="HX699" s="21"/>
      <c r="HY699" s="21"/>
      <c r="HZ699" s="21"/>
      <c r="IA699" s="21"/>
      <c r="IB699" s="21"/>
      <c r="IC699" s="21"/>
      <c r="ID699" s="21"/>
      <c r="IE699" s="21"/>
      <c r="IF699" s="21"/>
      <c r="IG699" s="21"/>
      <c r="IH699" s="21"/>
      <c r="II699" s="21"/>
      <c r="IJ699" s="21"/>
      <c r="IK699" s="21"/>
      <c r="IL699" s="21"/>
      <c r="IM699" s="21"/>
      <c r="IN699" s="21"/>
      <c r="IO699" s="21"/>
      <c r="IP699" s="21"/>
      <c r="IQ699" s="21"/>
    </row>
    <row r="700" spans="1:251" s="22" customFormat="1">
      <c r="A700" s="42"/>
      <c r="B700" s="36"/>
      <c r="C700" s="6"/>
      <c r="D700" s="6"/>
      <c r="E700" s="6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  <c r="HV700" s="21"/>
      <c r="HW700" s="21"/>
      <c r="HX700" s="21"/>
      <c r="HY700" s="21"/>
      <c r="HZ700" s="21"/>
      <c r="IA700" s="21"/>
      <c r="IB700" s="21"/>
      <c r="IC700" s="21"/>
      <c r="ID700" s="21"/>
      <c r="IE700" s="21"/>
      <c r="IF700" s="21"/>
      <c r="IG700" s="21"/>
      <c r="IH700" s="21"/>
      <c r="II700" s="21"/>
      <c r="IJ700" s="21"/>
      <c r="IK700" s="21"/>
      <c r="IL700" s="21"/>
      <c r="IM700" s="21"/>
      <c r="IN700" s="21"/>
      <c r="IO700" s="21"/>
      <c r="IP700" s="21"/>
      <c r="IQ700" s="21"/>
    </row>
    <row r="701" spans="1:251" s="22" customFormat="1">
      <c r="A701" s="42"/>
      <c r="B701" s="36"/>
      <c r="C701" s="6"/>
      <c r="D701" s="6"/>
      <c r="E701" s="6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  <c r="HV701" s="21"/>
      <c r="HW701" s="21"/>
      <c r="HX701" s="21"/>
      <c r="HY701" s="21"/>
      <c r="HZ701" s="21"/>
      <c r="IA701" s="21"/>
      <c r="IB701" s="21"/>
      <c r="IC701" s="21"/>
      <c r="ID701" s="21"/>
      <c r="IE701" s="21"/>
      <c r="IF701" s="21"/>
      <c r="IG701" s="21"/>
      <c r="IH701" s="21"/>
      <c r="II701" s="21"/>
      <c r="IJ701" s="21"/>
      <c r="IK701" s="21"/>
      <c r="IL701" s="21"/>
      <c r="IM701" s="21"/>
      <c r="IN701" s="21"/>
      <c r="IO701" s="21"/>
      <c r="IP701" s="21"/>
      <c r="IQ701" s="21"/>
    </row>
    <row r="702" spans="1:251" s="22" customFormat="1">
      <c r="A702" s="42"/>
      <c r="B702" s="36"/>
      <c r="C702" s="6"/>
      <c r="D702" s="6"/>
      <c r="E702" s="6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  <c r="HV702" s="21"/>
      <c r="HW702" s="21"/>
      <c r="HX702" s="21"/>
      <c r="HY702" s="21"/>
      <c r="HZ702" s="21"/>
      <c r="IA702" s="21"/>
      <c r="IB702" s="21"/>
      <c r="IC702" s="21"/>
      <c r="ID702" s="21"/>
      <c r="IE702" s="21"/>
      <c r="IF702" s="21"/>
      <c r="IG702" s="21"/>
      <c r="IH702" s="21"/>
      <c r="II702" s="21"/>
      <c r="IJ702" s="21"/>
      <c r="IK702" s="21"/>
      <c r="IL702" s="21"/>
      <c r="IM702" s="21"/>
      <c r="IN702" s="21"/>
      <c r="IO702" s="21"/>
      <c r="IP702" s="21"/>
      <c r="IQ702" s="21"/>
    </row>
    <row r="703" spans="1:251" s="22" customFormat="1">
      <c r="A703" s="42"/>
      <c r="B703" s="36"/>
      <c r="C703" s="6"/>
      <c r="D703" s="6"/>
      <c r="E703" s="6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  <c r="HV703" s="21"/>
      <c r="HW703" s="21"/>
      <c r="HX703" s="21"/>
      <c r="HY703" s="21"/>
      <c r="HZ703" s="21"/>
      <c r="IA703" s="21"/>
      <c r="IB703" s="21"/>
      <c r="IC703" s="21"/>
      <c r="ID703" s="21"/>
      <c r="IE703" s="21"/>
      <c r="IF703" s="21"/>
      <c r="IG703" s="21"/>
      <c r="IH703" s="21"/>
      <c r="II703" s="21"/>
      <c r="IJ703" s="21"/>
      <c r="IK703" s="21"/>
      <c r="IL703" s="21"/>
      <c r="IM703" s="21"/>
      <c r="IN703" s="21"/>
      <c r="IO703" s="21"/>
      <c r="IP703" s="21"/>
      <c r="IQ703" s="21"/>
    </row>
    <row r="704" spans="1:251" s="22" customFormat="1">
      <c r="A704" s="42"/>
      <c r="B704" s="36"/>
      <c r="C704" s="6"/>
      <c r="D704" s="6"/>
      <c r="E704" s="6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  <c r="HV704" s="21"/>
      <c r="HW704" s="21"/>
      <c r="HX704" s="21"/>
      <c r="HY704" s="21"/>
      <c r="HZ704" s="21"/>
      <c r="IA704" s="21"/>
      <c r="IB704" s="21"/>
      <c r="IC704" s="21"/>
      <c r="ID704" s="21"/>
      <c r="IE704" s="21"/>
      <c r="IF704" s="21"/>
      <c r="IG704" s="21"/>
      <c r="IH704" s="21"/>
      <c r="II704" s="21"/>
      <c r="IJ704" s="21"/>
      <c r="IK704" s="21"/>
      <c r="IL704" s="21"/>
      <c r="IM704" s="21"/>
      <c r="IN704" s="21"/>
      <c r="IO704" s="21"/>
      <c r="IP704" s="21"/>
      <c r="IQ704" s="21"/>
    </row>
    <row r="705" spans="1:251" s="22" customFormat="1">
      <c r="A705" s="42"/>
      <c r="B705" s="36"/>
      <c r="C705" s="6"/>
      <c r="D705" s="6"/>
      <c r="E705" s="6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  <c r="HV705" s="21"/>
      <c r="HW705" s="21"/>
      <c r="HX705" s="21"/>
      <c r="HY705" s="21"/>
      <c r="HZ705" s="21"/>
      <c r="IA705" s="21"/>
      <c r="IB705" s="21"/>
      <c r="IC705" s="21"/>
      <c r="ID705" s="21"/>
      <c r="IE705" s="21"/>
      <c r="IF705" s="21"/>
      <c r="IG705" s="21"/>
      <c r="IH705" s="21"/>
      <c r="II705" s="21"/>
      <c r="IJ705" s="21"/>
      <c r="IK705" s="21"/>
      <c r="IL705" s="21"/>
      <c r="IM705" s="21"/>
      <c r="IN705" s="21"/>
      <c r="IO705" s="21"/>
      <c r="IP705" s="21"/>
      <c r="IQ705" s="21"/>
    </row>
    <row r="706" spans="1:251" s="22" customFormat="1">
      <c r="A706" s="42"/>
      <c r="B706" s="36"/>
      <c r="C706" s="6"/>
      <c r="D706" s="6"/>
      <c r="E706" s="6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  <c r="HV706" s="21"/>
      <c r="HW706" s="21"/>
      <c r="HX706" s="21"/>
      <c r="HY706" s="21"/>
      <c r="HZ706" s="21"/>
      <c r="IA706" s="21"/>
      <c r="IB706" s="21"/>
      <c r="IC706" s="21"/>
      <c r="ID706" s="21"/>
      <c r="IE706" s="21"/>
      <c r="IF706" s="21"/>
      <c r="IG706" s="21"/>
      <c r="IH706" s="21"/>
      <c r="II706" s="21"/>
      <c r="IJ706" s="21"/>
      <c r="IK706" s="21"/>
      <c r="IL706" s="21"/>
      <c r="IM706" s="21"/>
      <c r="IN706" s="21"/>
      <c r="IO706" s="21"/>
      <c r="IP706" s="21"/>
      <c r="IQ706" s="21"/>
    </row>
    <row r="707" spans="1:251" s="22" customFormat="1" ht="35.25" customHeight="1">
      <c r="A707" s="42"/>
      <c r="B707" s="36"/>
      <c r="C707" s="6"/>
      <c r="D707" s="6"/>
      <c r="E707" s="6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  <c r="HV707" s="21"/>
      <c r="HW707" s="21"/>
      <c r="HX707" s="21"/>
      <c r="HY707" s="21"/>
      <c r="HZ707" s="21"/>
      <c r="IA707" s="21"/>
      <c r="IB707" s="21"/>
      <c r="IC707" s="21"/>
      <c r="ID707" s="21"/>
      <c r="IE707" s="21"/>
      <c r="IF707" s="21"/>
      <c r="IG707" s="21"/>
      <c r="IH707" s="21"/>
      <c r="II707" s="21"/>
      <c r="IJ707" s="21"/>
      <c r="IK707" s="21"/>
      <c r="IL707" s="21"/>
      <c r="IM707" s="21"/>
      <c r="IN707" s="21"/>
      <c r="IO707" s="21"/>
      <c r="IP707" s="21"/>
      <c r="IQ707" s="21"/>
    </row>
    <row r="708" spans="1:251" s="22" customFormat="1" ht="19.5" customHeight="1">
      <c r="A708" s="42"/>
      <c r="B708" s="36"/>
      <c r="C708" s="6"/>
      <c r="D708" s="6"/>
      <c r="E708" s="6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  <c r="HV708" s="21"/>
      <c r="HW708" s="21"/>
      <c r="HX708" s="21"/>
      <c r="HY708" s="21"/>
      <c r="HZ708" s="21"/>
      <c r="IA708" s="21"/>
      <c r="IB708" s="21"/>
      <c r="IC708" s="21"/>
      <c r="ID708" s="21"/>
      <c r="IE708" s="21"/>
      <c r="IF708" s="21"/>
      <c r="IG708" s="21"/>
      <c r="IH708" s="21"/>
      <c r="II708" s="21"/>
      <c r="IJ708" s="21"/>
      <c r="IK708" s="21"/>
      <c r="IL708" s="21"/>
      <c r="IM708" s="21"/>
      <c r="IN708" s="21"/>
      <c r="IO708" s="21"/>
      <c r="IP708" s="21"/>
      <c r="IQ708" s="21"/>
    </row>
    <row r="709" spans="1:251" s="22" customFormat="1">
      <c r="A709" s="42"/>
      <c r="B709" s="36"/>
      <c r="C709" s="6"/>
      <c r="D709" s="6"/>
      <c r="E709" s="6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  <c r="HV709" s="21"/>
      <c r="HW709" s="21"/>
      <c r="HX709" s="21"/>
      <c r="HY709" s="21"/>
      <c r="HZ709" s="21"/>
      <c r="IA709" s="21"/>
      <c r="IB709" s="21"/>
      <c r="IC709" s="21"/>
      <c r="ID709" s="21"/>
      <c r="IE709" s="21"/>
      <c r="IF709" s="21"/>
      <c r="IG709" s="21"/>
      <c r="IH709" s="21"/>
      <c r="II709" s="21"/>
      <c r="IJ709" s="21"/>
      <c r="IK709" s="21"/>
      <c r="IL709" s="21"/>
      <c r="IM709" s="21"/>
      <c r="IN709" s="21"/>
      <c r="IO709" s="21"/>
      <c r="IP709" s="21"/>
      <c r="IQ709" s="21"/>
    </row>
    <row r="710" spans="1:251" s="22" customFormat="1">
      <c r="A710" s="42"/>
      <c r="B710" s="36"/>
      <c r="C710" s="6"/>
      <c r="D710" s="6"/>
      <c r="E710" s="6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  <c r="HV710" s="21"/>
      <c r="HW710" s="21"/>
      <c r="HX710" s="21"/>
      <c r="HY710" s="21"/>
      <c r="HZ710" s="21"/>
      <c r="IA710" s="21"/>
      <c r="IB710" s="21"/>
      <c r="IC710" s="21"/>
      <c r="ID710" s="21"/>
      <c r="IE710" s="21"/>
      <c r="IF710" s="21"/>
      <c r="IG710" s="21"/>
      <c r="IH710" s="21"/>
      <c r="II710" s="21"/>
      <c r="IJ710" s="21"/>
      <c r="IK710" s="21"/>
      <c r="IL710" s="21"/>
      <c r="IM710" s="21"/>
      <c r="IN710" s="21"/>
      <c r="IO710" s="21"/>
      <c r="IP710" s="21"/>
      <c r="IQ710" s="21"/>
    </row>
    <row r="711" spans="1:251" s="22" customFormat="1">
      <c r="A711" s="42"/>
      <c r="B711" s="36"/>
      <c r="C711" s="6"/>
      <c r="D711" s="6"/>
      <c r="E711" s="6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  <c r="HV711" s="21"/>
      <c r="HW711" s="21"/>
      <c r="HX711" s="21"/>
      <c r="HY711" s="21"/>
      <c r="HZ711" s="21"/>
      <c r="IA711" s="21"/>
      <c r="IB711" s="21"/>
      <c r="IC711" s="21"/>
      <c r="ID711" s="21"/>
      <c r="IE711" s="21"/>
      <c r="IF711" s="21"/>
      <c r="IG711" s="21"/>
      <c r="IH711" s="21"/>
      <c r="II711" s="21"/>
      <c r="IJ711" s="21"/>
      <c r="IK711" s="21"/>
      <c r="IL711" s="21"/>
      <c r="IM711" s="21"/>
      <c r="IN711" s="21"/>
      <c r="IO711" s="21"/>
      <c r="IP711" s="21"/>
      <c r="IQ711" s="21"/>
    </row>
    <row r="712" spans="1:251" s="22" customFormat="1">
      <c r="A712" s="42"/>
      <c r="B712" s="36"/>
      <c r="C712" s="6"/>
      <c r="D712" s="6"/>
      <c r="E712" s="6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  <c r="HV712" s="21"/>
      <c r="HW712" s="21"/>
      <c r="HX712" s="21"/>
      <c r="HY712" s="21"/>
      <c r="HZ712" s="21"/>
      <c r="IA712" s="21"/>
      <c r="IB712" s="21"/>
      <c r="IC712" s="21"/>
      <c r="ID712" s="21"/>
      <c r="IE712" s="21"/>
      <c r="IF712" s="21"/>
      <c r="IG712" s="21"/>
      <c r="IH712" s="21"/>
      <c r="II712" s="21"/>
      <c r="IJ712" s="21"/>
      <c r="IK712" s="21"/>
      <c r="IL712" s="21"/>
      <c r="IM712" s="21"/>
      <c r="IN712" s="21"/>
      <c r="IO712" s="21"/>
      <c r="IP712" s="21"/>
      <c r="IQ712" s="21"/>
    </row>
    <row r="713" spans="1:251" s="22" customFormat="1">
      <c r="A713" s="42"/>
      <c r="B713" s="36"/>
      <c r="C713" s="6"/>
      <c r="D713" s="6"/>
      <c r="E713" s="6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  <c r="HV713" s="21"/>
      <c r="HW713" s="21"/>
      <c r="HX713" s="21"/>
      <c r="HY713" s="21"/>
      <c r="HZ713" s="21"/>
      <c r="IA713" s="21"/>
      <c r="IB713" s="21"/>
      <c r="IC713" s="21"/>
      <c r="ID713" s="21"/>
      <c r="IE713" s="21"/>
      <c r="IF713" s="21"/>
      <c r="IG713" s="21"/>
      <c r="IH713" s="21"/>
      <c r="II713" s="21"/>
      <c r="IJ713" s="21"/>
      <c r="IK713" s="21"/>
      <c r="IL713" s="21"/>
      <c r="IM713" s="21"/>
      <c r="IN713" s="21"/>
      <c r="IO713" s="21"/>
      <c r="IP713" s="21"/>
      <c r="IQ713" s="21"/>
    </row>
    <row r="714" spans="1:251" s="22" customFormat="1">
      <c r="A714" s="42"/>
      <c r="B714" s="36"/>
      <c r="C714" s="6"/>
      <c r="D714" s="6"/>
      <c r="E714" s="6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  <c r="HV714" s="21"/>
      <c r="HW714" s="21"/>
      <c r="HX714" s="21"/>
      <c r="HY714" s="21"/>
      <c r="HZ714" s="21"/>
      <c r="IA714" s="21"/>
      <c r="IB714" s="21"/>
      <c r="IC714" s="21"/>
      <c r="ID714" s="21"/>
      <c r="IE714" s="21"/>
      <c r="IF714" s="21"/>
      <c r="IG714" s="21"/>
      <c r="IH714" s="21"/>
      <c r="II714" s="21"/>
      <c r="IJ714" s="21"/>
      <c r="IK714" s="21"/>
      <c r="IL714" s="21"/>
      <c r="IM714" s="21"/>
      <c r="IN714" s="21"/>
      <c r="IO714" s="21"/>
      <c r="IP714" s="21"/>
      <c r="IQ714" s="21"/>
    </row>
    <row r="715" spans="1:251" s="22" customFormat="1">
      <c r="A715" s="42"/>
      <c r="B715" s="36"/>
      <c r="C715" s="6"/>
      <c r="D715" s="6"/>
      <c r="E715" s="6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  <c r="HV715" s="21"/>
      <c r="HW715" s="21"/>
      <c r="HX715" s="21"/>
      <c r="HY715" s="21"/>
      <c r="HZ715" s="21"/>
      <c r="IA715" s="21"/>
      <c r="IB715" s="21"/>
      <c r="IC715" s="21"/>
      <c r="ID715" s="21"/>
      <c r="IE715" s="21"/>
      <c r="IF715" s="21"/>
      <c r="IG715" s="21"/>
      <c r="IH715" s="21"/>
      <c r="II715" s="21"/>
      <c r="IJ715" s="21"/>
      <c r="IK715" s="21"/>
      <c r="IL715" s="21"/>
      <c r="IM715" s="21"/>
      <c r="IN715" s="21"/>
      <c r="IO715" s="21"/>
      <c r="IP715" s="21"/>
      <c r="IQ715" s="21"/>
    </row>
    <row r="716" spans="1:251" s="22" customFormat="1">
      <c r="A716" s="42"/>
      <c r="B716" s="36"/>
      <c r="C716" s="6"/>
      <c r="D716" s="6"/>
      <c r="E716" s="6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  <c r="HV716" s="21"/>
      <c r="HW716" s="21"/>
      <c r="HX716" s="21"/>
      <c r="HY716" s="21"/>
      <c r="HZ716" s="21"/>
      <c r="IA716" s="21"/>
      <c r="IB716" s="21"/>
      <c r="IC716" s="21"/>
      <c r="ID716" s="21"/>
      <c r="IE716" s="21"/>
      <c r="IF716" s="21"/>
      <c r="IG716" s="21"/>
      <c r="IH716" s="21"/>
      <c r="II716" s="21"/>
      <c r="IJ716" s="21"/>
      <c r="IK716" s="21"/>
      <c r="IL716" s="21"/>
      <c r="IM716" s="21"/>
      <c r="IN716" s="21"/>
      <c r="IO716" s="21"/>
      <c r="IP716" s="21"/>
      <c r="IQ716" s="21"/>
    </row>
    <row r="717" spans="1:251" s="22" customFormat="1">
      <c r="A717" s="42"/>
      <c r="B717" s="36"/>
      <c r="C717" s="6"/>
      <c r="D717" s="6"/>
      <c r="E717" s="6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  <c r="HV717" s="21"/>
      <c r="HW717" s="21"/>
      <c r="HX717" s="21"/>
      <c r="HY717" s="21"/>
      <c r="HZ717" s="21"/>
      <c r="IA717" s="21"/>
      <c r="IB717" s="21"/>
      <c r="IC717" s="21"/>
      <c r="ID717" s="21"/>
      <c r="IE717" s="21"/>
      <c r="IF717" s="21"/>
      <c r="IG717" s="21"/>
      <c r="IH717" s="21"/>
      <c r="II717" s="21"/>
      <c r="IJ717" s="21"/>
      <c r="IK717" s="21"/>
      <c r="IL717" s="21"/>
      <c r="IM717" s="21"/>
      <c r="IN717" s="21"/>
      <c r="IO717" s="21"/>
      <c r="IP717" s="21"/>
      <c r="IQ717" s="21"/>
    </row>
    <row r="718" spans="1:251" s="22" customFormat="1">
      <c r="A718" s="42"/>
      <c r="B718" s="36"/>
      <c r="C718" s="6"/>
      <c r="D718" s="6"/>
      <c r="E718" s="6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  <c r="HV718" s="21"/>
      <c r="HW718" s="21"/>
      <c r="HX718" s="21"/>
      <c r="HY718" s="21"/>
      <c r="HZ718" s="21"/>
      <c r="IA718" s="21"/>
      <c r="IB718" s="21"/>
      <c r="IC718" s="21"/>
      <c r="ID718" s="21"/>
      <c r="IE718" s="21"/>
      <c r="IF718" s="21"/>
      <c r="IG718" s="21"/>
      <c r="IH718" s="21"/>
      <c r="II718" s="21"/>
      <c r="IJ718" s="21"/>
      <c r="IK718" s="21"/>
      <c r="IL718" s="21"/>
      <c r="IM718" s="21"/>
      <c r="IN718" s="21"/>
      <c r="IO718" s="21"/>
      <c r="IP718" s="21"/>
      <c r="IQ718" s="21"/>
    </row>
    <row r="719" spans="1:251" s="22" customFormat="1">
      <c r="A719" s="42"/>
      <c r="B719" s="36"/>
      <c r="C719" s="6"/>
      <c r="D719" s="6"/>
      <c r="E719" s="6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  <c r="HV719" s="21"/>
      <c r="HW719" s="21"/>
      <c r="HX719" s="21"/>
      <c r="HY719" s="21"/>
      <c r="HZ719" s="21"/>
      <c r="IA719" s="21"/>
      <c r="IB719" s="21"/>
      <c r="IC719" s="21"/>
      <c r="ID719" s="21"/>
      <c r="IE719" s="21"/>
      <c r="IF719" s="21"/>
      <c r="IG719" s="21"/>
      <c r="IH719" s="21"/>
      <c r="II719" s="21"/>
      <c r="IJ719" s="21"/>
      <c r="IK719" s="21"/>
      <c r="IL719" s="21"/>
      <c r="IM719" s="21"/>
      <c r="IN719" s="21"/>
      <c r="IO719" s="21"/>
      <c r="IP719" s="21"/>
      <c r="IQ719" s="21"/>
    </row>
    <row r="720" spans="1:251" s="22" customFormat="1">
      <c r="A720" s="42"/>
      <c r="B720" s="36"/>
      <c r="C720" s="6"/>
      <c r="D720" s="6"/>
      <c r="E720" s="6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  <c r="HV720" s="21"/>
      <c r="HW720" s="21"/>
      <c r="HX720" s="21"/>
      <c r="HY720" s="21"/>
      <c r="HZ720" s="21"/>
      <c r="IA720" s="21"/>
      <c r="IB720" s="21"/>
      <c r="IC720" s="21"/>
      <c r="ID720" s="21"/>
      <c r="IE720" s="21"/>
      <c r="IF720" s="21"/>
      <c r="IG720" s="21"/>
      <c r="IH720" s="21"/>
      <c r="II720" s="21"/>
      <c r="IJ720" s="21"/>
      <c r="IK720" s="21"/>
      <c r="IL720" s="21"/>
      <c r="IM720" s="21"/>
      <c r="IN720" s="21"/>
      <c r="IO720" s="21"/>
      <c r="IP720" s="21"/>
      <c r="IQ720" s="21"/>
    </row>
    <row r="721" spans="1:251" s="22" customFormat="1">
      <c r="A721" s="42"/>
      <c r="B721" s="36"/>
      <c r="C721" s="6"/>
      <c r="D721" s="6"/>
      <c r="E721" s="6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  <c r="HV721" s="21"/>
      <c r="HW721" s="21"/>
      <c r="HX721" s="21"/>
      <c r="HY721" s="21"/>
      <c r="HZ721" s="21"/>
      <c r="IA721" s="21"/>
      <c r="IB721" s="21"/>
      <c r="IC721" s="21"/>
      <c r="ID721" s="21"/>
      <c r="IE721" s="21"/>
      <c r="IF721" s="21"/>
      <c r="IG721" s="21"/>
      <c r="IH721" s="21"/>
      <c r="II721" s="21"/>
      <c r="IJ721" s="21"/>
      <c r="IK721" s="21"/>
      <c r="IL721" s="21"/>
      <c r="IM721" s="21"/>
      <c r="IN721" s="21"/>
      <c r="IO721" s="21"/>
      <c r="IP721" s="21"/>
      <c r="IQ721" s="21"/>
    </row>
    <row r="722" spans="1:251" s="22" customFormat="1">
      <c r="A722" s="42"/>
      <c r="B722" s="36"/>
      <c r="C722" s="6"/>
      <c r="D722" s="6"/>
      <c r="E722" s="6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  <c r="HV722" s="21"/>
      <c r="HW722" s="21"/>
      <c r="HX722" s="21"/>
      <c r="HY722" s="21"/>
      <c r="HZ722" s="21"/>
      <c r="IA722" s="21"/>
      <c r="IB722" s="21"/>
      <c r="IC722" s="21"/>
      <c r="ID722" s="21"/>
      <c r="IE722" s="21"/>
      <c r="IF722" s="21"/>
      <c r="IG722" s="21"/>
      <c r="IH722" s="21"/>
      <c r="II722" s="21"/>
      <c r="IJ722" s="21"/>
      <c r="IK722" s="21"/>
      <c r="IL722" s="21"/>
      <c r="IM722" s="21"/>
      <c r="IN722" s="21"/>
      <c r="IO722" s="21"/>
      <c r="IP722" s="21"/>
      <c r="IQ722" s="21"/>
    </row>
    <row r="723" spans="1:251" s="22" customFormat="1">
      <c r="A723" s="42"/>
      <c r="B723" s="36"/>
      <c r="C723" s="6"/>
      <c r="D723" s="6"/>
      <c r="E723" s="6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  <c r="HV723" s="21"/>
      <c r="HW723" s="21"/>
      <c r="HX723" s="21"/>
      <c r="HY723" s="21"/>
      <c r="HZ723" s="21"/>
      <c r="IA723" s="21"/>
      <c r="IB723" s="21"/>
      <c r="IC723" s="21"/>
      <c r="ID723" s="21"/>
      <c r="IE723" s="21"/>
      <c r="IF723" s="21"/>
      <c r="IG723" s="21"/>
      <c r="IH723" s="21"/>
      <c r="II723" s="21"/>
      <c r="IJ723" s="21"/>
      <c r="IK723" s="21"/>
      <c r="IL723" s="21"/>
      <c r="IM723" s="21"/>
      <c r="IN723" s="21"/>
      <c r="IO723" s="21"/>
      <c r="IP723" s="21"/>
      <c r="IQ723" s="21"/>
    </row>
    <row r="724" spans="1:251" s="22" customFormat="1">
      <c r="A724" s="42"/>
      <c r="B724" s="36"/>
      <c r="C724" s="6"/>
      <c r="D724" s="6"/>
      <c r="E724" s="6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  <c r="HV724" s="21"/>
      <c r="HW724" s="21"/>
      <c r="HX724" s="21"/>
      <c r="HY724" s="21"/>
      <c r="HZ724" s="21"/>
      <c r="IA724" s="21"/>
      <c r="IB724" s="21"/>
      <c r="IC724" s="21"/>
      <c r="ID724" s="21"/>
      <c r="IE724" s="21"/>
      <c r="IF724" s="21"/>
      <c r="IG724" s="21"/>
      <c r="IH724" s="21"/>
      <c r="II724" s="21"/>
      <c r="IJ724" s="21"/>
      <c r="IK724" s="21"/>
      <c r="IL724" s="21"/>
      <c r="IM724" s="21"/>
      <c r="IN724" s="21"/>
      <c r="IO724" s="21"/>
      <c r="IP724" s="21"/>
      <c r="IQ724" s="21"/>
    </row>
    <row r="725" spans="1:251" s="22" customFormat="1" ht="15.75" customHeight="1">
      <c r="A725" s="42"/>
      <c r="B725" s="36"/>
      <c r="C725" s="6"/>
      <c r="D725" s="6"/>
      <c r="E725" s="6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  <c r="HV725" s="21"/>
      <c r="HW725" s="21"/>
      <c r="HX725" s="21"/>
      <c r="HY725" s="21"/>
      <c r="HZ725" s="21"/>
      <c r="IA725" s="21"/>
      <c r="IB725" s="21"/>
      <c r="IC725" s="21"/>
      <c r="ID725" s="21"/>
      <c r="IE725" s="21"/>
      <c r="IF725" s="21"/>
      <c r="IG725" s="21"/>
      <c r="IH725" s="21"/>
      <c r="II725" s="21"/>
      <c r="IJ725" s="21"/>
      <c r="IK725" s="21"/>
      <c r="IL725" s="21"/>
      <c r="IM725" s="21"/>
      <c r="IN725" s="21"/>
      <c r="IO725" s="21"/>
      <c r="IP725" s="21"/>
      <c r="IQ725" s="21"/>
    </row>
    <row r="726" spans="1:251" s="22" customFormat="1">
      <c r="A726" s="42"/>
      <c r="B726" s="36"/>
      <c r="C726" s="6"/>
      <c r="D726" s="6"/>
      <c r="E726" s="6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  <c r="HV726" s="21"/>
      <c r="HW726" s="21"/>
      <c r="HX726" s="21"/>
      <c r="HY726" s="21"/>
      <c r="HZ726" s="21"/>
      <c r="IA726" s="21"/>
      <c r="IB726" s="21"/>
      <c r="IC726" s="21"/>
      <c r="ID726" s="21"/>
      <c r="IE726" s="21"/>
      <c r="IF726" s="21"/>
      <c r="IG726" s="21"/>
      <c r="IH726" s="21"/>
      <c r="II726" s="21"/>
      <c r="IJ726" s="21"/>
      <c r="IK726" s="21"/>
      <c r="IL726" s="21"/>
      <c r="IM726" s="21"/>
      <c r="IN726" s="21"/>
      <c r="IO726" s="21"/>
      <c r="IP726" s="21"/>
      <c r="IQ726" s="21"/>
    </row>
    <row r="727" spans="1:251" s="22" customFormat="1">
      <c r="A727" s="42"/>
      <c r="B727" s="36"/>
      <c r="C727" s="6"/>
      <c r="D727" s="6"/>
      <c r="E727" s="6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  <c r="HV727" s="21"/>
      <c r="HW727" s="21"/>
      <c r="HX727" s="21"/>
      <c r="HY727" s="21"/>
      <c r="HZ727" s="21"/>
      <c r="IA727" s="21"/>
      <c r="IB727" s="21"/>
      <c r="IC727" s="21"/>
      <c r="ID727" s="21"/>
      <c r="IE727" s="21"/>
      <c r="IF727" s="21"/>
      <c r="IG727" s="21"/>
      <c r="IH727" s="21"/>
      <c r="II727" s="21"/>
      <c r="IJ727" s="21"/>
      <c r="IK727" s="21"/>
      <c r="IL727" s="21"/>
      <c r="IM727" s="21"/>
      <c r="IN727" s="21"/>
      <c r="IO727" s="21"/>
      <c r="IP727" s="21"/>
      <c r="IQ727" s="21"/>
    </row>
    <row r="728" spans="1:251" s="22" customFormat="1">
      <c r="A728" s="42"/>
      <c r="B728" s="36"/>
      <c r="C728" s="6"/>
      <c r="D728" s="6"/>
      <c r="E728" s="6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  <c r="HV728" s="21"/>
      <c r="HW728" s="21"/>
      <c r="HX728" s="21"/>
      <c r="HY728" s="21"/>
      <c r="HZ728" s="21"/>
      <c r="IA728" s="21"/>
      <c r="IB728" s="21"/>
      <c r="IC728" s="21"/>
      <c r="ID728" s="21"/>
      <c r="IE728" s="21"/>
      <c r="IF728" s="21"/>
      <c r="IG728" s="21"/>
      <c r="IH728" s="21"/>
      <c r="II728" s="21"/>
      <c r="IJ728" s="21"/>
      <c r="IK728" s="21"/>
      <c r="IL728" s="21"/>
      <c r="IM728" s="21"/>
      <c r="IN728" s="21"/>
      <c r="IO728" s="21"/>
      <c r="IP728" s="21"/>
      <c r="IQ728" s="21"/>
    </row>
    <row r="729" spans="1:251" s="22" customFormat="1">
      <c r="A729" s="42"/>
      <c r="B729" s="36"/>
      <c r="C729" s="6"/>
      <c r="D729" s="6"/>
      <c r="E729" s="6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  <c r="HV729" s="21"/>
      <c r="HW729" s="21"/>
      <c r="HX729" s="21"/>
      <c r="HY729" s="21"/>
      <c r="HZ729" s="21"/>
      <c r="IA729" s="21"/>
      <c r="IB729" s="21"/>
      <c r="IC729" s="21"/>
      <c r="ID729" s="21"/>
      <c r="IE729" s="21"/>
      <c r="IF729" s="21"/>
      <c r="IG729" s="21"/>
      <c r="IH729" s="21"/>
      <c r="II729" s="21"/>
      <c r="IJ729" s="21"/>
      <c r="IK729" s="21"/>
      <c r="IL729" s="21"/>
      <c r="IM729" s="21"/>
      <c r="IN729" s="21"/>
      <c r="IO729" s="21"/>
      <c r="IP729" s="21"/>
      <c r="IQ729" s="21"/>
    </row>
    <row r="730" spans="1:251" s="22" customFormat="1">
      <c r="A730" s="42"/>
      <c r="B730" s="36"/>
      <c r="C730" s="6"/>
      <c r="D730" s="6"/>
      <c r="E730" s="6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  <c r="HV730" s="21"/>
      <c r="HW730" s="21"/>
      <c r="HX730" s="21"/>
      <c r="HY730" s="21"/>
      <c r="HZ730" s="21"/>
      <c r="IA730" s="21"/>
      <c r="IB730" s="21"/>
      <c r="IC730" s="21"/>
      <c r="ID730" s="21"/>
      <c r="IE730" s="21"/>
      <c r="IF730" s="21"/>
      <c r="IG730" s="21"/>
      <c r="IH730" s="21"/>
      <c r="II730" s="21"/>
      <c r="IJ730" s="21"/>
      <c r="IK730" s="21"/>
      <c r="IL730" s="21"/>
      <c r="IM730" s="21"/>
      <c r="IN730" s="21"/>
      <c r="IO730" s="21"/>
      <c r="IP730" s="21"/>
      <c r="IQ730" s="21"/>
    </row>
    <row r="731" spans="1:251" s="22" customFormat="1">
      <c r="A731" s="42"/>
      <c r="B731" s="36"/>
      <c r="C731" s="6"/>
      <c r="D731" s="6"/>
      <c r="E731" s="6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  <c r="HV731" s="21"/>
      <c r="HW731" s="21"/>
      <c r="HX731" s="21"/>
      <c r="HY731" s="21"/>
      <c r="HZ731" s="21"/>
      <c r="IA731" s="21"/>
      <c r="IB731" s="21"/>
      <c r="IC731" s="21"/>
      <c r="ID731" s="21"/>
      <c r="IE731" s="21"/>
      <c r="IF731" s="21"/>
      <c r="IG731" s="21"/>
      <c r="IH731" s="21"/>
      <c r="II731" s="21"/>
      <c r="IJ731" s="21"/>
      <c r="IK731" s="21"/>
      <c r="IL731" s="21"/>
      <c r="IM731" s="21"/>
      <c r="IN731" s="21"/>
      <c r="IO731" s="21"/>
      <c r="IP731" s="21"/>
      <c r="IQ731" s="21"/>
    </row>
    <row r="732" spans="1:251" s="22" customFormat="1">
      <c r="A732" s="42"/>
      <c r="B732" s="36"/>
      <c r="C732" s="6"/>
      <c r="D732" s="6"/>
      <c r="E732" s="6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  <c r="HV732" s="21"/>
      <c r="HW732" s="21"/>
      <c r="HX732" s="21"/>
      <c r="HY732" s="21"/>
      <c r="HZ732" s="21"/>
      <c r="IA732" s="21"/>
      <c r="IB732" s="21"/>
      <c r="IC732" s="21"/>
      <c r="ID732" s="21"/>
      <c r="IE732" s="21"/>
      <c r="IF732" s="21"/>
      <c r="IG732" s="21"/>
      <c r="IH732" s="21"/>
      <c r="II732" s="21"/>
      <c r="IJ732" s="21"/>
      <c r="IK732" s="21"/>
      <c r="IL732" s="21"/>
      <c r="IM732" s="21"/>
      <c r="IN732" s="21"/>
      <c r="IO732" s="21"/>
      <c r="IP732" s="21"/>
      <c r="IQ732" s="21"/>
    </row>
    <row r="733" spans="1:251" s="22" customFormat="1">
      <c r="A733" s="42"/>
      <c r="B733" s="36"/>
      <c r="C733" s="6"/>
      <c r="D733" s="6"/>
      <c r="E733" s="6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  <c r="HV733" s="21"/>
      <c r="HW733" s="21"/>
      <c r="HX733" s="21"/>
      <c r="HY733" s="21"/>
      <c r="HZ733" s="21"/>
      <c r="IA733" s="21"/>
      <c r="IB733" s="21"/>
      <c r="IC733" s="21"/>
      <c r="ID733" s="21"/>
      <c r="IE733" s="21"/>
      <c r="IF733" s="21"/>
      <c r="IG733" s="21"/>
      <c r="IH733" s="21"/>
      <c r="II733" s="21"/>
      <c r="IJ733" s="21"/>
      <c r="IK733" s="21"/>
      <c r="IL733" s="21"/>
      <c r="IM733" s="21"/>
      <c r="IN733" s="21"/>
      <c r="IO733" s="21"/>
      <c r="IP733" s="21"/>
      <c r="IQ733" s="21"/>
    </row>
    <row r="734" spans="1:251" s="22" customFormat="1">
      <c r="A734" s="42"/>
      <c r="B734" s="36"/>
      <c r="C734" s="6"/>
      <c r="D734" s="6"/>
      <c r="E734" s="6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  <c r="HV734" s="21"/>
      <c r="HW734" s="21"/>
      <c r="HX734" s="21"/>
      <c r="HY734" s="21"/>
      <c r="HZ734" s="21"/>
      <c r="IA734" s="21"/>
      <c r="IB734" s="21"/>
      <c r="IC734" s="21"/>
      <c r="ID734" s="21"/>
      <c r="IE734" s="21"/>
      <c r="IF734" s="21"/>
      <c r="IG734" s="21"/>
      <c r="IH734" s="21"/>
      <c r="II734" s="21"/>
      <c r="IJ734" s="21"/>
      <c r="IK734" s="21"/>
      <c r="IL734" s="21"/>
      <c r="IM734" s="21"/>
      <c r="IN734" s="21"/>
      <c r="IO734" s="21"/>
      <c r="IP734" s="21"/>
      <c r="IQ734" s="21"/>
    </row>
    <row r="735" spans="1:251" s="22" customFormat="1">
      <c r="A735" s="42"/>
      <c r="B735" s="36"/>
      <c r="C735" s="6"/>
      <c r="D735" s="6"/>
      <c r="E735" s="6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  <c r="HV735" s="21"/>
      <c r="HW735" s="21"/>
      <c r="HX735" s="21"/>
      <c r="HY735" s="21"/>
      <c r="HZ735" s="21"/>
      <c r="IA735" s="21"/>
      <c r="IB735" s="21"/>
      <c r="IC735" s="21"/>
      <c r="ID735" s="21"/>
      <c r="IE735" s="21"/>
      <c r="IF735" s="21"/>
      <c r="IG735" s="21"/>
      <c r="IH735" s="21"/>
      <c r="II735" s="21"/>
      <c r="IJ735" s="21"/>
      <c r="IK735" s="21"/>
      <c r="IL735" s="21"/>
      <c r="IM735" s="21"/>
      <c r="IN735" s="21"/>
      <c r="IO735" s="21"/>
      <c r="IP735" s="21"/>
      <c r="IQ735" s="21"/>
    </row>
    <row r="736" spans="1:251" s="22" customFormat="1">
      <c r="A736" s="42"/>
      <c r="B736" s="36"/>
      <c r="C736" s="6"/>
      <c r="D736" s="6"/>
      <c r="E736" s="6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  <c r="HV736" s="21"/>
      <c r="HW736" s="21"/>
      <c r="HX736" s="21"/>
      <c r="HY736" s="21"/>
      <c r="HZ736" s="21"/>
      <c r="IA736" s="21"/>
      <c r="IB736" s="21"/>
      <c r="IC736" s="21"/>
      <c r="ID736" s="21"/>
      <c r="IE736" s="21"/>
      <c r="IF736" s="21"/>
      <c r="IG736" s="21"/>
      <c r="IH736" s="21"/>
      <c r="II736" s="21"/>
      <c r="IJ736" s="21"/>
      <c r="IK736" s="21"/>
      <c r="IL736" s="21"/>
      <c r="IM736" s="21"/>
      <c r="IN736" s="21"/>
      <c r="IO736" s="21"/>
      <c r="IP736" s="21"/>
      <c r="IQ736" s="21"/>
    </row>
    <row r="737" spans="1:251" s="22" customFormat="1">
      <c r="A737" s="42"/>
      <c r="B737" s="36"/>
      <c r="C737" s="6"/>
      <c r="D737" s="6"/>
      <c r="E737" s="6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  <c r="HV737" s="21"/>
      <c r="HW737" s="21"/>
      <c r="HX737" s="21"/>
      <c r="HY737" s="21"/>
      <c r="HZ737" s="21"/>
      <c r="IA737" s="21"/>
      <c r="IB737" s="21"/>
      <c r="IC737" s="21"/>
      <c r="ID737" s="21"/>
      <c r="IE737" s="21"/>
      <c r="IF737" s="21"/>
      <c r="IG737" s="21"/>
      <c r="IH737" s="21"/>
      <c r="II737" s="21"/>
      <c r="IJ737" s="21"/>
      <c r="IK737" s="21"/>
      <c r="IL737" s="21"/>
      <c r="IM737" s="21"/>
      <c r="IN737" s="21"/>
      <c r="IO737" s="21"/>
      <c r="IP737" s="21"/>
      <c r="IQ737" s="21"/>
    </row>
    <row r="738" spans="1:251" s="22" customFormat="1">
      <c r="A738" s="42"/>
      <c r="B738" s="36"/>
      <c r="C738" s="6"/>
      <c r="D738" s="6"/>
      <c r="E738" s="6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  <c r="HV738" s="21"/>
      <c r="HW738" s="21"/>
      <c r="HX738" s="21"/>
      <c r="HY738" s="21"/>
      <c r="HZ738" s="21"/>
      <c r="IA738" s="21"/>
      <c r="IB738" s="21"/>
      <c r="IC738" s="21"/>
      <c r="ID738" s="21"/>
      <c r="IE738" s="21"/>
      <c r="IF738" s="21"/>
      <c r="IG738" s="21"/>
      <c r="IH738" s="21"/>
      <c r="II738" s="21"/>
      <c r="IJ738" s="21"/>
      <c r="IK738" s="21"/>
      <c r="IL738" s="21"/>
      <c r="IM738" s="21"/>
      <c r="IN738" s="21"/>
      <c r="IO738" s="21"/>
      <c r="IP738" s="21"/>
      <c r="IQ738" s="21"/>
    </row>
    <row r="739" spans="1:251" s="22" customFormat="1">
      <c r="A739" s="42"/>
      <c r="B739" s="36"/>
      <c r="C739" s="6"/>
      <c r="D739" s="6"/>
      <c r="E739" s="6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  <c r="HV739" s="21"/>
      <c r="HW739" s="21"/>
      <c r="HX739" s="21"/>
      <c r="HY739" s="21"/>
      <c r="HZ739" s="21"/>
      <c r="IA739" s="21"/>
      <c r="IB739" s="21"/>
      <c r="IC739" s="21"/>
      <c r="ID739" s="21"/>
      <c r="IE739" s="21"/>
      <c r="IF739" s="21"/>
      <c r="IG739" s="21"/>
      <c r="IH739" s="21"/>
      <c r="II739" s="21"/>
      <c r="IJ739" s="21"/>
      <c r="IK739" s="21"/>
      <c r="IL739" s="21"/>
      <c r="IM739" s="21"/>
      <c r="IN739" s="21"/>
      <c r="IO739" s="21"/>
      <c r="IP739" s="21"/>
      <c r="IQ739" s="21"/>
    </row>
    <row r="740" spans="1:251" s="22" customFormat="1">
      <c r="A740" s="42"/>
      <c r="B740" s="36"/>
      <c r="C740" s="6"/>
      <c r="D740" s="6"/>
      <c r="E740" s="6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  <c r="HV740" s="21"/>
      <c r="HW740" s="21"/>
      <c r="HX740" s="21"/>
      <c r="HY740" s="21"/>
      <c r="HZ740" s="21"/>
      <c r="IA740" s="21"/>
      <c r="IB740" s="21"/>
      <c r="IC740" s="21"/>
      <c r="ID740" s="21"/>
      <c r="IE740" s="21"/>
      <c r="IF740" s="21"/>
      <c r="IG740" s="21"/>
      <c r="IH740" s="21"/>
      <c r="II740" s="21"/>
      <c r="IJ740" s="21"/>
      <c r="IK740" s="21"/>
      <c r="IL740" s="21"/>
      <c r="IM740" s="21"/>
      <c r="IN740" s="21"/>
      <c r="IO740" s="21"/>
      <c r="IP740" s="21"/>
      <c r="IQ740" s="21"/>
    </row>
    <row r="741" spans="1:251" s="22" customFormat="1">
      <c r="A741" s="42"/>
      <c r="B741" s="36"/>
      <c r="C741" s="6"/>
      <c r="D741" s="6"/>
      <c r="E741" s="6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  <c r="HV741" s="21"/>
      <c r="HW741" s="21"/>
      <c r="HX741" s="21"/>
      <c r="HY741" s="21"/>
      <c r="HZ741" s="21"/>
      <c r="IA741" s="21"/>
      <c r="IB741" s="21"/>
      <c r="IC741" s="21"/>
      <c r="ID741" s="21"/>
      <c r="IE741" s="21"/>
      <c r="IF741" s="21"/>
      <c r="IG741" s="21"/>
      <c r="IH741" s="21"/>
      <c r="II741" s="21"/>
      <c r="IJ741" s="21"/>
      <c r="IK741" s="21"/>
      <c r="IL741" s="21"/>
      <c r="IM741" s="21"/>
      <c r="IN741" s="21"/>
      <c r="IO741" s="21"/>
      <c r="IP741" s="21"/>
      <c r="IQ741" s="21"/>
    </row>
    <row r="742" spans="1:251" s="22" customFormat="1">
      <c r="A742" s="42"/>
      <c r="B742" s="36"/>
      <c r="C742" s="6"/>
      <c r="D742" s="6"/>
      <c r="E742" s="6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  <c r="HV742" s="21"/>
      <c r="HW742" s="21"/>
      <c r="HX742" s="21"/>
      <c r="HY742" s="21"/>
      <c r="HZ742" s="21"/>
      <c r="IA742" s="21"/>
      <c r="IB742" s="21"/>
      <c r="IC742" s="21"/>
      <c r="ID742" s="21"/>
      <c r="IE742" s="21"/>
      <c r="IF742" s="21"/>
      <c r="IG742" s="21"/>
      <c r="IH742" s="21"/>
      <c r="II742" s="21"/>
      <c r="IJ742" s="21"/>
      <c r="IK742" s="21"/>
      <c r="IL742" s="21"/>
      <c r="IM742" s="21"/>
      <c r="IN742" s="21"/>
      <c r="IO742" s="21"/>
      <c r="IP742" s="21"/>
      <c r="IQ742" s="21"/>
    </row>
    <row r="743" spans="1:251" s="22" customFormat="1">
      <c r="A743" s="42"/>
      <c r="B743" s="36"/>
      <c r="C743" s="6"/>
      <c r="D743" s="6"/>
      <c r="E743" s="6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  <c r="HV743" s="21"/>
      <c r="HW743" s="21"/>
      <c r="HX743" s="21"/>
      <c r="HY743" s="21"/>
      <c r="HZ743" s="21"/>
      <c r="IA743" s="21"/>
      <c r="IB743" s="21"/>
      <c r="IC743" s="21"/>
      <c r="ID743" s="21"/>
      <c r="IE743" s="21"/>
      <c r="IF743" s="21"/>
      <c r="IG743" s="21"/>
      <c r="IH743" s="21"/>
      <c r="II743" s="21"/>
      <c r="IJ743" s="21"/>
      <c r="IK743" s="21"/>
      <c r="IL743" s="21"/>
      <c r="IM743" s="21"/>
      <c r="IN743" s="21"/>
      <c r="IO743" s="21"/>
      <c r="IP743" s="21"/>
      <c r="IQ743" s="21"/>
    </row>
    <row r="744" spans="1:251" s="22" customFormat="1">
      <c r="A744" s="42"/>
      <c r="B744" s="36"/>
      <c r="C744" s="6"/>
      <c r="D744" s="6"/>
      <c r="E744" s="6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  <c r="HV744" s="21"/>
      <c r="HW744" s="21"/>
      <c r="HX744" s="21"/>
      <c r="HY744" s="21"/>
      <c r="HZ744" s="21"/>
      <c r="IA744" s="21"/>
      <c r="IB744" s="21"/>
      <c r="IC744" s="21"/>
      <c r="ID744" s="21"/>
      <c r="IE744" s="21"/>
      <c r="IF744" s="21"/>
      <c r="IG744" s="21"/>
      <c r="IH744" s="21"/>
      <c r="II744" s="21"/>
      <c r="IJ744" s="21"/>
      <c r="IK744" s="21"/>
      <c r="IL744" s="21"/>
      <c r="IM744" s="21"/>
      <c r="IN744" s="21"/>
      <c r="IO744" s="21"/>
      <c r="IP744" s="21"/>
      <c r="IQ744" s="21"/>
    </row>
    <row r="745" spans="1:251" s="22" customFormat="1" ht="39" customHeight="1">
      <c r="A745" s="42"/>
      <c r="B745" s="36"/>
      <c r="C745" s="6"/>
      <c r="D745" s="6"/>
      <c r="E745" s="6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  <c r="HV745" s="21"/>
      <c r="HW745" s="21"/>
      <c r="HX745" s="21"/>
      <c r="HY745" s="21"/>
      <c r="HZ745" s="21"/>
      <c r="IA745" s="21"/>
      <c r="IB745" s="21"/>
      <c r="IC745" s="21"/>
      <c r="ID745" s="21"/>
      <c r="IE745" s="21"/>
      <c r="IF745" s="21"/>
      <c r="IG745" s="21"/>
      <c r="IH745" s="21"/>
      <c r="II745" s="21"/>
      <c r="IJ745" s="21"/>
      <c r="IK745" s="21"/>
      <c r="IL745" s="21"/>
      <c r="IM745" s="21"/>
      <c r="IN745" s="21"/>
      <c r="IO745" s="21"/>
      <c r="IP745" s="21"/>
      <c r="IQ745" s="21"/>
    </row>
    <row r="746" spans="1:251" s="22" customFormat="1">
      <c r="A746" s="42"/>
      <c r="B746" s="36"/>
      <c r="C746" s="6"/>
      <c r="D746" s="6"/>
      <c r="E746" s="6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  <c r="HV746" s="21"/>
      <c r="HW746" s="21"/>
      <c r="HX746" s="21"/>
      <c r="HY746" s="21"/>
      <c r="HZ746" s="21"/>
      <c r="IA746" s="21"/>
      <c r="IB746" s="21"/>
      <c r="IC746" s="21"/>
      <c r="ID746" s="21"/>
      <c r="IE746" s="21"/>
      <c r="IF746" s="21"/>
      <c r="IG746" s="21"/>
      <c r="IH746" s="21"/>
      <c r="II746" s="21"/>
      <c r="IJ746" s="21"/>
      <c r="IK746" s="21"/>
      <c r="IL746" s="21"/>
      <c r="IM746" s="21"/>
      <c r="IN746" s="21"/>
      <c r="IO746" s="21"/>
      <c r="IP746" s="21"/>
      <c r="IQ746" s="21"/>
    </row>
    <row r="747" spans="1:251" s="22" customFormat="1" ht="58.5" customHeight="1">
      <c r="A747" s="42"/>
      <c r="B747" s="36"/>
      <c r="C747" s="6"/>
      <c r="D747" s="6"/>
      <c r="E747" s="6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  <c r="HV747" s="21"/>
      <c r="HW747" s="21"/>
      <c r="HX747" s="21"/>
      <c r="HY747" s="21"/>
      <c r="HZ747" s="21"/>
      <c r="IA747" s="21"/>
      <c r="IB747" s="21"/>
      <c r="IC747" s="21"/>
      <c r="ID747" s="21"/>
      <c r="IE747" s="21"/>
      <c r="IF747" s="21"/>
      <c r="IG747" s="21"/>
      <c r="IH747" s="21"/>
      <c r="II747" s="21"/>
      <c r="IJ747" s="21"/>
      <c r="IK747" s="21"/>
      <c r="IL747" s="21"/>
      <c r="IM747" s="21"/>
      <c r="IN747" s="21"/>
      <c r="IO747" s="21"/>
      <c r="IP747" s="21"/>
      <c r="IQ747" s="21"/>
    </row>
    <row r="748" spans="1:251" s="22" customFormat="1">
      <c r="A748" s="42"/>
      <c r="B748" s="36"/>
      <c r="C748" s="6"/>
      <c r="D748" s="6"/>
      <c r="E748" s="6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  <c r="HV748" s="21"/>
      <c r="HW748" s="21"/>
      <c r="HX748" s="21"/>
      <c r="HY748" s="21"/>
      <c r="HZ748" s="21"/>
      <c r="IA748" s="21"/>
      <c r="IB748" s="21"/>
      <c r="IC748" s="21"/>
      <c r="ID748" s="21"/>
      <c r="IE748" s="21"/>
      <c r="IF748" s="21"/>
      <c r="IG748" s="21"/>
      <c r="IH748" s="21"/>
      <c r="II748" s="21"/>
      <c r="IJ748" s="21"/>
      <c r="IK748" s="21"/>
      <c r="IL748" s="21"/>
      <c r="IM748" s="21"/>
      <c r="IN748" s="21"/>
      <c r="IO748" s="21"/>
      <c r="IP748" s="21"/>
      <c r="IQ748" s="21"/>
    </row>
    <row r="749" spans="1:251" s="22" customFormat="1">
      <c r="A749" s="42"/>
      <c r="B749" s="36"/>
      <c r="C749" s="6"/>
      <c r="D749" s="6"/>
      <c r="E749" s="6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  <c r="HV749" s="21"/>
      <c r="HW749" s="21"/>
      <c r="HX749" s="21"/>
      <c r="HY749" s="21"/>
      <c r="HZ749" s="21"/>
      <c r="IA749" s="21"/>
      <c r="IB749" s="21"/>
      <c r="IC749" s="21"/>
      <c r="ID749" s="21"/>
      <c r="IE749" s="21"/>
      <c r="IF749" s="21"/>
      <c r="IG749" s="21"/>
      <c r="IH749" s="21"/>
      <c r="II749" s="21"/>
      <c r="IJ749" s="21"/>
      <c r="IK749" s="21"/>
      <c r="IL749" s="21"/>
      <c r="IM749" s="21"/>
      <c r="IN749" s="21"/>
      <c r="IO749" s="21"/>
      <c r="IP749" s="21"/>
      <c r="IQ749" s="21"/>
    </row>
    <row r="750" spans="1:251" s="22" customFormat="1">
      <c r="A750" s="42"/>
      <c r="B750" s="36"/>
      <c r="C750" s="6"/>
      <c r="D750" s="6"/>
      <c r="E750" s="6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  <c r="HV750" s="21"/>
      <c r="HW750" s="21"/>
      <c r="HX750" s="21"/>
      <c r="HY750" s="21"/>
      <c r="HZ750" s="21"/>
      <c r="IA750" s="21"/>
      <c r="IB750" s="21"/>
      <c r="IC750" s="21"/>
      <c r="ID750" s="21"/>
      <c r="IE750" s="21"/>
      <c r="IF750" s="21"/>
      <c r="IG750" s="21"/>
      <c r="IH750" s="21"/>
      <c r="II750" s="21"/>
      <c r="IJ750" s="21"/>
      <c r="IK750" s="21"/>
      <c r="IL750" s="21"/>
      <c r="IM750" s="21"/>
      <c r="IN750" s="21"/>
      <c r="IO750" s="21"/>
      <c r="IP750" s="21"/>
      <c r="IQ750" s="21"/>
    </row>
    <row r="751" spans="1:251" s="22" customFormat="1">
      <c r="A751" s="42"/>
      <c r="B751" s="36"/>
      <c r="C751" s="6"/>
      <c r="D751" s="6"/>
      <c r="E751" s="6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  <c r="HV751" s="21"/>
      <c r="HW751" s="21"/>
      <c r="HX751" s="21"/>
      <c r="HY751" s="21"/>
      <c r="HZ751" s="21"/>
      <c r="IA751" s="21"/>
      <c r="IB751" s="21"/>
      <c r="IC751" s="21"/>
      <c r="ID751" s="21"/>
      <c r="IE751" s="21"/>
      <c r="IF751" s="21"/>
      <c r="IG751" s="21"/>
      <c r="IH751" s="21"/>
      <c r="II751" s="21"/>
      <c r="IJ751" s="21"/>
      <c r="IK751" s="21"/>
      <c r="IL751" s="21"/>
      <c r="IM751" s="21"/>
      <c r="IN751" s="21"/>
      <c r="IO751" s="21"/>
      <c r="IP751" s="21"/>
      <c r="IQ751" s="21"/>
    </row>
    <row r="752" spans="1:251" s="22" customFormat="1">
      <c r="A752" s="42"/>
      <c r="B752" s="36"/>
      <c r="C752" s="6"/>
      <c r="D752" s="6"/>
      <c r="E752" s="6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  <c r="HV752" s="21"/>
      <c r="HW752" s="21"/>
      <c r="HX752" s="21"/>
      <c r="HY752" s="21"/>
      <c r="HZ752" s="21"/>
      <c r="IA752" s="21"/>
      <c r="IB752" s="21"/>
      <c r="IC752" s="21"/>
      <c r="ID752" s="21"/>
      <c r="IE752" s="21"/>
      <c r="IF752" s="21"/>
      <c r="IG752" s="21"/>
      <c r="IH752" s="21"/>
      <c r="II752" s="21"/>
      <c r="IJ752" s="21"/>
      <c r="IK752" s="21"/>
      <c r="IL752" s="21"/>
      <c r="IM752" s="21"/>
      <c r="IN752" s="21"/>
      <c r="IO752" s="21"/>
      <c r="IP752" s="21"/>
      <c r="IQ752" s="21"/>
    </row>
    <row r="753" spans="1:251" s="22" customFormat="1">
      <c r="A753" s="42"/>
      <c r="B753" s="36"/>
      <c r="C753" s="6"/>
      <c r="D753" s="6"/>
      <c r="E753" s="6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  <c r="HV753" s="21"/>
      <c r="HW753" s="21"/>
      <c r="HX753" s="21"/>
      <c r="HY753" s="21"/>
      <c r="HZ753" s="21"/>
      <c r="IA753" s="21"/>
      <c r="IB753" s="21"/>
      <c r="IC753" s="21"/>
      <c r="ID753" s="21"/>
      <c r="IE753" s="21"/>
      <c r="IF753" s="21"/>
      <c r="IG753" s="21"/>
      <c r="IH753" s="21"/>
      <c r="II753" s="21"/>
      <c r="IJ753" s="21"/>
      <c r="IK753" s="21"/>
      <c r="IL753" s="21"/>
      <c r="IM753" s="21"/>
      <c r="IN753" s="21"/>
      <c r="IO753" s="21"/>
      <c r="IP753" s="21"/>
      <c r="IQ753" s="21"/>
    </row>
    <row r="754" spans="1:251" s="22" customFormat="1">
      <c r="A754" s="42"/>
      <c r="B754" s="36"/>
      <c r="C754" s="6"/>
      <c r="D754" s="6"/>
      <c r="E754" s="6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  <c r="HV754" s="21"/>
      <c r="HW754" s="21"/>
      <c r="HX754" s="21"/>
      <c r="HY754" s="21"/>
      <c r="HZ754" s="21"/>
      <c r="IA754" s="21"/>
      <c r="IB754" s="21"/>
      <c r="IC754" s="21"/>
      <c r="ID754" s="21"/>
      <c r="IE754" s="21"/>
      <c r="IF754" s="21"/>
      <c r="IG754" s="21"/>
      <c r="IH754" s="21"/>
      <c r="II754" s="21"/>
      <c r="IJ754" s="21"/>
      <c r="IK754" s="21"/>
      <c r="IL754" s="21"/>
      <c r="IM754" s="21"/>
      <c r="IN754" s="21"/>
      <c r="IO754" s="21"/>
      <c r="IP754" s="21"/>
      <c r="IQ754" s="21"/>
    </row>
    <row r="755" spans="1:251" s="22" customFormat="1">
      <c r="A755" s="42"/>
      <c r="B755" s="36"/>
      <c r="C755" s="6"/>
      <c r="D755" s="6"/>
      <c r="E755" s="6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  <c r="HV755" s="21"/>
      <c r="HW755" s="21"/>
      <c r="HX755" s="21"/>
      <c r="HY755" s="21"/>
      <c r="HZ755" s="21"/>
      <c r="IA755" s="21"/>
      <c r="IB755" s="21"/>
      <c r="IC755" s="21"/>
      <c r="ID755" s="21"/>
      <c r="IE755" s="21"/>
      <c r="IF755" s="21"/>
      <c r="IG755" s="21"/>
      <c r="IH755" s="21"/>
      <c r="II755" s="21"/>
      <c r="IJ755" s="21"/>
      <c r="IK755" s="21"/>
      <c r="IL755" s="21"/>
      <c r="IM755" s="21"/>
      <c r="IN755" s="21"/>
      <c r="IO755" s="21"/>
      <c r="IP755" s="21"/>
      <c r="IQ755" s="21"/>
    </row>
    <row r="756" spans="1:251" s="22" customFormat="1">
      <c r="A756" s="42"/>
      <c r="B756" s="36"/>
      <c r="C756" s="6"/>
      <c r="D756" s="6"/>
      <c r="E756" s="6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  <c r="HV756" s="21"/>
      <c r="HW756" s="21"/>
      <c r="HX756" s="21"/>
      <c r="HY756" s="21"/>
      <c r="HZ756" s="21"/>
      <c r="IA756" s="21"/>
      <c r="IB756" s="21"/>
      <c r="IC756" s="21"/>
      <c r="ID756" s="21"/>
      <c r="IE756" s="21"/>
      <c r="IF756" s="21"/>
      <c r="IG756" s="21"/>
      <c r="IH756" s="21"/>
      <c r="II756" s="21"/>
      <c r="IJ756" s="21"/>
      <c r="IK756" s="21"/>
      <c r="IL756" s="21"/>
      <c r="IM756" s="21"/>
      <c r="IN756" s="21"/>
      <c r="IO756" s="21"/>
      <c r="IP756" s="21"/>
      <c r="IQ756" s="21"/>
    </row>
    <row r="757" spans="1:251" s="22" customFormat="1">
      <c r="A757" s="42"/>
      <c r="B757" s="36"/>
      <c r="C757" s="6"/>
      <c r="D757" s="6"/>
      <c r="E757" s="6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  <c r="HV757" s="21"/>
      <c r="HW757" s="21"/>
      <c r="HX757" s="21"/>
      <c r="HY757" s="21"/>
      <c r="HZ757" s="21"/>
      <c r="IA757" s="21"/>
      <c r="IB757" s="21"/>
      <c r="IC757" s="21"/>
      <c r="ID757" s="21"/>
      <c r="IE757" s="21"/>
      <c r="IF757" s="21"/>
      <c r="IG757" s="21"/>
      <c r="IH757" s="21"/>
      <c r="II757" s="21"/>
      <c r="IJ757" s="21"/>
      <c r="IK757" s="21"/>
      <c r="IL757" s="21"/>
      <c r="IM757" s="21"/>
      <c r="IN757" s="21"/>
      <c r="IO757" s="21"/>
      <c r="IP757" s="21"/>
      <c r="IQ757" s="21"/>
    </row>
    <row r="758" spans="1:251" s="22" customFormat="1">
      <c r="A758" s="42"/>
      <c r="B758" s="36"/>
      <c r="C758" s="6"/>
      <c r="D758" s="6"/>
      <c r="E758" s="6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  <c r="HV758" s="21"/>
      <c r="HW758" s="21"/>
      <c r="HX758" s="21"/>
      <c r="HY758" s="21"/>
      <c r="HZ758" s="21"/>
      <c r="IA758" s="21"/>
      <c r="IB758" s="21"/>
      <c r="IC758" s="21"/>
      <c r="ID758" s="21"/>
      <c r="IE758" s="21"/>
      <c r="IF758" s="21"/>
      <c r="IG758" s="21"/>
      <c r="IH758" s="21"/>
      <c r="II758" s="21"/>
      <c r="IJ758" s="21"/>
      <c r="IK758" s="21"/>
      <c r="IL758" s="21"/>
      <c r="IM758" s="21"/>
      <c r="IN758" s="21"/>
      <c r="IO758" s="21"/>
      <c r="IP758" s="21"/>
      <c r="IQ758" s="21"/>
    </row>
    <row r="759" spans="1:251" s="22" customFormat="1">
      <c r="A759" s="42"/>
      <c r="B759" s="36"/>
      <c r="C759" s="6"/>
      <c r="D759" s="6"/>
      <c r="E759" s="6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  <c r="HV759" s="21"/>
      <c r="HW759" s="21"/>
      <c r="HX759" s="21"/>
      <c r="HY759" s="21"/>
      <c r="HZ759" s="21"/>
      <c r="IA759" s="21"/>
      <c r="IB759" s="21"/>
      <c r="IC759" s="21"/>
      <c r="ID759" s="21"/>
      <c r="IE759" s="21"/>
      <c r="IF759" s="21"/>
      <c r="IG759" s="21"/>
      <c r="IH759" s="21"/>
      <c r="II759" s="21"/>
      <c r="IJ759" s="21"/>
      <c r="IK759" s="21"/>
      <c r="IL759" s="21"/>
      <c r="IM759" s="21"/>
      <c r="IN759" s="21"/>
      <c r="IO759" s="21"/>
      <c r="IP759" s="21"/>
      <c r="IQ759" s="21"/>
    </row>
    <row r="760" spans="1:251" s="22" customFormat="1">
      <c r="A760" s="42"/>
      <c r="B760" s="36"/>
      <c r="C760" s="6"/>
      <c r="D760" s="6"/>
      <c r="E760" s="6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  <c r="HV760" s="21"/>
      <c r="HW760" s="21"/>
      <c r="HX760" s="21"/>
      <c r="HY760" s="21"/>
      <c r="HZ760" s="21"/>
      <c r="IA760" s="21"/>
      <c r="IB760" s="21"/>
      <c r="IC760" s="21"/>
      <c r="ID760" s="21"/>
      <c r="IE760" s="21"/>
      <c r="IF760" s="21"/>
      <c r="IG760" s="21"/>
      <c r="IH760" s="21"/>
      <c r="II760" s="21"/>
      <c r="IJ760" s="21"/>
      <c r="IK760" s="21"/>
      <c r="IL760" s="21"/>
      <c r="IM760" s="21"/>
      <c r="IN760" s="21"/>
      <c r="IO760" s="21"/>
      <c r="IP760" s="21"/>
      <c r="IQ760" s="21"/>
    </row>
    <row r="761" spans="1:251" s="22" customFormat="1">
      <c r="A761" s="42"/>
      <c r="B761" s="36"/>
      <c r="C761" s="6"/>
      <c r="D761" s="6"/>
      <c r="E761" s="6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  <c r="HV761" s="21"/>
      <c r="HW761" s="21"/>
      <c r="HX761" s="21"/>
      <c r="HY761" s="21"/>
      <c r="HZ761" s="21"/>
      <c r="IA761" s="21"/>
      <c r="IB761" s="21"/>
      <c r="IC761" s="21"/>
      <c r="ID761" s="21"/>
      <c r="IE761" s="21"/>
      <c r="IF761" s="21"/>
      <c r="IG761" s="21"/>
      <c r="IH761" s="21"/>
      <c r="II761" s="21"/>
      <c r="IJ761" s="21"/>
      <c r="IK761" s="21"/>
      <c r="IL761" s="21"/>
      <c r="IM761" s="21"/>
      <c r="IN761" s="21"/>
      <c r="IO761" s="21"/>
      <c r="IP761" s="21"/>
      <c r="IQ761" s="21"/>
    </row>
    <row r="762" spans="1:251" s="22" customFormat="1">
      <c r="A762" s="42"/>
      <c r="B762" s="36"/>
      <c r="C762" s="6"/>
      <c r="D762" s="6"/>
      <c r="E762" s="6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  <c r="HV762" s="21"/>
      <c r="HW762" s="21"/>
      <c r="HX762" s="21"/>
      <c r="HY762" s="21"/>
      <c r="HZ762" s="21"/>
      <c r="IA762" s="21"/>
      <c r="IB762" s="21"/>
      <c r="IC762" s="21"/>
      <c r="ID762" s="21"/>
      <c r="IE762" s="21"/>
      <c r="IF762" s="21"/>
      <c r="IG762" s="21"/>
      <c r="IH762" s="21"/>
      <c r="II762" s="21"/>
      <c r="IJ762" s="21"/>
      <c r="IK762" s="21"/>
      <c r="IL762" s="21"/>
      <c r="IM762" s="21"/>
      <c r="IN762" s="21"/>
      <c r="IO762" s="21"/>
      <c r="IP762" s="21"/>
      <c r="IQ762" s="21"/>
    </row>
    <row r="763" spans="1:251" s="22" customFormat="1">
      <c r="A763" s="42"/>
      <c r="B763" s="36"/>
      <c r="C763" s="6"/>
      <c r="D763" s="6"/>
      <c r="E763" s="6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  <c r="HV763" s="21"/>
      <c r="HW763" s="21"/>
      <c r="HX763" s="21"/>
      <c r="HY763" s="21"/>
      <c r="HZ763" s="21"/>
      <c r="IA763" s="21"/>
      <c r="IB763" s="21"/>
      <c r="IC763" s="21"/>
      <c r="ID763" s="21"/>
      <c r="IE763" s="21"/>
      <c r="IF763" s="21"/>
      <c r="IG763" s="21"/>
      <c r="IH763" s="21"/>
      <c r="II763" s="21"/>
      <c r="IJ763" s="21"/>
      <c r="IK763" s="21"/>
      <c r="IL763" s="21"/>
      <c r="IM763" s="21"/>
      <c r="IN763" s="21"/>
      <c r="IO763" s="21"/>
      <c r="IP763" s="21"/>
      <c r="IQ763" s="21"/>
    </row>
    <row r="764" spans="1:251" s="22" customFormat="1">
      <c r="A764" s="42"/>
      <c r="B764" s="36"/>
      <c r="C764" s="6"/>
      <c r="D764" s="6"/>
      <c r="E764" s="6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  <c r="HV764" s="21"/>
      <c r="HW764" s="21"/>
      <c r="HX764" s="21"/>
      <c r="HY764" s="21"/>
      <c r="HZ764" s="21"/>
      <c r="IA764" s="21"/>
      <c r="IB764" s="21"/>
      <c r="IC764" s="21"/>
      <c r="ID764" s="21"/>
      <c r="IE764" s="21"/>
      <c r="IF764" s="21"/>
      <c r="IG764" s="21"/>
      <c r="IH764" s="21"/>
      <c r="II764" s="21"/>
      <c r="IJ764" s="21"/>
      <c r="IK764" s="21"/>
      <c r="IL764" s="21"/>
      <c r="IM764" s="21"/>
      <c r="IN764" s="21"/>
      <c r="IO764" s="21"/>
      <c r="IP764" s="21"/>
      <c r="IQ764" s="21"/>
    </row>
    <row r="765" spans="1:251" s="22" customFormat="1">
      <c r="A765" s="42"/>
      <c r="B765" s="36"/>
      <c r="C765" s="6"/>
      <c r="D765" s="6"/>
      <c r="E765" s="6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  <c r="HV765" s="21"/>
      <c r="HW765" s="21"/>
      <c r="HX765" s="21"/>
      <c r="HY765" s="21"/>
      <c r="HZ765" s="21"/>
      <c r="IA765" s="21"/>
      <c r="IB765" s="21"/>
      <c r="IC765" s="21"/>
      <c r="ID765" s="21"/>
      <c r="IE765" s="21"/>
      <c r="IF765" s="21"/>
      <c r="IG765" s="21"/>
      <c r="IH765" s="21"/>
      <c r="II765" s="21"/>
      <c r="IJ765" s="21"/>
      <c r="IK765" s="21"/>
      <c r="IL765" s="21"/>
      <c r="IM765" s="21"/>
      <c r="IN765" s="21"/>
      <c r="IO765" s="21"/>
      <c r="IP765" s="21"/>
      <c r="IQ765" s="21"/>
    </row>
    <row r="766" spans="1:251" s="22" customFormat="1">
      <c r="A766" s="42"/>
      <c r="B766" s="36"/>
      <c r="C766" s="6"/>
      <c r="D766" s="6"/>
      <c r="E766" s="6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  <c r="HV766" s="21"/>
      <c r="HW766" s="21"/>
      <c r="HX766" s="21"/>
      <c r="HY766" s="21"/>
      <c r="HZ766" s="21"/>
      <c r="IA766" s="21"/>
      <c r="IB766" s="21"/>
      <c r="IC766" s="21"/>
      <c r="ID766" s="21"/>
      <c r="IE766" s="21"/>
      <c r="IF766" s="21"/>
      <c r="IG766" s="21"/>
      <c r="IH766" s="21"/>
      <c r="II766" s="21"/>
      <c r="IJ766" s="21"/>
      <c r="IK766" s="21"/>
      <c r="IL766" s="21"/>
      <c r="IM766" s="21"/>
      <c r="IN766" s="21"/>
      <c r="IO766" s="21"/>
      <c r="IP766" s="21"/>
      <c r="IQ766" s="21"/>
    </row>
    <row r="767" spans="1:251" s="22" customFormat="1">
      <c r="A767" s="42"/>
      <c r="B767" s="36"/>
      <c r="C767" s="6"/>
      <c r="D767" s="6"/>
      <c r="E767" s="6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  <c r="HV767" s="21"/>
      <c r="HW767" s="21"/>
      <c r="HX767" s="21"/>
      <c r="HY767" s="21"/>
      <c r="HZ767" s="21"/>
      <c r="IA767" s="21"/>
      <c r="IB767" s="21"/>
      <c r="IC767" s="21"/>
      <c r="ID767" s="21"/>
      <c r="IE767" s="21"/>
      <c r="IF767" s="21"/>
      <c r="IG767" s="21"/>
      <c r="IH767" s="21"/>
      <c r="II767" s="21"/>
      <c r="IJ767" s="21"/>
      <c r="IK767" s="21"/>
      <c r="IL767" s="21"/>
      <c r="IM767" s="21"/>
      <c r="IN767" s="21"/>
      <c r="IO767" s="21"/>
      <c r="IP767" s="21"/>
      <c r="IQ767" s="21"/>
    </row>
    <row r="768" spans="1:251" s="22" customFormat="1">
      <c r="A768" s="42"/>
      <c r="B768" s="36"/>
      <c r="C768" s="6"/>
      <c r="D768" s="6"/>
      <c r="E768" s="6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  <c r="HV768" s="21"/>
      <c r="HW768" s="21"/>
      <c r="HX768" s="21"/>
      <c r="HY768" s="21"/>
      <c r="HZ768" s="21"/>
      <c r="IA768" s="21"/>
      <c r="IB768" s="21"/>
      <c r="IC768" s="21"/>
      <c r="ID768" s="21"/>
      <c r="IE768" s="21"/>
      <c r="IF768" s="21"/>
      <c r="IG768" s="21"/>
      <c r="IH768" s="21"/>
      <c r="II768" s="21"/>
      <c r="IJ768" s="21"/>
      <c r="IK768" s="21"/>
      <c r="IL768" s="21"/>
      <c r="IM768" s="21"/>
      <c r="IN768" s="21"/>
      <c r="IO768" s="21"/>
      <c r="IP768" s="21"/>
      <c r="IQ768" s="21"/>
    </row>
    <row r="769" spans="1:251" s="22" customFormat="1">
      <c r="A769" s="42"/>
      <c r="B769" s="36"/>
      <c r="C769" s="6"/>
      <c r="D769" s="6"/>
      <c r="E769" s="6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  <c r="HV769" s="21"/>
      <c r="HW769" s="21"/>
      <c r="HX769" s="21"/>
      <c r="HY769" s="21"/>
      <c r="HZ769" s="21"/>
      <c r="IA769" s="21"/>
      <c r="IB769" s="21"/>
      <c r="IC769" s="21"/>
      <c r="ID769" s="21"/>
      <c r="IE769" s="21"/>
      <c r="IF769" s="21"/>
      <c r="IG769" s="21"/>
      <c r="IH769" s="21"/>
      <c r="II769" s="21"/>
      <c r="IJ769" s="21"/>
      <c r="IK769" s="21"/>
      <c r="IL769" s="21"/>
      <c r="IM769" s="21"/>
      <c r="IN769" s="21"/>
      <c r="IO769" s="21"/>
      <c r="IP769" s="21"/>
      <c r="IQ769" s="21"/>
    </row>
    <row r="770" spans="1:251" s="22" customFormat="1" ht="17.25" customHeight="1">
      <c r="A770" s="42"/>
      <c r="B770" s="36"/>
      <c r="C770" s="6"/>
      <c r="D770" s="6"/>
      <c r="E770" s="6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  <c r="HV770" s="21"/>
      <c r="HW770" s="21"/>
      <c r="HX770" s="21"/>
      <c r="HY770" s="21"/>
      <c r="HZ770" s="21"/>
      <c r="IA770" s="21"/>
      <c r="IB770" s="21"/>
      <c r="IC770" s="21"/>
      <c r="ID770" s="21"/>
      <c r="IE770" s="21"/>
      <c r="IF770" s="21"/>
      <c r="IG770" s="21"/>
      <c r="IH770" s="21"/>
      <c r="II770" s="21"/>
      <c r="IJ770" s="21"/>
      <c r="IK770" s="21"/>
      <c r="IL770" s="21"/>
      <c r="IM770" s="21"/>
      <c r="IN770" s="21"/>
      <c r="IO770" s="21"/>
      <c r="IP770" s="21"/>
      <c r="IQ770" s="21"/>
    </row>
    <row r="771" spans="1:251" s="22" customFormat="1">
      <c r="A771" s="42"/>
      <c r="B771" s="36"/>
      <c r="C771" s="6"/>
      <c r="D771" s="6"/>
      <c r="E771" s="6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  <c r="HV771" s="21"/>
      <c r="HW771" s="21"/>
      <c r="HX771" s="21"/>
      <c r="HY771" s="21"/>
      <c r="HZ771" s="21"/>
      <c r="IA771" s="21"/>
      <c r="IB771" s="21"/>
      <c r="IC771" s="21"/>
      <c r="ID771" s="21"/>
      <c r="IE771" s="21"/>
      <c r="IF771" s="21"/>
      <c r="IG771" s="21"/>
      <c r="IH771" s="21"/>
      <c r="II771" s="21"/>
      <c r="IJ771" s="21"/>
      <c r="IK771" s="21"/>
      <c r="IL771" s="21"/>
      <c r="IM771" s="21"/>
      <c r="IN771" s="21"/>
      <c r="IO771" s="21"/>
      <c r="IP771" s="21"/>
      <c r="IQ771" s="21"/>
    </row>
    <row r="772" spans="1:251" s="22" customFormat="1">
      <c r="A772" s="42"/>
      <c r="B772" s="36"/>
      <c r="C772" s="6"/>
      <c r="D772" s="6"/>
      <c r="E772" s="6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  <c r="HV772" s="21"/>
      <c r="HW772" s="21"/>
      <c r="HX772" s="21"/>
      <c r="HY772" s="21"/>
      <c r="HZ772" s="21"/>
      <c r="IA772" s="21"/>
      <c r="IB772" s="21"/>
      <c r="IC772" s="21"/>
      <c r="ID772" s="21"/>
      <c r="IE772" s="21"/>
      <c r="IF772" s="21"/>
      <c r="IG772" s="21"/>
      <c r="IH772" s="21"/>
      <c r="II772" s="21"/>
      <c r="IJ772" s="21"/>
      <c r="IK772" s="21"/>
      <c r="IL772" s="21"/>
      <c r="IM772" s="21"/>
      <c r="IN772" s="21"/>
      <c r="IO772" s="21"/>
      <c r="IP772" s="21"/>
      <c r="IQ772" s="21"/>
    </row>
    <row r="773" spans="1:251" s="22" customFormat="1">
      <c r="A773" s="42"/>
      <c r="B773" s="36"/>
      <c r="C773" s="6"/>
      <c r="D773" s="6"/>
      <c r="E773" s="6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  <c r="HV773" s="21"/>
      <c r="HW773" s="21"/>
      <c r="HX773" s="21"/>
      <c r="HY773" s="21"/>
      <c r="HZ773" s="21"/>
      <c r="IA773" s="21"/>
      <c r="IB773" s="21"/>
      <c r="IC773" s="21"/>
      <c r="ID773" s="21"/>
      <c r="IE773" s="21"/>
      <c r="IF773" s="21"/>
      <c r="IG773" s="21"/>
      <c r="IH773" s="21"/>
      <c r="II773" s="21"/>
      <c r="IJ773" s="21"/>
      <c r="IK773" s="21"/>
      <c r="IL773" s="21"/>
      <c r="IM773" s="21"/>
      <c r="IN773" s="21"/>
      <c r="IO773" s="21"/>
      <c r="IP773" s="21"/>
      <c r="IQ773" s="21"/>
    </row>
    <row r="774" spans="1:251" s="22" customFormat="1">
      <c r="A774" s="42"/>
      <c r="B774" s="36"/>
      <c r="C774" s="6"/>
      <c r="D774" s="6"/>
      <c r="E774" s="6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  <c r="HV774" s="21"/>
      <c r="HW774" s="21"/>
      <c r="HX774" s="21"/>
      <c r="HY774" s="21"/>
      <c r="HZ774" s="21"/>
      <c r="IA774" s="21"/>
      <c r="IB774" s="21"/>
      <c r="IC774" s="21"/>
      <c r="ID774" s="21"/>
      <c r="IE774" s="21"/>
      <c r="IF774" s="21"/>
      <c r="IG774" s="21"/>
      <c r="IH774" s="21"/>
      <c r="II774" s="21"/>
      <c r="IJ774" s="21"/>
      <c r="IK774" s="21"/>
      <c r="IL774" s="21"/>
      <c r="IM774" s="21"/>
      <c r="IN774" s="21"/>
      <c r="IO774" s="21"/>
      <c r="IP774" s="21"/>
      <c r="IQ774" s="21"/>
    </row>
    <row r="775" spans="1:251" s="22" customFormat="1">
      <c r="A775" s="42"/>
      <c r="B775" s="36"/>
      <c r="C775" s="6"/>
      <c r="D775" s="6"/>
      <c r="E775" s="6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  <c r="HV775" s="21"/>
      <c r="HW775" s="21"/>
      <c r="HX775" s="21"/>
      <c r="HY775" s="21"/>
      <c r="HZ775" s="21"/>
      <c r="IA775" s="21"/>
      <c r="IB775" s="21"/>
      <c r="IC775" s="21"/>
      <c r="ID775" s="21"/>
      <c r="IE775" s="21"/>
      <c r="IF775" s="21"/>
      <c r="IG775" s="21"/>
      <c r="IH775" s="21"/>
      <c r="II775" s="21"/>
      <c r="IJ775" s="21"/>
      <c r="IK775" s="21"/>
      <c r="IL775" s="21"/>
      <c r="IM775" s="21"/>
      <c r="IN775" s="21"/>
      <c r="IO775" s="21"/>
      <c r="IP775" s="21"/>
      <c r="IQ775" s="21"/>
    </row>
    <row r="776" spans="1:251" s="22" customFormat="1">
      <c r="A776" s="42"/>
      <c r="B776" s="36"/>
      <c r="C776" s="6"/>
      <c r="D776" s="6"/>
      <c r="E776" s="6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  <c r="HV776" s="21"/>
      <c r="HW776" s="21"/>
      <c r="HX776" s="21"/>
      <c r="HY776" s="21"/>
      <c r="HZ776" s="21"/>
      <c r="IA776" s="21"/>
      <c r="IB776" s="21"/>
      <c r="IC776" s="21"/>
      <c r="ID776" s="21"/>
      <c r="IE776" s="21"/>
      <c r="IF776" s="21"/>
      <c r="IG776" s="21"/>
      <c r="IH776" s="21"/>
      <c r="II776" s="21"/>
      <c r="IJ776" s="21"/>
      <c r="IK776" s="21"/>
      <c r="IL776" s="21"/>
      <c r="IM776" s="21"/>
      <c r="IN776" s="21"/>
      <c r="IO776" s="21"/>
      <c r="IP776" s="21"/>
      <c r="IQ776" s="21"/>
    </row>
    <row r="777" spans="1:251" s="22" customFormat="1">
      <c r="A777" s="42"/>
      <c r="B777" s="36"/>
      <c r="C777" s="6"/>
      <c r="D777" s="6"/>
      <c r="E777" s="6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  <c r="HV777" s="21"/>
      <c r="HW777" s="21"/>
      <c r="HX777" s="21"/>
      <c r="HY777" s="21"/>
      <c r="HZ777" s="21"/>
      <c r="IA777" s="21"/>
      <c r="IB777" s="21"/>
      <c r="IC777" s="21"/>
      <c r="ID777" s="21"/>
      <c r="IE777" s="21"/>
      <c r="IF777" s="21"/>
      <c r="IG777" s="21"/>
      <c r="IH777" s="21"/>
      <c r="II777" s="21"/>
      <c r="IJ777" s="21"/>
      <c r="IK777" s="21"/>
      <c r="IL777" s="21"/>
      <c r="IM777" s="21"/>
      <c r="IN777" s="21"/>
      <c r="IO777" s="21"/>
      <c r="IP777" s="21"/>
      <c r="IQ777" s="21"/>
    </row>
    <row r="778" spans="1:251" s="22" customFormat="1">
      <c r="A778" s="42"/>
      <c r="B778" s="36"/>
      <c r="C778" s="6"/>
      <c r="D778" s="6"/>
      <c r="E778" s="6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  <c r="HV778" s="21"/>
      <c r="HW778" s="21"/>
      <c r="HX778" s="21"/>
      <c r="HY778" s="21"/>
      <c r="HZ778" s="21"/>
      <c r="IA778" s="21"/>
      <c r="IB778" s="21"/>
      <c r="IC778" s="21"/>
      <c r="ID778" s="21"/>
      <c r="IE778" s="21"/>
      <c r="IF778" s="21"/>
      <c r="IG778" s="21"/>
      <c r="IH778" s="21"/>
      <c r="II778" s="21"/>
      <c r="IJ778" s="21"/>
      <c r="IK778" s="21"/>
      <c r="IL778" s="21"/>
      <c r="IM778" s="21"/>
      <c r="IN778" s="21"/>
      <c r="IO778" s="21"/>
      <c r="IP778" s="21"/>
      <c r="IQ778" s="21"/>
    </row>
    <row r="779" spans="1:251" s="22" customFormat="1">
      <c r="A779" s="42"/>
      <c r="B779" s="36"/>
      <c r="C779" s="6"/>
      <c r="D779" s="6"/>
      <c r="E779" s="6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  <c r="HV779" s="21"/>
      <c r="HW779" s="21"/>
      <c r="HX779" s="21"/>
      <c r="HY779" s="21"/>
      <c r="HZ779" s="21"/>
      <c r="IA779" s="21"/>
      <c r="IB779" s="21"/>
      <c r="IC779" s="21"/>
      <c r="ID779" s="21"/>
      <c r="IE779" s="21"/>
      <c r="IF779" s="21"/>
      <c r="IG779" s="21"/>
      <c r="IH779" s="21"/>
      <c r="II779" s="21"/>
      <c r="IJ779" s="21"/>
      <c r="IK779" s="21"/>
      <c r="IL779" s="21"/>
      <c r="IM779" s="21"/>
      <c r="IN779" s="21"/>
      <c r="IO779" s="21"/>
      <c r="IP779" s="21"/>
      <c r="IQ779" s="21"/>
    </row>
    <row r="780" spans="1:251" s="22" customFormat="1">
      <c r="A780" s="42"/>
      <c r="B780" s="36"/>
      <c r="C780" s="6"/>
      <c r="D780" s="6"/>
      <c r="E780" s="6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  <c r="HV780" s="21"/>
      <c r="HW780" s="21"/>
      <c r="HX780" s="21"/>
      <c r="HY780" s="21"/>
      <c r="HZ780" s="21"/>
      <c r="IA780" s="21"/>
      <c r="IB780" s="21"/>
      <c r="IC780" s="21"/>
      <c r="ID780" s="21"/>
      <c r="IE780" s="21"/>
      <c r="IF780" s="21"/>
      <c r="IG780" s="21"/>
      <c r="IH780" s="21"/>
      <c r="II780" s="21"/>
      <c r="IJ780" s="21"/>
      <c r="IK780" s="21"/>
      <c r="IL780" s="21"/>
      <c r="IM780" s="21"/>
      <c r="IN780" s="21"/>
      <c r="IO780" s="21"/>
      <c r="IP780" s="21"/>
      <c r="IQ780" s="21"/>
    </row>
    <row r="781" spans="1:251" s="22" customFormat="1" ht="31.5" customHeight="1">
      <c r="A781" s="42"/>
      <c r="B781" s="36"/>
      <c r="C781" s="6"/>
      <c r="D781" s="6"/>
      <c r="E781" s="6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  <c r="HV781" s="21"/>
      <c r="HW781" s="21"/>
      <c r="HX781" s="21"/>
      <c r="HY781" s="21"/>
      <c r="HZ781" s="21"/>
      <c r="IA781" s="21"/>
      <c r="IB781" s="21"/>
      <c r="IC781" s="21"/>
      <c r="ID781" s="21"/>
      <c r="IE781" s="21"/>
      <c r="IF781" s="21"/>
      <c r="IG781" s="21"/>
      <c r="IH781" s="21"/>
      <c r="II781" s="21"/>
      <c r="IJ781" s="21"/>
      <c r="IK781" s="21"/>
      <c r="IL781" s="21"/>
      <c r="IM781" s="21"/>
      <c r="IN781" s="21"/>
      <c r="IO781" s="21"/>
      <c r="IP781" s="21"/>
      <c r="IQ781" s="21"/>
    </row>
    <row r="782" spans="1:251" s="22" customFormat="1">
      <c r="A782" s="42"/>
      <c r="B782" s="36"/>
      <c r="C782" s="6"/>
      <c r="D782" s="6"/>
      <c r="E782" s="6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  <c r="HV782" s="21"/>
      <c r="HW782" s="21"/>
      <c r="HX782" s="21"/>
      <c r="HY782" s="21"/>
      <c r="HZ782" s="21"/>
      <c r="IA782" s="21"/>
      <c r="IB782" s="21"/>
      <c r="IC782" s="21"/>
      <c r="ID782" s="21"/>
      <c r="IE782" s="21"/>
      <c r="IF782" s="21"/>
      <c r="IG782" s="21"/>
      <c r="IH782" s="21"/>
      <c r="II782" s="21"/>
      <c r="IJ782" s="21"/>
      <c r="IK782" s="21"/>
      <c r="IL782" s="21"/>
      <c r="IM782" s="21"/>
      <c r="IN782" s="21"/>
      <c r="IO782" s="21"/>
      <c r="IP782" s="21"/>
      <c r="IQ782" s="21"/>
    </row>
    <row r="783" spans="1:251" s="22" customFormat="1">
      <c r="A783" s="42"/>
      <c r="B783" s="36"/>
      <c r="C783" s="6"/>
      <c r="D783" s="6"/>
      <c r="E783" s="6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  <c r="HV783" s="21"/>
      <c r="HW783" s="21"/>
      <c r="HX783" s="21"/>
      <c r="HY783" s="21"/>
      <c r="HZ783" s="21"/>
      <c r="IA783" s="21"/>
      <c r="IB783" s="21"/>
      <c r="IC783" s="21"/>
      <c r="ID783" s="21"/>
      <c r="IE783" s="21"/>
      <c r="IF783" s="21"/>
      <c r="IG783" s="21"/>
      <c r="IH783" s="21"/>
      <c r="II783" s="21"/>
      <c r="IJ783" s="21"/>
      <c r="IK783" s="21"/>
      <c r="IL783" s="21"/>
      <c r="IM783" s="21"/>
      <c r="IN783" s="21"/>
      <c r="IO783" s="21"/>
      <c r="IP783" s="21"/>
      <c r="IQ783" s="21"/>
    </row>
    <row r="784" spans="1:251" s="22" customFormat="1" ht="46.5" customHeight="1">
      <c r="A784" s="42"/>
      <c r="B784" s="36"/>
      <c r="C784" s="6"/>
      <c r="D784" s="6"/>
      <c r="E784" s="6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  <c r="HV784" s="21"/>
      <c r="HW784" s="21"/>
      <c r="HX784" s="21"/>
      <c r="HY784" s="21"/>
      <c r="HZ784" s="21"/>
      <c r="IA784" s="21"/>
      <c r="IB784" s="21"/>
      <c r="IC784" s="21"/>
      <c r="ID784" s="21"/>
      <c r="IE784" s="21"/>
      <c r="IF784" s="21"/>
      <c r="IG784" s="21"/>
      <c r="IH784" s="21"/>
      <c r="II784" s="21"/>
      <c r="IJ784" s="21"/>
      <c r="IK784" s="21"/>
      <c r="IL784" s="21"/>
      <c r="IM784" s="21"/>
      <c r="IN784" s="21"/>
      <c r="IO784" s="21"/>
      <c r="IP784" s="21"/>
      <c r="IQ784" s="21"/>
    </row>
    <row r="785" spans="1:251" s="22" customFormat="1" ht="33.75" customHeight="1">
      <c r="A785" s="42"/>
      <c r="B785" s="36"/>
      <c r="C785" s="6"/>
      <c r="D785" s="6"/>
      <c r="E785" s="6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  <c r="HV785" s="21"/>
      <c r="HW785" s="21"/>
      <c r="HX785" s="21"/>
      <c r="HY785" s="21"/>
      <c r="HZ785" s="21"/>
      <c r="IA785" s="21"/>
      <c r="IB785" s="21"/>
      <c r="IC785" s="21"/>
      <c r="ID785" s="21"/>
      <c r="IE785" s="21"/>
      <c r="IF785" s="21"/>
      <c r="IG785" s="21"/>
      <c r="IH785" s="21"/>
      <c r="II785" s="21"/>
      <c r="IJ785" s="21"/>
      <c r="IK785" s="21"/>
      <c r="IL785" s="21"/>
      <c r="IM785" s="21"/>
      <c r="IN785" s="21"/>
      <c r="IO785" s="21"/>
      <c r="IP785" s="21"/>
      <c r="IQ785" s="21"/>
    </row>
    <row r="786" spans="1:251" s="22" customFormat="1" ht="44.25" customHeight="1">
      <c r="A786" s="42"/>
      <c r="B786" s="36"/>
      <c r="C786" s="6"/>
      <c r="D786" s="6"/>
      <c r="E786" s="6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  <c r="HV786" s="21"/>
      <c r="HW786" s="21"/>
      <c r="HX786" s="21"/>
      <c r="HY786" s="21"/>
      <c r="HZ786" s="21"/>
      <c r="IA786" s="21"/>
      <c r="IB786" s="21"/>
      <c r="IC786" s="21"/>
      <c r="ID786" s="21"/>
      <c r="IE786" s="21"/>
      <c r="IF786" s="21"/>
      <c r="IG786" s="21"/>
      <c r="IH786" s="21"/>
      <c r="II786" s="21"/>
      <c r="IJ786" s="21"/>
      <c r="IK786" s="21"/>
      <c r="IL786" s="21"/>
      <c r="IM786" s="21"/>
      <c r="IN786" s="21"/>
      <c r="IO786" s="21"/>
      <c r="IP786" s="21"/>
      <c r="IQ786" s="21"/>
    </row>
    <row r="787" spans="1:251" s="22" customFormat="1">
      <c r="A787" s="42"/>
      <c r="B787" s="36"/>
      <c r="C787" s="6"/>
      <c r="D787" s="6"/>
      <c r="E787" s="6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  <c r="HV787" s="21"/>
      <c r="HW787" s="21"/>
      <c r="HX787" s="21"/>
      <c r="HY787" s="21"/>
      <c r="HZ787" s="21"/>
      <c r="IA787" s="21"/>
      <c r="IB787" s="21"/>
      <c r="IC787" s="21"/>
      <c r="ID787" s="21"/>
      <c r="IE787" s="21"/>
      <c r="IF787" s="21"/>
      <c r="IG787" s="21"/>
      <c r="IH787" s="21"/>
      <c r="II787" s="21"/>
      <c r="IJ787" s="21"/>
      <c r="IK787" s="21"/>
      <c r="IL787" s="21"/>
      <c r="IM787" s="21"/>
      <c r="IN787" s="21"/>
      <c r="IO787" s="21"/>
      <c r="IP787" s="21"/>
      <c r="IQ787" s="21"/>
    </row>
    <row r="788" spans="1:251" s="22" customFormat="1">
      <c r="A788" s="42"/>
      <c r="B788" s="36"/>
      <c r="C788" s="6"/>
      <c r="D788" s="6"/>
      <c r="E788" s="6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  <c r="HV788" s="21"/>
      <c r="HW788" s="21"/>
      <c r="HX788" s="21"/>
      <c r="HY788" s="21"/>
      <c r="HZ788" s="21"/>
      <c r="IA788" s="21"/>
      <c r="IB788" s="21"/>
      <c r="IC788" s="21"/>
      <c r="ID788" s="21"/>
      <c r="IE788" s="21"/>
      <c r="IF788" s="21"/>
      <c r="IG788" s="21"/>
      <c r="IH788" s="21"/>
      <c r="II788" s="21"/>
      <c r="IJ788" s="21"/>
      <c r="IK788" s="21"/>
      <c r="IL788" s="21"/>
      <c r="IM788" s="21"/>
      <c r="IN788" s="21"/>
      <c r="IO788" s="21"/>
      <c r="IP788" s="21"/>
      <c r="IQ788" s="21"/>
    </row>
    <row r="789" spans="1:251" s="22" customFormat="1">
      <c r="A789" s="42"/>
      <c r="B789" s="36"/>
      <c r="C789" s="6"/>
      <c r="D789" s="6"/>
      <c r="E789" s="6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  <c r="HV789" s="21"/>
      <c r="HW789" s="21"/>
      <c r="HX789" s="21"/>
      <c r="HY789" s="21"/>
      <c r="HZ789" s="21"/>
      <c r="IA789" s="21"/>
      <c r="IB789" s="21"/>
      <c r="IC789" s="21"/>
      <c r="ID789" s="21"/>
      <c r="IE789" s="21"/>
      <c r="IF789" s="21"/>
      <c r="IG789" s="21"/>
      <c r="IH789" s="21"/>
      <c r="II789" s="21"/>
      <c r="IJ789" s="21"/>
      <c r="IK789" s="21"/>
      <c r="IL789" s="21"/>
      <c r="IM789" s="21"/>
      <c r="IN789" s="21"/>
      <c r="IO789" s="21"/>
      <c r="IP789" s="21"/>
      <c r="IQ789" s="21"/>
    </row>
    <row r="790" spans="1:251" s="22" customFormat="1">
      <c r="A790" s="42"/>
      <c r="B790" s="36"/>
      <c r="C790" s="6"/>
      <c r="D790" s="6"/>
      <c r="E790" s="6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  <c r="HV790" s="21"/>
      <c r="HW790" s="21"/>
      <c r="HX790" s="21"/>
      <c r="HY790" s="21"/>
      <c r="HZ790" s="21"/>
      <c r="IA790" s="21"/>
      <c r="IB790" s="21"/>
      <c r="IC790" s="21"/>
      <c r="ID790" s="21"/>
      <c r="IE790" s="21"/>
      <c r="IF790" s="21"/>
      <c r="IG790" s="21"/>
      <c r="IH790" s="21"/>
      <c r="II790" s="21"/>
      <c r="IJ790" s="21"/>
      <c r="IK790" s="21"/>
      <c r="IL790" s="21"/>
      <c r="IM790" s="21"/>
      <c r="IN790" s="21"/>
      <c r="IO790" s="21"/>
      <c r="IP790" s="21"/>
      <c r="IQ790" s="21"/>
    </row>
    <row r="791" spans="1:251" s="22" customFormat="1" ht="34.5" customHeight="1">
      <c r="A791" s="42"/>
      <c r="B791" s="36"/>
      <c r="C791" s="6"/>
      <c r="D791" s="6"/>
      <c r="E791" s="6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  <c r="HV791" s="21"/>
      <c r="HW791" s="21"/>
      <c r="HX791" s="21"/>
      <c r="HY791" s="21"/>
      <c r="HZ791" s="21"/>
      <c r="IA791" s="21"/>
      <c r="IB791" s="21"/>
      <c r="IC791" s="21"/>
      <c r="ID791" s="21"/>
      <c r="IE791" s="21"/>
      <c r="IF791" s="21"/>
      <c r="IG791" s="21"/>
      <c r="IH791" s="21"/>
      <c r="II791" s="21"/>
      <c r="IJ791" s="21"/>
      <c r="IK791" s="21"/>
      <c r="IL791" s="21"/>
      <c r="IM791" s="21"/>
      <c r="IN791" s="21"/>
      <c r="IO791" s="21"/>
      <c r="IP791" s="21"/>
      <c r="IQ791" s="21"/>
    </row>
    <row r="792" spans="1:251" s="22" customFormat="1">
      <c r="A792" s="42"/>
      <c r="B792" s="36"/>
      <c r="C792" s="6"/>
      <c r="D792" s="6"/>
      <c r="E792" s="6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  <c r="HV792" s="21"/>
      <c r="HW792" s="21"/>
      <c r="HX792" s="21"/>
      <c r="HY792" s="21"/>
      <c r="HZ792" s="21"/>
      <c r="IA792" s="21"/>
      <c r="IB792" s="21"/>
      <c r="IC792" s="21"/>
      <c r="ID792" s="21"/>
      <c r="IE792" s="21"/>
      <c r="IF792" s="21"/>
      <c r="IG792" s="21"/>
      <c r="IH792" s="21"/>
      <c r="II792" s="21"/>
      <c r="IJ792" s="21"/>
      <c r="IK792" s="21"/>
      <c r="IL792" s="21"/>
      <c r="IM792" s="21"/>
      <c r="IN792" s="21"/>
      <c r="IO792" s="21"/>
      <c r="IP792" s="21"/>
      <c r="IQ792" s="21"/>
    </row>
    <row r="793" spans="1:251" s="22" customFormat="1">
      <c r="A793" s="42"/>
      <c r="B793" s="36"/>
      <c r="C793" s="6"/>
      <c r="D793" s="6"/>
      <c r="E793" s="6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  <c r="HV793" s="21"/>
      <c r="HW793" s="21"/>
      <c r="HX793" s="21"/>
      <c r="HY793" s="21"/>
      <c r="HZ793" s="21"/>
      <c r="IA793" s="21"/>
      <c r="IB793" s="21"/>
      <c r="IC793" s="21"/>
      <c r="ID793" s="21"/>
      <c r="IE793" s="21"/>
      <c r="IF793" s="21"/>
      <c r="IG793" s="21"/>
      <c r="IH793" s="21"/>
      <c r="II793" s="21"/>
      <c r="IJ793" s="21"/>
      <c r="IK793" s="21"/>
      <c r="IL793" s="21"/>
      <c r="IM793" s="21"/>
      <c r="IN793" s="21"/>
      <c r="IO793" s="21"/>
      <c r="IP793" s="21"/>
      <c r="IQ793" s="21"/>
    </row>
    <row r="794" spans="1:251" s="22" customFormat="1">
      <c r="A794" s="42"/>
      <c r="B794" s="36"/>
      <c r="C794" s="6"/>
      <c r="D794" s="6"/>
      <c r="E794" s="6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  <c r="HV794" s="21"/>
      <c r="HW794" s="21"/>
      <c r="HX794" s="21"/>
      <c r="HY794" s="21"/>
      <c r="HZ794" s="21"/>
      <c r="IA794" s="21"/>
      <c r="IB794" s="21"/>
      <c r="IC794" s="21"/>
      <c r="ID794" s="21"/>
      <c r="IE794" s="21"/>
      <c r="IF794" s="21"/>
      <c r="IG794" s="21"/>
      <c r="IH794" s="21"/>
      <c r="II794" s="21"/>
      <c r="IJ794" s="21"/>
      <c r="IK794" s="21"/>
      <c r="IL794" s="21"/>
      <c r="IM794" s="21"/>
      <c r="IN794" s="21"/>
      <c r="IO794" s="21"/>
      <c r="IP794" s="21"/>
      <c r="IQ794" s="21"/>
    </row>
    <row r="795" spans="1:251" s="22" customFormat="1">
      <c r="A795" s="42"/>
      <c r="B795" s="36"/>
      <c r="C795" s="6"/>
      <c r="D795" s="6"/>
      <c r="E795" s="6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  <c r="HV795" s="21"/>
      <c r="HW795" s="21"/>
      <c r="HX795" s="21"/>
      <c r="HY795" s="21"/>
      <c r="HZ795" s="21"/>
      <c r="IA795" s="21"/>
      <c r="IB795" s="21"/>
      <c r="IC795" s="21"/>
      <c r="ID795" s="21"/>
      <c r="IE795" s="21"/>
      <c r="IF795" s="21"/>
      <c r="IG795" s="21"/>
      <c r="IH795" s="21"/>
      <c r="II795" s="21"/>
      <c r="IJ795" s="21"/>
      <c r="IK795" s="21"/>
      <c r="IL795" s="21"/>
      <c r="IM795" s="21"/>
      <c r="IN795" s="21"/>
      <c r="IO795" s="21"/>
      <c r="IP795" s="21"/>
      <c r="IQ795" s="21"/>
    </row>
    <row r="796" spans="1:251" s="22" customFormat="1">
      <c r="A796" s="42"/>
      <c r="B796" s="36"/>
      <c r="C796" s="6"/>
      <c r="D796" s="6"/>
      <c r="E796" s="6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  <c r="HV796" s="21"/>
      <c r="HW796" s="21"/>
      <c r="HX796" s="21"/>
      <c r="HY796" s="21"/>
      <c r="HZ796" s="21"/>
      <c r="IA796" s="21"/>
      <c r="IB796" s="21"/>
      <c r="IC796" s="21"/>
      <c r="ID796" s="21"/>
      <c r="IE796" s="21"/>
      <c r="IF796" s="21"/>
      <c r="IG796" s="21"/>
      <c r="IH796" s="21"/>
      <c r="II796" s="21"/>
      <c r="IJ796" s="21"/>
      <c r="IK796" s="21"/>
      <c r="IL796" s="21"/>
      <c r="IM796" s="21"/>
      <c r="IN796" s="21"/>
      <c r="IO796" s="21"/>
      <c r="IP796" s="21"/>
      <c r="IQ796" s="21"/>
    </row>
    <row r="797" spans="1:251" s="22" customFormat="1">
      <c r="A797" s="42"/>
      <c r="B797" s="36"/>
      <c r="C797" s="6"/>
      <c r="D797" s="6"/>
      <c r="E797" s="6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  <c r="HV797" s="21"/>
      <c r="HW797" s="21"/>
      <c r="HX797" s="21"/>
      <c r="HY797" s="21"/>
      <c r="HZ797" s="21"/>
      <c r="IA797" s="21"/>
      <c r="IB797" s="21"/>
      <c r="IC797" s="21"/>
      <c r="ID797" s="21"/>
      <c r="IE797" s="21"/>
      <c r="IF797" s="21"/>
      <c r="IG797" s="21"/>
      <c r="IH797" s="21"/>
      <c r="II797" s="21"/>
      <c r="IJ797" s="21"/>
      <c r="IK797" s="21"/>
      <c r="IL797" s="21"/>
      <c r="IM797" s="21"/>
      <c r="IN797" s="21"/>
      <c r="IO797" s="21"/>
      <c r="IP797" s="21"/>
      <c r="IQ797" s="21"/>
    </row>
    <row r="798" spans="1:251" s="22" customFormat="1">
      <c r="A798" s="42"/>
      <c r="B798" s="36"/>
      <c r="C798" s="6"/>
      <c r="D798" s="6"/>
      <c r="E798" s="6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  <c r="HV798" s="21"/>
      <c r="HW798" s="21"/>
      <c r="HX798" s="21"/>
      <c r="HY798" s="21"/>
      <c r="HZ798" s="21"/>
      <c r="IA798" s="21"/>
      <c r="IB798" s="21"/>
      <c r="IC798" s="21"/>
      <c r="ID798" s="21"/>
      <c r="IE798" s="21"/>
      <c r="IF798" s="21"/>
      <c r="IG798" s="21"/>
      <c r="IH798" s="21"/>
      <c r="II798" s="21"/>
      <c r="IJ798" s="21"/>
      <c r="IK798" s="21"/>
      <c r="IL798" s="21"/>
      <c r="IM798" s="21"/>
      <c r="IN798" s="21"/>
      <c r="IO798" s="21"/>
      <c r="IP798" s="21"/>
      <c r="IQ798" s="21"/>
    </row>
    <row r="799" spans="1:251" s="22" customFormat="1">
      <c r="A799" s="42"/>
      <c r="B799" s="36"/>
      <c r="C799" s="6"/>
      <c r="D799" s="6"/>
      <c r="E799" s="6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  <c r="HV799" s="21"/>
      <c r="HW799" s="21"/>
      <c r="HX799" s="21"/>
      <c r="HY799" s="21"/>
      <c r="HZ799" s="21"/>
      <c r="IA799" s="21"/>
      <c r="IB799" s="21"/>
      <c r="IC799" s="21"/>
      <c r="ID799" s="21"/>
      <c r="IE799" s="21"/>
      <c r="IF799" s="21"/>
      <c r="IG799" s="21"/>
      <c r="IH799" s="21"/>
      <c r="II799" s="21"/>
      <c r="IJ799" s="21"/>
      <c r="IK799" s="21"/>
      <c r="IL799" s="21"/>
      <c r="IM799" s="21"/>
      <c r="IN799" s="21"/>
      <c r="IO799" s="21"/>
      <c r="IP799" s="21"/>
      <c r="IQ799" s="21"/>
    </row>
    <row r="800" spans="1:251" s="22" customFormat="1">
      <c r="A800" s="42"/>
      <c r="B800" s="36"/>
      <c r="C800" s="6"/>
      <c r="D800" s="6"/>
      <c r="E800" s="6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  <c r="HV800" s="21"/>
      <c r="HW800" s="21"/>
      <c r="HX800" s="21"/>
      <c r="HY800" s="21"/>
      <c r="HZ800" s="21"/>
      <c r="IA800" s="21"/>
      <c r="IB800" s="21"/>
      <c r="IC800" s="21"/>
      <c r="ID800" s="21"/>
      <c r="IE800" s="21"/>
      <c r="IF800" s="21"/>
      <c r="IG800" s="21"/>
      <c r="IH800" s="21"/>
      <c r="II800" s="21"/>
      <c r="IJ800" s="21"/>
      <c r="IK800" s="21"/>
      <c r="IL800" s="21"/>
      <c r="IM800" s="21"/>
      <c r="IN800" s="21"/>
      <c r="IO800" s="21"/>
      <c r="IP800" s="21"/>
      <c r="IQ800" s="21"/>
    </row>
    <row r="801" spans="1:251" s="22" customFormat="1">
      <c r="A801" s="42"/>
      <c r="B801" s="36"/>
      <c r="C801" s="6"/>
      <c r="D801" s="6"/>
      <c r="E801" s="6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  <c r="HV801" s="21"/>
      <c r="HW801" s="21"/>
      <c r="HX801" s="21"/>
      <c r="HY801" s="21"/>
      <c r="HZ801" s="21"/>
      <c r="IA801" s="21"/>
      <c r="IB801" s="21"/>
      <c r="IC801" s="21"/>
      <c r="ID801" s="21"/>
      <c r="IE801" s="21"/>
      <c r="IF801" s="21"/>
      <c r="IG801" s="21"/>
      <c r="IH801" s="21"/>
      <c r="II801" s="21"/>
      <c r="IJ801" s="21"/>
      <c r="IK801" s="21"/>
      <c r="IL801" s="21"/>
      <c r="IM801" s="21"/>
      <c r="IN801" s="21"/>
      <c r="IO801" s="21"/>
      <c r="IP801" s="21"/>
      <c r="IQ801" s="21"/>
    </row>
    <row r="802" spans="1:251" s="22" customFormat="1">
      <c r="A802" s="42"/>
      <c r="B802" s="36"/>
      <c r="C802" s="6"/>
      <c r="D802" s="6"/>
      <c r="E802" s="6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  <c r="HV802" s="21"/>
      <c r="HW802" s="21"/>
      <c r="HX802" s="21"/>
      <c r="HY802" s="21"/>
      <c r="HZ802" s="21"/>
      <c r="IA802" s="21"/>
      <c r="IB802" s="21"/>
      <c r="IC802" s="21"/>
      <c r="ID802" s="21"/>
      <c r="IE802" s="21"/>
      <c r="IF802" s="21"/>
      <c r="IG802" s="21"/>
      <c r="IH802" s="21"/>
      <c r="II802" s="21"/>
      <c r="IJ802" s="21"/>
      <c r="IK802" s="21"/>
      <c r="IL802" s="21"/>
      <c r="IM802" s="21"/>
      <c r="IN802" s="21"/>
      <c r="IO802" s="21"/>
      <c r="IP802" s="21"/>
      <c r="IQ802" s="21"/>
    </row>
    <row r="803" spans="1:251" s="22" customFormat="1">
      <c r="A803" s="42"/>
      <c r="B803" s="36"/>
      <c r="C803" s="6"/>
      <c r="D803" s="6"/>
      <c r="E803" s="6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  <c r="HV803" s="21"/>
      <c r="HW803" s="21"/>
      <c r="HX803" s="21"/>
      <c r="HY803" s="21"/>
      <c r="HZ803" s="21"/>
      <c r="IA803" s="21"/>
      <c r="IB803" s="21"/>
      <c r="IC803" s="21"/>
      <c r="ID803" s="21"/>
      <c r="IE803" s="21"/>
      <c r="IF803" s="21"/>
      <c r="IG803" s="21"/>
      <c r="IH803" s="21"/>
      <c r="II803" s="21"/>
      <c r="IJ803" s="21"/>
      <c r="IK803" s="21"/>
      <c r="IL803" s="21"/>
      <c r="IM803" s="21"/>
      <c r="IN803" s="21"/>
      <c r="IO803" s="21"/>
      <c r="IP803" s="21"/>
      <c r="IQ803" s="21"/>
    </row>
    <row r="804" spans="1:251" s="22" customFormat="1">
      <c r="A804" s="42"/>
      <c r="B804" s="36"/>
      <c r="C804" s="6"/>
      <c r="D804" s="6"/>
      <c r="E804" s="6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  <c r="HV804" s="21"/>
      <c r="HW804" s="21"/>
      <c r="HX804" s="21"/>
      <c r="HY804" s="21"/>
      <c r="HZ804" s="21"/>
      <c r="IA804" s="21"/>
      <c r="IB804" s="21"/>
      <c r="IC804" s="21"/>
      <c r="ID804" s="21"/>
      <c r="IE804" s="21"/>
      <c r="IF804" s="21"/>
      <c r="IG804" s="21"/>
      <c r="IH804" s="21"/>
      <c r="II804" s="21"/>
      <c r="IJ804" s="21"/>
      <c r="IK804" s="21"/>
      <c r="IL804" s="21"/>
      <c r="IM804" s="21"/>
      <c r="IN804" s="21"/>
      <c r="IO804" s="21"/>
      <c r="IP804" s="21"/>
      <c r="IQ804" s="21"/>
    </row>
    <row r="805" spans="1:251" s="22" customFormat="1">
      <c r="A805" s="42"/>
      <c r="B805" s="36"/>
      <c r="C805" s="6"/>
      <c r="D805" s="6"/>
      <c r="E805" s="6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  <c r="HV805" s="21"/>
      <c r="HW805" s="21"/>
      <c r="HX805" s="21"/>
      <c r="HY805" s="21"/>
      <c r="HZ805" s="21"/>
      <c r="IA805" s="21"/>
      <c r="IB805" s="21"/>
      <c r="IC805" s="21"/>
      <c r="ID805" s="21"/>
      <c r="IE805" s="21"/>
      <c r="IF805" s="21"/>
      <c r="IG805" s="21"/>
      <c r="IH805" s="21"/>
      <c r="II805" s="21"/>
      <c r="IJ805" s="21"/>
      <c r="IK805" s="21"/>
      <c r="IL805" s="21"/>
      <c r="IM805" s="21"/>
      <c r="IN805" s="21"/>
      <c r="IO805" s="21"/>
      <c r="IP805" s="21"/>
      <c r="IQ805" s="21"/>
    </row>
    <row r="806" spans="1:251" s="22" customFormat="1">
      <c r="A806" s="42"/>
      <c r="B806" s="36"/>
      <c r="C806" s="6"/>
      <c r="D806" s="6"/>
      <c r="E806" s="6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  <c r="HV806" s="21"/>
      <c r="HW806" s="21"/>
      <c r="HX806" s="21"/>
      <c r="HY806" s="21"/>
      <c r="HZ806" s="21"/>
      <c r="IA806" s="21"/>
      <c r="IB806" s="21"/>
      <c r="IC806" s="21"/>
      <c r="ID806" s="21"/>
      <c r="IE806" s="21"/>
      <c r="IF806" s="21"/>
      <c r="IG806" s="21"/>
      <c r="IH806" s="21"/>
      <c r="II806" s="21"/>
      <c r="IJ806" s="21"/>
      <c r="IK806" s="21"/>
      <c r="IL806" s="21"/>
      <c r="IM806" s="21"/>
      <c r="IN806" s="21"/>
      <c r="IO806" s="21"/>
      <c r="IP806" s="21"/>
      <c r="IQ806" s="21"/>
    </row>
    <row r="807" spans="1:251" s="22" customFormat="1">
      <c r="A807" s="42"/>
      <c r="B807" s="36"/>
      <c r="C807" s="6"/>
      <c r="D807" s="6"/>
      <c r="E807" s="6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  <c r="HV807" s="21"/>
      <c r="HW807" s="21"/>
      <c r="HX807" s="21"/>
      <c r="HY807" s="21"/>
      <c r="HZ807" s="21"/>
      <c r="IA807" s="21"/>
      <c r="IB807" s="21"/>
      <c r="IC807" s="21"/>
      <c r="ID807" s="21"/>
      <c r="IE807" s="21"/>
      <c r="IF807" s="21"/>
      <c r="IG807" s="21"/>
      <c r="IH807" s="21"/>
      <c r="II807" s="21"/>
      <c r="IJ807" s="21"/>
      <c r="IK807" s="21"/>
      <c r="IL807" s="21"/>
      <c r="IM807" s="21"/>
      <c r="IN807" s="21"/>
      <c r="IO807" s="21"/>
      <c r="IP807" s="21"/>
      <c r="IQ807" s="21"/>
    </row>
    <row r="808" spans="1:251" s="22" customFormat="1">
      <c r="A808" s="42"/>
      <c r="B808" s="36"/>
      <c r="C808" s="6"/>
      <c r="D808" s="6"/>
      <c r="E808" s="6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  <c r="HV808" s="21"/>
      <c r="HW808" s="21"/>
      <c r="HX808" s="21"/>
      <c r="HY808" s="21"/>
      <c r="HZ808" s="21"/>
      <c r="IA808" s="21"/>
      <c r="IB808" s="21"/>
      <c r="IC808" s="21"/>
      <c r="ID808" s="21"/>
      <c r="IE808" s="21"/>
      <c r="IF808" s="21"/>
      <c r="IG808" s="21"/>
      <c r="IH808" s="21"/>
      <c r="II808" s="21"/>
      <c r="IJ808" s="21"/>
      <c r="IK808" s="21"/>
      <c r="IL808" s="21"/>
      <c r="IM808" s="21"/>
      <c r="IN808" s="21"/>
      <c r="IO808" s="21"/>
      <c r="IP808" s="21"/>
      <c r="IQ808" s="21"/>
    </row>
    <row r="809" spans="1:251" s="22" customFormat="1">
      <c r="A809" s="42"/>
      <c r="B809" s="36"/>
      <c r="C809" s="6"/>
      <c r="D809" s="6"/>
      <c r="E809" s="6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  <c r="HV809" s="21"/>
      <c r="HW809" s="21"/>
      <c r="HX809" s="21"/>
      <c r="HY809" s="21"/>
      <c r="HZ809" s="21"/>
      <c r="IA809" s="21"/>
      <c r="IB809" s="21"/>
      <c r="IC809" s="21"/>
      <c r="ID809" s="21"/>
      <c r="IE809" s="21"/>
      <c r="IF809" s="21"/>
      <c r="IG809" s="21"/>
      <c r="IH809" s="21"/>
      <c r="II809" s="21"/>
      <c r="IJ809" s="21"/>
      <c r="IK809" s="21"/>
      <c r="IL809" s="21"/>
      <c r="IM809" s="21"/>
      <c r="IN809" s="21"/>
      <c r="IO809" s="21"/>
      <c r="IP809" s="21"/>
      <c r="IQ809" s="21"/>
    </row>
    <row r="810" spans="1:251" s="22" customFormat="1">
      <c r="A810" s="42"/>
      <c r="B810" s="36"/>
      <c r="C810" s="6"/>
      <c r="D810" s="6"/>
      <c r="E810" s="6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  <c r="HV810" s="21"/>
      <c r="HW810" s="21"/>
      <c r="HX810" s="21"/>
      <c r="HY810" s="21"/>
      <c r="HZ810" s="21"/>
      <c r="IA810" s="21"/>
      <c r="IB810" s="21"/>
      <c r="IC810" s="21"/>
      <c r="ID810" s="21"/>
      <c r="IE810" s="21"/>
      <c r="IF810" s="21"/>
      <c r="IG810" s="21"/>
      <c r="IH810" s="21"/>
      <c r="II810" s="21"/>
      <c r="IJ810" s="21"/>
      <c r="IK810" s="21"/>
      <c r="IL810" s="21"/>
      <c r="IM810" s="21"/>
      <c r="IN810" s="21"/>
      <c r="IO810" s="21"/>
      <c r="IP810" s="21"/>
      <c r="IQ810" s="21"/>
    </row>
    <row r="811" spans="1:251" s="22" customFormat="1">
      <c r="A811" s="42"/>
      <c r="B811" s="36"/>
      <c r="C811" s="6"/>
      <c r="D811" s="6"/>
      <c r="E811" s="6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  <c r="HV811" s="21"/>
      <c r="HW811" s="21"/>
      <c r="HX811" s="21"/>
      <c r="HY811" s="21"/>
      <c r="HZ811" s="21"/>
      <c r="IA811" s="21"/>
      <c r="IB811" s="21"/>
      <c r="IC811" s="21"/>
      <c r="ID811" s="21"/>
      <c r="IE811" s="21"/>
      <c r="IF811" s="21"/>
      <c r="IG811" s="21"/>
      <c r="IH811" s="21"/>
      <c r="II811" s="21"/>
      <c r="IJ811" s="21"/>
      <c r="IK811" s="21"/>
      <c r="IL811" s="21"/>
      <c r="IM811" s="21"/>
      <c r="IN811" s="21"/>
      <c r="IO811" s="21"/>
      <c r="IP811" s="21"/>
      <c r="IQ811" s="21"/>
    </row>
    <row r="812" spans="1:251" s="22" customFormat="1">
      <c r="A812" s="42"/>
      <c r="B812" s="36"/>
      <c r="C812" s="6"/>
      <c r="D812" s="6"/>
      <c r="E812" s="6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  <c r="HV812" s="21"/>
      <c r="HW812" s="21"/>
      <c r="HX812" s="21"/>
      <c r="HY812" s="21"/>
      <c r="HZ812" s="21"/>
      <c r="IA812" s="21"/>
      <c r="IB812" s="21"/>
      <c r="IC812" s="21"/>
      <c r="ID812" s="21"/>
      <c r="IE812" s="21"/>
      <c r="IF812" s="21"/>
      <c r="IG812" s="21"/>
      <c r="IH812" s="21"/>
      <c r="II812" s="21"/>
      <c r="IJ812" s="21"/>
      <c r="IK812" s="21"/>
      <c r="IL812" s="21"/>
      <c r="IM812" s="21"/>
      <c r="IN812" s="21"/>
      <c r="IO812" s="21"/>
      <c r="IP812" s="21"/>
      <c r="IQ812" s="21"/>
    </row>
    <row r="813" spans="1:251" s="22" customFormat="1">
      <c r="A813" s="42"/>
      <c r="B813" s="36"/>
      <c r="C813" s="6"/>
      <c r="D813" s="6"/>
      <c r="E813" s="6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  <c r="HV813" s="21"/>
      <c r="HW813" s="21"/>
      <c r="HX813" s="21"/>
      <c r="HY813" s="21"/>
      <c r="HZ813" s="21"/>
      <c r="IA813" s="21"/>
      <c r="IB813" s="21"/>
      <c r="IC813" s="21"/>
      <c r="ID813" s="21"/>
      <c r="IE813" s="21"/>
      <c r="IF813" s="21"/>
      <c r="IG813" s="21"/>
      <c r="IH813" s="21"/>
      <c r="II813" s="21"/>
      <c r="IJ813" s="21"/>
      <c r="IK813" s="21"/>
      <c r="IL813" s="21"/>
      <c r="IM813" s="21"/>
      <c r="IN813" s="21"/>
      <c r="IO813" s="21"/>
      <c r="IP813" s="21"/>
      <c r="IQ813" s="21"/>
    </row>
    <row r="814" spans="1:251" s="22" customFormat="1">
      <c r="A814" s="42"/>
      <c r="B814" s="36"/>
      <c r="C814" s="6"/>
      <c r="D814" s="6"/>
      <c r="E814" s="6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  <c r="HV814" s="21"/>
      <c r="HW814" s="21"/>
      <c r="HX814" s="21"/>
      <c r="HY814" s="21"/>
      <c r="HZ814" s="21"/>
      <c r="IA814" s="21"/>
      <c r="IB814" s="21"/>
      <c r="IC814" s="21"/>
      <c r="ID814" s="21"/>
      <c r="IE814" s="21"/>
      <c r="IF814" s="21"/>
      <c r="IG814" s="21"/>
      <c r="IH814" s="21"/>
      <c r="II814" s="21"/>
      <c r="IJ814" s="21"/>
      <c r="IK814" s="21"/>
      <c r="IL814" s="21"/>
      <c r="IM814" s="21"/>
      <c r="IN814" s="21"/>
      <c r="IO814" s="21"/>
      <c r="IP814" s="21"/>
      <c r="IQ814" s="21"/>
    </row>
    <row r="815" spans="1:251" s="22" customFormat="1">
      <c r="A815" s="42"/>
      <c r="B815" s="36"/>
      <c r="C815" s="6"/>
      <c r="D815" s="6"/>
      <c r="E815" s="6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  <c r="HV815" s="21"/>
      <c r="HW815" s="21"/>
      <c r="HX815" s="21"/>
      <c r="HY815" s="21"/>
      <c r="HZ815" s="21"/>
      <c r="IA815" s="21"/>
      <c r="IB815" s="21"/>
      <c r="IC815" s="21"/>
      <c r="ID815" s="21"/>
      <c r="IE815" s="21"/>
      <c r="IF815" s="21"/>
      <c r="IG815" s="21"/>
      <c r="IH815" s="21"/>
      <c r="II815" s="21"/>
      <c r="IJ815" s="21"/>
      <c r="IK815" s="21"/>
      <c r="IL815" s="21"/>
      <c r="IM815" s="21"/>
      <c r="IN815" s="21"/>
      <c r="IO815" s="21"/>
      <c r="IP815" s="21"/>
      <c r="IQ815" s="21"/>
    </row>
    <row r="816" spans="1:251" s="22" customFormat="1" ht="45" customHeight="1">
      <c r="A816" s="42"/>
      <c r="B816" s="36"/>
      <c r="C816" s="6"/>
      <c r="D816" s="6"/>
      <c r="E816" s="6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  <c r="HV816" s="21"/>
      <c r="HW816" s="21"/>
      <c r="HX816" s="21"/>
      <c r="HY816" s="21"/>
      <c r="HZ816" s="21"/>
      <c r="IA816" s="21"/>
      <c r="IB816" s="21"/>
      <c r="IC816" s="21"/>
      <c r="ID816" s="21"/>
      <c r="IE816" s="21"/>
      <c r="IF816" s="21"/>
      <c r="IG816" s="21"/>
      <c r="IH816" s="21"/>
      <c r="II816" s="21"/>
      <c r="IJ816" s="21"/>
      <c r="IK816" s="21"/>
      <c r="IL816" s="21"/>
      <c r="IM816" s="21"/>
      <c r="IN816" s="21"/>
      <c r="IO816" s="21"/>
      <c r="IP816" s="21"/>
      <c r="IQ816" s="21"/>
    </row>
    <row r="817" spans="1:251" s="22" customFormat="1" ht="46.5" customHeight="1">
      <c r="A817" s="42"/>
      <c r="B817" s="36"/>
      <c r="C817" s="6"/>
      <c r="D817" s="6"/>
      <c r="E817" s="6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  <c r="HV817" s="21"/>
      <c r="HW817" s="21"/>
      <c r="HX817" s="21"/>
      <c r="HY817" s="21"/>
      <c r="HZ817" s="21"/>
      <c r="IA817" s="21"/>
      <c r="IB817" s="21"/>
      <c r="IC817" s="21"/>
      <c r="ID817" s="21"/>
      <c r="IE817" s="21"/>
      <c r="IF817" s="21"/>
      <c r="IG817" s="21"/>
      <c r="IH817" s="21"/>
      <c r="II817" s="21"/>
      <c r="IJ817" s="21"/>
      <c r="IK817" s="21"/>
      <c r="IL817" s="21"/>
      <c r="IM817" s="21"/>
      <c r="IN817" s="21"/>
      <c r="IO817" s="21"/>
      <c r="IP817" s="21"/>
      <c r="IQ817" s="21"/>
    </row>
    <row r="818" spans="1:251" s="22" customFormat="1">
      <c r="A818" s="42"/>
      <c r="B818" s="36"/>
      <c r="C818" s="6"/>
      <c r="D818" s="6"/>
      <c r="E818" s="6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  <c r="HV818" s="21"/>
      <c r="HW818" s="21"/>
      <c r="HX818" s="21"/>
      <c r="HY818" s="21"/>
      <c r="HZ818" s="21"/>
      <c r="IA818" s="21"/>
      <c r="IB818" s="21"/>
      <c r="IC818" s="21"/>
      <c r="ID818" s="21"/>
      <c r="IE818" s="21"/>
      <c r="IF818" s="21"/>
      <c r="IG818" s="21"/>
      <c r="IH818" s="21"/>
      <c r="II818" s="21"/>
      <c r="IJ818" s="21"/>
      <c r="IK818" s="21"/>
      <c r="IL818" s="21"/>
      <c r="IM818" s="21"/>
      <c r="IN818" s="21"/>
      <c r="IO818" s="21"/>
      <c r="IP818" s="21"/>
      <c r="IQ818" s="21"/>
    </row>
    <row r="819" spans="1:251" s="22" customFormat="1">
      <c r="A819" s="42"/>
      <c r="B819" s="36"/>
      <c r="C819" s="6"/>
      <c r="D819" s="6"/>
      <c r="E819" s="6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  <c r="HV819" s="21"/>
      <c r="HW819" s="21"/>
      <c r="HX819" s="21"/>
      <c r="HY819" s="21"/>
      <c r="HZ819" s="21"/>
      <c r="IA819" s="21"/>
      <c r="IB819" s="21"/>
      <c r="IC819" s="21"/>
      <c r="ID819" s="21"/>
      <c r="IE819" s="21"/>
      <c r="IF819" s="21"/>
      <c r="IG819" s="21"/>
      <c r="IH819" s="21"/>
      <c r="II819" s="21"/>
      <c r="IJ819" s="21"/>
      <c r="IK819" s="21"/>
      <c r="IL819" s="21"/>
      <c r="IM819" s="21"/>
      <c r="IN819" s="21"/>
      <c r="IO819" s="21"/>
      <c r="IP819" s="21"/>
      <c r="IQ819" s="21"/>
    </row>
    <row r="820" spans="1:251" s="22" customFormat="1">
      <c r="A820" s="42"/>
      <c r="B820" s="36"/>
      <c r="C820" s="6"/>
      <c r="D820" s="6"/>
      <c r="E820" s="6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  <c r="HV820" s="21"/>
      <c r="HW820" s="21"/>
      <c r="HX820" s="21"/>
      <c r="HY820" s="21"/>
      <c r="HZ820" s="21"/>
      <c r="IA820" s="21"/>
      <c r="IB820" s="21"/>
      <c r="IC820" s="21"/>
      <c r="ID820" s="21"/>
      <c r="IE820" s="21"/>
      <c r="IF820" s="21"/>
      <c r="IG820" s="21"/>
      <c r="IH820" s="21"/>
      <c r="II820" s="21"/>
      <c r="IJ820" s="21"/>
      <c r="IK820" s="21"/>
      <c r="IL820" s="21"/>
      <c r="IM820" s="21"/>
      <c r="IN820" s="21"/>
      <c r="IO820" s="21"/>
      <c r="IP820" s="21"/>
      <c r="IQ820" s="21"/>
    </row>
    <row r="821" spans="1:251" s="22" customFormat="1">
      <c r="A821" s="42"/>
      <c r="B821" s="36"/>
      <c r="C821" s="6"/>
      <c r="D821" s="6"/>
      <c r="E821" s="6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  <c r="HV821" s="21"/>
      <c r="HW821" s="21"/>
      <c r="HX821" s="21"/>
      <c r="HY821" s="21"/>
      <c r="HZ821" s="21"/>
      <c r="IA821" s="21"/>
      <c r="IB821" s="21"/>
      <c r="IC821" s="21"/>
      <c r="ID821" s="21"/>
      <c r="IE821" s="21"/>
      <c r="IF821" s="21"/>
      <c r="IG821" s="21"/>
      <c r="IH821" s="21"/>
      <c r="II821" s="21"/>
      <c r="IJ821" s="21"/>
      <c r="IK821" s="21"/>
      <c r="IL821" s="21"/>
      <c r="IM821" s="21"/>
      <c r="IN821" s="21"/>
      <c r="IO821" s="21"/>
      <c r="IP821" s="21"/>
      <c r="IQ821" s="21"/>
    </row>
    <row r="822" spans="1:251" s="22" customFormat="1">
      <c r="A822" s="42"/>
      <c r="B822" s="36"/>
      <c r="C822" s="6"/>
      <c r="D822" s="6"/>
      <c r="E822" s="6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  <c r="HV822" s="21"/>
      <c r="HW822" s="21"/>
      <c r="HX822" s="21"/>
      <c r="HY822" s="21"/>
      <c r="HZ822" s="21"/>
      <c r="IA822" s="21"/>
      <c r="IB822" s="21"/>
      <c r="IC822" s="21"/>
      <c r="ID822" s="21"/>
      <c r="IE822" s="21"/>
      <c r="IF822" s="21"/>
      <c r="IG822" s="21"/>
      <c r="IH822" s="21"/>
      <c r="II822" s="21"/>
      <c r="IJ822" s="21"/>
      <c r="IK822" s="21"/>
      <c r="IL822" s="21"/>
      <c r="IM822" s="21"/>
      <c r="IN822" s="21"/>
      <c r="IO822" s="21"/>
      <c r="IP822" s="21"/>
      <c r="IQ822" s="21"/>
    </row>
    <row r="823" spans="1:251" s="22" customFormat="1">
      <c r="A823" s="42"/>
      <c r="B823" s="36"/>
      <c r="C823" s="6"/>
      <c r="D823" s="6"/>
      <c r="E823" s="6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  <c r="HV823" s="21"/>
      <c r="HW823" s="21"/>
      <c r="HX823" s="21"/>
      <c r="HY823" s="21"/>
      <c r="HZ823" s="21"/>
      <c r="IA823" s="21"/>
      <c r="IB823" s="21"/>
      <c r="IC823" s="21"/>
      <c r="ID823" s="21"/>
      <c r="IE823" s="21"/>
      <c r="IF823" s="21"/>
      <c r="IG823" s="21"/>
      <c r="IH823" s="21"/>
      <c r="II823" s="21"/>
      <c r="IJ823" s="21"/>
      <c r="IK823" s="21"/>
      <c r="IL823" s="21"/>
      <c r="IM823" s="21"/>
      <c r="IN823" s="21"/>
      <c r="IO823" s="21"/>
      <c r="IP823" s="21"/>
      <c r="IQ823" s="21"/>
    </row>
    <row r="824" spans="1:251" s="22" customFormat="1">
      <c r="A824" s="42"/>
      <c r="B824" s="36"/>
      <c r="C824" s="6"/>
      <c r="D824" s="6"/>
      <c r="E824" s="6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  <c r="HV824" s="21"/>
      <c r="HW824" s="21"/>
      <c r="HX824" s="21"/>
      <c r="HY824" s="21"/>
      <c r="HZ824" s="21"/>
      <c r="IA824" s="21"/>
      <c r="IB824" s="21"/>
      <c r="IC824" s="21"/>
      <c r="ID824" s="21"/>
      <c r="IE824" s="21"/>
      <c r="IF824" s="21"/>
      <c r="IG824" s="21"/>
      <c r="IH824" s="21"/>
      <c r="II824" s="21"/>
      <c r="IJ824" s="21"/>
      <c r="IK824" s="21"/>
      <c r="IL824" s="21"/>
      <c r="IM824" s="21"/>
      <c r="IN824" s="21"/>
      <c r="IO824" s="21"/>
      <c r="IP824" s="21"/>
      <c r="IQ824" s="21"/>
    </row>
    <row r="825" spans="1:251" s="22" customFormat="1">
      <c r="A825" s="42"/>
      <c r="B825" s="36"/>
      <c r="C825" s="6"/>
      <c r="D825" s="6"/>
      <c r="E825" s="6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  <c r="HV825" s="21"/>
      <c r="HW825" s="21"/>
      <c r="HX825" s="21"/>
      <c r="HY825" s="21"/>
      <c r="HZ825" s="21"/>
      <c r="IA825" s="21"/>
      <c r="IB825" s="21"/>
      <c r="IC825" s="21"/>
      <c r="ID825" s="21"/>
      <c r="IE825" s="21"/>
      <c r="IF825" s="21"/>
      <c r="IG825" s="21"/>
      <c r="IH825" s="21"/>
      <c r="II825" s="21"/>
      <c r="IJ825" s="21"/>
      <c r="IK825" s="21"/>
      <c r="IL825" s="21"/>
      <c r="IM825" s="21"/>
      <c r="IN825" s="21"/>
      <c r="IO825" s="21"/>
      <c r="IP825" s="21"/>
      <c r="IQ825" s="21"/>
    </row>
    <row r="826" spans="1:251" s="22" customFormat="1">
      <c r="A826" s="42"/>
      <c r="B826" s="36"/>
      <c r="C826" s="6"/>
      <c r="D826" s="6"/>
      <c r="E826" s="6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  <c r="HV826" s="21"/>
      <c r="HW826" s="21"/>
      <c r="HX826" s="21"/>
      <c r="HY826" s="21"/>
      <c r="HZ826" s="21"/>
      <c r="IA826" s="21"/>
      <c r="IB826" s="21"/>
      <c r="IC826" s="21"/>
      <c r="ID826" s="21"/>
      <c r="IE826" s="21"/>
      <c r="IF826" s="21"/>
      <c r="IG826" s="21"/>
      <c r="IH826" s="21"/>
      <c r="II826" s="21"/>
      <c r="IJ826" s="21"/>
      <c r="IK826" s="21"/>
      <c r="IL826" s="21"/>
      <c r="IM826" s="21"/>
      <c r="IN826" s="21"/>
      <c r="IO826" s="21"/>
      <c r="IP826" s="21"/>
      <c r="IQ826" s="21"/>
    </row>
    <row r="827" spans="1:251" s="22" customFormat="1">
      <c r="A827" s="42"/>
      <c r="B827" s="36"/>
      <c r="C827" s="6"/>
      <c r="D827" s="6"/>
      <c r="E827" s="6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  <c r="HV827" s="21"/>
      <c r="HW827" s="21"/>
      <c r="HX827" s="21"/>
      <c r="HY827" s="21"/>
      <c r="HZ827" s="21"/>
      <c r="IA827" s="21"/>
      <c r="IB827" s="21"/>
      <c r="IC827" s="21"/>
      <c r="ID827" s="21"/>
      <c r="IE827" s="21"/>
      <c r="IF827" s="21"/>
      <c r="IG827" s="21"/>
      <c r="IH827" s="21"/>
      <c r="II827" s="21"/>
      <c r="IJ827" s="21"/>
      <c r="IK827" s="21"/>
      <c r="IL827" s="21"/>
      <c r="IM827" s="21"/>
      <c r="IN827" s="21"/>
      <c r="IO827" s="21"/>
      <c r="IP827" s="21"/>
      <c r="IQ827" s="21"/>
    </row>
    <row r="828" spans="1:251" s="22" customFormat="1">
      <c r="A828" s="42"/>
      <c r="B828" s="36"/>
      <c r="C828" s="6"/>
      <c r="D828" s="6"/>
      <c r="E828" s="6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  <c r="HV828" s="21"/>
      <c r="HW828" s="21"/>
      <c r="HX828" s="21"/>
      <c r="HY828" s="21"/>
      <c r="HZ828" s="21"/>
      <c r="IA828" s="21"/>
      <c r="IB828" s="21"/>
      <c r="IC828" s="21"/>
      <c r="ID828" s="21"/>
      <c r="IE828" s="21"/>
      <c r="IF828" s="21"/>
      <c r="IG828" s="21"/>
      <c r="IH828" s="21"/>
      <c r="II828" s="21"/>
      <c r="IJ828" s="21"/>
      <c r="IK828" s="21"/>
      <c r="IL828" s="21"/>
      <c r="IM828" s="21"/>
      <c r="IN828" s="21"/>
      <c r="IO828" s="21"/>
      <c r="IP828" s="21"/>
      <c r="IQ828" s="21"/>
    </row>
    <row r="829" spans="1:251" s="22" customFormat="1">
      <c r="A829" s="42"/>
      <c r="B829" s="36"/>
      <c r="C829" s="6"/>
      <c r="D829" s="6"/>
      <c r="E829" s="6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  <c r="HV829" s="21"/>
      <c r="HW829" s="21"/>
      <c r="HX829" s="21"/>
      <c r="HY829" s="21"/>
      <c r="HZ829" s="21"/>
      <c r="IA829" s="21"/>
      <c r="IB829" s="21"/>
      <c r="IC829" s="21"/>
      <c r="ID829" s="21"/>
      <c r="IE829" s="21"/>
      <c r="IF829" s="21"/>
      <c r="IG829" s="21"/>
      <c r="IH829" s="21"/>
      <c r="II829" s="21"/>
      <c r="IJ829" s="21"/>
      <c r="IK829" s="21"/>
      <c r="IL829" s="21"/>
      <c r="IM829" s="21"/>
      <c r="IN829" s="21"/>
      <c r="IO829" s="21"/>
      <c r="IP829" s="21"/>
      <c r="IQ829" s="21"/>
    </row>
    <row r="830" spans="1:251" s="22" customFormat="1">
      <c r="A830" s="42"/>
      <c r="B830" s="36"/>
      <c r="C830" s="6"/>
      <c r="D830" s="6"/>
      <c r="E830" s="6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  <c r="HV830" s="21"/>
      <c r="HW830" s="21"/>
      <c r="HX830" s="21"/>
      <c r="HY830" s="21"/>
      <c r="HZ830" s="21"/>
      <c r="IA830" s="21"/>
      <c r="IB830" s="21"/>
      <c r="IC830" s="21"/>
      <c r="ID830" s="21"/>
      <c r="IE830" s="21"/>
      <c r="IF830" s="21"/>
      <c r="IG830" s="21"/>
      <c r="IH830" s="21"/>
      <c r="II830" s="21"/>
      <c r="IJ830" s="21"/>
      <c r="IK830" s="21"/>
      <c r="IL830" s="21"/>
      <c r="IM830" s="21"/>
      <c r="IN830" s="21"/>
      <c r="IO830" s="21"/>
      <c r="IP830" s="21"/>
      <c r="IQ830" s="21"/>
    </row>
    <row r="831" spans="1:251" s="22" customFormat="1">
      <c r="A831" s="42"/>
      <c r="B831" s="36"/>
      <c r="C831" s="6"/>
      <c r="D831" s="6"/>
      <c r="E831" s="6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  <c r="HV831" s="21"/>
      <c r="HW831" s="21"/>
      <c r="HX831" s="21"/>
      <c r="HY831" s="21"/>
      <c r="HZ831" s="21"/>
      <c r="IA831" s="21"/>
      <c r="IB831" s="21"/>
      <c r="IC831" s="21"/>
      <c r="ID831" s="21"/>
      <c r="IE831" s="21"/>
      <c r="IF831" s="21"/>
      <c r="IG831" s="21"/>
      <c r="IH831" s="21"/>
      <c r="II831" s="21"/>
      <c r="IJ831" s="21"/>
      <c r="IK831" s="21"/>
      <c r="IL831" s="21"/>
      <c r="IM831" s="21"/>
      <c r="IN831" s="21"/>
      <c r="IO831" s="21"/>
      <c r="IP831" s="21"/>
      <c r="IQ831" s="21"/>
    </row>
    <row r="832" spans="1:251" s="22" customFormat="1">
      <c r="A832" s="42"/>
      <c r="B832" s="36"/>
      <c r="C832" s="6"/>
      <c r="D832" s="6"/>
      <c r="E832" s="6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  <c r="HV832" s="21"/>
      <c r="HW832" s="21"/>
      <c r="HX832" s="21"/>
      <c r="HY832" s="21"/>
      <c r="HZ832" s="21"/>
      <c r="IA832" s="21"/>
      <c r="IB832" s="21"/>
      <c r="IC832" s="21"/>
      <c r="ID832" s="21"/>
      <c r="IE832" s="21"/>
      <c r="IF832" s="21"/>
      <c r="IG832" s="21"/>
      <c r="IH832" s="21"/>
      <c r="II832" s="21"/>
      <c r="IJ832" s="21"/>
      <c r="IK832" s="21"/>
      <c r="IL832" s="21"/>
      <c r="IM832" s="21"/>
      <c r="IN832" s="21"/>
      <c r="IO832" s="21"/>
      <c r="IP832" s="21"/>
      <c r="IQ832" s="21"/>
    </row>
    <row r="833" spans="1:251" s="22" customFormat="1">
      <c r="A833" s="42"/>
      <c r="B833" s="36"/>
      <c r="C833" s="6"/>
      <c r="D833" s="6"/>
      <c r="E833" s="6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  <c r="HV833" s="21"/>
      <c r="HW833" s="21"/>
      <c r="HX833" s="21"/>
      <c r="HY833" s="21"/>
      <c r="HZ833" s="21"/>
      <c r="IA833" s="21"/>
      <c r="IB833" s="21"/>
      <c r="IC833" s="21"/>
      <c r="ID833" s="21"/>
      <c r="IE833" s="21"/>
      <c r="IF833" s="21"/>
      <c r="IG833" s="21"/>
      <c r="IH833" s="21"/>
      <c r="II833" s="21"/>
      <c r="IJ833" s="21"/>
      <c r="IK833" s="21"/>
      <c r="IL833" s="21"/>
      <c r="IM833" s="21"/>
      <c r="IN833" s="21"/>
      <c r="IO833" s="21"/>
      <c r="IP833" s="21"/>
      <c r="IQ833" s="21"/>
    </row>
    <row r="834" spans="1:251" s="22" customFormat="1">
      <c r="A834" s="42"/>
      <c r="B834" s="36"/>
      <c r="C834" s="6"/>
      <c r="D834" s="6"/>
      <c r="E834" s="6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  <c r="HV834" s="21"/>
      <c r="HW834" s="21"/>
      <c r="HX834" s="21"/>
      <c r="HY834" s="21"/>
      <c r="HZ834" s="21"/>
      <c r="IA834" s="21"/>
      <c r="IB834" s="21"/>
      <c r="IC834" s="21"/>
      <c r="ID834" s="21"/>
      <c r="IE834" s="21"/>
      <c r="IF834" s="21"/>
      <c r="IG834" s="21"/>
      <c r="IH834" s="21"/>
      <c r="II834" s="21"/>
      <c r="IJ834" s="21"/>
      <c r="IK834" s="21"/>
      <c r="IL834" s="21"/>
      <c r="IM834" s="21"/>
      <c r="IN834" s="21"/>
      <c r="IO834" s="21"/>
      <c r="IP834" s="21"/>
      <c r="IQ834" s="21"/>
    </row>
    <row r="835" spans="1:251" s="22" customFormat="1">
      <c r="A835" s="42"/>
      <c r="B835" s="36"/>
      <c r="C835" s="6"/>
      <c r="D835" s="6"/>
      <c r="E835" s="6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  <c r="HV835" s="21"/>
      <c r="HW835" s="21"/>
      <c r="HX835" s="21"/>
      <c r="HY835" s="21"/>
      <c r="HZ835" s="21"/>
      <c r="IA835" s="21"/>
      <c r="IB835" s="21"/>
      <c r="IC835" s="21"/>
      <c r="ID835" s="21"/>
      <c r="IE835" s="21"/>
      <c r="IF835" s="21"/>
      <c r="IG835" s="21"/>
      <c r="IH835" s="21"/>
      <c r="II835" s="21"/>
      <c r="IJ835" s="21"/>
      <c r="IK835" s="21"/>
      <c r="IL835" s="21"/>
      <c r="IM835" s="21"/>
      <c r="IN835" s="21"/>
      <c r="IO835" s="21"/>
      <c r="IP835" s="21"/>
      <c r="IQ835" s="21"/>
    </row>
    <row r="836" spans="1:251" s="22" customFormat="1" ht="30" customHeight="1">
      <c r="A836" s="42"/>
      <c r="B836" s="36"/>
      <c r="C836" s="6"/>
      <c r="D836" s="6"/>
      <c r="E836" s="6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  <c r="HV836" s="21"/>
      <c r="HW836" s="21"/>
      <c r="HX836" s="21"/>
      <c r="HY836" s="21"/>
      <c r="HZ836" s="21"/>
      <c r="IA836" s="21"/>
      <c r="IB836" s="21"/>
      <c r="IC836" s="21"/>
      <c r="ID836" s="21"/>
      <c r="IE836" s="21"/>
      <c r="IF836" s="21"/>
      <c r="IG836" s="21"/>
      <c r="IH836" s="21"/>
      <c r="II836" s="21"/>
      <c r="IJ836" s="21"/>
      <c r="IK836" s="21"/>
      <c r="IL836" s="21"/>
      <c r="IM836" s="21"/>
      <c r="IN836" s="21"/>
      <c r="IO836" s="21"/>
      <c r="IP836" s="21"/>
      <c r="IQ836" s="21"/>
    </row>
    <row r="837" spans="1:251" s="22" customFormat="1">
      <c r="A837" s="42"/>
      <c r="B837" s="36"/>
      <c r="C837" s="6"/>
      <c r="D837" s="6"/>
      <c r="E837" s="6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  <c r="HV837" s="21"/>
      <c r="HW837" s="21"/>
      <c r="HX837" s="21"/>
      <c r="HY837" s="21"/>
      <c r="HZ837" s="21"/>
      <c r="IA837" s="21"/>
      <c r="IB837" s="21"/>
      <c r="IC837" s="21"/>
      <c r="ID837" s="21"/>
      <c r="IE837" s="21"/>
      <c r="IF837" s="21"/>
      <c r="IG837" s="21"/>
      <c r="IH837" s="21"/>
      <c r="II837" s="21"/>
      <c r="IJ837" s="21"/>
      <c r="IK837" s="21"/>
      <c r="IL837" s="21"/>
      <c r="IM837" s="21"/>
      <c r="IN837" s="21"/>
      <c r="IO837" s="21"/>
      <c r="IP837" s="21"/>
      <c r="IQ837" s="21"/>
    </row>
    <row r="838" spans="1:251" s="22" customFormat="1">
      <c r="A838" s="42"/>
      <c r="B838" s="36"/>
      <c r="C838" s="6"/>
      <c r="D838" s="6"/>
      <c r="E838" s="6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  <c r="HV838" s="21"/>
      <c r="HW838" s="21"/>
      <c r="HX838" s="21"/>
      <c r="HY838" s="21"/>
      <c r="HZ838" s="21"/>
      <c r="IA838" s="21"/>
      <c r="IB838" s="21"/>
      <c r="IC838" s="21"/>
      <c r="ID838" s="21"/>
      <c r="IE838" s="21"/>
      <c r="IF838" s="21"/>
      <c r="IG838" s="21"/>
      <c r="IH838" s="21"/>
      <c r="II838" s="21"/>
      <c r="IJ838" s="21"/>
      <c r="IK838" s="21"/>
      <c r="IL838" s="21"/>
      <c r="IM838" s="21"/>
      <c r="IN838" s="21"/>
      <c r="IO838" s="21"/>
      <c r="IP838" s="21"/>
      <c r="IQ838" s="21"/>
    </row>
    <row r="839" spans="1:251" s="22" customFormat="1">
      <c r="A839" s="42"/>
      <c r="B839" s="36"/>
      <c r="C839" s="6"/>
      <c r="D839" s="6"/>
      <c r="E839" s="6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  <c r="HV839" s="21"/>
      <c r="HW839" s="21"/>
      <c r="HX839" s="21"/>
      <c r="HY839" s="21"/>
      <c r="HZ839" s="21"/>
      <c r="IA839" s="21"/>
      <c r="IB839" s="21"/>
      <c r="IC839" s="21"/>
      <c r="ID839" s="21"/>
      <c r="IE839" s="21"/>
      <c r="IF839" s="21"/>
      <c r="IG839" s="21"/>
      <c r="IH839" s="21"/>
      <c r="II839" s="21"/>
      <c r="IJ839" s="21"/>
      <c r="IK839" s="21"/>
      <c r="IL839" s="21"/>
      <c r="IM839" s="21"/>
      <c r="IN839" s="21"/>
      <c r="IO839" s="21"/>
      <c r="IP839" s="21"/>
      <c r="IQ839" s="21"/>
    </row>
    <row r="840" spans="1:251" s="22" customFormat="1">
      <c r="A840" s="42"/>
      <c r="B840" s="36"/>
      <c r="C840" s="6"/>
      <c r="D840" s="6"/>
      <c r="E840" s="6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  <c r="HV840" s="21"/>
      <c r="HW840" s="21"/>
      <c r="HX840" s="21"/>
      <c r="HY840" s="21"/>
      <c r="HZ840" s="21"/>
      <c r="IA840" s="21"/>
      <c r="IB840" s="21"/>
      <c r="IC840" s="21"/>
      <c r="ID840" s="21"/>
      <c r="IE840" s="21"/>
      <c r="IF840" s="21"/>
      <c r="IG840" s="21"/>
      <c r="IH840" s="21"/>
      <c r="II840" s="21"/>
      <c r="IJ840" s="21"/>
      <c r="IK840" s="21"/>
      <c r="IL840" s="21"/>
      <c r="IM840" s="21"/>
      <c r="IN840" s="21"/>
      <c r="IO840" s="21"/>
      <c r="IP840" s="21"/>
      <c r="IQ840" s="21"/>
    </row>
    <row r="841" spans="1:251" s="22" customFormat="1">
      <c r="A841" s="42"/>
      <c r="B841" s="36"/>
      <c r="C841" s="6"/>
      <c r="D841" s="6"/>
      <c r="E841" s="6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  <c r="HV841" s="21"/>
      <c r="HW841" s="21"/>
      <c r="HX841" s="21"/>
      <c r="HY841" s="21"/>
      <c r="HZ841" s="21"/>
      <c r="IA841" s="21"/>
      <c r="IB841" s="21"/>
      <c r="IC841" s="21"/>
      <c r="ID841" s="21"/>
      <c r="IE841" s="21"/>
      <c r="IF841" s="21"/>
      <c r="IG841" s="21"/>
      <c r="IH841" s="21"/>
      <c r="II841" s="21"/>
      <c r="IJ841" s="21"/>
      <c r="IK841" s="21"/>
      <c r="IL841" s="21"/>
      <c r="IM841" s="21"/>
      <c r="IN841" s="21"/>
      <c r="IO841" s="21"/>
      <c r="IP841" s="21"/>
      <c r="IQ841" s="21"/>
    </row>
    <row r="842" spans="1:251" s="22" customFormat="1">
      <c r="A842" s="42"/>
      <c r="B842" s="36"/>
      <c r="C842" s="6"/>
      <c r="D842" s="6"/>
      <c r="E842" s="6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  <c r="HV842" s="21"/>
      <c r="HW842" s="21"/>
      <c r="HX842" s="21"/>
      <c r="HY842" s="21"/>
      <c r="HZ842" s="21"/>
      <c r="IA842" s="21"/>
      <c r="IB842" s="21"/>
      <c r="IC842" s="21"/>
      <c r="ID842" s="21"/>
      <c r="IE842" s="21"/>
      <c r="IF842" s="21"/>
      <c r="IG842" s="21"/>
      <c r="IH842" s="21"/>
      <c r="II842" s="21"/>
      <c r="IJ842" s="21"/>
      <c r="IK842" s="21"/>
      <c r="IL842" s="21"/>
      <c r="IM842" s="21"/>
      <c r="IN842" s="21"/>
      <c r="IO842" s="21"/>
      <c r="IP842" s="21"/>
      <c r="IQ842" s="21"/>
    </row>
    <row r="843" spans="1:251" s="22" customFormat="1">
      <c r="A843" s="42"/>
      <c r="B843" s="36"/>
      <c r="C843" s="6"/>
      <c r="D843" s="6"/>
      <c r="E843" s="6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  <c r="HV843" s="21"/>
      <c r="HW843" s="21"/>
      <c r="HX843" s="21"/>
      <c r="HY843" s="21"/>
      <c r="HZ843" s="21"/>
      <c r="IA843" s="21"/>
      <c r="IB843" s="21"/>
      <c r="IC843" s="21"/>
      <c r="ID843" s="21"/>
      <c r="IE843" s="21"/>
      <c r="IF843" s="21"/>
      <c r="IG843" s="21"/>
      <c r="IH843" s="21"/>
      <c r="II843" s="21"/>
      <c r="IJ843" s="21"/>
      <c r="IK843" s="21"/>
      <c r="IL843" s="21"/>
      <c r="IM843" s="21"/>
      <c r="IN843" s="21"/>
      <c r="IO843" s="21"/>
      <c r="IP843" s="21"/>
      <c r="IQ843" s="21"/>
    </row>
    <row r="844" spans="1:251" s="22" customFormat="1">
      <c r="A844" s="42"/>
      <c r="B844" s="36"/>
      <c r="C844" s="6"/>
      <c r="D844" s="6"/>
      <c r="E844" s="6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  <c r="HV844" s="21"/>
      <c r="HW844" s="21"/>
      <c r="HX844" s="21"/>
      <c r="HY844" s="21"/>
      <c r="HZ844" s="21"/>
      <c r="IA844" s="21"/>
      <c r="IB844" s="21"/>
      <c r="IC844" s="21"/>
      <c r="ID844" s="21"/>
      <c r="IE844" s="21"/>
      <c r="IF844" s="21"/>
      <c r="IG844" s="21"/>
      <c r="IH844" s="21"/>
      <c r="II844" s="21"/>
      <c r="IJ844" s="21"/>
      <c r="IK844" s="21"/>
      <c r="IL844" s="21"/>
      <c r="IM844" s="21"/>
      <c r="IN844" s="21"/>
      <c r="IO844" s="21"/>
      <c r="IP844" s="21"/>
      <c r="IQ844" s="21"/>
    </row>
    <row r="845" spans="1:251" s="22" customFormat="1">
      <c r="A845" s="42"/>
      <c r="B845" s="36"/>
      <c r="C845" s="6"/>
      <c r="D845" s="6"/>
      <c r="E845" s="6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  <c r="HV845" s="21"/>
      <c r="HW845" s="21"/>
      <c r="HX845" s="21"/>
      <c r="HY845" s="21"/>
      <c r="HZ845" s="21"/>
      <c r="IA845" s="21"/>
      <c r="IB845" s="21"/>
      <c r="IC845" s="21"/>
      <c r="ID845" s="21"/>
      <c r="IE845" s="21"/>
      <c r="IF845" s="21"/>
      <c r="IG845" s="21"/>
      <c r="IH845" s="21"/>
      <c r="II845" s="21"/>
      <c r="IJ845" s="21"/>
      <c r="IK845" s="21"/>
      <c r="IL845" s="21"/>
      <c r="IM845" s="21"/>
      <c r="IN845" s="21"/>
      <c r="IO845" s="21"/>
      <c r="IP845" s="21"/>
      <c r="IQ845" s="21"/>
    </row>
    <row r="846" spans="1:251" s="22" customFormat="1">
      <c r="A846" s="42"/>
      <c r="B846" s="36"/>
      <c r="C846" s="6"/>
      <c r="D846" s="6"/>
      <c r="E846" s="6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  <c r="HV846" s="21"/>
      <c r="HW846" s="21"/>
      <c r="HX846" s="21"/>
      <c r="HY846" s="21"/>
      <c r="HZ846" s="21"/>
      <c r="IA846" s="21"/>
      <c r="IB846" s="21"/>
      <c r="IC846" s="21"/>
      <c r="ID846" s="21"/>
      <c r="IE846" s="21"/>
      <c r="IF846" s="21"/>
      <c r="IG846" s="21"/>
      <c r="IH846" s="21"/>
      <c r="II846" s="21"/>
      <c r="IJ846" s="21"/>
      <c r="IK846" s="21"/>
      <c r="IL846" s="21"/>
      <c r="IM846" s="21"/>
      <c r="IN846" s="21"/>
      <c r="IO846" s="21"/>
      <c r="IP846" s="21"/>
      <c r="IQ846" s="21"/>
    </row>
    <row r="847" spans="1:251" s="22" customFormat="1">
      <c r="A847" s="42"/>
      <c r="B847" s="36"/>
      <c r="C847" s="6"/>
      <c r="D847" s="6"/>
      <c r="E847" s="6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  <c r="HV847" s="21"/>
      <c r="HW847" s="21"/>
      <c r="HX847" s="21"/>
      <c r="HY847" s="21"/>
      <c r="HZ847" s="21"/>
      <c r="IA847" s="21"/>
      <c r="IB847" s="21"/>
      <c r="IC847" s="21"/>
      <c r="ID847" s="21"/>
      <c r="IE847" s="21"/>
      <c r="IF847" s="21"/>
      <c r="IG847" s="21"/>
      <c r="IH847" s="21"/>
      <c r="II847" s="21"/>
      <c r="IJ847" s="21"/>
      <c r="IK847" s="21"/>
      <c r="IL847" s="21"/>
      <c r="IM847" s="21"/>
      <c r="IN847" s="21"/>
      <c r="IO847" s="21"/>
      <c r="IP847" s="21"/>
      <c r="IQ847" s="21"/>
    </row>
    <row r="848" spans="1:251" s="22" customFormat="1" ht="61.5" customHeight="1">
      <c r="A848" s="42"/>
      <c r="B848" s="36"/>
      <c r="C848" s="6"/>
      <c r="D848" s="6"/>
      <c r="E848" s="6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  <c r="HV848" s="21"/>
      <c r="HW848" s="21"/>
      <c r="HX848" s="21"/>
      <c r="HY848" s="21"/>
      <c r="HZ848" s="21"/>
      <c r="IA848" s="21"/>
      <c r="IB848" s="21"/>
      <c r="IC848" s="21"/>
      <c r="ID848" s="21"/>
      <c r="IE848" s="21"/>
      <c r="IF848" s="21"/>
      <c r="IG848" s="21"/>
      <c r="IH848" s="21"/>
      <c r="II848" s="21"/>
      <c r="IJ848" s="21"/>
      <c r="IK848" s="21"/>
      <c r="IL848" s="21"/>
      <c r="IM848" s="21"/>
      <c r="IN848" s="21"/>
      <c r="IO848" s="21"/>
      <c r="IP848" s="21"/>
      <c r="IQ848" s="21"/>
    </row>
    <row r="849" spans="1:251" s="22" customFormat="1">
      <c r="A849" s="42"/>
      <c r="B849" s="36"/>
      <c r="C849" s="6"/>
      <c r="D849" s="6"/>
      <c r="E849" s="6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  <c r="HV849" s="21"/>
      <c r="HW849" s="21"/>
      <c r="HX849" s="21"/>
      <c r="HY849" s="21"/>
      <c r="HZ849" s="21"/>
      <c r="IA849" s="21"/>
      <c r="IB849" s="21"/>
      <c r="IC849" s="21"/>
      <c r="ID849" s="21"/>
      <c r="IE849" s="21"/>
      <c r="IF849" s="21"/>
      <c r="IG849" s="21"/>
      <c r="IH849" s="21"/>
      <c r="II849" s="21"/>
      <c r="IJ849" s="21"/>
      <c r="IK849" s="21"/>
      <c r="IL849" s="21"/>
      <c r="IM849" s="21"/>
      <c r="IN849" s="21"/>
      <c r="IO849" s="21"/>
      <c r="IP849" s="21"/>
      <c r="IQ849" s="21"/>
    </row>
    <row r="850" spans="1:251" s="22" customFormat="1">
      <c r="A850" s="42"/>
      <c r="B850" s="36"/>
      <c r="C850" s="6"/>
      <c r="D850" s="6"/>
      <c r="E850" s="6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  <c r="HV850" s="21"/>
      <c r="HW850" s="21"/>
      <c r="HX850" s="21"/>
      <c r="HY850" s="21"/>
      <c r="HZ850" s="21"/>
      <c r="IA850" s="21"/>
      <c r="IB850" s="21"/>
      <c r="IC850" s="21"/>
      <c r="ID850" s="21"/>
      <c r="IE850" s="21"/>
      <c r="IF850" s="21"/>
      <c r="IG850" s="21"/>
      <c r="IH850" s="21"/>
      <c r="II850" s="21"/>
      <c r="IJ850" s="21"/>
      <c r="IK850" s="21"/>
      <c r="IL850" s="21"/>
      <c r="IM850" s="21"/>
      <c r="IN850" s="21"/>
      <c r="IO850" s="21"/>
      <c r="IP850" s="21"/>
      <c r="IQ850" s="21"/>
    </row>
    <row r="851" spans="1:251" s="22" customFormat="1">
      <c r="A851" s="42"/>
      <c r="B851" s="36"/>
      <c r="C851" s="6"/>
      <c r="D851" s="6"/>
      <c r="E851" s="6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  <c r="HV851" s="21"/>
      <c r="HW851" s="21"/>
      <c r="HX851" s="21"/>
      <c r="HY851" s="21"/>
      <c r="HZ851" s="21"/>
      <c r="IA851" s="21"/>
      <c r="IB851" s="21"/>
      <c r="IC851" s="21"/>
      <c r="ID851" s="21"/>
      <c r="IE851" s="21"/>
      <c r="IF851" s="21"/>
      <c r="IG851" s="21"/>
      <c r="IH851" s="21"/>
      <c r="II851" s="21"/>
      <c r="IJ851" s="21"/>
      <c r="IK851" s="21"/>
      <c r="IL851" s="21"/>
      <c r="IM851" s="21"/>
      <c r="IN851" s="21"/>
      <c r="IO851" s="21"/>
      <c r="IP851" s="21"/>
      <c r="IQ851" s="21"/>
    </row>
    <row r="852" spans="1:251" s="22" customFormat="1">
      <c r="A852" s="42"/>
      <c r="B852" s="36"/>
      <c r="C852" s="6"/>
      <c r="D852" s="6"/>
      <c r="E852" s="6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  <c r="HV852" s="21"/>
      <c r="HW852" s="21"/>
      <c r="HX852" s="21"/>
      <c r="HY852" s="21"/>
      <c r="HZ852" s="21"/>
      <c r="IA852" s="21"/>
      <c r="IB852" s="21"/>
      <c r="IC852" s="21"/>
      <c r="ID852" s="21"/>
      <c r="IE852" s="21"/>
      <c r="IF852" s="21"/>
      <c r="IG852" s="21"/>
      <c r="IH852" s="21"/>
      <c r="II852" s="21"/>
      <c r="IJ852" s="21"/>
      <c r="IK852" s="21"/>
      <c r="IL852" s="21"/>
      <c r="IM852" s="21"/>
      <c r="IN852" s="21"/>
      <c r="IO852" s="21"/>
      <c r="IP852" s="21"/>
      <c r="IQ852" s="21"/>
    </row>
    <row r="853" spans="1:251" s="22" customFormat="1">
      <c r="A853" s="42"/>
      <c r="B853" s="36"/>
      <c r="C853" s="6"/>
      <c r="D853" s="6"/>
      <c r="E853" s="6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  <c r="HV853" s="21"/>
      <c r="HW853" s="21"/>
      <c r="HX853" s="21"/>
      <c r="HY853" s="21"/>
      <c r="HZ853" s="21"/>
      <c r="IA853" s="21"/>
      <c r="IB853" s="21"/>
      <c r="IC853" s="21"/>
      <c r="ID853" s="21"/>
      <c r="IE853" s="21"/>
      <c r="IF853" s="21"/>
      <c r="IG853" s="21"/>
      <c r="IH853" s="21"/>
      <c r="II853" s="21"/>
      <c r="IJ853" s="21"/>
      <c r="IK853" s="21"/>
      <c r="IL853" s="21"/>
      <c r="IM853" s="21"/>
      <c r="IN853" s="21"/>
      <c r="IO853" s="21"/>
      <c r="IP853" s="21"/>
      <c r="IQ853" s="21"/>
    </row>
    <row r="854" spans="1:251" s="22" customFormat="1">
      <c r="A854" s="42"/>
      <c r="B854" s="36"/>
      <c r="C854" s="6"/>
      <c r="D854" s="6"/>
      <c r="E854" s="6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  <c r="HV854" s="21"/>
      <c r="HW854" s="21"/>
      <c r="HX854" s="21"/>
      <c r="HY854" s="21"/>
      <c r="HZ854" s="21"/>
      <c r="IA854" s="21"/>
      <c r="IB854" s="21"/>
      <c r="IC854" s="21"/>
      <c r="ID854" s="21"/>
      <c r="IE854" s="21"/>
      <c r="IF854" s="21"/>
      <c r="IG854" s="21"/>
      <c r="IH854" s="21"/>
      <c r="II854" s="21"/>
      <c r="IJ854" s="21"/>
      <c r="IK854" s="21"/>
      <c r="IL854" s="21"/>
      <c r="IM854" s="21"/>
      <c r="IN854" s="21"/>
      <c r="IO854" s="21"/>
      <c r="IP854" s="21"/>
      <c r="IQ854" s="21"/>
    </row>
    <row r="855" spans="1:251" s="22" customFormat="1">
      <c r="A855" s="42"/>
      <c r="B855" s="36"/>
      <c r="C855" s="6"/>
      <c r="D855" s="6"/>
      <c r="E855" s="6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  <c r="HV855" s="21"/>
      <c r="HW855" s="21"/>
      <c r="HX855" s="21"/>
      <c r="HY855" s="21"/>
      <c r="HZ855" s="21"/>
      <c r="IA855" s="21"/>
      <c r="IB855" s="21"/>
      <c r="IC855" s="21"/>
      <c r="ID855" s="21"/>
      <c r="IE855" s="21"/>
      <c r="IF855" s="21"/>
      <c r="IG855" s="21"/>
      <c r="IH855" s="21"/>
      <c r="II855" s="21"/>
      <c r="IJ855" s="21"/>
      <c r="IK855" s="21"/>
      <c r="IL855" s="21"/>
      <c r="IM855" s="21"/>
      <c r="IN855" s="21"/>
      <c r="IO855" s="21"/>
      <c r="IP855" s="21"/>
      <c r="IQ855" s="21"/>
    </row>
    <row r="856" spans="1:251" s="22" customFormat="1">
      <c r="A856" s="42"/>
      <c r="B856" s="36"/>
      <c r="C856" s="6"/>
      <c r="D856" s="6"/>
      <c r="E856" s="6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  <c r="HV856" s="21"/>
      <c r="HW856" s="21"/>
      <c r="HX856" s="21"/>
      <c r="HY856" s="21"/>
      <c r="HZ856" s="21"/>
      <c r="IA856" s="21"/>
      <c r="IB856" s="21"/>
      <c r="IC856" s="21"/>
      <c r="ID856" s="21"/>
      <c r="IE856" s="21"/>
      <c r="IF856" s="21"/>
      <c r="IG856" s="21"/>
      <c r="IH856" s="21"/>
      <c r="II856" s="21"/>
      <c r="IJ856" s="21"/>
      <c r="IK856" s="21"/>
      <c r="IL856" s="21"/>
      <c r="IM856" s="21"/>
      <c r="IN856" s="21"/>
      <c r="IO856" s="21"/>
      <c r="IP856" s="21"/>
      <c r="IQ856" s="21"/>
    </row>
    <row r="857" spans="1:251" s="22" customFormat="1">
      <c r="A857" s="42"/>
      <c r="B857" s="36"/>
      <c r="C857" s="6"/>
      <c r="D857" s="6"/>
      <c r="E857" s="6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  <c r="HV857" s="21"/>
      <c r="HW857" s="21"/>
      <c r="HX857" s="21"/>
      <c r="HY857" s="21"/>
      <c r="HZ857" s="21"/>
      <c r="IA857" s="21"/>
      <c r="IB857" s="21"/>
      <c r="IC857" s="21"/>
      <c r="ID857" s="21"/>
      <c r="IE857" s="21"/>
      <c r="IF857" s="21"/>
      <c r="IG857" s="21"/>
      <c r="IH857" s="21"/>
      <c r="II857" s="21"/>
      <c r="IJ857" s="21"/>
      <c r="IK857" s="21"/>
      <c r="IL857" s="21"/>
      <c r="IM857" s="21"/>
      <c r="IN857" s="21"/>
      <c r="IO857" s="21"/>
      <c r="IP857" s="21"/>
      <c r="IQ857" s="21"/>
    </row>
    <row r="858" spans="1:251" s="22" customFormat="1">
      <c r="A858" s="42"/>
      <c r="B858" s="36"/>
      <c r="C858" s="6"/>
      <c r="D858" s="6"/>
      <c r="E858" s="6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  <c r="HV858" s="21"/>
      <c r="HW858" s="21"/>
      <c r="HX858" s="21"/>
      <c r="HY858" s="21"/>
      <c r="HZ858" s="21"/>
      <c r="IA858" s="21"/>
      <c r="IB858" s="21"/>
      <c r="IC858" s="21"/>
      <c r="ID858" s="21"/>
      <c r="IE858" s="21"/>
      <c r="IF858" s="21"/>
      <c r="IG858" s="21"/>
      <c r="IH858" s="21"/>
      <c r="II858" s="21"/>
      <c r="IJ858" s="21"/>
      <c r="IK858" s="21"/>
      <c r="IL858" s="21"/>
      <c r="IM858" s="21"/>
      <c r="IN858" s="21"/>
      <c r="IO858" s="21"/>
      <c r="IP858" s="21"/>
      <c r="IQ858" s="21"/>
    </row>
    <row r="859" spans="1:251" s="22" customFormat="1">
      <c r="A859" s="42"/>
      <c r="B859" s="36"/>
      <c r="C859" s="6"/>
      <c r="D859" s="6"/>
      <c r="E859" s="6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  <c r="HV859" s="21"/>
      <c r="HW859" s="21"/>
      <c r="HX859" s="21"/>
      <c r="HY859" s="21"/>
      <c r="HZ859" s="21"/>
      <c r="IA859" s="21"/>
      <c r="IB859" s="21"/>
      <c r="IC859" s="21"/>
      <c r="ID859" s="21"/>
      <c r="IE859" s="21"/>
      <c r="IF859" s="21"/>
      <c r="IG859" s="21"/>
      <c r="IH859" s="21"/>
      <c r="II859" s="21"/>
      <c r="IJ859" s="21"/>
      <c r="IK859" s="21"/>
      <c r="IL859" s="21"/>
      <c r="IM859" s="21"/>
      <c r="IN859" s="21"/>
      <c r="IO859" s="21"/>
      <c r="IP859" s="21"/>
      <c r="IQ859" s="21"/>
    </row>
    <row r="860" spans="1:251" s="22" customFormat="1">
      <c r="A860" s="42"/>
      <c r="B860" s="36"/>
      <c r="C860" s="6"/>
      <c r="D860" s="6"/>
      <c r="E860" s="6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  <c r="HV860" s="21"/>
      <c r="HW860" s="21"/>
      <c r="HX860" s="21"/>
      <c r="HY860" s="21"/>
      <c r="HZ860" s="21"/>
      <c r="IA860" s="21"/>
      <c r="IB860" s="21"/>
      <c r="IC860" s="21"/>
      <c r="ID860" s="21"/>
      <c r="IE860" s="21"/>
      <c r="IF860" s="21"/>
      <c r="IG860" s="21"/>
      <c r="IH860" s="21"/>
      <c r="II860" s="21"/>
      <c r="IJ860" s="21"/>
      <c r="IK860" s="21"/>
      <c r="IL860" s="21"/>
      <c r="IM860" s="21"/>
      <c r="IN860" s="21"/>
      <c r="IO860" s="21"/>
      <c r="IP860" s="21"/>
      <c r="IQ860" s="21"/>
    </row>
    <row r="861" spans="1:251" s="22" customFormat="1">
      <c r="A861" s="42"/>
      <c r="B861" s="36"/>
      <c r="C861" s="6"/>
      <c r="D861" s="6"/>
      <c r="E861" s="6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  <c r="HV861" s="21"/>
      <c r="HW861" s="21"/>
      <c r="HX861" s="21"/>
      <c r="HY861" s="21"/>
      <c r="HZ861" s="21"/>
      <c r="IA861" s="21"/>
      <c r="IB861" s="21"/>
      <c r="IC861" s="21"/>
      <c r="ID861" s="21"/>
      <c r="IE861" s="21"/>
      <c r="IF861" s="21"/>
      <c r="IG861" s="21"/>
      <c r="IH861" s="21"/>
      <c r="II861" s="21"/>
      <c r="IJ861" s="21"/>
      <c r="IK861" s="21"/>
      <c r="IL861" s="21"/>
      <c r="IM861" s="21"/>
      <c r="IN861" s="21"/>
      <c r="IO861" s="21"/>
      <c r="IP861" s="21"/>
      <c r="IQ861" s="21"/>
    </row>
    <row r="862" spans="1:251" s="22" customFormat="1">
      <c r="A862" s="42"/>
      <c r="B862" s="36"/>
      <c r="C862" s="6"/>
      <c r="D862" s="6"/>
      <c r="E862" s="6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  <c r="HV862" s="21"/>
      <c r="HW862" s="21"/>
      <c r="HX862" s="21"/>
      <c r="HY862" s="21"/>
      <c r="HZ862" s="21"/>
      <c r="IA862" s="21"/>
      <c r="IB862" s="21"/>
      <c r="IC862" s="21"/>
      <c r="ID862" s="21"/>
      <c r="IE862" s="21"/>
      <c r="IF862" s="21"/>
      <c r="IG862" s="21"/>
      <c r="IH862" s="21"/>
      <c r="II862" s="21"/>
      <c r="IJ862" s="21"/>
      <c r="IK862" s="21"/>
      <c r="IL862" s="21"/>
      <c r="IM862" s="21"/>
      <c r="IN862" s="21"/>
      <c r="IO862" s="21"/>
      <c r="IP862" s="21"/>
      <c r="IQ862" s="21"/>
    </row>
    <row r="863" spans="1:251" s="22" customFormat="1" ht="28.5" customHeight="1">
      <c r="A863" s="42"/>
      <c r="B863" s="36"/>
      <c r="C863" s="6"/>
      <c r="D863" s="6"/>
      <c r="E863" s="6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  <c r="HV863" s="21"/>
      <c r="HW863" s="21"/>
      <c r="HX863" s="21"/>
      <c r="HY863" s="21"/>
      <c r="HZ863" s="21"/>
      <c r="IA863" s="21"/>
      <c r="IB863" s="21"/>
      <c r="IC863" s="21"/>
      <c r="ID863" s="21"/>
      <c r="IE863" s="21"/>
      <c r="IF863" s="21"/>
      <c r="IG863" s="21"/>
      <c r="IH863" s="21"/>
      <c r="II863" s="21"/>
      <c r="IJ863" s="21"/>
      <c r="IK863" s="21"/>
      <c r="IL863" s="21"/>
      <c r="IM863" s="21"/>
      <c r="IN863" s="21"/>
      <c r="IO863" s="21"/>
      <c r="IP863" s="21"/>
      <c r="IQ863" s="21"/>
    </row>
    <row r="864" spans="1:251" s="22" customFormat="1">
      <c r="A864" s="42"/>
      <c r="B864" s="36"/>
      <c r="C864" s="6"/>
      <c r="D864" s="6"/>
      <c r="E864" s="6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  <c r="HV864" s="21"/>
      <c r="HW864" s="21"/>
      <c r="HX864" s="21"/>
      <c r="HY864" s="21"/>
      <c r="HZ864" s="21"/>
      <c r="IA864" s="21"/>
      <c r="IB864" s="21"/>
      <c r="IC864" s="21"/>
      <c r="ID864" s="21"/>
      <c r="IE864" s="21"/>
      <c r="IF864" s="21"/>
      <c r="IG864" s="21"/>
      <c r="IH864" s="21"/>
      <c r="II864" s="21"/>
      <c r="IJ864" s="21"/>
      <c r="IK864" s="21"/>
      <c r="IL864" s="21"/>
      <c r="IM864" s="21"/>
      <c r="IN864" s="21"/>
      <c r="IO864" s="21"/>
      <c r="IP864" s="21"/>
      <c r="IQ864" s="21"/>
    </row>
    <row r="865" spans="1:251" s="22" customFormat="1">
      <c r="A865" s="42"/>
      <c r="B865" s="36"/>
      <c r="C865" s="6"/>
      <c r="D865" s="6"/>
      <c r="E865" s="6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  <c r="HV865" s="21"/>
      <c r="HW865" s="21"/>
      <c r="HX865" s="21"/>
      <c r="HY865" s="21"/>
      <c r="HZ865" s="21"/>
      <c r="IA865" s="21"/>
      <c r="IB865" s="21"/>
      <c r="IC865" s="21"/>
      <c r="ID865" s="21"/>
      <c r="IE865" s="21"/>
      <c r="IF865" s="21"/>
      <c r="IG865" s="21"/>
      <c r="IH865" s="21"/>
      <c r="II865" s="21"/>
      <c r="IJ865" s="21"/>
      <c r="IK865" s="21"/>
      <c r="IL865" s="21"/>
      <c r="IM865" s="21"/>
      <c r="IN865" s="21"/>
      <c r="IO865" s="21"/>
      <c r="IP865" s="21"/>
      <c r="IQ865" s="21"/>
    </row>
    <row r="866" spans="1:251" s="22" customFormat="1">
      <c r="A866" s="42"/>
      <c r="B866" s="36"/>
      <c r="C866" s="6"/>
      <c r="D866" s="6"/>
      <c r="E866" s="6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  <c r="HV866" s="21"/>
      <c r="HW866" s="21"/>
      <c r="HX866" s="21"/>
      <c r="HY866" s="21"/>
      <c r="HZ866" s="21"/>
      <c r="IA866" s="21"/>
      <c r="IB866" s="21"/>
      <c r="IC866" s="21"/>
      <c r="ID866" s="21"/>
      <c r="IE866" s="21"/>
      <c r="IF866" s="21"/>
      <c r="IG866" s="21"/>
      <c r="IH866" s="21"/>
      <c r="II866" s="21"/>
      <c r="IJ866" s="21"/>
      <c r="IK866" s="21"/>
      <c r="IL866" s="21"/>
      <c r="IM866" s="21"/>
      <c r="IN866" s="21"/>
      <c r="IO866" s="21"/>
      <c r="IP866" s="21"/>
      <c r="IQ866" s="21"/>
    </row>
    <row r="867" spans="1:251" s="22" customFormat="1" ht="25.5" customHeight="1">
      <c r="A867" s="42"/>
      <c r="B867" s="36"/>
      <c r="C867" s="6"/>
      <c r="D867" s="6"/>
      <c r="E867" s="6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  <c r="HV867" s="21"/>
      <c r="HW867" s="21"/>
      <c r="HX867" s="21"/>
      <c r="HY867" s="21"/>
      <c r="HZ867" s="21"/>
      <c r="IA867" s="21"/>
      <c r="IB867" s="21"/>
      <c r="IC867" s="21"/>
      <c r="ID867" s="21"/>
      <c r="IE867" s="21"/>
      <c r="IF867" s="21"/>
      <c r="IG867" s="21"/>
      <c r="IH867" s="21"/>
      <c r="II867" s="21"/>
      <c r="IJ867" s="21"/>
      <c r="IK867" s="21"/>
      <c r="IL867" s="21"/>
      <c r="IM867" s="21"/>
      <c r="IN867" s="21"/>
      <c r="IO867" s="21"/>
      <c r="IP867" s="21"/>
      <c r="IQ867" s="21"/>
    </row>
    <row r="868" spans="1:251" s="22" customFormat="1">
      <c r="A868" s="42"/>
      <c r="B868" s="36"/>
      <c r="C868" s="6"/>
      <c r="D868" s="6"/>
      <c r="E868" s="6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  <c r="HV868" s="21"/>
      <c r="HW868" s="21"/>
      <c r="HX868" s="21"/>
      <c r="HY868" s="21"/>
      <c r="HZ868" s="21"/>
      <c r="IA868" s="21"/>
      <c r="IB868" s="21"/>
      <c r="IC868" s="21"/>
      <c r="ID868" s="21"/>
      <c r="IE868" s="21"/>
      <c r="IF868" s="21"/>
      <c r="IG868" s="21"/>
      <c r="IH868" s="21"/>
      <c r="II868" s="21"/>
      <c r="IJ868" s="21"/>
      <c r="IK868" s="21"/>
      <c r="IL868" s="21"/>
      <c r="IM868" s="21"/>
      <c r="IN868" s="21"/>
      <c r="IO868" s="21"/>
      <c r="IP868" s="21"/>
      <c r="IQ868" s="21"/>
    </row>
    <row r="869" spans="1:251" s="22" customFormat="1">
      <c r="A869" s="42"/>
      <c r="B869" s="36"/>
      <c r="C869" s="6"/>
      <c r="D869" s="6"/>
      <c r="E869" s="6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  <c r="HV869" s="21"/>
      <c r="HW869" s="21"/>
      <c r="HX869" s="21"/>
      <c r="HY869" s="21"/>
      <c r="HZ869" s="21"/>
      <c r="IA869" s="21"/>
      <c r="IB869" s="21"/>
      <c r="IC869" s="21"/>
      <c r="ID869" s="21"/>
      <c r="IE869" s="21"/>
      <c r="IF869" s="21"/>
      <c r="IG869" s="21"/>
      <c r="IH869" s="21"/>
      <c r="II869" s="21"/>
      <c r="IJ869" s="21"/>
      <c r="IK869" s="21"/>
      <c r="IL869" s="21"/>
      <c r="IM869" s="21"/>
      <c r="IN869" s="21"/>
      <c r="IO869" s="21"/>
      <c r="IP869" s="21"/>
      <c r="IQ869" s="21"/>
    </row>
    <row r="870" spans="1:251" s="22" customFormat="1">
      <c r="A870" s="42"/>
      <c r="B870" s="36"/>
      <c r="C870" s="6"/>
      <c r="D870" s="6"/>
      <c r="E870" s="6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  <c r="HV870" s="21"/>
      <c r="HW870" s="21"/>
      <c r="HX870" s="21"/>
      <c r="HY870" s="21"/>
      <c r="HZ870" s="21"/>
      <c r="IA870" s="21"/>
      <c r="IB870" s="21"/>
      <c r="IC870" s="21"/>
      <c r="ID870" s="21"/>
      <c r="IE870" s="21"/>
      <c r="IF870" s="21"/>
      <c r="IG870" s="21"/>
      <c r="IH870" s="21"/>
      <c r="II870" s="21"/>
      <c r="IJ870" s="21"/>
      <c r="IK870" s="21"/>
      <c r="IL870" s="21"/>
      <c r="IM870" s="21"/>
      <c r="IN870" s="21"/>
      <c r="IO870" s="21"/>
      <c r="IP870" s="21"/>
      <c r="IQ870" s="21"/>
    </row>
    <row r="871" spans="1:251" s="22" customFormat="1">
      <c r="A871" s="42"/>
      <c r="B871" s="36"/>
      <c r="C871" s="6"/>
      <c r="D871" s="6"/>
      <c r="E871" s="6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  <c r="HV871" s="21"/>
      <c r="HW871" s="21"/>
      <c r="HX871" s="21"/>
      <c r="HY871" s="21"/>
      <c r="HZ871" s="21"/>
      <c r="IA871" s="21"/>
      <c r="IB871" s="21"/>
      <c r="IC871" s="21"/>
      <c r="ID871" s="21"/>
      <c r="IE871" s="21"/>
      <c r="IF871" s="21"/>
      <c r="IG871" s="21"/>
      <c r="IH871" s="21"/>
      <c r="II871" s="21"/>
      <c r="IJ871" s="21"/>
      <c r="IK871" s="21"/>
      <c r="IL871" s="21"/>
      <c r="IM871" s="21"/>
      <c r="IN871" s="21"/>
      <c r="IO871" s="21"/>
      <c r="IP871" s="21"/>
      <c r="IQ871" s="21"/>
    </row>
    <row r="872" spans="1:251" s="22" customFormat="1">
      <c r="A872" s="42"/>
      <c r="B872" s="36"/>
      <c r="C872" s="6"/>
      <c r="D872" s="6"/>
      <c r="E872" s="6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  <c r="HV872" s="21"/>
      <c r="HW872" s="21"/>
      <c r="HX872" s="21"/>
      <c r="HY872" s="21"/>
      <c r="HZ872" s="21"/>
      <c r="IA872" s="21"/>
      <c r="IB872" s="21"/>
      <c r="IC872" s="21"/>
      <c r="ID872" s="21"/>
      <c r="IE872" s="21"/>
      <c r="IF872" s="21"/>
      <c r="IG872" s="21"/>
      <c r="IH872" s="21"/>
      <c r="II872" s="21"/>
      <c r="IJ872" s="21"/>
      <c r="IK872" s="21"/>
      <c r="IL872" s="21"/>
      <c r="IM872" s="21"/>
      <c r="IN872" s="21"/>
      <c r="IO872" s="21"/>
      <c r="IP872" s="21"/>
      <c r="IQ872" s="21"/>
    </row>
    <row r="873" spans="1:251" s="22" customFormat="1">
      <c r="A873" s="42"/>
      <c r="B873" s="36"/>
      <c r="C873" s="6"/>
      <c r="D873" s="6"/>
      <c r="E873" s="6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  <c r="HV873" s="21"/>
      <c r="HW873" s="21"/>
      <c r="HX873" s="21"/>
      <c r="HY873" s="21"/>
      <c r="HZ873" s="21"/>
      <c r="IA873" s="21"/>
      <c r="IB873" s="21"/>
      <c r="IC873" s="21"/>
      <c r="ID873" s="21"/>
      <c r="IE873" s="21"/>
      <c r="IF873" s="21"/>
      <c r="IG873" s="21"/>
      <c r="IH873" s="21"/>
      <c r="II873" s="21"/>
      <c r="IJ873" s="21"/>
      <c r="IK873" s="21"/>
      <c r="IL873" s="21"/>
      <c r="IM873" s="21"/>
      <c r="IN873" s="21"/>
      <c r="IO873" s="21"/>
      <c r="IP873" s="21"/>
      <c r="IQ873" s="21"/>
    </row>
    <row r="874" spans="1:251" s="22" customFormat="1">
      <c r="A874" s="42"/>
      <c r="B874" s="36"/>
      <c r="C874" s="6"/>
      <c r="D874" s="6"/>
      <c r="E874" s="6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  <c r="HV874" s="21"/>
      <c r="HW874" s="21"/>
      <c r="HX874" s="21"/>
      <c r="HY874" s="21"/>
      <c r="HZ874" s="21"/>
      <c r="IA874" s="21"/>
      <c r="IB874" s="21"/>
      <c r="IC874" s="21"/>
      <c r="ID874" s="21"/>
      <c r="IE874" s="21"/>
      <c r="IF874" s="21"/>
      <c r="IG874" s="21"/>
      <c r="IH874" s="21"/>
      <c r="II874" s="21"/>
      <c r="IJ874" s="21"/>
      <c r="IK874" s="21"/>
      <c r="IL874" s="21"/>
      <c r="IM874" s="21"/>
      <c r="IN874" s="21"/>
      <c r="IO874" s="21"/>
      <c r="IP874" s="21"/>
      <c r="IQ874" s="21"/>
    </row>
    <row r="875" spans="1:251" s="22" customFormat="1">
      <c r="A875" s="42"/>
      <c r="B875" s="36"/>
      <c r="C875" s="6"/>
      <c r="D875" s="6"/>
      <c r="E875" s="6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  <c r="HV875" s="21"/>
      <c r="HW875" s="21"/>
      <c r="HX875" s="21"/>
      <c r="HY875" s="21"/>
      <c r="HZ875" s="21"/>
      <c r="IA875" s="21"/>
      <c r="IB875" s="21"/>
      <c r="IC875" s="21"/>
      <c r="ID875" s="21"/>
      <c r="IE875" s="21"/>
      <c r="IF875" s="21"/>
      <c r="IG875" s="21"/>
      <c r="IH875" s="21"/>
      <c r="II875" s="21"/>
      <c r="IJ875" s="21"/>
      <c r="IK875" s="21"/>
      <c r="IL875" s="21"/>
      <c r="IM875" s="21"/>
      <c r="IN875" s="21"/>
      <c r="IO875" s="21"/>
      <c r="IP875" s="21"/>
      <c r="IQ875" s="21"/>
    </row>
    <row r="876" spans="1:251" s="22" customFormat="1">
      <c r="A876" s="42"/>
      <c r="B876" s="36"/>
      <c r="C876" s="6"/>
      <c r="D876" s="6"/>
      <c r="E876" s="6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  <c r="HV876" s="21"/>
      <c r="HW876" s="21"/>
      <c r="HX876" s="21"/>
      <c r="HY876" s="21"/>
      <c r="HZ876" s="21"/>
      <c r="IA876" s="21"/>
      <c r="IB876" s="21"/>
      <c r="IC876" s="21"/>
      <c r="ID876" s="21"/>
      <c r="IE876" s="21"/>
      <c r="IF876" s="21"/>
      <c r="IG876" s="21"/>
      <c r="IH876" s="21"/>
      <c r="II876" s="21"/>
      <c r="IJ876" s="21"/>
      <c r="IK876" s="21"/>
      <c r="IL876" s="21"/>
      <c r="IM876" s="21"/>
      <c r="IN876" s="21"/>
      <c r="IO876" s="21"/>
      <c r="IP876" s="21"/>
      <c r="IQ876" s="21"/>
    </row>
    <row r="877" spans="1:251" s="22" customFormat="1">
      <c r="A877" s="42"/>
      <c r="B877" s="36"/>
      <c r="C877" s="6"/>
      <c r="D877" s="6"/>
      <c r="E877" s="6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  <c r="HV877" s="21"/>
      <c r="HW877" s="21"/>
      <c r="HX877" s="21"/>
      <c r="HY877" s="21"/>
      <c r="HZ877" s="21"/>
      <c r="IA877" s="21"/>
      <c r="IB877" s="21"/>
      <c r="IC877" s="21"/>
      <c r="ID877" s="21"/>
      <c r="IE877" s="21"/>
      <c r="IF877" s="21"/>
      <c r="IG877" s="21"/>
      <c r="IH877" s="21"/>
      <c r="II877" s="21"/>
      <c r="IJ877" s="21"/>
      <c r="IK877" s="21"/>
      <c r="IL877" s="21"/>
      <c r="IM877" s="21"/>
      <c r="IN877" s="21"/>
      <c r="IO877" s="21"/>
      <c r="IP877" s="21"/>
      <c r="IQ877" s="21"/>
    </row>
    <row r="878" spans="1:251" s="22" customFormat="1">
      <c r="A878" s="42"/>
      <c r="B878" s="36"/>
      <c r="C878" s="6"/>
      <c r="D878" s="6"/>
      <c r="E878" s="6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  <c r="HV878" s="21"/>
      <c r="HW878" s="21"/>
      <c r="HX878" s="21"/>
      <c r="HY878" s="21"/>
      <c r="HZ878" s="21"/>
      <c r="IA878" s="21"/>
      <c r="IB878" s="21"/>
      <c r="IC878" s="21"/>
      <c r="ID878" s="21"/>
      <c r="IE878" s="21"/>
      <c r="IF878" s="21"/>
      <c r="IG878" s="21"/>
      <c r="IH878" s="21"/>
      <c r="II878" s="21"/>
      <c r="IJ878" s="21"/>
      <c r="IK878" s="21"/>
      <c r="IL878" s="21"/>
      <c r="IM878" s="21"/>
      <c r="IN878" s="21"/>
      <c r="IO878" s="21"/>
      <c r="IP878" s="21"/>
      <c r="IQ878" s="21"/>
    </row>
    <row r="879" spans="1:251" s="22" customFormat="1">
      <c r="A879" s="42"/>
      <c r="B879" s="36"/>
      <c r="C879" s="6"/>
      <c r="D879" s="6"/>
      <c r="E879" s="6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  <c r="HV879" s="21"/>
      <c r="HW879" s="21"/>
      <c r="HX879" s="21"/>
      <c r="HY879" s="21"/>
      <c r="HZ879" s="21"/>
      <c r="IA879" s="21"/>
      <c r="IB879" s="21"/>
      <c r="IC879" s="21"/>
      <c r="ID879" s="21"/>
      <c r="IE879" s="21"/>
      <c r="IF879" s="21"/>
      <c r="IG879" s="21"/>
      <c r="IH879" s="21"/>
      <c r="II879" s="21"/>
      <c r="IJ879" s="21"/>
      <c r="IK879" s="21"/>
      <c r="IL879" s="21"/>
      <c r="IM879" s="21"/>
      <c r="IN879" s="21"/>
      <c r="IO879" s="21"/>
      <c r="IP879" s="21"/>
      <c r="IQ879" s="21"/>
    </row>
    <row r="880" spans="1:251" s="22" customFormat="1">
      <c r="A880" s="42"/>
      <c r="B880" s="36"/>
      <c r="C880" s="6"/>
      <c r="D880" s="6"/>
      <c r="E880" s="6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  <c r="HV880" s="21"/>
      <c r="HW880" s="21"/>
      <c r="HX880" s="21"/>
      <c r="HY880" s="21"/>
      <c r="HZ880" s="21"/>
      <c r="IA880" s="21"/>
      <c r="IB880" s="21"/>
      <c r="IC880" s="21"/>
      <c r="ID880" s="21"/>
      <c r="IE880" s="21"/>
      <c r="IF880" s="21"/>
      <c r="IG880" s="21"/>
      <c r="IH880" s="21"/>
      <c r="II880" s="21"/>
      <c r="IJ880" s="21"/>
      <c r="IK880" s="21"/>
      <c r="IL880" s="21"/>
      <c r="IM880" s="21"/>
      <c r="IN880" s="21"/>
      <c r="IO880" s="21"/>
      <c r="IP880" s="21"/>
      <c r="IQ880" s="21"/>
    </row>
    <row r="881" spans="1:251" s="22" customFormat="1">
      <c r="A881" s="42"/>
      <c r="B881" s="36"/>
      <c r="C881" s="6"/>
      <c r="D881" s="6"/>
      <c r="E881" s="6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  <c r="HV881" s="21"/>
      <c r="HW881" s="21"/>
      <c r="HX881" s="21"/>
      <c r="HY881" s="21"/>
      <c r="HZ881" s="21"/>
      <c r="IA881" s="21"/>
      <c r="IB881" s="21"/>
      <c r="IC881" s="21"/>
      <c r="ID881" s="21"/>
      <c r="IE881" s="21"/>
      <c r="IF881" s="21"/>
      <c r="IG881" s="21"/>
      <c r="IH881" s="21"/>
      <c r="II881" s="21"/>
      <c r="IJ881" s="21"/>
      <c r="IK881" s="21"/>
      <c r="IL881" s="21"/>
      <c r="IM881" s="21"/>
      <c r="IN881" s="21"/>
      <c r="IO881" s="21"/>
      <c r="IP881" s="21"/>
      <c r="IQ881" s="21"/>
    </row>
    <row r="882" spans="1:251" s="22" customFormat="1">
      <c r="A882" s="42"/>
      <c r="B882" s="36"/>
      <c r="C882" s="6"/>
      <c r="D882" s="6"/>
      <c r="E882" s="6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  <c r="HV882" s="21"/>
      <c r="HW882" s="21"/>
      <c r="HX882" s="21"/>
      <c r="HY882" s="21"/>
      <c r="HZ882" s="21"/>
      <c r="IA882" s="21"/>
      <c r="IB882" s="21"/>
      <c r="IC882" s="21"/>
      <c r="ID882" s="21"/>
      <c r="IE882" s="21"/>
      <c r="IF882" s="21"/>
      <c r="IG882" s="21"/>
      <c r="IH882" s="21"/>
      <c r="II882" s="21"/>
      <c r="IJ882" s="21"/>
      <c r="IK882" s="21"/>
      <c r="IL882" s="21"/>
      <c r="IM882" s="21"/>
      <c r="IN882" s="21"/>
      <c r="IO882" s="21"/>
      <c r="IP882" s="21"/>
      <c r="IQ882" s="21"/>
    </row>
    <row r="883" spans="1:251" s="22" customFormat="1">
      <c r="A883" s="42"/>
      <c r="B883" s="36"/>
      <c r="C883" s="6"/>
      <c r="D883" s="6"/>
      <c r="E883" s="6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  <c r="HV883" s="21"/>
      <c r="HW883" s="21"/>
      <c r="HX883" s="21"/>
      <c r="HY883" s="21"/>
      <c r="HZ883" s="21"/>
      <c r="IA883" s="21"/>
      <c r="IB883" s="21"/>
      <c r="IC883" s="21"/>
      <c r="ID883" s="21"/>
      <c r="IE883" s="21"/>
      <c r="IF883" s="21"/>
      <c r="IG883" s="21"/>
      <c r="IH883" s="21"/>
      <c r="II883" s="21"/>
      <c r="IJ883" s="21"/>
      <c r="IK883" s="21"/>
      <c r="IL883" s="21"/>
      <c r="IM883" s="21"/>
      <c r="IN883" s="21"/>
      <c r="IO883" s="21"/>
      <c r="IP883" s="21"/>
      <c r="IQ883" s="21"/>
    </row>
    <row r="884" spans="1:251" s="22" customFormat="1">
      <c r="A884" s="42"/>
      <c r="B884" s="36"/>
      <c r="C884" s="6"/>
      <c r="D884" s="6"/>
      <c r="E884" s="6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  <c r="HV884" s="21"/>
      <c r="HW884" s="21"/>
      <c r="HX884" s="21"/>
      <c r="HY884" s="21"/>
      <c r="HZ884" s="21"/>
      <c r="IA884" s="21"/>
      <c r="IB884" s="21"/>
      <c r="IC884" s="21"/>
      <c r="ID884" s="21"/>
      <c r="IE884" s="21"/>
      <c r="IF884" s="21"/>
      <c r="IG884" s="21"/>
      <c r="IH884" s="21"/>
      <c r="II884" s="21"/>
      <c r="IJ884" s="21"/>
      <c r="IK884" s="21"/>
      <c r="IL884" s="21"/>
      <c r="IM884" s="21"/>
      <c r="IN884" s="21"/>
      <c r="IO884" s="21"/>
      <c r="IP884" s="21"/>
      <c r="IQ884" s="21"/>
    </row>
    <row r="885" spans="1:251" s="22" customFormat="1">
      <c r="A885" s="42"/>
      <c r="B885" s="36"/>
      <c r="C885" s="6"/>
      <c r="D885" s="6"/>
      <c r="E885" s="6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  <c r="HV885" s="21"/>
      <c r="HW885" s="21"/>
      <c r="HX885" s="21"/>
      <c r="HY885" s="21"/>
      <c r="HZ885" s="21"/>
      <c r="IA885" s="21"/>
      <c r="IB885" s="21"/>
      <c r="IC885" s="21"/>
      <c r="ID885" s="21"/>
      <c r="IE885" s="21"/>
      <c r="IF885" s="21"/>
      <c r="IG885" s="21"/>
      <c r="IH885" s="21"/>
      <c r="II885" s="21"/>
      <c r="IJ885" s="21"/>
      <c r="IK885" s="21"/>
      <c r="IL885" s="21"/>
      <c r="IM885" s="21"/>
      <c r="IN885" s="21"/>
      <c r="IO885" s="21"/>
      <c r="IP885" s="21"/>
      <c r="IQ885" s="21"/>
    </row>
    <row r="886" spans="1:251" s="22" customFormat="1">
      <c r="A886" s="42"/>
      <c r="B886" s="36"/>
      <c r="C886" s="6"/>
      <c r="D886" s="6"/>
      <c r="E886" s="6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  <c r="HV886" s="21"/>
      <c r="HW886" s="21"/>
      <c r="HX886" s="21"/>
      <c r="HY886" s="21"/>
      <c r="HZ886" s="21"/>
      <c r="IA886" s="21"/>
      <c r="IB886" s="21"/>
      <c r="IC886" s="21"/>
      <c r="ID886" s="21"/>
      <c r="IE886" s="21"/>
      <c r="IF886" s="21"/>
      <c r="IG886" s="21"/>
      <c r="IH886" s="21"/>
      <c r="II886" s="21"/>
      <c r="IJ886" s="21"/>
      <c r="IK886" s="21"/>
      <c r="IL886" s="21"/>
      <c r="IM886" s="21"/>
      <c r="IN886" s="21"/>
      <c r="IO886" s="21"/>
      <c r="IP886" s="21"/>
      <c r="IQ886" s="21"/>
    </row>
    <row r="887" spans="1:251" s="22" customFormat="1">
      <c r="A887" s="42"/>
      <c r="B887" s="36"/>
      <c r="C887" s="6"/>
      <c r="D887" s="6"/>
      <c r="E887" s="6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  <c r="HV887" s="21"/>
      <c r="HW887" s="21"/>
      <c r="HX887" s="21"/>
      <c r="HY887" s="21"/>
      <c r="HZ887" s="21"/>
      <c r="IA887" s="21"/>
      <c r="IB887" s="21"/>
      <c r="IC887" s="21"/>
      <c r="ID887" s="21"/>
      <c r="IE887" s="21"/>
      <c r="IF887" s="21"/>
      <c r="IG887" s="21"/>
      <c r="IH887" s="21"/>
      <c r="II887" s="21"/>
      <c r="IJ887" s="21"/>
      <c r="IK887" s="21"/>
      <c r="IL887" s="21"/>
      <c r="IM887" s="21"/>
      <c r="IN887" s="21"/>
      <c r="IO887" s="21"/>
      <c r="IP887" s="21"/>
      <c r="IQ887" s="21"/>
    </row>
    <row r="888" spans="1:251" s="22" customFormat="1">
      <c r="A888" s="42"/>
      <c r="B888" s="36"/>
      <c r="C888" s="6"/>
      <c r="D888" s="6"/>
      <c r="E888" s="6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  <c r="HV888" s="21"/>
      <c r="HW888" s="21"/>
      <c r="HX888" s="21"/>
      <c r="HY888" s="21"/>
      <c r="HZ888" s="21"/>
      <c r="IA888" s="21"/>
      <c r="IB888" s="21"/>
      <c r="IC888" s="21"/>
      <c r="ID888" s="21"/>
      <c r="IE888" s="21"/>
      <c r="IF888" s="21"/>
      <c r="IG888" s="21"/>
      <c r="IH888" s="21"/>
      <c r="II888" s="21"/>
      <c r="IJ888" s="21"/>
      <c r="IK888" s="21"/>
      <c r="IL888" s="21"/>
      <c r="IM888" s="21"/>
      <c r="IN888" s="21"/>
      <c r="IO888" s="21"/>
      <c r="IP888" s="21"/>
      <c r="IQ888" s="21"/>
    </row>
    <row r="889" spans="1:251" s="22" customFormat="1">
      <c r="A889" s="42"/>
      <c r="B889" s="36"/>
      <c r="C889" s="6"/>
      <c r="D889" s="6"/>
      <c r="E889" s="6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  <c r="HV889" s="21"/>
      <c r="HW889" s="21"/>
      <c r="HX889" s="21"/>
      <c r="HY889" s="21"/>
      <c r="HZ889" s="21"/>
      <c r="IA889" s="21"/>
      <c r="IB889" s="21"/>
      <c r="IC889" s="21"/>
      <c r="ID889" s="21"/>
      <c r="IE889" s="21"/>
      <c r="IF889" s="21"/>
      <c r="IG889" s="21"/>
      <c r="IH889" s="21"/>
      <c r="II889" s="21"/>
      <c r="IJ889" s="21"/>
      <c r="IK889" s="21"/>
      <c r="IL889" s="21"/>
      <c r="IM889" s="21"/>
      <c r="IN889" s="21"/>
      <c r="IO889" s="21"/>
      <c r="IP889" s="21"/>
      <c r="IQ889" s="21"/>
    </row>
    <row r="890" spans="1:251" s="22" customFormat="1">
      <c r="A890" s="42"/>
      <c r="B890" s="36"/>
      <c r="C890" s="6"/>
      <c r="D890" s="6"/>
      <c r="E890" s="6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  <c r="HV890" s="21"/>
      <c r="HW890" s="21"/>
      <c r="HX890" s="21"/>
      <c r="HY890" s="21"/>
      <c r="HZ890" s="21"/>
      <c r="IA890" s="21"/>
      <c r="IB890" s="21"/>
      <c r="IC890" s="21"/>
      <c r="ID890" s="21"/>
      <c r="IE890" s="21"/>
      <c r="IF890" s="21"/>
      <c r="IG890" s="21"/>
      <c r="IH890" s="21"/>
      <c r="II890" s="21"/>
      <c r="IJ890" s="21"/>
      <c r="IK890" s="21"/>
      <c r="IL890" s="21"/>
      <c r="IM890" s="21"/>
      <c r="IN890" s="21"/>
      <c r="IO890" s="21"/>
      <c r="IP890" s="21"/>
      <c r="IQ890" s="21"/>
    </row>
    <row r="891" spans="1:251" s="22" customFormat="1">
      <c r="A891" s="42"/>
      <c r="B891" s="36"/>
      <c r="C891" s="6"/>
      <c r="D891" s="6"/>
      <c r="E891" s="6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  <c r="HV891" s="21"/>
      <c r="HW891" s="21"/>
      <c r="HX891" s="21"/>
      <c r="HY891" s="21"/>
      <c r="HZ891" s="21"/>
      <c r="IA891" s="21"/>
      <c r="IB891" s="21"/>
      <c r="IC891" s="21"/>
      <c r="ID891" s="21"/>
      <c r="IE891" s="21"/>
      <c r="IF891" s="21"/>
      <c r="IG891" s="21"/>
      <c r="IH891" s="21"/>
      <c r="II891" s="21"/>
      <c r="IJ891" s="21"/>
      <c r="IK891" s="21"/>
      <c r="IL891" s="21"/>
      <c r="IM891" s="21"/>
      <c r="IN891" s="21"/>
      <c r="IO891" s="21"/>
      <c r="IP891" s="21"/>
      <c r="IQ891" s="21"/>
    </row>
    <row r="892" spans="1:251" s="22" customFormat="1">
      <c r="A892" s="42"/>
      <c r="B892" s="36"/>
      <c r="C892" s="6"/>
      <c r="D892" s="6"/>
      <c r="E892" s="6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  <c r="HV892" s="21"/>
      <c r="HW892" s="21"/>
      <c r="HX892" s="21"/>
      <c r="HY892" s="21"/>
      <c r="HZ892" s="21"/>
      <c r="IA892" s="21"/>
      <c r="IB892" s="21"/>
      <c r="IC892" s="21"/>
      <c r="ID892" s="21"/>
      <c r="IE892" s="21"/>
      <c r="IF892" s="21"/>
      <c r="IG892" s="21"/>
      <c r="IH892" s="21"/>
      <c r="II892" s="21"/>
      <c r="IJ892" s="21"/>
      <c r="IK892" s="21"/>
      <c r="IL892" s="21"/>
      <c r="IM892" s="21"/>
      <c r="IN892" s="21"/>
      <c r="IO892" s="21"/>
      <c r="IP892" s="21"/>
      <c r="IQ892" s="21"/>
    </row>
    <row r="893" spans="1:251" s="22" customFormat="1">
      <c r="A893" s="42"/>
      <c r="B893" s="36"/>
      <c r="C893" s="6"/>
      <c r="D893" s="6"/>
      <c r="E893" s="6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  <c r="HV893" s="21"/>
      <c r="HW893" s="21"/>
      <c r="HX893" s="21"/>
      <c r="HY893" s="21"/>
      <c r="HZ893" s="21"/>
      <c r="IA893" s="21"/>
      <c r="IB893" s="21"/>
      <c r="IC893" s="21"/>
      <c r="ID893" s="21"/>
      <c r="IE893" s="21"/>
      <c r="IF893" s="21"/>
      <c r="IG893" s="21"/>
      <c r="IH893" s="21"/>
      <c r="II893" s="21"/>
      <c r="IJ893" s="21"/>
      <c r="IK893" s="21"/>
      <c r="IL893" s="21"/>
      <c r="IM893" s="21"/>
      <c r="IN893" s="21"/>
      <c r="IO893" s="21"/>
      <c r="IP893" s="21"/>
      <c r="IQ893" s="21"/>
    </row>
    <row r="894" spans="1:251" s="22" customFormat="1" ht="45" customHeight="1">
      <c r="A894" s="42"/>
      <c r="B894" s="36"/>
      <c r="C894" s="6"/>
      <c r="D894" s="6"/>
      <c r="E894" s="6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  <c r="HV894" s="21"/>
      <c r="HW894" s="21"/>
      <c r="HX894" s="21"/>
      <c r="HY894" s="21"/>
      <c r="HZ894" s="21"/>
      <c r="IA894" s="21"/>
      <c r="IB894" s="21"/>
      <c r="IC894" s="21"/>
      <c r="ID894" s="21"/>
      <c r="IE894" s="21"/>
      <c r="IF894" s="21"/>
      <c r="IG894" s="21"/>
      <c r="IH894" s="21"/>
      <c r="II894" s="21"/>
      <c r="IJ894" s="21"/>
      <c r="IK894" s="21"/>
      <c r="IL894" s="21"/>
      <c r="IM894" s="21"/>
      <c r="IN894" s="21"/>
      <c r="IO894" s="21"/>
      <c r="IP894" s="21"/>
      <c r="IQ894" s="21"/>
    </row>
    <row r="895" spans="1:251" s="22" customFormat="1">
      <c r="A895" s="42"/>
      <c r="B895" s="36"/>
      <c r="C895" s="6"/>
      <c r="D895" s="6"/>
      <c r="E895" s="6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  <c r="HV895" s="21"/>
      <c r="HW895" s="21"/>
      <c r="HX895" s="21"/>
      <c r="HY895" s="21"/>
      <c r="HZ895" s="21"/>
      <c r="IA895" s="21"/>
      <c r="IB895" s="21"/>
      <c r="IC895" s="21"/>
      <c r="ID895" s="21"/>
      <c r="IE895" s="21"/>
      <c r="IF895" s="21"/>
      <c r="IG895" s="21"/>
      <c r="IH895" s="21"/>
      <c r="II895" s="21"/>
      <c r="IJ895" s="21"/>
      <c r="IK895" s="21"/>
      <c r="IL895" s="21"/>
      <c r="IM895" s="21"/>
      <c r="IN895" s="21"/>
      <c r="IO895" s="21"/>
      <c r="IP895" s="21"/>
      <c r="IQ895" s="21"/>
    </row>
    <row r="896" spans="1:251" s="22" customFormat="1">
      <c r="A896" s="42"/>
      <c r="B896" s="36"/>
      <c r="C896" s="6"/>
      <c r="D896" s="6"/>
      <c r="E896" s="6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  <c r="HV896" s="21"/>
      <c r="HW896" s="21"/>
      <c r="HX896" s="21"/>
      <c r="HY896" s="21"/>
      <c r="HZ896" s="21"/>
      <c r="IA896" s="21"/>
      <c r="IB896" s="21"/>
      <c r="IC896" s="21"/>
      <c r="ID896" s="21"/>
      <c r="IE896" s="21"/>
      <c r="IF896" s="21"/>
      <c r="IG896" s="21"/>
      <c r="IH896" s="21"/>
      <c r="II896" s="21"/>
      <c r="IJ896" s="21"/>
      <c r="IK896" s="21"/>
      <c r="IL896" s="21"/>
      <c r="IM896" s="21"/>
      <c r="IN896" s="21"/>
      <c r="IO896" s="21"/>
      <c r="IP896" s="21"/>
      <c r="IQ896" s="21"/>
    </row>
    <row r="897" spans="1:251" s="22" customFormat="1">
      <c r="A897" s="42"/>
      <c r="B897" s="36"/>
      <c r="C897" s="6"/>
      <c r="D897" s="6"/>
      <c r="E897" s="6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  <c r="HV897" s="21"/>
      <c r="HW897" s="21"/>
      <c r="HX897" s="21"/>
      <c r="HY897" s="21"/>
      <c r="HZ897" s="21"/>
      <c r="IA897" s="21"/>
      <c r="IB897" s="21"/>
      <c r="IC897" s="21"/>
      <c r="ID897" s="21"/>
      <c r="IE897" s="21"/>
      <c r="IF897" s="21"/>
      <c r="IG897" s="21"/>
      <c r="IH897" s="21"/>
      <c r="II897" s="21"/>
      <c r="IJ897" s="21"/>
      <c r="IK897" s="21"/>
      <c r="IL897" s="21"/>
      <c r="IM897" s="21"/>
      <c r="IN897" s="21"/>
      <c r="IO897" s="21"/>
      <c r="IP897" s="21"/>
      <c r="IQ897" s="21"/>
    </row>
    <row r="898" spans="1:251" s="22" customFormat="1">
      <c r="A898" s="42"/>
      <c r="B898" s="36"/>
      <c r="C898" s="6"/>
      <c r="D898" s="6"/>
      <c r="E898" s="6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  <c r="HV898" s="21"/>
      <c r="HW898" s="21"/>
      <c r="HX898" s="21"/>
      <c r="HY898" s="21"/>
      <c r="HZ898" s="21"/>
      <c r="IA898" s="21"/>
      <c r="IB898" s="21"/>
      <c r="IC898" s="21"/>
      <c r="ID898" s="21"/>
      <c r="IE898" s="21"/>
      <c r="IF898" s="21"/>
      <c r="IG898" s="21"/>
      <c r="IH898" s="21"/>
      <c r="II898" s="21"/>
      <c r="IJ898" s="21"/>
      <c r="IK898" s="21"/>
      <c r="IL898" s="21"/>
      <c r="IM898" s="21"/>
      <c r="IN898" s="21"/>
      <c r="IO898" s="21"/>
      <c r="IP898" s="21"/>
      <c r="IQ898" s="21"/>
    </row>
    <row r="899" spans="1:251" s="22" customFormat="1">
      <c r="A899" s="42"/>
      <c r="B899" s="36"/>
      <c r="C899" s="6"/>
      <c r="D899" s="6"/>
      <c r="E899" s="6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  <c r="HV899" s="21"/>
      <c r="HW899" s="21"/>
      <c r="HX899" s="21"/>
      <c r="HY899" s="21"/>
      <c r="HZ899" s="21"/>
      <c r="IA899" s="21"/>
      <c r="IB899" s="21"/>
      <c r="IC899" s="21"/>
      <c r="ID899" s="21"/>
      <c r="IE899" s="21"/>
      <c r="IF899" s="21"/>
      <c r="IG899" s="21"/>
      <c r="IH899" s="21"/>
      <c r="II899" s="21"/>
      <c r="IJ899" s="21"/>
      <c r="IK899" s="21"/>
      <c r="IL899" s="21"/>
      <c r="IM899" s="21"/>
      <c r="IN899" s="21"/>
      <c r="IO899" s="21"/>
      <c r="IP899" s="21"/>
      <c r="IQ899" s="21"/>
    </row>
    <row r="900" spans="1:251" s="22" customFormat="1">
      <c r="A900" s="42"/>
      <c r="B900" s="36"/>
      <c r="C900" s="6"/>
      <c r="D900" s="6"/>
      <c r="E900" s="6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  <c r="HV900" s="21"/>
      <c r="HW900" s="21"/>
      <c r="HX900" s="21"/>
      <c r="HY900" s="21"/>
      <c r="HZ900" s="21"/>
      <c r="IA900" s="21"/>
      <c r="IB900" s="21"/>
      <c r="IC900" s="21"/>
      <c r="ID900" s="21"/>
      <c r="IE900" s="21"/>
      <c r="IF900" s="21"/>
      <c r="IG900" s="21"/>
      <c r="IH900" s="21"/>
      <c r="II900" s="21"/>
      <c r="IJ900" s="21"/>
      <c r="IK900" s="21"/>
      <c r="IL900" s="21"/>
      <c r="IM900" s="21"/>
      <c r="IN900" s="21"/>
      <c r="IO900" s="21"/>
      <c r="IP900" s="21"/>
      <c r="IQ900" s="21"/>
    </row>
    <row r="901" spans="1:251" s="22" customFormat="1">
      <c r="A901" s="42"/>
      <c r="B901" s="36"/>
      <c r="C901" s="6"/>
      <c r="D901" s="6"/>
      <c r="E901" s="6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  <c r="HV901" s="21"/>
      <c r="HW901" s="21"/>
      <c r="HX901" s="21"/>
      <c r="HY901" s="21"/>
      <c r="HZ901" s="21"/>
      <c r="IA901" s="21"/>
      <c r="IB901" s="21"/>
      <c r="IC901" s="21"/>
      <c r="ID901" s="21"/>
      <c r="IE901" s="21"/>
      <c r="IF901" s="21"/>
      <c r="IG901" s="21"/>
      <c r="IH901" s="21"/>
      <c r="II901" s="21"/>
      <c r="IJ901" s="21"/>
      <c r="IK901" s="21"/>
      <c r="IL901" s="21"/>
      <c r="IM901" s="21"/>
      <c r="IN901" s="21"/>
      <c r="IO901" s="21"/>
      <c r="IP901" s="21"/>
      <c r="IQ901" s="21"/>
    </row>
    <row r="902" spans="1:251" s="22" customFormat="1">
      <c r="A902" s="42"/>
      <c r="B902" s="36"/>
      <c r="C902" s="6"/>
      <c r="D902" s="6"/>
      <c r="E902" s="6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  <c r="HV902" s="21"/>
      <c r="HW902" s="21"/>
      <c r="HX902" s="21"/>
      <c r="HY902" s="21"/>
      <c r="HZ902" s="21"/>
      <c r="IA902" s="21"/>
      <c r="IB902" s="21"/>
      <c r="IC902" s="21"/>
      <c r="ID902" s="21"/>
      <c r="IE902" s="21"/>
      <c r="IF902" s="21"/>
      <c r="IG902" s="21"/>
      <c r="IH902" s="21"/>
      <c r="II902" s="21"/>
      <c r="IJ902" s="21"/>
      <c r="IK902" s="21"/>
      <c r="IL902" s="21"/>
      <c r="IM902" s="21"/>
      <c r="IN902" s="21"/>
      <c r="IO902" s="21"/>
      <c r="IP902" s="21"/>
      <c r="IQ902" s="21"/>
    </row>
    <row r="903" spans="1:251" s="22" customFormat="1">
      <c r="A903" s="42"/>
      <c r="B903" s="36"/>
      <c r="C903" s="6"/>
      <c r="D903" s="6"/>
      <c r="E903" s="6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  <c r="HV903" s="21"/>
      <c r="HW903" s="21"/>
      <c r="HX903" s="21"/>
      <c r="HY903" s="21"/>
      <c r="HZ903" s="21"/>
      <c r="IA903" s="21"/>
      <c r="IB903" s="21"/>
      <c r="IC903" s="21"/>
      <c r="ID903" s="21"/>
      <c r="IE903" s="21"/>
      <c r="IF903" s="21"/>
      <c r="IG903" s="21"/>
      <c r="IH903" s="21"/>
      <c r="II903" s="21"/>
      <c r="IJ903" s="21"/>
      <c r="IK903" s="21"/>
      <c r="IL903" s="21"/>
      <c r="IM903" s="21"/>
      <c r="IN903" s="21"/>
      <c r="IO903" s="21"/>
      <c r="IP903" s="21"/>
      <c r="IQ903" s="21"/>
    </row>
    <row r="904" spans="1:251" s="22" customFormat="1">
      <c r="A904" s="42"/>
      <c r="B904" s="36"/>
      <c r="C904" s="6"/>
      <c r="D904" s="6"/>
      <c r="E904" s="6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  <c r="HV904" s="21"/>
      <c r="HW904" s="21"/>
      <c r="HX904" s="21"/>
      <c r="HY904" s="21"/>
      <c r="HZ904" s="21"/>
      <c r="IA904" s="21"/>
      <c r="IB904" s="21"/>
      <c r="IC904" s="21"/>
      <c r="ID904" s="21"/>
      <c r="IE904" s="21"/>
      <c r="IF904" s="21"/>
      <c r="IG904" s="21"/>
      <c r="IH904" s="21"/>
      <c r="II904" s="21"/>
      <c r="IJ904" s="21"/>
      <c r="IK904" s="21"/>
      <c r="IL904" s="21"/>
      <c r="IM904" s="21"/>
      <c r="IN904" s="21"/>
      <c r="IO904" s="21"/>
      <c r="IP904" s="21"/>
      <c r="IQ904" s="21"/>
    </row>
    <row r="905" spans="1:251" s="22" customFormat="1">
      <c r="A905" s="42"/>
      <c r="B905" s="36"/>
      <c r="C905" s="6"/>
      <c r="D905" s="6"/>
      <c r="E905" s="6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  <c r="HV905" s="21"/>
      <c r="HW905" s="21"/>
      <c r="HX905" s="21"/>
      <c r="HY905" s="21"/>
      <c r="HZ905" s="21"/>
      <c r="IA905" s="21"/>
      <c r="IB905" s="21"/>
      <c r="IC905" s="21"/>
      <c r="ID905" s="21"/>
      <c r="IE905" s="21"/>
      <c r="IF905" s="21"/>
      <c r="IG905" s="21"/>
      <c r="IH905" s="21"/>
      <c r="II905" s="21"/>
      <c r="IJ905" s="21"/>
      <c r="IK905" s="21"/>
      <c r="IL905" s="21"/>
      <c r="IM905" s="21"/>
      <c r="IN905" s="21"/>
      <c r="IO905" s="21"/>
      <c r="IP905" s="21"/>
      <c r="IQ905" s="21"/>
    </row>
    <row r="906" spans="1:251" s="22" customFormat="1">
      <c r="A906" s="42"/>
      <c r="B906" s="36"/>
      <c r="C906" s="6"/>
      <c r="D906" s="6"/>
      <c r="E906" s="6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  <c r="HV906" s="21"/>
      <c r="HW906" s="21"/>
      <c r="HX906" s="21"/>
      <c r="HY906" s="21"/>
      <c r="HZ906" s="21"/>
      <c r="IA906" s="21"/>
      <c r="IB906" s="21"/>
      <c r="IC906" s="21"/>
      <c r="ID906" s="21"/>
      <c r="IE906" s="21"/>
      <c r="IF906" s="21"/>
      <c r="IG906" s="21"/>
      <c r="IH906" s="21"/>
      <c r="II906" s="21"/>
      <c r="IJ906" s="21"/>
      <c r="IK906" s="21"/>
      <c r="IL906" s="21"/>
      <c r="IM906" s="21"/>
      <c r="IN906" s="21"/>
      <c r="IO906" s="21"/>
      <c r="IP906" s="21"/>
      <c r="IQ906" s="21"/>
    </row>
    <row r="907" spans="1:251" s="22" customFormat="1" ht="30.75" customHeight="1">
      <c r="A907" s="42"/>
      <c r="B907" s="36"/>
      <c r="C907" s="6"/>
      <c r="D907" s="6"/>
      <c r="E907" s="6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  <c r="HV907" s="21"/>
      <c r="HW907" s="21"/>
      <c r="HX907" s="21"/>
      <c r="HY907" s="21"/>
      <c r="HZ907" s="21"/>
      <c r="IA907" s="21"/>
      <c r="IB907" s="21"/>
      <c r="IC907" s="21"/>
      <c r="ID907" s="21"/>
      <c r="IE907" s="21"/>
      <c r="IF907" s="21"/>
      <c r="IG907" s="21"/>
      <c r="IH907" s="21"/>
      <c r="II907" s="21"/>
      <c r="IJ907" s="21"/>
      <c r="IK907" s="21"/>
      <c r="IL907" s="21"/>
      <c r="IM907" s="21"/>
      <c r="IN907" s="21"/>
      <c r="IO907" s="21"/>
      <c r="IP907" s="21"/>
      <c r="IQ907" s="21"/>
    </row>
    <row r="908" spans="1:251" s="22" customFormat="1" ht="21.75" customHeight="1">
      <c r="A908" s="42"/>
      <c r="B908" s="36"/>
      <c r="C908" s="6"/>
      <c r="D908" s="6"/>
      <c r="E908" s="6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</row>
    <row r="909" spans="1:251" s="22" customFormat="1">
      <c r="A909" s="42"/>
      <c r="B909" s="36"/>
      <c r="C909" s="6"/>
      <c r="D909" s="6"/>
      <c r="E909" s="6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</row>
    <row r="910" spans="1:251" s="22" customFormat="1" ht="32.25" customHeight="1">
      <c r="A910" s="42"/>
      <c r="B910" s="36"/>
      <c r="C910" s="6"/>
      <c r="D910" s="6"/>
      <c r="E910" s="6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</row>
    <row r="911" spans="1:251" s="22" customFormat="1" ht="30" customHeight="1">
      <c r="A911" s="42"/>
      <c r="B911" s="36"/>
      <c r="C911" s="6"/>
      <c r="D911" s="6"/>
      <c r="E911" s="6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</row>
    <row r="912" spans="1:251" s="22" customFormat="1">
      <c r="A912" s="42"/>
      <c r="B912" s="36"/>
      <c r="C912" s="6"/>
      <c r="D912" s="6"/>
      <c r="E912" s="6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</row>
    <row r="913" spans="1:251" s="22" customFormat="1">
      <c r="A913" s="42"/>
      <c r="B913" s="36"/>
      <c r="C913" s="6"/>
      <c r="D913" s="6"/>
      <c r="E913" s="6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</row>
    <row r="914" spans="1:251" s="22" customFormat="1">
      <c r="A914" s="42"/>
      <c r="B914" s="36"/>
      <c r="C914" s="6"/>
      <c r="D914" s="6"/>
      <c r="E914" s="6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</row>
    <row r="915" spans="1:251" s="22" customFormat="1">
      <c r="A915" s="42"/>
      <c r="B915" s="36"/>
      <c r="C915" s="6"/>
      <c r="D915" s="6"/>
      <c r="E915" s="6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</row>
    <row r="916" spans="1:251" s="22" customFormat="1">
      <c r="A916" s="42"/>
      <c r="B916" s="36"/>
      <c r="C916" s="6"/>
      <c r="D916" s="6"/>
      <c r="E916" s="6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</row>
    <row r="917" spans="1:251" s="22" customFormat="1">
      <c r="A917" s="42"/>
      <c r="B917" s="36"/>
      <c r="C917" s="6"/>
      <c r="D917" s="6"/>
      <c r="E917" s="6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</row>
    <row r="918" spans="1:251" s="22" customFormat="1">
      <c r="A918" s="42"/>
      <c r="B918" s="36"/>
      <c r="C918" s="6"/>
      <c r="D918" s="6"/>
      <c r="E918" s="6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</row>
    <row r="919" spans="1:251" s="22" customFormat="1">
      <c r="A919" s="42"/>
      <c r="B919" s="36"/>
      <c r="C919" s="6"/>
      <c r="D919" s="6"/>
      <c r="E919" s="6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</row>
    <row r="920" spans="1:251" s="22" customFormat="1">
      <c r="A920" s="42"/>
      <c r="B920" s="36"/>
      <c r="C920" s="6"/>
      <c r="D920" s="6"/>
      <c r="E920" s="6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</row>
    <row r="921" spans="1:251" s="22" customFormat="1">
      <c r="A921" s="42"/>
      <c r="B921" s="36"/>
      <c r="C921" s="6"/>
      <c r="D921" s="6"/>
      <c r="E921" s="6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</row>
    <row r="922" spans="1:251" s="22" customFormat="1">
      <c r="A922" s="42"/>
      <c r="B922" s="36"/>
      <c r="C922" s="6"/>
      <c r="D922" s="6"/>
      <c r="E922" s="6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</row>
    <row r="923" spans="1:251" s="22" customFormat="1">
      <c r="A923" s="42"/>
      <c r="B923" s="36"/>
      <c r="C923" s="6"/>
      <c r="D923" s="6"/>
      <c r="E923" s="6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</row>
    <row r="924" spans="1:251" s="22" customFormat="1">
      <c r="A924" s="42"/>
      <c r="B924" s="36"/>
      <c r="C924" s="6"/>
      <c r="D924" s="6"/>
      <c r="E924" s="6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</row>
    <row r="925" spans="1:251" s="22" customFormat="1">
      <c r="A925" s="42"/>
      <c r="B925" s="36"/>
      <c r="C925" s="6"/>
      <c r="D925" s="6"/>
      <c r="E925" s="6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</row>
    <row r="926" spans="1:251" s="22" customFormat="1">
      <c r="A926" s="42"/>
      <c r="B926" s="36"/>
      <c r="C926" s="6"/>
      <c r="D926" s="6"/>
      <c r="E926" s="6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</row>
    <row r="927" spans="1:251" s="22" customFormat="1">
      <c r="A927" s="42"/>
      <c r="B927" s="36"/>
      <c r="C927" s="6"/>
      <c r="D927" s="6"/>
      <c r="E927" s="6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</row>
    <row r="928" spans="1:251" s="22" customFormat="1">
      <c r="A928" s="42"/>
      <c r="B928" s="36"/>
      <c r="C928" s="6"/>
      <c r="D928" s="6"/>
      <c r="E928" s="6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</row>
    <row r="929" spans="1:251" s="22" customFormat="1">
      <c r="A929" s="42"/>
      <c r="B929" s="36"/>
      <c r="C929" s="6"/>
      <c r="D929" s="6"/>
      <c r="E929" s="6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</row>
    <row r="930" spans="1:251" s="22" customFormat="1">
      <c r="A930" s="42"/>
      <c r="B930" s="36"/>
      <c r="C930" s="6"/>
      <c r="D930" s="6"/>
      <c r="E930" s="6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</row>
    <row r="931" spans="1:251" s="22" customFormat="1">
      <c r="A931" s="42"/>
      <c r="B931" s="36"/>
      <c r="C931" s="6"/>
      <c r="D931" s="6"/>
      <c r="E931" s="6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</row>
    <row r="932" spans="1:251" s="22" customFormat="1" ht="18.75" customHeight="1">
      <c r="A932" s="42"/>
      <c r="B932" s="36"/>
      <c r="C932" s="6"/>
      <c r="D932" s="6"/>
      <c r="E932" s="6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</row>
    <row r="933" spans="1:251" s="22" customFormat="1">
      <c r="A933" s="42"/>
      <c r="B933" s="36"/>
      <c r="C933" s="6"/>
      <c r="D933" s="6"/>
      <c r="E933" s="6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</row>
    <row r="934" spans="1:251" s="22" customFormat="1">
      <c r="A934" s="42"/>
      <c r="B934" s="36"/>
      <c r="C934" s="6"/>
      <c r="D934" s="6"/>
      <c r="E934" s="6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</row>
    <row r="935" spans="1:251" s="22" customFormat="1">
      <c r="A935" s="42"/>
      <c r="B935" s="36"/>
      <c r="C935" s="6"/>
      <c r="D935" s="6"/>
      <c r="E935" s="6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</row>
    <row r="936" spans="1:251" s="22" customFormat="1">
      <c r="A936" s="42"/>
      <c r="B936" s="36"/>
      <c r="C936" s="6"/>
      <c r="D936" s="6"/>
      <c r="E936" s="6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  <c r="HV936" s="21"/>
      <c r="HW936" s="21"/>
      <c r="HX936" s="21"/>
      <c r="HY936" s="21"/>
      <c r="HZ936" s="21"/>
      <c r="IA936" s="21"/>
      <c r="IB936" s="21"/>
      <c r="IC936" s="21"/>
      <c r="ID936" s="21"/>
      <c r="IE936" s="21"/>
      <c r="IF936" s="21"/>
      <c r="IG936" s="21"/>
      <c r="IH936" s="21"/>
      <c r="II936" s="21"/>
      <c r="IJ936" s="21"/>
      <c r="IK936" s="21"/>
      <c r="IL936" s="21"/>
      <c r="IM936" s="21"/>
      <c r="IN936" s="21"/>
      <c r="IO936" s="21"/>
      <c r="IP936" s="21"/>
      <c r="IQ936" s="21"/>
    </row>
    <row r="937" spans="1:251" s="22" customFormat="1">
      <c r="A937" s="42"/>
      <c r="B937" s="36"/>
      <c r="C937" s="6"/>
      <c r="D937" s="6"/>
      <c r="E937" s="6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  <c r="HV937" s="21"/>
      <c r="HW937" s="21"/>
      <c r="HX937" s="21"/>
      <c r="HY937" s="21"/>
      <c r="HZ937" s="21"/>
      <c r="IA937" s="21"/>
      <c r="IB937" s="21"/>
      <c r="IC937" s="21"/>
      <c r="ID937" s="21"/>
      <c r="IE937" s="21"/>
      <c r="IF937" s="21"/>
      <c r="IG937" s="21"/>
      <c r="IH937" s="21"/>
      <c r="II937" s="21"/>
      <c r="IJ937" s="21"/>
      <c r="IK937" s="21"/>
      <c r="IL937" s="21"/>
      <c r="IM937" s="21"/>
      <c r="IN937" s="21"/>
      <c r="IO937" s="21"/>
      <c r="IP937" s="21"/>
      <c r="IQ937" s="21"/>
    </row>
    <row r="938" spans="1:251" s="22" customFormat="1">
      <c r="A938" s="42"/>
      <c r="B938" s="36"/>
      <c r="C938" s="6"/>
      <c r="D938" s="6"/>
      <c r="E938" s="6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  <c r="HV938" s="21"/>
      <c r="HW938" s="21"/>
      <c r="HX938" s="21"/>
      <c r="HY938" s="21"/>
      <c r="HZ938" s="21"/>
      <c r="IA938" s="21"/>
      <c r="IB938" s="21"/>
      <c r="IC938" s="21"/>
      <c r="ID938" s="21"/>
      <c r="IE938" s="21"/>
      <c r="IF938" s="21"/>
      <c r="IG938" s="21"/>
      <c r="IH938" s="21"/>
      <c r="II938" s="21"/>
      <c r="IJ938" s="21"/>
      <c r="IK938" s="21"/>
      <c r="IL938" s="21"/>
      <c r="IM938" s="21"/>
      <c r="IN938" s="21"/>
      <c r="IO938" s="21"/>
      <c r="IP938" s="21"/>
      <c r="IQ938" s="21"/>
    </row>
    <row r="939" spans="1:251" s="22" customFormat="1">
      <c r="A939" s="42"/>
      <c r="B939" s="36"/>
      <c r="C939" s="6"/>
      <c r="D939" s="6"/>
      <c r="E939" s="6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  <c r="HV939" s="21"/>
      <c r="HW939" s="21"/>
      <c r="HX939" s="21"/>
      <c r="HY939" s="21"/>
      <c r="HZ939" s="21"/>
      <c r="IA939" s="21"/>
      <c r="IB939" s="21"/>
      <c r="IC939" s="21"/>
      <c r="ID939" s="21"/>
      <c r="IE939" s="21"/>
      <c r="IF939" s="21"/>
      <c r="IG939" s="21"/>
      <c r="IH939" s="21"/>
      <c r="II939" s="21"/>
      <c r="IJ939" s="21"/>
      <c r="IK939" s="21"/>
      <c r="IL939" s="21"/>
      <c r="IM939" s="21"/>
      <c r="IN939" s="21"/>
      <c r="IO939" s="21"/>
      <c r="IP939" s="21"/>
      <c r="IQ939" s="21"/>
    </row>
    <row r="940" spans="1:251" s="22" customFormat="1">
      <c r="A940" s="42"/>
      <c r="B940" s="36"/>
      <c r="C940" s="6"/>
      <c r="D940" s="6"/>
      <c r="E940" s="6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  <c r="HV940" s="21"/>
      <c r="HW940" s="21"/>
      <c r="HX940" s="21"/>
      <c r="HY940" s="21"/>
      <c r="HZ940" s="21"/>
      <c r="IA940" s="21"/>
      <c r="IB940" s="21"/>
      <c r="IC940" s="21"/>
      <c r="ID940" s="21"/>
      <c r="IE940" s="21"/>
      <c r="IF940" s="21"/>
      <c r="IG940" s="21"/>
      <c r="IH940" s="21"/>
      <c r="II940" s="21"/>
      <c r="IJ940" s="21"/>
      <c r="IK940" s="21"/>
      <c r="IL940" s="21"/>
      <c r="IM940" s="21"/>
      <c r="IN940" s="21"/>
      <c r="IO940" s="21"/>
      <c r="IP940" s="21"/>
      <c r="IQ940" s="21"/>
    </row>
    <row r="941" spans="1:251" s="22" customFormat="1">
      <c r="A941" s="42"/>
      <c r="B941" s="36"/>
      <c r="C941" s="6"/>
      <c r="D941" s="6"/>
      <c r="E941" s="6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  <c r="HV941" s="21"/>
      <c r="HW941" s="21"/>
      <c r="HX941" s="21"/>
      <c r="HY941" s="21"/>
      <c r="HZ941" s="21"/>
      <c r="IA941" s="21"/>
      <c r="IB941" s="21"/>
      <c r="IC941" s="21"/>
      <c r="ID941" s="21"/>
      <c r="IE941" s="21"/>
      <c r="IF941" s="21"/>
      <c r="IG941" s="21"/>
      <c r="IH941" s="21"/>
      <c r="II941" s="21"/>
      <c r="IJ941" s="21"/>
      <c r="IK941" s="21"/>
      <c r="IL941" s="21"/>
      <c r="IM941" s="21"/>
      <c r="IN941" s="21"/>
      <c r="IO941" s="21"/>
      <c r="IP941" s="21"/>
      <c r="IQ941" s="21"/>
    </row>
    <row r="942" spans="1:251" s="22" customFormat="1">
      <c r="A942" s="42"/>
      <c r="B942" s="36"/>
      <c r="C942" s="6"/>
      <c r="D942" s="6"/>
      <c r="E942" s="6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  <c r="HV942" s="21"/>
      <c r="HW942" s="21"/>
      <c r="HX942" s="21"/>
      <c r="HY942" s="21"/>
      <c r="HZ942" s="21"/>
      <c r="IA942" s="21"/>
      <c r="IB942" s="21"/>
      <c r="IC942" s="21"/>
      <c r="ID942" s="21"/>
      <c r="IE942" s="21"/>
      <c r="IF942" s="21"/>
      <c r="IG942" s="21"/>
      <c r="IH942" s="21"/>
      <c r="II942" s="21"/>
      <c r="IJ942" s="21"/>
      <c r="IK942" s="21"/>
      <c r="IL942" s="21"/>
      <c r="IM942" s="21"/>
      <c r="IN942" s="21"/>
      <c r="IO942" s="21"/>
      <c r="IP942" s="21"/>
      <c r="IQ942" s="21"/>
    </row>
    <row r="943" spans="1:251" s="22" customFormat="1">
      <c r="A943" s="42"/>
      <c r="B943" s="36"/>
      <c r="C943" s="6"/>
      <c r="D943" s="6"/>
      <c r="E943" s="6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  <c r="HV943" s="21"/>
      <c r="HW943" s="21"/>
      <c r="HX943" s="21"/>
      <c r="HY943" s="21"/>
      <c r="HZ943" s="21"/>
      <c r="IA943" s="21"/>
      <c r="IB943" s="21"/>
      <c r="IC943" s="21"/>
      <c r="ID943" s="21"/>
      <c r="IE943" s="21"/>
      <c r="IF943" s="21"/>
      <c r="IG943" s="21"/>
      <c r="IH943" s="21"/>
      <c r="II943" s="21"/>
      <c r="IJ943" s="21"/>
      <c r="IK943" s="21"/>
      <c r="IL943" s="21"/>
      <c r="IM943" s="21"/>
      <c r="IN943" s="21"/>
      <c r="IO943" s="21"/>
      <c r="IP943" s="21"/>
      <c r="IQ943" s="21"/>
    </row>
    <row r="944" spans="1:251" s="22" customFormat="1">
      <c r="A944" s="42"/>
      <c r="B944" s="36"/>
      <c r="C944" s="6"/>
      <c r="D944" s="6"/>
      <c r="E944" s="6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  <c r="HV944" s="21"/>
      <c r="HW944" s="21"/>
      <c r="HX944" s="21"/>
      <c r="HY944" s="21"/>
      <c r="HZ944" s="21"/>
      <c r="IA944" s="21"/>
      <c r="IB944" s="21"/>
      <c r="IC944" s="21"/>
      <c r="ID944" s="21"/>
      <c r="IE944" s="21"/>
      <c r="IF944" s="21"/>
      <c r="IG944" s="21"/>
      <c r="IH944" s="21"/>
      <c r="II944" s="21"/>
      <c r="IJ944" s="21"/>
      <c r="IK944" s="21"/>
      <c r="IL944" s="21"/>
      <c r="IM944" s="21"/>
      <c r="IN944" s="21"/>
      <c r="IO944" s="21"/>
      <c r="IP944" s="21"/>
      <c r="IQ944" s="21"/>
    </row>
    <row r="945" spans="1:251" s="22" customFormat="1">
      <c r="A945" s="42"/>
      <c r="B945" s="36"/>
      <c r="C945" s="6"/>
      <c r="D945" s="6"/>
      <c r="E945" s="6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  <c r="HV945" s="21"/>
      <c r="HW945" s="21"/>
      <c r="HX945" s="21"/>
      <c r="HY945" s="21"/>
      <c r="HZ945" s="21"/>
      <c r="IA945" s="21"/>
      <c r="IB945" s="21"/>
      <c r="IC945" s="21"/>
      <c r="ID945" s="21"/>
      <c r="IE945" s="21"/>
      <c r="IF945" s="21"/>
      <c r="IG945" s="21"/>
      <c r="IH945" s="21"/>
      <c r="II945" s="21"/>
      <c r="IJ945" s="21"/>
      <c r="IK945" s="21"/>
      <c r="IL945" s="21"/>
      <c r="IM945" s="21"/>
      <c r="IN945" s="21"/>
      <c r="IO945" s="21"/>
      <c r="IP945" s="21"/>
      <c r="IQ945" s="21"/>
    </row>
    <row r="946" spans="1:251" s="22" customFormat="1">
      <c r="A946" s="42"/>
      <c r="B946" s="36"/>
      <c r="C946" s="6"/>
      <c r="D946" s="6"/>
      <c r="E946" s="6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  <c r="HV946" s="21"/>
      <c r="HW946" s="21"/>
      <c r="HX946" s="21"/>
      <c r="HY946" s="21"/>
      <c r="HZ946" s="21"/>
      <c r="IA946" s="21"/>
      <c r="IB946" s="21"/>
      <c r="IC946" s="21"/>
      <c r="ID946" s="21"/>
      <c r="IE946" s="21"/>
      <c r="IF946" s="21"/>
      <c r="IG946" s="21"/>
      <c r="IH946" s="21"/>
      <c r="II946" s="21"/>
      <c r="IJ946" s="21"/>
      <c r="IK946" s="21"/>
      <c r="IL946" s="21"/>
      <c r="IM946" s="21"/>
      <c r="IN946" s="21"/>
      <c r="IO946" s="21"/>
      <c r="IP946" s="21"/>
      <c r="IQ946" s="21"/>
    </row>
    <row r="947" spans="1:251" s="22" customFormat="1">
      <c r="A947" s="42"/>
      <c r="B947" s="36"/>
      <c r="C947" s="6"/>
      <c r="D947" s="6"/>
      <c r="E947" s="6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  <c r="HV947" s="21"/>
      <c r="HW947" s="21"/>
      <c r="HX947" s="21"/>
      <c r="HY947" s="21"/>
      <c r="HZ947" s="21"/>
      <c r="IA947" s="21"/>
      <c r="IB947" s="21"/>
      <c r="IC947" s="21"/>
      <c r="ID947" s="21"/>
      <c r="IE947" s="21"/>
      <c r="IF947" s="21"/>
      <c r="IG947" s="21"/>
      <c r="IH947" s="21"/>
      <c r="II947" s="21"/>
      <c r="IJ947" s="21"/>
      <c r="IK947" s="21"/>
      <c r="IL947" s="21"/>
      <c r="IM947" s="21"/>
      <c r="IN947" s="21"/>
      <c r="IO947" s="21"/>
      <c r="IP947" s="21"/>
      <c r="IQ947" s="21"/>
    </row>
    <row r="948" spans="1:251" s="22" customFormat="1">
      <c r="A948" s="42"/>
      <c r="B948" s="36"/>
      <c r="C948" s="6"/>
      <c r="D948" s="6"/>
      <c r="E948" s="6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  <c r="HV948" s="21"/>
      <c r="HW948" s="21"/>
      <c r="HX948" s="21"/>
      <c r="HY948" s="21"/>
      <c r="HZ948" s="21"/>
      <c r="IA948" s="21"/>
      <c r="IB948" s="21"/>
      <c r="IC948" s="21"/>
      <c r="ID948" s="21"/>
      <c r="IE948" s="21"/>
      <c r="IF948" s="21"/>
      <c r="IG948" s="21"/>
      <c r="IH948" s="21"/>
      <c r="II948" s="21"/>
      <c r="IJ948" s="21"/>
      <c r="IK948" s="21"/>
      <c r="IL948" s="21"/>
      <c r="IM948" s="21"/>
      <c r="IN948" s="21"/>
      <c r="IO948" s="21"/>
      <c r="IP948" s="21"/>
      <c r="IQ948" s="21"/>
    </row>
    <row r="949" spans="1:251" s="22" customFormat="1">
      <c r="A949" s="42"/>
      <c r="B949" s="36"/>
      <c r="C949" s="6"/>
      <c r="D949" s="6"/>
      <c r="E949" s="6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  <c r="HV949" s="21"/>
      <c r="HW949" s="21"/>
      <c r="HX949" s="21"/>
      <c r="HY949" s="21"/>
      <c r="HZ949" s="21"/>
      <c r="IA949" s="21"/>
      <c r="IB949" s="21"/>
      <c r="IC949" s="21"/>
      <c r="ID949" s="21"/>
      <c r="IE949" s="21"/>
      <c r="IF949" s="21"/>
      <c r="IG949" s="21"/>
      <c r="IH949" s="21"/>
      <c r="II949" s="21"/>
      <c r="IJ949" s="21"/>
      <c r="IK949" s="21"/>
      <c r="IL949" s="21"/>
      <c r="IM949" s="21"/>
      <c r="IN949" s="21"/>
      <c r="IO949" s="21"/>
      <c r="IP949" s="21"/>
      <c r="IQ949" s="21"/>
    </row>
    <row r="950" spans="1:251" s="22" customFormat="1">
      <c r="A950" s="42"/>
      <c r="B950" s="36"/>
      <c r="C950" s="6"/>
      <c r="D950" s="6"/>
      <c r="E950" s="6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  <c r="HV950" s="21"/>
      <c r="HW950" s="21"/>
      <c r="HX950" s="21"/>
      <c r="HY950" s="21"/>
      <c r="HZ950" s="21"/>
      <c r="IA950" s="21"/>
      <c r="IB950" s="21"/>
      <c r="IC950" s="21"/>
      <c r="ID950" s="21"/>
      <c r="IE950" s="21"/>
      <c r="IF950" s="21"/>
      <c r="IG950" s="21"/>
      <c r="IH950" s="21"/>
      <c r="II950" s="21"/>
      <c r="IJ950" s="21"/>
      <c r="IK950" s="21"/>
      <c r="IL950" s="21"/>
      <c r="IM950" s="21"/>
      <c r="IN950" s="21"/>
      <c r="IO950" s="21"/>
      <c r="IP950" s="21"/>
      <c r="IQ950" s="21"/>
    </row>
    <row r="951" spans="1:251" s="22" customFormat="1">
      <c r="A951" s="42"/>
      <c r="B951" s="36"/>
      <c r="C951" s="6"/>
      <c r="D951" s="6"/>
      <c r="E951" s="6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  <c r="HV951" s="21"/>
      <c r="HW951" s="21"/>
      <c r="HX951" s="21"/>
      <c r="HY951" s="21"/>
      <c r="HZ951" s="21"/>
      <c r="IA951" s="21"/>
      <c r="IB951" s="21"/>
      <c r="IC951" s="21"/>
      <c r="ID951" s="21"/>
      <c r="IE951" s="21"/>
      <c r="IF951" s="21"/>
      <c r="IG951" s="21"/>
      <c r="IH951" s="21"/>
      <c r="II951" s="21"/>
      <c r="IJ951" s="21"/>
      <c r="IK951" s="21"/>
      <c r="IL951" s="21"/>
      <c r="IM951" s="21"/>
      <c r="IN951" s="21"/>
      <c r="IO951" s="21"/>
      <c r="IP951" s="21"/>
      <c r="IQ951" s="21"/>
    </row>
    <row r="952" spans="1:251" s="22" customFormat="1">
      <c r="A952" s="42"/>
      <c r="B952" s="36"/>
      <c r="C952" s="6"/>
      <c r="D952" s="6"/>
      <c r="E952" s="6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  <c r="HV952" s="21"/>
      <c r="HW952" s="21"/>
      <c r="HX952" s="21"/>
      <c r="HY952" s="21"/>
      <c r="HZ952" s="21"/>
      <c r="IA952" s="21"/>
      <c r="IB952" s="21"/>
      <c r="IC952" s="21"/>
      <c r="ID952" s="21"/>
      <c r="IE952" s="21"/>
      <c r="IF952" s="21"/>
      <c r="IG952" s="21"/>
      <c r="IH952" s="21"/>
      <c r="II952" s="21"/>
      <c r="IJ952" s="21"/>
      <c r="IK952" s="21"/>
      <c r="IL952" s="21"/>
      <c r="IM952" s="21"/>
      <c r="IN952" s="21"/>
      <c r="IO952" s="21"/>
      <c r="IP952" s="21"/>
      <c r="IQ952" s="21"/>
    </row>
    <row r="953" spans="1:251" s="22" customFormat="1" ht="32.25" customHeight="1">
      <c r="A953" s="42"/>
      <c r="B953" s="36"/>
      <c r="C953" s="6"/>
      <c r="D953" s="6"/>
      <c r="E953" s="6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  <c r="HV953" s="21"/>
      <c r="HW953" s="21"/>
      <c r="HX953" s="21"/>
      <c r="HY953" s="21"/>
      <c r="HZ953" s="21"/>
      <c r="IA953" s="21"/>
      <c r="IB953" s="21"/>
      <c r="IC953" s="21"/>
      <c r="ID953" s="21"/>
      <c r="IE953" s="21"/>
      <c r="IF953" s="21"/>
      <c r="IG953" s="21"/>
      <c r="IH953" s="21"/>
      <c r="II953" s="21"/>
      <c r="IJ953" s="21"/>
      <c r="IK953" s="21"/>
      <c r="IL953" s="21"/>
      <c r="IM953" s="21"/>
      <c r="IN953" s="21"/>
      <c r="IO953" s="21"/>
      <c r="IP953" s="21"/>
      <c r="IQ953" s="21"/>
    </row>
    <row r="954" spans="1:251" s="22" customFormat="1" ht="32.25" customHeight="1">
      <c r="A954" s="42"/>
      <c r="B954" s="36"/>
      <c r="C954" s="6"/>
      <c r="D954" s="6"/>
      <c r="E954" s="6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  <c r="HV954" s="21"/>
      <c r="HW954" s="21"/>
      <c r="HX954" s="21"/>
      <c r="HY954" s="21"/>
      <c r="HZ954" s="21"/>
      <c r="IA954" s="21"/>
      <c r="IB954" s="21"/>
      <c r="IC954" s="21"/>
      <c r="ID954" s="21"/>
      <c r="IE954" s="21"/>
      <c r="IF954" s="21"/>
      <c r="IG954" s="21"/>
      <c r="IH954" s="21"/>
      <c r="II954" s="21"/>
      <c r="IJ954" s="21"/>
      <c r="IK954" s="21"/>
      <c r="IL954" s="21"/>
      <c r="IM954" s="21"/>
      <c r="IN954" s="21"/>
      <c r="IO954" s="21"/>
      <c r="IP954" s="21"/>
      <c r="IQ954" s="21"/>
    </row>
    <row r="955" spans="1:251" s="22" customFormat="1" ht="30.75" customHeight="1">
      <c r="A955" s="42"/>
      <c r="B955" s="36"/>
      <c r="C955" s="6"/>
      <c r="D955" s="6"/>
      <c r="E955" s="6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  <c r="HV955" s="21"/>
      <c r="HW955" s="21"/>
      <c r="HX955" s="21"/>
      <c r="HY955" s="21"/>
      <c r="HZ955" s="21"/>
      <c r="IA955" s="21"/>
      <c r="IB955" s="21"/>
      <c r="IC955" s="21"/>
      <c r="ID955" s="21"/>
      <c r="IE955" s="21"/>
      <c r="IF955" s="21"/>
      <c r="IG955" s="21"/>
      <c r="IH955" s="21"/>
      <c r="II955" s="21"/>
      <c r="IJ955" s="21"/>
      <c r="IK955" s="21"/>
      <c r="IL955" s="21"/>
      <c r="IM955" s="21"/>
      <c r="IN955" s="21"/>
      <c r="IO955" s="21"/>
      <c r="IP955" s="21"/>
      <c r="IQ955" s="21"/>
    </row>
    <row r="956" spans="1:251" s="22" customFormat="1" ht="32.25" customHeight="1">
      <c r="A956" s="42"/>
      <c r="B956" s="36"/>
      <c r="C956" s="6"/>
      <c r="D956" s="6"/>
      <c r="E956" s="6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  <c r="HV956" s="21"/>
      <c r="HW956" s="21"/>
      <c r="HX956" s="21"/>
      <c r="HY956" s="21"/>
      <c r="HZ956" s="21"/>
      <c r="IA956" s="21"/>
      <c r="IB956" s="21"/>
      <c r="IC956" s="21"/>
      <c r="ID956" s="21"/>
      <c r="IE956" s="21"/>
      <c r="IF956" s="21"/>
      <c r="IG956" s="21"/>
      <c r="IH956" s="21"/>
      <c r="II956" s="21"/>
      <c r="IJ956" s="21"/>
      <c r="IK956" s="21"/>
      <c r="IL956" s="21"/>
      <c r="IM956" s="21"/>
      <c r="IN956" s="21"/>
      <c r="IO956" s="21"/>
      <c r="IP956" s="21"/>
      <c r="IQ956" s="21"/>
    </row>
    <row r="957" spans="1:251" s="22" customFormat="1">
      <c r="A957" s="42"/>
      <c r="B957" s="36"/>
      <c r="C957" s="6"/>
      <c r="D957" s="6"/>
      <c r="E957" s="6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  <c r="HV957" s="21"/>
      <c r="HW957" s="21"/>
      <c r="HX957" s="21"/>
      <c r="HY957" s="21"/>
      <c r="HZ957" s="21"/>
      <c r="IA957" s="21"/>
      <c r="IB957" s="21"/>
      <c r="IC957" s="21"/>
      <c r="ID957" s="21"/>
      <c r="IE957" s="21"/>
      <c r="IF957" s="21"/>
      <c r="IG957" s="21"/>
      <c r="IH957" s="21"/>
      <c r="II957" s="21"/>
      <c r="IJ957" s="21"/>
      <c r="IK957" s="21"/>
      <c r="IL957" s="21"/>
      <c r="IM957" s="21"/>
      <c r="IN957" s="21"/>
      <c r="IO957" s="21"/>
      <c r="IP957" s="21"/>
      <c r="IQ957" s="21"/>
    </row>
    <row r="958" spans="1:251" s="22" customFormat="1">
      <c r="A958" s="42"/>
      <c r="B958" s="36"/>
      <c r="C958" s="6"/>
      <c r="D958" s="6"/>
      <c r="E958" s="6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  <c r="HV958" s="21"/>
      <c r="HW958" s="21"/>
      <c r="HX958" s="21"/>
      <c r="HY958" s="21"/>
      <c r="HZ958" s="21"/>
      <c r="IA958" s="21"/>
      <c r="IB958" s="21"/>
      <c r="IC958" s="21"/>
      <c r="ID958" s="21"/>
      <c r="IE958" s="21"/>
      <c r="IF958" s="21"/>
      <c r="IG958" s="21"/>
      <c r="IH958" s="21"/>
      <c r="II958" s="21"/>
      <c r="IJ958" s="21"/>
      <c r="IK958" s="21"/>
      <c r="IL958" s="21"/>
      <c r="IM958" s="21"/>
      <c r="IN958" s="21"/>
      <c r="IO958" s="21"/>
      <c r="IP958" s="21"/>
      <c r="IQ958" s="21"/>
    </row>
    <row r="959" spans="1:251" s="22" customFormat="1">
      <c r="A959" s="42"/>
      <c r="B959" s="36"/>
      <c r="C959" s="6"/>
      <c r="D959" s="6"/>
      <c r="E959" s="6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  <c r="HV959" s="21"/>
      <c r="HW959" s="21"/>
      <c r="HX959" s="21"/>
      <c r="HY959" s="21"/>
      <c r="HZ959" s="21"/>
      <c r="IA959" s="21"/>
      <c r="IB959" s="21"/>
      <c r="IC959" s="21"/>
      <c r="ID959" s="21"/>
      <c r="IE959" s="21"/>
      <c r="IF959" s="21"/>
      <c r="IG959" s="21"/>
      <c r="IH959" s="21"/>
      <c r="II959" s="21"/>
      <c r="IJ959" s="21"/>
      <c r="IK959" s="21"/>
      <c r="IL959" s="21"/>
      <c r="IM959" s="21"/>
      <c r="IN959" s="21"/>
      <c r="IO959" s="21"/>
      <c r="IP959" s="21"/>
      <c r="IQ959" s="21"/>
    </row>
    <row r="960" spans="1:251" s="22" customFormat="1">
      <c r="A960" s="42"/>
      <c r="B960" s="36"/>
      <c r="C960" s="6"/>
      <c r="D960" s="6"/>
      <c r="E960" s="6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  <c r="HV960" s="21"/>
      <c r="HW960" s="21"/>
      <c r="HX960" s="21"/>
      <c r="HY960" s="21"/>
      <c r="HZ960" s="21"/>
      <c r="IA960" s="21"/>
      <c r="IB960" s="21"/>
      <c r="IC960" s="21"/>
      <c r="ID960" s="21"/>
      <c r="IE960" s="21"/>
      <c r="IF960" s="21"/>
      <c r="IG960" s="21"/>
      <c r="IH960" s="21"/>
      <c r="II960" s="21"/>
      <c r="IJ960" s="21"/>
      <c r="IK960" s="21"/>
      <c r="IL960" s="21"/>
      <c r="IM960" s="21"/>
      <c r="IN960" s="21"/>
      <c r="IO960" s="21"/>
      <c r="IP960" s="21"/>
      <c r="IQ960" s="21"/>
    </row>
    <row r="961" spans="1:251" s="22" customFormat="1">
      <c r="A961" s="42"/>
      <c r="B961" s="36"/>
      <c r="C961" s="6"/>
      <c r="D961" s="6"/>
      <c r="E961" s="6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  <c r="HV961" s="21"/>
      <c r="HW961" s="21"/>
      <c r="HX961" s="21"/>
      <c r="HY961" s="21"/>
      <c r="HZ961" s="21"/>
      <c r="IA961" s="21"/>
      <c r="IB961" s="21"/>
      <c r="IC961" s="21"/>
      <c r="ID961" s="21"/>
      <c r="IE961" s="21"/>
      <c r="IF961" s="21"/>
      <c r="IG961" s="21"/>
      <c r="IH961" s="21"/>
      <c r="II961" s="21"/>
      <c r="IJ961" s="21"/>
      <c r="IK961" s="21"/>
      <c r="IL961" s="21"/>
      <c r="IM961" s="21"/>
      <c r="IN961" s="21"/>
      <c r="IO961" s="21"/>
      <c r="IP961" s="21"/>
      <c r="IQ961" s="21"/>
    </row>
    <row r="962" spans="1:251" s="22" customFormat="1" ht="30" customHeight="1">
      <c r="A962" s="42"/>
      <c r="B962" s="36"/>
      <c r="C962" s="6"/>
      <c r="D962" s="6"/>
      <c r="E962" s="6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  <c r="HV962" s="21"/>
      <c r="HW962" s="21"/>
      <c r="HX962" s="21"/>
      <c r="HY962" s="21"/>
      <c r="HZ962" s="21"/>
      <c r="IA962" s="21"/>
      <c r="IB962" s="21"/>
      <c r="IC962" s="21"/>
      <c r="ID962" s="21"/>
      <c r="IE962" s="21"/>
      <c r="IF962" s="21"/>
      <c r="IG962" s="21"/>
      <c r="IH962" s="21"/>
      <c r="II962" s="21"/>
      <c r="IJ962" s="21"/>
      <c r="IK962" s="21"/>
      <c r="IL962" s="21"/>
      <c r="IM962" s="21"/>
      <c r="IN962" s="21"/>
      <c r="IO962" s="21"/>
      <c r="IP962" s="21"/>
      <c r="IQ962" s="21"/>
    </row>
    <row r="963" spans="1:251" s="22" customFormat="1">
      <c r="A963" s="42"/>
      <c r="B963" s="36"/>
      <c r="C963" s="6"/>
      <c r="D963" s="6"/>
      <c r="E963" s="6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  <c r="HV963" s="21"/>
      <c r="HW963" s="21"/>
      <c r="HX963" s="21"/>
      <c r="HY963" s="21"/>
      <c r="HZ963" s="21"/>
      <c r="IA963" s="21"/>
      <c r="IB963" s="21"/>
      <c r="IC963" s="21"/>
      <c r="ID963" s="21"/>
      <c r="IE963" s="21"/>
      <c r="IF963" s="21"/>
      <c r="IG963" s="21"/>
      <c r="IH963" s="21"/>
      <c r="II963" s="21"/>
      <c r="IJ963" s="21"/>
      <c r="IK963" s="21"/>
      <c r="IL963" s="21"/>
      <c r="IM963" s="21"/>
      <c r="IN963" s="21"/>
      <c r="IO963" s="21"/>
      <c r="IP963" s="21"/>
      <c r="IQ963" s="21"/>
    </row>
    <row r="964" spans="1:251" s="22" customFormat="1">
      <c r="A964" s="42"/>
      <c r="B964" s="36"/>
      <c r="C964" s="6"/>
      <c r="D964" s="6"/>
      <c r="E964" s="6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  <c r="HV964" s="21"/>
      <c r="HW964" s="21"/>
      <c r="HX964" s="21"/>
      <c r="HY964" s="21"/>
      <c r="HZ964" s="21"/>
      <c r="IA964" s="21"/>
      <c r="IB964" s="21"/>
      <c r="IC964" s="21"/>
      <c r="ID964" s="21"/>
      <c r="IE964" s="21"/>
      <c r="IF964" s="21"/>
      <c r="IG964" s="21"/>
      <c r="IH964" s="21"/>
      <c r="II964" s="21"/>
      <c r="IJ964" s="21"/>
      <c r="IK964" s="21"/>
      <c r="IL964" s="21"/>
      <c r="IM964" s="21"/>
      <c r="IN964" s="21"/>
      <c r="IO964" s="21"/>
      <c r="IP964" s="21"/>
      <c r="IQ964" s="21"/>
    </row>
    <row r="965" spans="1:251" s="22" customFormat="1">
      <c r="A965" s="42"/>
      <c r="B965" s="36"/>
      <c r="C965" s="6"/>
      <c r="D965" s="6"/>
      <c r="E965" s="6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  <c r="HV965" s="21"/>
      <c r="HW965" s="21"/>
      <c r="HX965" s="21"/>
      <c r="HY965" s="21"/>
      <c r="HZ965" s="21"/>
      <c r="IA965" s="21"/>
      <c r="IB965" s="21"/>
      <c r="IC965" s="21"/>
      <c r="ID965" s="21"/>
      <c r="IE965" s="21"/>
      <c r="IF965" s="21"/>
      <c r="IG965" s="21"/>
      <c r="IH965" s="21"/>
      <c r="II965" s="21"/>
      <c r="IJ965" s="21"/>
      <c r="IK965" s="21"/>
      <c r="IL965" s="21"/>
      <c r="IM965" s="21"/>
      <c r="IN965" s="21"/>
      <c r="IO965" s="21"/>
      <c r="IP965" s="21"/>
      <c r="IQ965" s="21"/>
    </row>
    <row r="966" spans="1:251" s="22" customFormat="1">
      <c r="A966" s="42"/>
      <c r="B966" s="36"/>
      <c r="C966" s="6"/>
      <c r="D966" s="6"/>
      <c r="E966" s="6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  <c r="HV966" s="21"/>
      <c r="HW966" s="21"/>
      <c r="HX966" s="21"/>
      <c r="HY966" s="21"/>
      <c r="HZ966" s="21"/>
      <c r="IA966" s="21"/>
      <c r="IB966" s="21"/>
      <c r="IC966" s="21"/>
      <c r="ID966" s="21"/>
      <c r="IE966" s="21"/>
      <c r="IF966" s="21"/>
      <c r="IG966" s="21"/>
      <c r="IH966" s="21"/>
      <c r="II966" s="21"/>
      <c r="IJ966" s="21"/>
      <c r="IK966" s="21"/>
      <c r="IL966" s="21"/>
      <c r="IM966" s="21"/>
      <c r="IN966" s="21"/>
      <c r="IO966" s="21"/>
      <c r="IP966" s="21"/>
      <c r="IQ966" s="21"/>
    </row>
    <row r="967" spans="1:251" s="22" customFormat="1">
      <c r="A967" s="42"/>
      <c r="B967" s="36"/>
      <c r="C967" s="6"/>
      <c r="D967" s="6"/>
      <c r="E967" s="6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  <c r="HV967" s="21"/>
      <c r="HW967" s="21"/>
      <c r="HX967" s="21"/>
      <c r="HY967" s="21"/>
      <c r="HZ967" s="21"/>
      <c r="IA967" s="21"/>
      <c r="IB967" s="21"/>
      <c r="IC967" s="21"/>
      <c r="ID967" s="21"/>
      <c r="IE967" s="21"/>
      <c r="IF967" s="21"/>
      <c r="IG967" s="21"/>
      <c r="IH967" s="21"/>
      <c r="II967" s="21"/>
      <c r="IJ967" s="21"/>
      <c r="IK967" s="21"/>
      <c r="IL967" s="21"/>
      <c r="IM967" s="21"/>
      <c r="IN967" s="21"/>
      <c r="IO967" s="21"/>
      <c r="IP967" s="21"/>
      <c r="IQ967" s="21"/>
    </row>
    <row r="968" spans="1:251" s="22" customFormat="1">
      <c r="A968" s="42"/>
      <c r="B968" s="36"/>
      <c r="C968" s="6"/>
      <c r="D968" s="6"/>
      <c r="E968" s="6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  <c r="HV968" s="21"/>
      <c r="HW968" s="21"/>
      <c r="HX968" s="21"/>
      <c r="HY968" s="21"/>
      <c r="HZ968" s="21"/>
      <c r="IA968" s="21"/>
      <c r="IB968" s="21"/>
      <c r="IC968" s="21"/>
      <c r="ID968" s="21"/>
      <c r="IE968" s="21"/>
      <c r="IF968" s="21"/>
      <c r="IG968" s="21"/>
      <c r="IH968" s="21"/>
      <c r="II968" s="21"/>
      <c r="IJ968" s="21"/>
      <c r="IK968" s="21"/>
      <c r="IL968" s="21"/>
      <c r="IM968" s="21"/>
      <c r="IN968" s="21"/>
      <c r="IO968" s="21"/>
      <c r="IP968" s="21"/>
      <c r="IQ968" s="21"/>
    </row>
    <row r="969" spans="1:251" s="22" customFormat="1" ht="44.25" customHeight="1">
      <c r="A969" s="42"/>
      <c r="B969" s="36"/>
      <c r="C969" s="6"/>
      <c r="D969" s="6"/>
      <c r="E969" s="6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  <c r="HV969" s="21"/>
      <c r="HW969" s="21"/>
      <c r="HX969" s="21"/>
      <c r="HY969" s="21"/>
      <c r="HZ969" s="21"/>
      <c r="IA969" s="21"/>
      <c r="IB969" s="21"/>
      <c r="IC969" s="21"/>
      <c r="ID969" s="21"/>
      <c r="IE969" s="21"/>
      <c r="IF969" s="21"/>
      <c r="IG969" s="21"/>
      <c r="IH969" s="21"/>
      <c r="II969" s="21"/>
      <c r="IJ969" s="21"/>
      <c r="IK969" s="21"/>
      <c r="IL969" s="21"/>
      <c r="IM969" s="21"/>
      <c r="IN969" s="21"/>
      <c r="IO969" s="21"/>
      <c r="IP969" s="21"/>
      <c r="IQ969" s="21"/>
    </row>
    <row r="970" spans="1:251" s="22" customFormat="1" ht="30.75" customHeight="1">
      <c r="A970" s="42"/>
      <c r="B970" s="36"/>
      <c r="C970" s="6"/>
      <c r="D970" s="6"/>
      <c r="E970" s="6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  <c r="HV970" s="21"/>
      <c r="HW970" s="21"/>
      <c r="HX970" s="21"/>
      <c r="HY970" s="21"/>
      <c r="HZ970" s="21"/>
      <c r="IA970" s="21"/>
      <c r="IB970" s="21"/>
      <c r="IC970" s="21"/>
      <c r="ID970" s="21"/>
      <c r="IE970" s="21"/>
      <c r="IF970" s="21"/>
      <c r="IG970" s="21"/>
      <c r="IH970" s="21"/>
      <c r="II970" s="21"/>
      <c r="IJ970" s="21"/>
      <c r="IK970" s="21"/>
      <c r="IL970" s="21"/>
      <c r="IM970" s="21"/>
      <c r="IN970" s="21"/>
      <c r="IO970" s="21"/>
      <c r="IP970" s="21"/>
      <c r="IQ970" s="21"/>
    </row>
    <row r="971" spans="1:251" s="22" customFormat="1">
      <c r="A971" s="42"/>
      <c r="B971" s="36"/>
      <c r="C971" s="6"/>
      <c r="D971" s="6"/>
      <c r="E971" s="6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  <c r="HV971" s="21"/>
      <c r="HW971" s="21"/>
      <c r="HX971" s="21"/>
      <c r="HY971" s="21"/>
      <c r="HZ971" s="21"/>
      <c r="IA971" s="21"/>
      <c r="IB971" s="21"/>
      <c r="IC971" s="21"/>
      <c r="ID971" s="21"/>
      <c r="IE971" s="21"/>
      <c r="IF971" s="21"/>
      <c r="IG971" s="21"/>
      <c r="IH971" s="21"/>
      <c r="II971" s="21"/>
      <c r="IJ971" s="21"/>
      <c r="IK971" s="21"/>
      <c r="IL971" s="21"/>
      <c r="IM971" s="21"/>
      <c r="IN971" s="21"/>
      <c r="IO971" s="21"/>
      <c r="IP971" s="21"/>
      <c r="IQ971" s="21"/>
    </row>
    <row r="972" spans="1:251" s="22" customFormat="1">
      <c r="A972" s="42"/>
      <c r="B972" s="36"/>
      <c r="C972" s="6"/>
      <c r="D972" s="6"/>
      <c r="E972" s="6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  <c r="HV972" s="21"/>
      <c r="HW972" s="21"/>
      <c r="HX972" s="21"/>
      <c r="HY972" s="21"/>
      <c r="HZ972" s="21"/>
      <c r="IA972" s="21"/>
      <c r="IB972" s="21"/>
      <c r="IC972" s="21"/>
      <c r="ID972" s="21"/>
      <c r="IE972" s="21"/>
      <c r="IF972" s="21"/>
      <c r="IG972" s="21"/>
      <c r="IH972" s="21"/>
      <c r="II972" s="21"/>
      <c r="IJ972" s="21"/>
      <c r="IK972" s="21"/>
      <c r="IL972" s="21"/>
      <c r="IM972" s="21"/>
      <c r="IN972" s="21"/>
      <c r="IO972" s="21"/>
      <c r="IP972" s="21"/>
      <c r="IQ972" s="21"/>
    </row>
    <row r="973" spans="1:251" s="22" customFormat="1">
      <c r="A973" s="42"/>
      <c r="B973" s="36"/>
      <c r="C973" s="6"/>
      <c r="D973" s="6"/>
      <c r="E973" s="6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  <c r="HV973" s="21"/>
      <c r="HW973" s="21"/>
      <c r="HX973" s="21"/>
      <c r="HY973" s="21"/>
      <c r="HZ973" s="21"/>
      <c r="IA973" s="21"/>
      <c r="IB973" s="21"/>
      <c r="IC973" s="21"/>
      <c r="ID973" s="21"/>
      <c r="IE973" s="21"/>
      <c r="IF973" s="21"/>
      <c r="IG973" s="21"/>
      <c r="IH973" s="21"/>
      <c r="II973" s="21"/>
      <c r="IJ973" s="21"/>
      <c r="IK973" s="21"/>
      <c r="IL973" s="21"/>
      <c r="IM973" s="21"/>
      <c r="IN973" s="21"/>
      <c r="IO973" s="21"/>
      <c r="IP973" s="21"/>
      <c r="IQ973" s="21"/>
    </row>
    <row r="974" spans="1:251" s="22" customFormat="1">
      <c r="A974" s="42"/>
      <c r="B974" s="36"/>
      <c r="C974" s="6"/>
      <c r="D974" s="6"/>
      <c r="E974" s="6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  <c r="HV974" s="21"/>
      <c r="HW974" s="21"/>
      <c r="HX974" s="21"/>
      <c r="HY974" s="21"/>
      <c r="HZ974" s="21"/>
      <c r="IA974" s="21"/>
      <c r="IB974" s="21"/>
      <c r="IC974" s="21"/>
      <c r="ID974" s="21"/>
      <c r="IE974" s="21"/>
      <c r="IF974" s="21"/>
      <c r="IG974" s="21"/>
      <c r="IH974" s="21"/>
      <c r="II974" s="21"/>
      <c r="IJ974" s="21"/>
      <c r="IK974" s="21"/>
      <c r="IL974" s="21"/>
      <c r="IM974" s="21"/>
      <c r="IN974" s="21"/>
      <c r="IO974" s="21"/>
      <c r="IP974" s="21"/>
      <c r="IQ974" s="21"/>
    </row>
    <row r="975" spans="1:251" s="22" customFormat="1">
      <c r="A975" s="42"/>
      <c r="B975" s="36"/>
      <c r="C975" s="6"/>
      <c r="D975" s="6"/>
      <c r="E975" s="6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  <c r="HV975" s="21"/>
      <c r="HW975" s="21"/>
      <c r="HX975" s="21"/>
      <c r="HY975" s="21"/>
      <c r="HZ975" s="21"/>
      <c r="IA975" s="21"/>
      <c r="IB975" s="21"/>
      <c r="IC975" s="21"/>
      <c r="ID975" s="21"/>
      <c r="IE975" s="21"/>
      <c r="IF975" s="21"/>
      <c r="IG975" s="21"/>
      <c r="IH975" s="21"/>
      <c r="II975" s="21"/>
      <c r="IJ975" s="21"/>
      <c r="IK975" s="21"/>
      <c r="IL975" s="21"/>
      <c r="IM975" s="21"/>
      <c r="IN975" s="21"/>
      <c r="IO975" s="21"/>
      <c r="IP975" s="21"/>
      <c r="IQ975" s="21"/>
    </row>
    <row r="976" spans="1:251" s="22" customFormat="1">
      <c r="A976" s="42"/>
      <c r="B976" s="36"/>
      <c r="C976" s="6"/>
      <c r="D976" s="6"/>
      <c r="E976" s="6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  <c r="HV976" s="21"/>
      <c r="HW976" s="21"/>
      <c r="HX976" s="21"/>
      <c r="HY976" s="21"/>
      <c r="HZ976" s="21"/>
      <c r="IA976" s="21"/>
      <c r="IB976" s="21"/>
      <c r="IC976" s="21"/>
      <c r="ID976" s="21"/>
      <c r="IE976" s="21"/>
      <c r="IF976" s="21"/>
      <c r="IG976" s="21"/>
      <c r="IH976" s="21"/>
      <c r="II976" s="21"/>
      <c r="IJ976" s="21"/>
      <c r="IK976" s="21"/>
      <c r="IL976" s="21"/>
      <c r="IM976" s="21"/>
      <c r="IN976" s="21"/>
      <c r="IO976" s="21"/>
      <c r="IP976" s="21"/>
      <c r="IQ976" s="21"/>
    </row>
    <row r="977" spans="1:251" s="22" customFormat="1">
      <c r="A977" s="42"/>
      <c r="B977" s="36"/>
      <c r="C977" s="6"/>
      <c r="D977" s="6"/>
      <c r="E977" s="6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  <c r="HV977" s="21"/>
      <c r="HW977" s="21"/>
      <c r="HX977" s="21"/>
      <c r="HY977" s="21"/>
      <c r="HZ977" s="21"/>
      <c r="IA977" s="21"/>
      <c r="IB977" s="21"/>
      <c r="IC977" s="21"/>
      <c r="ID977" s="21"/>
      <c r="IE977" s="21"/>
      <c r="IF977" s="21"/>
      <c r="IG977" s="21"/>
      <c r="IH977" s="21"/>
      <c r="II977" s="21"/>
      <c r="IJ977" s="21"/>
      <c r="IK977" s="21"/>
      <c r="IL977" s="21"/>
      <c r="IM977" s="21"/>
      <c r="IN977" s="21"/>
      <c r="IO977" s="21"/>
      <c r="IP977" s="21"/>
      <c r="IQ977" s="21"/>
    </row>
    <row r="978" spans="1:251" s="22" customFormat="1">
      <c r="A978" s="42"/>
      <c r="B978" s="36"/>
      <c r="C978" s="6"/>
      <c r="D978" s="6"/>
      <c r="E978" s="6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  <c r="HV978" s="21"/>
      <c r="HW978" s="21"/>
      <c r="HX978" s="21"/>
      <c r="HY978" s="21"/>
      <c r="HZ978" s="21"/>
      <c r="IA978" s="21"/>
      <c r="IB978" s="21"/>
      <c r="IC978" s="21"/>
      <c r="ID978" s="21"/>
      <c r="IE978" s="21"/>
      <c r="IF978" s="21"/>
      <c r="IG978" s="21"/>
      <c r="IH978" s="21"/>
      <c r="II978" s="21"/>
      <c r="IJ978" s="21"/>
      <c r="IK978" s="21"/>
      <c r="IL978" s="21"/>
      <c r="IM978" s="21"/>
      <c r="IN978" s="21"/>
      <c r="IO978" s="21"/>
      <c r="IP978" s="21"/>
      <c r="IQ978" s="21"/>
    </row>
    <row r="979" spans="1:251" s="22" customFormat="1">
      <c r="A979" s="42"/>
      <c r="B979" s="36"/>
      <c r="C979" s="6"/>
      <c r="D979" s="6"/>
      <c r="E979" s="6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  <c r="HV979" s="21"/>
      <c r="HW979" s="21"/>
      <c r="HX979" s="21"/>
      <c r="HY979" s="21"/>
      <c r="HZ979" s="21"/>
      <c r="IA979" s="21"/>
      <c r="IB979" s="21"/>
      <c r="IC979" s="21"/>
      <c r="ID979" s="21"/>
      <c r="IE979" s="21"/>
      <c r="IF979" s="21"/>
      <c r="IG979" s="21"/>
      <c r="IH979" s="21"/>
      <c r="II979" s="21"/>
      <c r="IJ979" s="21"/>
      <c r="IK979" s="21"/>
      <c r="IL979" s="21"/>
      <c r="IM979" s="21"/>
      <c r="IN979" s="21"/>
      <c r="IO979" s="21"/>
      <c r="IP979" s="21"/>
      <c r="IQ979" s="21"/>
    </row>
    <row r="980" spans="1:251" s="22" customFormat="1">
      <c r="A980" s="42"/>
      <c r="B980" s="36"/>
      <c r="C980" s="6"/>
      <c r="D980" s="6"/>
      <c r="E980" s="6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  <c r="HV980" s="21"/>
      <c r="HW980" s="21"/>
      <c r="HX980" s="21"/>
      <c r="HY980" s="21"/>
      <c r="HZ980" s="21"/>
      <c r="IA980" s="21"/>
      <c r="IB980" s="21"/>
      <c r="IC980" s="21"/>
      <c r="ID980" s="21"/>
      <c r="IE980" s="21"/>
      <c r="IF980" s="21"/>
      <c r="IG980" s="21"/>
      <c r="IH980" s="21"/>
      <c r="II980" s="21"/>
      <c r="IJ980" s="21"/>
      <c r="IK980" s="21"/>
      <c r="IL980" s="21"/>
      <c r="IM980" s="21"/>
      <c r="IN980" s="21"/>
      <c r="IO980" s="21"/>
      <c r="IP980" s="21"/>
      <c r="IQ980" s="21"/>
    </row>
    <row r="981" spans="1:251" s="22" customFormat="1">
      <c r="A981" s="42"/>
      <c r="B981" s="36"/>
      <c r="C981" s="6"/>
      <c r="D981" s="6"/>
      <c r="E981" s="6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  <c r="HV981" s="21"/>
      <c r="HW981" s="21"/>
      <c r="HX981" s="21"/>
      <c r="HY981" s="21"/>
      <c r="HZ981" s="21"/>
      <c r="IA981" s="21"/>
      <c r="IB981" s="21"/>
      <c r="IC981" s="21"/>
      <c r="ID981" s="21"/>
      <c r="IE981" s="21"/>
      <c r="IF981" s="21"/>
      <c r="IG981" s="21"/>
      <c r="IH981" s="21"/>
      <c r="II981" s="21"/>
      <c r="IJ981" s="21"/>
      <c r="IK981" s="21"/>
      <c r="IL981" s="21"/>
      <c r="IM981" s="21"/>
      <c r="IN981" s="21"/>
      <c r="IO981" s="21"/>
      <c r="IP981" s="21"/>
      <c r="IQ981" s="21"/>
    </row>
    <row r="982" spans="1:251" s="22" customFormat="1">
      <c r="A982" s="42"/>
      <c r="B982" s="36"/>
      <c r="C982" s="6"/>
      <c r="D982" s="6"/>
      <c r="E982" s="6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  <c r="HV982" s="21"/>
      <c r="HW982" s="21"/>
      <c r="HX982" s="21"/>
      <c r="HY982" s="21"/>
      <c r="HZ982" s="21"/>
      <c r="IA982" s="21"/>
      <c r="IB982" s="21"/>
      <c r="IC982" s="21"/>
      <c r="ID982" s="21"/>
      <c r="IE982" s="21"/>
      <c r="IF982" s="21"/>
      <c r="IG982" s="21"/>
      <c r="IH982" s="21"/>
      <c r="II982" s="21"/>
      <c r="IJ982" s="21"/>
      <c r="IK982" s="21"/>
      <c r="IL982" s="21"/>
      <c r="IM982" s="21"/>
      <c r="IN982" s="21"/>
      <c r="IO982" s="21"/>
      <c r="IP982" s="21"/>
      <c r="IQ982" s="21"/>
    </row>
    <row r="983" spans="1:251" s="22" customFormat="1">
      <c r="A983" s="42"/>
      <c r="B983" s="36"/>
      <c r="C983" s="6"/>
      <c r="D983" s="6"/>
      <c r="E983" s="6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  <c r="HV983" s="21"/>
      <c r="HW983" s="21"/>
      <c r="HX983" s="21"/>
      <c r="HY983" s="21"/>
      <c r="HZ983" s="21"/>
      <c r="IA983" s="21"/>
      <c r="IB983" s="21"/>
      <c r="IC983" s="21"/>
      <c r="ID983" s="21"/>
      <c r="IE983" s="21"/>
      <c r="IF983" s="21"/>
      <c r="IG983" s="21"/>
      <c r="IH983" s="21"/>
      <c r="II983" s="21"/>
      <c r="IJ983" s="21"/>
      <c r="IK983" s="21"/>
      <c r="IL983" s="21"/>
      <c r="IM983" s="21"/>
      <c r="IN983" s="21"/>
      <c r="IO983" s="21"/>
      <c r="IP983" s="21"/>
      <c r="IQ983" s="21"/>
    </row>
    <row r="984" spans="1:251" s="22" customFormat="1">
      <c r="A984" s="42"/>
      <c r="B984" s="36"/>
      <c r="C984" s="6"/>
      <c r="D984" s="6"/>
      <c r="E984" s="6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  <c r="HV984" s="21"/>
      <c r="HW984" s="21"/>
      <c r="HX984" s="21"/>
      <c r="HY984" s="21"/>
      <c r="HZ984" s="21"/>
      <c r="IA984" s="21"/>
      <c r="IB984" s="21"/>
      <c r="IC984" s="21"/>
      <c r="ID984" s="21"/>
      <c r="IE984" s="21"/>
      <c r="IF984" s="21"/>
      <c r="IG984" s="21"/>
      <c r="IH984" s="21"/>
      <c r="II984" s="21"/>
      <c r="IJ984" s="21"/>
      <c r="IK984" s="21"/>
      <c r="IL984" s="21"/>
      <c r="IM984" s="21"/>
      <c r="IN984" s="21"/>
      <c r="IO984" s="21"/>
      <c r="IP984" s="21"/>
      <c r="IQ984" s="21"/>
    </row>
    <row r="985" spans="1:251" s="22" customFormat="1">
      <c r="A985" s="42"/>
      <c r="B985" s="36"/>
      <c r="C985" s="6"/>
      <c r="D985" s="6"/>
      <c r="E985" s="6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  <c r="HV985" s="21"/>
      <c r="HW985" s="21"/>
      <c r="HX985" s="21"/>
      <c r="HY985" s="21"/>
      <c r="HZ985" s="21"/>
      <c r="IA985" s="21"/>
      <c r="IB985" s="21"/>
      <c r="IC985" s="21"/>
      <c r="ID985" s="21"/>
      <c r="IE985" s="21"/>
      <c r="IF985" s="21"/>
      <c r="IG985" s="21"/>
      <c r="IH985" s="21"/>
      <c r="II985" s="21"/>
      <c r="IJ985" s="21"/>
      <c r="IK985" s="21"/>
      <c r="IL985" s="21"/>
      <c r="IM985" s="21"/>
      <c r="IN985" s="21"/>
      <c r="IO985" s="21"/>
      <c r="IP985" s="21"/>
      <c r="IQ985" s="21"/>
    </row>
    <row r="986" spans="1:251" s="22" customFormat="1">
      <c r="A986" s="42"/>
      <c r="B986" s="36"/>
      <c r="C986" s="6"/>
      <c r="D986" s="6"/>
      <c r="E986" s="6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  <c r="HV986" s="21"/>
      <c r="HW986" s="21"/>
      <c r="HX986" s="21"/>
      <c r="HY986" s="21"/>
      <c r="HZ986" s="21"/>
      <c r="IA986" s="21"/>
      <c r="IB986" s="21"/>
      <c r="IC986" s="21"/>
      <c r="ID986" s="21"/>
      <c r="IE986" s="21"/>
      <c r="IF986" s="21"/>
      <c r="IG986" s="21"/>
      <c r="IH986" s="21"/>
      <c r="II986" s="21"/>
      <c r="IJ986" s="21"/>
      <c r="IK986" s="21"/>
      <c r="IL986" s="21"/>
      <c r="IM986" s="21"/>
      <c r="IN986" s="21"/>
      <c r="IO986" s="21"/>
      <c r="IP986" s="21"/>
      <c r="IQ986" s="21"/>
    </row>
    <row r="987" spans="1:251" s="22" customFormat="1">
      <c r="A987" s="42"/>
      <c r="B987" s="36"/>
      <c r="C987" s="6"/>
      <c r="D987" s="6"/>
      <c r="E987" s="6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  <c r="HV987" s="21"/>
      <c r="HW987" s="21"/>
      <c r="HX987" s="21"/>
      <c r="HY987" s="21"/>
      <c r="HZ987" s="21"/>
      <c r="IA987" s="21"/>
      <c r="IB987" s="21"/>
      <c r="IC987" s="21"/>
      <c r="ID987" s="21"/>
      <c r="IE987" s="21"/>
      <c r="IF987" s="21"/>
      <c r="IG987" s="21"/>
      <c r="IH987" s="21"/>
      <c r="II987" s="21"/>
      <c r="IJ987" s="21"/>
      <c r="IK987" s="21"/>
      <c r="IL987" s="21"/>
      <c r="IM987" s="21"/>
      <c r="IN987" s="21"/>
      <c r="IO987" s="21"/>
      <c r="IP987" s="21"/>
      <c r="IQ987" s="21"/>
    </row>
    <row r="988" spans="1:251" s="22" customFormat="1">
      <c r="A988" s="42"/>
      <c r="B988" s="36"/>
      <c r="C988" s="6"/>
      <c r="D988" s="6"/>
      <c r="E988" s="6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  <c r="HV988" s="21"/>
      <c r="HW988" s="21"/>
      <c r="HX988" s="21"/>
      <c r="HY988" s="21"/>
      <c r="HZ988" s="21"/>
      <c r="IA988" s="21"/>
      <c r="IB988" s="21"/>
      <c r="IC988" s="21"/>
      <c r="ID988" s="21"/>
      <c r="IE988" s="21"/>
      <c r="IF988" s="21"/>
      <c r="IG988" s="21"/>
      <c r="IH988" s="21"/>
      <c r="II988" s="21"/>
      <c r="IJ988" s="21"/>
      <c r="IK988" s="21"/>
      <c r="IL988" s="21"/>
      <c r="IM988" s="21"/>
      <c r="IN988" s="21"/>
      <c r="IO988" s="21"/>
      <c r="IP988" s="21"/>
      <c r="IQ988" s="21"/>
    </row>
    <row r="989" spans="1:251" s="22" customFormat="1">
      <c r="A989" s="42"/>
      <c r="B989" s="36"/>
      <c r="C989" s="6"/>
      <c r="D989" s="6"/>
      <c r="E989" s="6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  <c r="HV989" s="21"/>
      <c r="HW989" s="21"/>
      <c r="HX989" s="21"/>
      <c r="HY989" s="21"/>
      <c r="HZ989" s="21"/>
      <c r="IA989" s="21"/>
      <c r="IB989" s="21"/>
      <c r="IC989" s="21"/>
      <c r="ID989" s="21"/>
      <c r="IE989" s="21"/>
      <c r="IF989" s="21"/>
      <c r="IG989" s="21"/>
      <c r="IH989" s="21"/>
      <c r="II989" s="21"/>
      <c r="IJ989" s="21"/>
      <c r="IK989" s="21"/>
      <c r="IL989" s="21"/>
      <c r="IM989" s="21"/>
      <c r="IN989" s="21"/>
      <c r="IO989" s="21"/>
      <c r="IP989" s="21"/>
      <c r="IQ989" s="21"/>
    </row>
    <row r="990" spans="1:251" s="22" customFormat="1">
      <c r="A990" s="42"/>
      <c r="B990" s="36"/>
      <c r="C990" s="6"/>
      <c r="D990" s="6"/>
      <c r="E990" s="6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  <c r="HV990" s="21"/>
      <c r="HW990" s="21"/>
      <c r="HX990" s="21"/>
      <c r="HY990" s="21"/>
      <c r="HZ990" s="21"/>
      <c r="IA990" s="21"/>
      <c r="IB990" s="21"/>
      <c r="IC990" s="21"/>
      <c r="ID990" s="21"/>
      <c r="IE990" s="21"/>
      <c r="IF990" s="21"/>
      <c r="IG990" s="21"/>
      <c r="IH990" s="21"/>
      <c r="II990" s="21"/>
      <c r="IJ990" s="21"/>
      <c r="IK990" s="21"/>
      <c r="IL990" s="21"/>
      <c r="IM990" s="21"/>
      <c r="IN990" s="21"/>
      <c r="IO990" s="21"/>
      <c r="IP990" s="21"/>
      <c r="IQ990" s="21"/>
    </row>
    <row r="991" spans="1:251" s="22" customFormat="1">
      <c r="A991" s="42"/>
      <c r="B991" s="36"/>
      <c r="C991" s="6"/>
      <c r="D991" s="6"/>
      <c r="E991" s="6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  <c r="HV991" s="21"/>
      <c r="HW991" s="21"/>
      <c r="HX991" s="21"/>
      <c r="HY991" s="21"/>
      <c r="HZ991" s="21"/>
      <c r="IA991" s="21"/>
      <c r="IB991" s="21"/>
      <c r="IC991" s="21"/>
      <c r="ID991" s="21"/>
      <c r="IE991" s="21"/>
      <c r="IF991" s="21"/>
      <c r="IG991" s="21"/>
      <c r="IH991" s="21"/>
      <c r="II991" s="21"/>
      <c r="IJ991" s="21"/>
      <c r="IK991" s="21"/>
      <c r="IL991" s="21"/>
      <c r="IM991" s="21"/>
      <c r="IN991" s="21"/>
      <c r="IO991" s="21"/>
      <c r="IP991" s="21"/>
      <c r="IQ991" s="21"/>
    </row>
    <row r="992" spans="1:251" s="22" customFormat="1">
      <c r="A992" s="42"/>
      <c r="B992" s="36"/>
      <c r="C992" s="6"/>
      <c r="D992" s="6"/>
      <c r="E992" s="6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  <c r="HV992" s="21"/>
      <c r="HW992" s="21"/>
      <c r="HX992" s="21"/>
      <c r="HY992" s="21"/>
      <c r="HZ992" s="21"/>
      <c r="IA992" s="21"/>
      <c r="IB992" s="21"/>
      <c r="IC992" s="21"/>
      <c r="ID992" s="21"/>
      <c r="IE992" s="21"/>
      <c r="IF992" s="21"/>
      <c r="IG992" s="21"/>
      <c r="IH992" s="21"/>
      <c r="II992" s="21"/>
      <c r="IJ992" s="21"/>
      <c r="IK992" s="21"/>
      <c r="IL992" s="21"/>
      <c r="IM992" s="21"/>
      <c r="IN992" s="21"/>
      <c r="IO992" s="21"/>
      <c r="IP992" s="21"/>
      <c r="IQ992" s="21"/>
    </row>
    <row r="993" spans="1:251" s="22" customFormat="1">
      <c r="A993" s="42"/>
      <c r="B993" s="36"/>
      <c r="C993" s="6"/>
      <c r="D993" s="6"/>
      <c r="E993" s="6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  <c r="HV993" s="21"/>
      <c r="HW993" s="21"/>
      <c r="HX993" s="21"/>
      <c r="HY993" s="21"/>
      <c r="HZ993" s="21"/>
      <c r="IA993" s="21"/>
      <c r="IB993" s="21"/>
      <c r="IC993" s="21"/>
      <c r="ID993" s="21"/>
      <c r="IE993" s="21"/>
      <c r="IF993" s="21"/>
      <c r="IG993" s="21"/>
      <c r="IH993" s="21"/>
      <c r="II993" s="21"/>
      <c r="IJ993" s="21"/>
      <c r="IK993" s="21"/>
      <c r="IL993" s="21"/>
      <c r="IM993" s="21"/>
      <c r="IN993" s="21"/>
      <c r="IO993" s="21"/>
      <c r="IP993" s="21"/>
      <c r="IQ993" s="21"/>
    </row>
    <row r="994" spans="1:251" s="22" customFormat="1">
      <c r="A994" s="42"/>
      <c r="B994" s="36"/>
      <c r="C994" s="6"/>
      <c r="D994" s="6"/>
      <c r="E994" s="6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  <c r="HV994" s="21"/>
      <c r="HW994" s="21"/>
      <c r="HX994" s="21"/>
      <c r="HY994" s="21"/>
      <c r="HZ994" s="21"/>
      <c r="IA994" s="21"/>
      <c r="IB994" s="21"/>
      <c r="IC994" s="21"/>
      <c r="ID994" s="21"/>
      <c r="IE994" s="21"/>
      <c r="IF994" s="21"/>
      <c r="IG994" s="21"/>
      <c r="IH994" s="21"/>
      <c r="II994" s="21"/>
      <c r="IJ994" s="21"/>
      <c r="IK994" s="21"/>
      <c r="IL994" s="21"/>
      <c r="IM994" s="21"/>
      <c r="IN994" s="21"/>
      <c r="IO994" s="21"/>
      <c r="IP994" s="21"/>
      <c r="IQ994" s="21"/>
    </row>
    <row r="995" spans="1:251" s="22" customFormat="1">
      <c r="A995" s="42"/>
      <c r="B995" s="36"/>
      <c r="C995" s="6"/>
      <c r="D995" s="6"/>
      <c r="E995" s="6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  <c r="HV995" s="21"/>
      <c r="HW995" s="21"/>
      <c r="HX995" s="21"/>
      <c r="HY995" s="21"/>
      <c r="HZ995" s="21"/>
      <c r="IA995" s="21"/>
      <c r="IB995" s="21"/>
      <c r="IC995" s="21"/>
      <c r="ID995" s="21"/>
      <c r="IE995" s="21"/>
      <c r="IF995" s="21"/>
      <c r="IG995" s="21"/>
      <c r="IH995" s="21"/>
      <c r="II995" s="21"/>
      <c r="IJ995" s="21"/>
      <c r="IK995" s="21"/>
      <c r="IL995" s="21"/>
      <c r="IM995" s="21"/>
      <c r="IN995" s="21"/>
      <c r="IO995" s="21"/>
      <c r="IP995" s="21"/>
      <c r="IQ995" s="21"/>
    </row>
    <row r="996" spans="1:251" s="22" customFormat="1">
      <c r="A996" s="42"/>
      <c r="B996" s="36"/>
      <c r="C996" s="6"/>
      <c r="D996" s="6"/>
      <c r="E996" s="6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  <c r="HV996" s="21"/>
      <c r="HW996" s="21"/>
      <c r="HX996" s="21"/>
      <c r="HY996" s="21"/>
      <c r="HZ996" s="21"/>
      <c r="IA996" s="21"/>
      <c r="IB996" s="21"/>
      <c r="IC996" s="21"/>
      <c r="ID996" s="21"/>
      <c r="IE996" s="21"/>
      <c r="IF996" s="21"/>
      <c r="IG996" s="21"/>
      <c r="IH996" s="21"/>
      <c r="II996" s="21"/>
      <c r="IJ996" s="21"/>
      <c r="IK996" s="21"/>
      <c r="IL996" s="21"/>
      <c r="IM996" s="21"/>
      <c r="IN996" s="21"/>
      <c r="IO996" s="21"/>
      <c r="IP996" s="21"/>
      <c r="IQ996" s="21"/>
    </row>
    <row r="997" spans="1:251" s="22" customFormat="1">
      <c r="A997" s="42"/>
      <c r="B997" s="36"/>
      <c r="C997" s="6"/>
      <c r="D997" s="6"/>
      <c r="E997" s="6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  <c r="HV997" s="21"/>
      <c r="HW997" s="21"/>
      <c r="HX997" s="21"/>
      <c r="HY997" s="21"/>
      <c r="HZ997" s="21"/>
      <c r="IA997" s="21"/>
      <c r="IB997" s="21"/>
      <c r="IC997" s="21"/>
      <c r="ID997" s="21"/>
      <c r="IE997" s="21"/>
      <c r="IF997" s="21"/>
      <c r="IG997" s="21"/>
      <c r="IH997" s="21"/>
      <c r="II997" s="21"/>
      <c r="IJ997" s="21"/>
      <c r="IK997" s="21"/>
      <c r="IL997" s="21"/>
      <c r="IM997" s="21"/>
      <c r="IN997" s="21"/>
      <c r="IO997" s="21"/>
      <c r="IP997" s="21"/>
      <c r="IQ997" s="21"/>
    </row>
    <row r="998" spans="1:251" s="22" customFormat="1">
      <c r="A998" s="42"/>
      <c r="B998" s="36"/>
      <c r="C998" s="6"/>
      <c r="D998" s="6"/>
      <c r="E998" s="6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  <c r="HV998" s="21"/>
      <c r="HW998" s="21"/>
      <c r="HX998" s="21"/>
      <c r="HY998" s="21"/>
      <c r="HZ998" s="21"/>
      <c r="IA998" s="21"/>
      <c r="IB998" s="21"/>
      <c r="IC998" s="21"/>
      <c r="ID998" s="21"/>
      <c r="IE998" s="21"/>
      <c r="IF998" s="21"/>
      <c r="IG998" s="21"/>
      <c r="IH998" s="21"/>
      <c r="II998" s="21"/>
      <c r="IJ998" s="21"/>
      <c r="IK998" s="21"/>
      <c r="IL998" s="21"/>
      <c r="IM998" s="21"/>
      <c r="IN998" s="21"/>
      <c r="IO998" s="21"/>
      <c r="IP998" s="21"/>
      <c r="IQ998" s="21"/>
    </row>
    <row r="999" spans="1:251" s="22" customFormat="1">
      <c r="A999" s="42"/>
      <c r="B999" s="36"/>
      <c r="C999" s="6"/>
      <c r="D999" s="6"/>
      <c r="E999" s="6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  <c r="HV999" s="21"/>
      <c r="HW999" s="21"/>
      <c r="HX999" s="21"/>
      <c r="HY999" s="21"/>
      <c r="HZ999" s="21"/>
      <c r="IA999" s="21"/>
      <c r="IB999" s="21"/>
      <c r="IC999" s="21"/>
      <c r="ID999" s="21"/>
      <c r="IE999" s="21"/>
      <c r="IF999" s="21"/>
      <c r="IG999" s="21"/>
      <c r="IH999" s="21"/>
      <c r="II999" s="21"/>
      <c r="IJ999" s="21"/>
      <c r="IK999" s="21"/>
      <c r="IL999" s="21"/>
      <c r="IM999" s="21"/>
      <c r="IN999" s="21"/>
      <c r="IO999" s="21"/>
      <c r="IP999" s="21"/>
      <c r="IQ999" s="21"/>
    </row>
    <row r="1000" spans="1:251" s="22" customFormat="1">
      <c r="A1000" s="42"/>
      <c r="B1000" s="36"/>
      <c r="C1000" s="6"/>
      <c r="D1000" s="6"/>
      <c r="E1000" s="6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  <c r="HV1000" s="21"/>
      <c r="HW1000" s="21"/>
      <c r="HX1000" s="21"/>
      <c r="HY1000" s="21"/>
      <c r="HZ1000" s="21"/>
      <c r="IA1000" s="21"/>
      <c r="IB1000" s="21"/>
      <c r="IC1000" s="21"/>
      <c r="ID1000" s="21"/>
      <c r="IE1000" s="21"/>
      <c r="IF1000" s="21"/>
      <c r="IG1000" s="21"/>
      <c r="IH1000" s="21"/>
      <c r="II1000" s="21"/>
      <c r="IJ1000" s="21"/>
      <c r="IK1000" s="21"/>
      <c r="IL1000" s="21"/>
      <c r="IM1000" s="21"/>
      <c r="IN1000" s="21"/>
      <c r="IO1000" s="21"/>
      <c r="IP1000" s="21"/>
      <c r="IQ1000" s="21"/>
    </row>
    <row r="1001" spans="1:251" s="22" customFormat="1">
      <c r="A1001" s="42"/>
      <c r="B1001" s="36"/>
      <c r="C1001" s="6"/>
      <c r="D1001" s="6"/>
      <c r="E1001" s="6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  <c r="HV1001" s="21"/>
      <c r="HW1001" s="21"/>
      <c r="HX1001" s="21"/>
      <c r="HY1001" s="21"/>
      <c r="HZ1001" s="21"/>
      <c r="IA1001" s="21"/>
      <c r="IB1001" s="21"/>
      <c r="IC1001" s="21"/>
      <c r="ID1001" s="21"/>
      <c r="IE1001" s="21"/>
      <c r="IF1001" s="21"/>
      <c r="IG1001" s="21"/>
      <c r="IH1001" s="21"/>
      <c r="II1001" s="21"/>
      <c r="IJ1001" s="21"/>
      <c r="IK1001" s="21"/>
      <c r="IL1001" s="21"/>
      <c r="IM1001" s="21"/>
      <c r="IN1001" s="21"/>
      <c r="IO1001" s="21"/>
      <c r="IP1001" s="21"/>
      <c r="IQ1001" s="21"/>
    </row>
    <row r="1002" spans="1:251" s="22" customFormat="1">
      <c r="A1002" s="42"/>
      <c r="B1002" s="36"/>
      <c r="C1002" s="6"/>
      <c r="D1002" s="6"/>
      <c r="E1002" s="6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  <c r="HV1002" s="21"/>
      <c r="HW1002" s="21"/>
      <c r="HX1002" s="21"/>
      <c r="HY1002" s="21"/>
      <c r="HZ1002" s="21"/>
      <c r="IA1002" s="21"/>
      <c r="IB1002" s="21"/>
      <c r="IC1002" s="21"/>
      <c r="ID1002" s="21"/>
      <c r="IE1002" s="21"/>
      <c r="IF1002" s="21"/>
      <c r="IG1002" s="21"/>
      <c r="IH1002" s="21"/>
      <c r="II1002" s="21"/>
      <c r="IJ1002" s="21"/>
      <c r="IK1002" s="21"/>
      <c r="IL1002" s="21"/>
      <c r="IM1002" s="21"/>
      <c r="IN1002" s="21"/>
      <c r="IO1002" s="21"/>
      <c r="IP1002" s="21"/>
      <c r="IQ1002" s="21"/>
    </row>
    <row r="1003" spans="1:251" s="22" customFormat="1">
      <c r="A1003" s="42"/>
      <c r="B1003" s="36"/>
      <c r="C1003" s="6"/>
      <c r="D1003" s="6"/>
      <c r="E1003" s="6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  <c r="HV1003" s="21"/>
      <c r="HW1003" s="21"/>
      <c r="HX1003" s="21"/>
      <c r="HY1003" s="21"/>
      <c r="HZ1003" s="21"/>
      <c r="IA1003" s="21"/>
      <c r="IB1003" s="21"/>
      <c r="IC1003" s="21"/>
      <c r="ID1003" s="21"/>
      <c r="IE1003" s="21"/>
      <c r="IF1003" s="21"/>
      <c r="IG1003" s="21"/>
      <c r="IH1003" s="21"/>
      <c r="II1003" s="21"/>
      <c r="IJ1003" s="21"/>
      <c r="IK1003" s="21"/>
      <c r="IL1003" s="21"/>
      <c r="IM1003" s="21"/>
      <c r="IN1003" s="21"/>
      <c r="IO1003" s="21"/>
      <c r="IP1003" s="21"/>
      <c r="IQ1003" s="21"/>
    </row>
    <row r="1004" spans="1:251" s="22" customFormat="1">
      <c r="A1004" s="42"/>
      <c r="B1004" s="36"/>
      <c r="C1004" s="6"/>
      <c r="D1004" s="6"/>
      <c r="E1004" s="6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  <c r="HV1004" s="21"/>
      <c r="HW1004" s="21"/>
      <c r="HX1004" s="21"/>
      <c r="HY1004" s="21"/>
      <c r="HZ1004" s="21"/>
      <c r="IA1004" s="21"/>
      <c r="IB1004" s="21"/>
      <c r="IC1004" s="21"/>
      <c r="ID1004" s="21"/>
      <c r="IE1004" s="21"/>
      <c r="IF1004" s="21"/>
      <c r="IG1004" s="21"/>
      <c r="IH1004" s="21"/>
      <c r="II1004" s="21"/>
      <c r="IJ1004" s="21"/>
      <c r="IK1004" s="21"/>
      <c r="IL1004" s="21"/>
      <c r="IM1004" s="21"/>
      <c r="IN1004" s="21"/>
      <c r="IO1004" s="21"/>
      <c r="IP1004" s="21"/>
      <c r="IQ1004" s="21"/>
    </row>
    <row r="1005" spans="1:251" s="22" customFormat="1">
      <c r="A1005" s="42"/>
      <c r="B1005" s="36"/>
      <c r="C1005" s="6"/>
      <c r="D1005" s="6"/>
      <c r="E1005" s="6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  <c r="HV1005" s="21"/>
      <c r="HW1005" s="21"/>
      <c r="HX1005" s="21"/>
      <c r="HY1005" s="21"/>
      <c r="HZ1005" s="21"/>
      <c r="IA1005" s="21"/>
      <c r="IB1005" s="21"/>
      <c r="IC1005" s="21"/>
      <c r="ID1005" s="21"/>
      <c r="IE1005" s="21"/>
      <c r="IF1005" s="21"/>
      <c r="IG1005" s="21"/>
      <c r="IH1005" s="21"/>
      <c r="II1005" s="21"/>
      <c r="IJ1005" s="21"/>
      <c r="IK1005" s="21"/>
      <c r="IL1005" s="21"/>
      <c r="IM1005" s="21"/>
      <c r="IN1005" s="21"/>
      <c r="IO1005" s="21"/>
      <c r="IP1005" s="21"/>
      <c r="IQ1005" s="21"/>
    </row>
    <row r="1006" spans="1:251" s="22" customFormat="1">
      <c r="A1006" s="42"/>
      <c r="B1006" s="36"/>
      <c r="C1006" s="6"/>
      <c r="D1006" s="6"/>
      <c r="E1006" s="6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  <c r="HV1006" s="21"/>
      <c r="HW1006" s="21"/>
      <c r="HX1006" s="21"/>
      <c r="HY1006" s="21"/>
      <c r="HZ1006" s="21"/>
      <c r="IA1006" s="21"/>
      <c r="IB1006" s="21"/>
      <c r="IC1006" s="21"/>
      <c r="ID1006" s="21"/>
      <c r="IE1006" s="21"/>
      <c r="IF1006" s="21"/>
      <c r="IG1006" s="21"/>
      <c r="IH1006" s="21"/>
      <c r="II1006" s="21"/>
      <c r="IJ1006" s="21"/>
      <c r="IK1006" s="21"/>
      <c r="IL1006" s="21"/>
      <c r="IM1006" s="21"/>
      <c r="IN1006" s="21"/>
      <c r="IO1006" s="21"/>
      <c r="IP1006" s="21"/>
      <c r="IQ1006" s="21"/>
    </row>
    <row r="1007" spans="1:251" s="22" customFormat="1">
      <c r="A1007" s="42"/>
      <c r="B1007" s="36"/>
      <c r="C1007" s="6"/>
      <c r="D1007" s="6"/>
      <c r="E1007" s="6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  <c r="HV1007" s="21"/>
      <c r="HW1007" s="21"/>
      <c r="HX1007" s="21"/>
      <c r="HY1007" s="21"/>
      <c r="HZ1007" s="21"/>
      <c r="IA1007" s="21"/>
      <c r="IB1007" s="21"/>
      <c r="IC1007" s="21"/>
      <c r="ID1007" s="21"/>
      <c r="IE1007" s="21"/>
      <c r="IF1007" s="21"/>
      <c r="IG1007" s="21"/>
      <c r="IH1007" s="21"/>
      <c r="II1007" s="21"/>
      <c r="IJ1007" s="21"/>
      <c r="IK1007" s="21"/>
      <c r="IL1007" s="21"/>
      <c r="IM1007" s="21"/>
      <c r="IN1007" s="21"/>
      <c r="IO1007" s="21"/>
      <c r="IP1007" s="21"/>
      <c r="IQ1007" s="21"/>
    </row>
    <row r="1008" spans="1:251" s="22" customFormat="1">
      <c r="A1008" s="42"/>
      <c r="B1008" s="36"/>
      <c r="C1008" s="6"/>
      <c r="D1008" s="6"/>
      <c r="E1008" s="6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  <c r="HV1008" s="21"/>
      <c r="HW1008" s="21"/>
      <c r="HX1008" s="21"/>
      <c r="HY1008" s="21"/>
      <c r="HZ1008" s="21"/>
      <c r="IA1008" s="21"/>
      <c r="IB1008" s="21"/>
      <c r="IC1008" s="21"/>
      <c r="ID1008" s="21"/>
      <c r="IE1008" s="21"/>
      <c r="IF1008" s="21"/>
      <c r="IG1008" s="21"/>
      <c r="IH1008" s="21"/>
      <c r="II1008" s="21"/>
      <c r="IJ1008" s="21"/>
      <c r="IK1008" s="21"/>
      <c r="IL1008" s="21"/>
      <c r="IM1008" s="21"/>
      <c r="IN1008" s="21"/>
      <c r="IO1008" s="21"/>
      <c r="IP1008" s="21"/>
      <c r="IQ1008" s="21"/>
    </row>
    <row r="1009" spans="1:251" s="22" customFormat="1">
      <c r="A1009" s="42"/>
      <c r="B1009" s="36"/>
      <c r="C1009" s="6"/>
      <c r="D1009" s="6"/>
      <c r="E1009" s="6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  <c r="HV1009" s="21"/>
      <c r="HW1009" s="21"/>
      <c r="HX1009" s="21"/>
      <c r="HY1009" s="21"/>
      <c r="HZ1009" s="21"/>
      <c r="IA1009" s="21"/>
      <c r="IB1009" s="21"/>
      <c r="IC1009" s="21"/>
      <c r="ID1009" s="21"/>
      <c r="IE1009" s="21"/>
      <c r="IF1009" s="21"/>
      <c r="IG1009" s="21"/>
      <c r="IH1009" s="21"/>
      <c r="II1009" s="21"/>
      <c r="IJ1009" s="21"/>
      <c r="IK1009" s="21"/>
      <c r="IL1009" s="21"/>
      <c r="IM1009" s="21"/>
      <c r="IN1009" s="21"/>
      <c r="IO1009" s="21"/>
      <c r="IP1009" s="21"/>
      <c r="IQ1009" s="21"/>
    </row>
    <row r="1010" spans="1:251" s="22" customFormat="1">
      <c r="A1010" s="42"/>
      <c r="B1010" s="36"/>
      <c r="C1010" s="6"/>
      <c r="D1010" s="6"/>
      <c r="E1010" s="6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  <c r="HV1010" s="21"/>
      <c r="HW1010" s="21"/>
      <c r="HX1010" s="21"/>
      <c r="HY1010" s="21"/>
      <c r="HZ1010" s="21"/>
      <c r="IA1010" s="21"/>
      <c r="IB1010" s="21"/>
      <c r="IC1010" s="21"/>
      <c r="ID1010" s="21"/>
      <c r="IE1010" s="21"/>
      <c r="IF1010" s="21"/>
      <c r="IG1010" s="21"/>
      <c r="IH1010" s="21"/>
      <c r="II1010" s="21"/>
      <c r="IJ1010" s="21"/>
      <c r="IK1010" s="21"/>
      <c r="IL1010" s="21"/>
      <c r="IM1010" s="21"/>
      <c r="IN1010" s="21"/>
      <c r="IO1010" s="21"/>
      <c r="IP1010" s="21"/>
      <c r="IQ1010" s="21"/>
    </row>
    <row r="1011" spans="1:251" s="22" customFormat="1">
      <c r="A1011" s="42"/>
      <c r="B1011" s="36"/>
      <c r="C1011" s="6"/>
      <c r="D1011" s="6"/>
      <c r="E1011" s="6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  <c r="HV1011" s="21"/>
      <c r="HW1011" s="21"/>
      <c r="HX1011" s="21"/>
      <c r="HY1011" s="21"/>
      <c r="HZ1011" s="21"/>
      <c r="IA1011" s="21"/>
      <c r="IB1011" s="21"/>
      <c r="IC1011" s="21"/>
      <c r="ID1011" s="21"/>
      <c r="IE1011" s="21"/>
      <c r="IF1011" s="21"/>
      <c r="IG1011" s="21"/>
      <c r="IH1011" s="21"/>
      <c r="II1011" s="21"/>
      <c r="IJ1011" s="21"/>
      <c r="IK1011" s="21"/>
      <c r="IL1011" s="21"/>
      <c r="IM1011" s="21"/>
      <c r="IN1011" s="21"/>
      <c r="IO1011" s="21"/>
      <c r="IP1011" s="21"/>
      <c r="IQ1011" s="21"/>
    </row>
    <row r="1012" spans="1:251" s="22" customFormat="1">
      <c r="A1012" s="42"/>
      <c r="B1012" s="36"/>
      <c r="C1012" s="6"/>
      <c r="D1012" s="6"/>
      <c r="E1012" s="6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  <c r="HV1012" s="21"/>
      <c r="HW1012" s="21"/>
      <c r="HX1012" s="21"/>
      <c r="HY1012" s="21"/>
      <c r="HZ1012" s="21"/>
      <c r="IA1012" s="21"/>
      <c r="IB1012" s="21"/>
      <c r="IC1012" s="21"/>
      <c r="ID1012" s="21"/>
      <c r="IE1012" s="21"/>
      <c r="IF1012" s="21"/>
      <c r="IG1012" s="21"/>
      <c r="IH1012" s="21"/>
      <c r="II1012" s="21"/>
      <c r="IJ1012" s="21"/>
      <c r="IK1012" s="21"/>
      <c r="IL1012" s="21"/>
      <c r="IM1012" s="21"/>
      <c r="IN1012" s="21"/>
      <c r="IO1012" s="21"/>
      <c r="IP1012" s="21"/>
      <c r="IQ1012" s="21"/>
    </row>
    <row r="1013" spans="1:251" s="22" customFormat="1">
      <c r="A1013" s="42"/>
      <c r="B1013" s="36"/>
      <c r="C1013" s="6"/>
      <c r="D1013" s="6"/>
      <c r="E1013" s="6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  <c r="HV1013" s="21"/>
      <c r="HW1013" s="21"/>
      <c r="HX1013" s="21"/>
      <c r="HY1013" s="21"/>
      <c r="HZ1013" s="21"/>
      <c r="IA1013" s="21"/>
      <c r="IB1013" s="21"/>
      <c r="IC1013" s="21"/>
      <c r="ID1013" s="21"/>
      <c r="IE1013" s="21"/>
      <c r="IF1013" s="21"/>
      <c r="IG1013" s="21"/>
      <c r="IH1013" s="21"/>
      <c r="II1013" s="21"/>
      <c r="IJ1013" s="21"/>
      <c r="IK1013" s="21"/>
      <c r="IL1013" s="21"/>
      <c r="IM1013" s="21"/>
      <c r="IN1013" s="21"/>
      <c r="IO1013" s="21"/>
      <c r="IP1013" s="21"/>
      <c r="IQ1013" s="21"/>
    </row>
    <row r="1014" spans="1:251" s="22" customFormat="1">
      <c r="A1014" s="42"/>
      <c r="B1014" s="36"/>
      <c r="C1014" s="6"/>
      <c r="D1014" s="6"/>
      <c r="E1014" s="6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  <c r="HV1014" s="21"/>
      <c r="HW1014" s="21"/>
      <c r="HX1014" s="21"/>
      <c r="HY1014" s="21"/>
      <c r="HZ1014" s="21"/>
      <c r="IA1014" s="21"/>
      <c r="IB1014" s="21"/>
      <c r="IC1014" s="21"/>
      <c r="ID1014" s="21"/>
      <c r="IE1014" s="21"/>
      <c r="IF1014" s="21"/>
      <c r="IG1014" s="21"/>
      <c r="IH1014" s="21"/>
      <c r="II1014" s="21"/>
      <c r="IJ1014" s="21"/>
      <c r="IK1014" s="21"/>
      <c r="IL1014" s="21"/>
      <c r="IM1014" s="21"/>
      <c r="IN1014" s="21"/>
      <c r="IO1014" s="21"/>
      <c r="IP1014" s="21"/>
      <c r="IQ1014" s="21"/>
    </row>
    <row r="1015" spans="1:251" s="22" customFormat="1">
      <c r="A1015" s="42"/>
      <c r="B1015" s="36"/>
      <c r="C1015" s="6"/>
      <c r="D1015" s="6"/>
      <c r="E1015" s="6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  <c r="HV1015" s="21"/>
      <c r="HW1015" s="21"/>
      <c r="HX1015" s="21"/>
      <c r="HY1015" s="21"/>
      <c r="HZ1015" s="21"/>
      <c r="IA1015" s="21"/>
      <c r="IB1015" s="21"/>
      <c r="IC1015" s="21"/>
      <c r="ID1015" s="21"/>
      <c r="IE1015" s="21"/>
      <c r="IF1015" s="21"/>
      <c r="IG1015" s="21"/>
      <c r="IH1015" s="21"/>
      <c r="II1015" s="21"/>
      <c r="IJ1015" s="21"/>
      <c r="IK1015" s="21"/>
      <c r="IL1015" s="21"/>
      <c r="IM1015" s="21"/>
      <c r="IN1015" s="21"/>
      <c r="IO1015" s="21"/>
      <c r="IP1015" s="21"/>
      <c r="IQ1015" s="21"/>
    </row>
    <row r="1016" spans="1:251" s="22" customFormat="1">
      <c r="A1016" s="42"/>
      <c r="B1016" s="36"/>
      <c r="C1016" s="6"/>
      <c r="D1016" s="6"/>
      <c r="E1016" s="6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  <c r="HV1016" s="21"/>
      <c r="HW1016" s="21"/>
      <c r="HX1016" s="21"/>
      <c r="HY1016" s="21"/>
      <c r="HZ1016" s="21"/>
      <c r="IA1016" s="21"/>
      <c r="IB1016" s="21"/>
      <c r="IC1016" s="21"/>
      <c r="ID1016" s="21"/>
      <c r="IE1016" s="21"/>
      <c r="IF1016" s="21"/>
      <c r="IG1016" s="21"/>
      <c r="IH1016" s="21"/>
      <c r="II1016" s="21"/>
      <c r="IJ1016" s="21"/>
      <c r="IK1016" s="21"/>
      <c r="IL1016" s="21"/>
      <c r="IM1016" s="21"/>
      <c r="IN1016" s="21"/>
      <c r="IO1016" s="21"/>
      <c r="IP1016" s="21"/>
      <c r="IQ1016" s="21"/>
    </row>
    <row r="1017" spans="1:251" s="22" customFormat="1">
      <c r="A1017" s="42"/>
      <c r="B1017" s="36"/>
      <c r="C1017" s="6"/>
      <c r="D1017" s="6"/>
      <c r="E1017" s="6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  <c r="HV1017" s="21"/>
      <c r="HW1017" s="21"/>
      <c r="HX1017" s="21"/>
      <c r="HY1017" s="21"/>
      <c r="HZ1017" s="21"/>
      <c r="IA1017" s="21"/>
      <c r="IB1017" s="21"/>
      <c r="IC1017" s="21"/>
      <c r="ID1017" s="21"/>
      <c r="IE1017" s="21"/>
      <c r="IF1017" s="21"/>
      <c r="IG1017" s="21"/>
      <c r="IH1017" s="21"/>
      <c r="II1017" s="21"/>
      <c r="IJ1017" s="21"/>
      <c r="IK1017" s="21"/>
      <c r="IL1017" s="21"/>
      <c r="IM1017" s="21"/>
      <c r="IN1017" s="21"/>
      <c r="IO1017" s="21"/>
      <c r="IP1017" s="21"/>
      <c r="IQ1017" s="21"/>
    </row>
    <row r="1018" spans="1:251" s="22" customFormat="1">
      <c r="A1018" s="42"/>
      <c r="B1018" s="36"/>
      <c r="C1018" s="6"/>
      <c r="D1018" s="6"/>
      <c r="E1018" s="6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  <c r="HV1018" s="21"/>
      <c r="HW1018" s="21"/>
      <c r="HX1018" s="21"/>
      <c r="HY1018" s="21"/>
      <c r="HZ1018" s="21"/>
      <c r="IA1018" s="21"/>
      <c r="IB1018" s="21"/>
      <c r="IC1018" s="21"/>
      <c r="ID1018" s="21"/>
      <c r="IE1018" s="21"/>
      <c r="IF1018" s="21"/>
      <c r="IG1018" s="21"/>
      <c r="IH1018" s="21"/>
      <c r="II1018" s="21"/>
      <c r="IJ1018" s="21"/>
      <c r="IK1018" s="21"/>
      <c r="IL1018" s="21"/>
      <c r="IM1018" s="21"/>
      <c r="IN1018" s="21"/>
      <c r="IO1018" s="21"/>
      <c r="IP1018" s="21"/>
      <c r="IQ1018" s="21"/>
    </row>
    <row r="1019" spans="1:251" s="22" customFormat="1">
      <c r="A1019" s="42"/>
      <c r="B1019" s="36"/>
      <c r="C1019" s="6"/>
      <c r="D1019" s="6"/>
      <c r="E1019" s="6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  <c r="HV1019" s="21"/>
      <c r="HW1019" s="21"/>
      <c r="HX1019" s="21"/>
      <c r="HY1019" s="21"/>
      <c r="HZ1019" s="21"/>
      <c r="IA1019" s="21"/>
      <c r="IB1019" s="21"/>
      <c r="IC1019" s="21"/>
      <c r="ID1019" s="21"/>
      <c r="IE1019" s="21"/>
      <c r="IF1019" s="21"/>
      <c r="IG1019" s="21"/>
      <c r="IH1019" s="21"/>
      <c r="II1019" s="21"/>
      <c r="IJ1019" s="21"/>
      <c r="IK1019" s="21"/>
      <c r="IL1019" s="21"/>
      <c r="IM1019" s="21"/>
      <c r="IN1019" s="21"/>
      <c r="IO1019" s="21"/>
      <c r="IP1019" s="21"/>
      <c r="IQ1019" s="21"/>
    </row>
    <row r="1020" spans="1:251" s="22" customFormat="1">
      <c r="A1020" s="42"/>
      <c r="B1020" s="36"/>
      <c r="C1020" s="6"/>
      <c r="D1020" s="6"/>
      <c r="E1020" s="6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  <c r="HV1020" s="21"/>
      <c r="HW1020" s="21"/>
      <c r="HX1020" s="21"/>
      <c r="HY1020" s="21"/>
      <c r="HZ1020" s="21"/>
      <c r="IA1020" s="21"/>
      <c r="IB1020" s="21"/>
      <c r="IC1020" s="21"/>
      <c r="ID1020" s="21"/>
      <c r="IE1020" s="21"/>
      <c r="IF1020" s="21"/>
      <c r="IG1020" s="21"/>
      <c r="IH1020" s="21"/>
      <c r="II1020" s="21"/>
      <c r="IJ1020" s="21"/>
      <c r="IK1020" s="21"/>
      <c r="IL1020" s="21"/>
      <c r="IM1020" s="21"/>
      <c r="IN1020" s="21"/>
      <c r="IO1020" s="21"/>
      <c r="IP1020" s="21"/>
      <c r="IQ1020" s="21"/>
    </row>
    <row r="1021" spans="1:251" s="22" customFormat="1">
      <c r="A1021" s="42"/>
      <c r="B1021" s="36"/>
      <c r="C1021" s="6"/>
      <c r="D1021" s="6"/>
      <c r="E1021" s="6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  <c r="HV1021" s="21"/>
      <c r="HW1021" s="21"/>
      <c r="HX1021" s="21"/>
      <c r="HY1021" s="21"/>
      <c r="HZ1021" s="21"/>
      <c r="IA1021" s="21"/>
      <c r="IB1021" s="21"/>
      <c r="IC1021" s="21"/>
      <c r="ID1021" s="21"/>
      <c r="IE1021" s="21"/>
      <c r="IF1021" s="21"/>
      <c r="IG1021" s="21"/>
      <c r="IH1021" s="21"/>
      <c r="II1021" s="21"/>
      <c r="IJ1021" s="21"/>
      <c r="IK1021" s="21"/>
      <c r="IL1021" s="21"/>
      <c r="IM1021" s="21"/>
      <c r="IN1021" s="21"/>
      <c r="IO1021" s="21"/>
      <c r="IP1021" s="21"/>
      <c r="IQ1021" s="21"/>
    </row>
    <row r="1022" spans="1:251" s="22" customFormat="1">
      <c r="A1022" s="42"/>
      <c r="B1022" s="36"/>
      <c r="C1022" s="6"/>
      <c r="D1022" s="6"/>
      <c r="E1022" s="6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  <c r="HV1022" s="21"/>
      <c r="HW1022" s="21"/>
      <c r="HX1022" s="21"/>
      <c r="HY1022" s="21"/>
      <c r="HZ1022" s="21"/>
      <c r="IA1022" s="21"/>
      <c r="IB1022" s="21"/>
      <c r="IC1022" s="21"/>
      <c r="ID1022" s="21"/>
      <c r="IE1022" s="21"/>
      <c r="IF1022" s="21"/>
      <c r="IG1022" s="21"/>
      <c r="IH1022" s="21"/>
      <c r="II1022" s="21"/>
      <c r="IJ1022" s="21"/>
      <c r="IK1022" s="21"/>
      <c r="IL1022" s="21"/>
      <c r="IM1022" s="21"/>
      <c r="IN1022" s="21"/>
      <c r="IO1022" s="21"/>
      <c r="IP1022" s="21"/>
      <c r="IQ1022" s="21"/>
    </row>
    <row r="1023" spans="1:251" s="22" customFormat="1">
      <c r="A1023" s="42"/>
      <c r="B1023" s="36"/>
      <c r="C1023" s="6"/>
      <c r="D1023" s="6"/>
      <c r="E1023" s="6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  <c r="HV1023" s="21"/>
      <c r="HW1023" s="21"/>
      <c r="HX1023" s="21"/>
      <c r="HY1023" s="21"/>
      <c r="HZ1023" s="21"/>
      <c r="IA1023" s="21"/>
      <c r="IB1023" s="21"/>
      <c r="IC1023" s="21"/>
      <c r="ID1023" s="21"/>
      <c r="IE1023" s="21"/>
      <c r="IF1023" s="21"/>
      <c r="IG1023" s="21"/>
      <c r="IH1023" s="21"/>
      <c r="II1023" s="21"/>
      <c r="IJ1023" s="21"/>
      <c r="IK1023" s="21"/>
      <c r="IL1023" s="21"/>
      <c r="IM1023" s="21"/>
      <c r="IN1023" s="21"/>
      <c r="IO1023" s="21"/>
      <c r="IP1023" s="21"/>
      <c r="IQ1023" s="21"/>
    </row>
    <row r="1024" spans="1:251" s="22" customFormat="1">
      <c r="A1024" s="42"/>
      <c r="B1024" s="36"/>
      <c r="C1024" s="6"/>
      <c r="D1024" s="6"/>
      <c r="E1024" s="6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  <c r="HV1024" s="21"/>
      <c r="HW1024" s="21"/>
      <c r="HX1024" s="21"/>
      <c r="HY1024" s="21"/>
      <c r="HZ1024" s="21"/>
      <c r="IA1024" s="21"/>
      <c r="IB1024" s="21"/>
      <c r="IC1024" s="21"/>
      <c r="ID1024" s="21"/>
      <c r="IE1024" s="21"/>
      <c r="IF1024" s="21"/>
      <c r="IG1024" s="21"/>
      <c r="IH1024" s="21"/>
      <c r="II1024" s="21"/>
      <c r="IJ1024" s="21"/>
      <c r="IK1024" s="21"/>
      <c r="IL1024" s="21"/>
      <c r="IM1024" s="21"/>
      <c r="IN1024" s="21"/>
      <c r="IO1024" s="21"/>
      <c r="IP1024" s="21"/>
      <c r="IQ1024" s="21"/>
    </row>
    <row r="1025" spans="1:251" s="22" customFormat="1">
      <c r="A1025" s="42"/>
      <c r="B1025" s="36"/>
      <c r="C1025" s="6"/>
      <c r="D1025" s="6"/>
      <c r="E1025" s="6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  <c r="HV1025" s="21"/>
      <c r="HW1025" s="21"/>
      <c r="HX1025" s="21"/>
      <c r="HY1025" s="21"/>
      <c r="HZ1025" s="21"/>
      <c r="IA1025" s="21"/>
      <c r="IB1025" s="21"/>
      <c r="IC1025" s="21"/>
      <c r="ID1025" s="21"/>
      <c r="IE1025" s="21"/>
      <c r="IF1025" s="21"/>
      <c r="IG1025" s="21"/>
      <c r="IH1025" s="21"/>
      <c r="II1025" s="21"/>
      <c r="IJ1025" s="21"/>
      <c r="IK1025" s="21"/>
      <c r="IL1025" s="21"/>
      <c r="IM1025" s="21"/>
      <c r="IN1025" s="21"/>
      <c r="IO1025" s="21"/>
      <c r="IP1025" s="21"/>
      <c r="IQ1025" s="21"/>
    </row>
    <row r="1026" spans="1:251" s="22" customFormat="1">
      <c r="A1026" s="42"/>
      <c r="B1026" s="36"/>
      <c r="C1026" s="6"/>
      <c r="D1026" s="6"/>
      <c r="E1026" s="6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  <c r="HV1026" s="21"/>
      <c r="HW1026" s="21"/>
      <c r="HX1026" s="21"/>
      <c r="HY1026" s="21"/>
      <c r="HZ1026" s="21"/>
      <c r="IA1026" s="21"/>
      <c r="IB1026" s="21"/>
      <c r="IC1026" s="21"/>
      <c r="ID1026" s="21"/>
      <c r="IE1026" s="21"/>
      <c r="IF1026" s="21"/>
      <c r="IG1026" s="21"/>
      <c r="IH1026" s="21"/>
      <c r="II1026" s="21"/>
      <c r="IJ1026" s="21"/>
      <c r="IK1026" s="21"/>
      <c r="IL1026" s="21"/>
      <c r="IM1026" s="21"/>
      <c r="IN1026" s="21"/>
      <c r="IO1026" s="21"/>
      <c r="IP1026" s="21"/>
      <c r="IQ1026" s="21"/>
    </row>
    <row r="1027" spans="1:251" s="22" customFormat="1">
      <c r="A1027" s="42"/>
      <c r="B1027" s="36"/>
      <c r="C1027" s="6"/>
      <c r="D1027" s="6"/>
      <c r="E1027" s="6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  <c r="HV1027" s="21"/>
      <c r="HW1027" s="21"/>
      <c r="HX1027" s="21"/>
      <c r="HY1027" s="21"/>
      <c r="HZ1027" s="21"/>
      <c r="IA1027" s="21"/>
      <c r="IB1027" s="21"/>
      <c r="IC1027" s="21"/>
      <c r="ID1027" s="21"/>
      <c r="IE1027" s="21"/>
      <c r="IF1027" s="21"/>
      <c r="IG1027" s="21"/>
      <c r="IH1027" s="21"/>
      <c r="II1027" s="21"/>
      <c r="IJ1027" s="21"/>
      <c r="IK1027" s="21"/>
      <c r="IL1027" s="21"/>
      <c r="IM1027" s="21"/>
      <c r="IN1027" s="21"/>
      <c r="IO1027" s="21"/>
      <c r="IP1027" s="21"/>
      <c r="IQ1027" s="21"/>
    </row>
    <row r="1028" spans="1:251" s="22" customFormat="1">
      <c r="A1028" s="42"/>
      <c r="B1028" s="36"/>
      <c r="C1028" s="6"/>
      <c r="D1028" s="6"/>
      <c r="E1028" s="6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  <c r="HV1028" s="21"/>
      <c r="HW1028" s="21"/>
      <c r="HX1028" s="21"/>
      <c r="HY1028" s="21"/>
      <c r="HZ1028" s="21"/>
      <c r="IA1028" s="21"/>
      <c r="IB1028" s="21"/>
      <c r="IC1028" s="21"/>
      <c r="ID1028" s="21"/>
      <c r="IE1028" s="21"/>
      <c r="IF1028" s="21"/>
      <c r="IG1028" s="21"/>
      <c r="IH1028" s="21"/>
      <c r="II1028" s="21"/>
      <c r="IJ1028" s="21"/>
      <c r="IK1028" s="21"/>
      <c r="IL1028" s="21"/>
      <c r="IM1028" s="21"/>
      <c r="IN1028" s="21"/>
      <c r="IO1028" s="21"/>
      <c r="IP1028" s="21"/>
      <c r="IQ1028" s="21"/>
    </row>
    <row r="1029" spans="1:251" s="22" customFormat="1">
      <c r="A1029" s="42"/>
      <c r="B1029" s="36"/>
      <c r="C1029" s="6"/>
      <c r="D1029" s="6"/>
      <c r="E1029" s="6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  <c r="HV1029" s="21"/>
      <c r="HW1029" s="21"/>
      <c r="HX1029" s="21"/>
      <c r="HY1029" s="21"/>
      <c r="HZ1029" s="21"/>
      <c r="IA1029" s="21"/>
      <c r="IB1029" s="21"/>
      <c r="IC1029" s="21"/>
      <c r="ID1029" s="21"/>
      <c r="IE1029" s="21"/>
      <c r="IF1029" s="21"/>
      <c r="IG1029" s="21"/>
      <c r="IH1029" s="21"/>
      <c r="II1029" s="21"/>
      <c r="IJ1029" s="21"/>
      <c r="IK1029" s="21"/>
      <c r="IL1029" s="21"/>
      <c r="IM1029" s="21"/>
      <c r="IN1029" s="21"/>
      <c r="IO1029" s="21"/>
      <c r="IP1029" s="21"/>
      <c r="IQ1029" s="21"/>
    </row>
    <row r="1030" spans="1:251" s="22" customFormat="1">
      <c r="A1030" s="42"/>
      <c r="B1030" s="36"/>
      <c r="C1030" s="6"/>
      <c r="D1030" s="6"/>
      <c r="E1030" s="6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  <c r="HV1030" s="21"/>
      <c r="HW1030" s="21"/>
      <c r="HX1030" s="21"/>
      <c r="HY1030" s="21"/>
      <c r="HZ1030" s="21"/>
      <c r="IA1030" s="21"/>
      <c r="IB1030" s="21"/>
      <c r="IC1030" s="21"/>
      <c r="ID1030" s="21"/>
      <c r="IE1030" s="21"/>
      <c r="IF1030" s="21"/>
      <c r="IG1030" s="21"/>
      <c r="IH1030" s="21"/>
      <c r="II1030" s="21"/>
      <c r="IJ1030" s="21"/>
      <c r="IK1030" s="21"/>
      <c r="IL1030" s="21"/>
      <c r="IM1030" s="21"/>
      <c r="IN1030" s="21"/>
      <c r="IO1030" s="21"/>
      <c r="IP1030" s="21"/>
      <c r="IQ1030" s="21"/>
    </row>
    <row r="1031" spans="1:251" s="22" customFormat="1">
      <c r="A1031" s="42"/>
      <c r="B1031" s="36"/>
      <c r="C1031" s="6"/>
      <c r="D1031" s="6"/>
      <c r="E1031" s="6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  <c r="HV1031" s="21"/>
      <c r="HW1031" s="21"/>
      <c r="HX1031" s="21"/>
      <c r="HY1031" s="21"/>
      <c r="HZ1031" s="21"/>
      <c r="IA1031" s="21"/>
      <c r="IB1031" s="21"/>
      <c r="IC1031" s="21"/>
      <c r="ID1031" s="21"/>
      <c r="IE1031" s="21"/>
      <c r="IF1031" s="21"/>
      <c r="IG1031" s="21"/>
      <c r="IH1031" s="21"/>
      <c r="II1031" s="21"/>
      <c r="IJ1031" s="21"/>
      <c r="IK1031" s="21"/>
      <c r="IL1031" s="21"/>
      <c r="IM1031" s="21"/>
      <c r="IN1031" s="21"/>
      <c r="IO1031" s="21"/>
      <c r="IP1031" s="21"/>
      <c r="IQ1031" s="21"/>
    </row>
    <row r="1032" spans="1:251" s="22" customFormat="1">
      <c r="A1032" s="42"/>
      <c r="B1032" s="36"/>
      <c r="C1032" s="6"/>
      <c r="D1032" s="6"/>
      <c r="E1032" s="6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  <c r="HV1032" s="21"/>
      <c r="HW1032" s="21"/>
      <c r="HX1032" s="21"/>
      <c r="HY1032" s="21"/>
      <c r="HZ1032" s="21"/>
      <c r="IA1032" s="21"/>
      <c r="IB1032" s="21"/>
      <c r="IC1032" s="21"/>
      <c r="ID1032" s="21"/>
      <c r="IE1032" s="21"/>
      <c r="IF1032" s="21"/>
      <c r="IG1032" s="21"/>
      <c r="IH1032" s="21"/>
      <c r="II1032" s="21"/>
      <c r="IJ1032" s="21"/>
      <c r="IK1032" s="21"/>
      <c r="IL1032" s="21"/>
      <c r="IM1032" s="21"/>
      <c r="IN1032" s="21"/>
      <c r="IO1032" s="21"/>
      <c r="IP1032" s="21"/>
      <c r="IQ1032" s="21"/>
    </row>
    <row r="1033" spans="1:251" s="22" customFormat="1">
      <c r="A1033" s="42"/>
      <c r="B1033" s="36"/>
      <c r="C1033" s="6"/>
      <c r="D1033" s="6"/>
      <c r="E1033" s="6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  <c r="HV1033" s="21"/>
      <c r="HW1033" s="21"/>
      <c r="HX1033" s="21"/>
      <c r="HY1033" s="21"/>
      <c r="HZ1033" s="21"/>
      <c r="IA1033" s="21"/>
      <c r="IB1033" s="21"/>
      <c r="IC1033" s="21"/>
      <c r="ID1033" s="21"/>
      <c r="IE1033" s="21"/>
      <c r="IF1033" s="21"/>
      <c r="IG1033" s="21"/>
      <c r="IH1033" s="21"/>
      <c r="II1033" s="21"/>
      <c r="IJ1033" s="21"/>
      <c r="IK1033" s="21"/>
      <c r="IL1033" s="21"/>
      <c r="IM1033" s="21"/>
      <c r="IN1033" s="21"/>
      <c r="IO1033" s="21"/>
      <c r="IP1033" s="21"/>
      <c r="IQ1033" s="21"/>
    </row>
    <row r="1034" spans="1:251" s="22" customFormat="1">
      <c r="A1034" s="42"/>
      <c r="B1034" s="36"/>
      <c r="C1034" s="6"/>
      <c r="D1034" s="6"/>
      <c r="E1034" s="6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  <c r="HV1034" s="21"/>
      <c r="HW1034" s="21"/>
      <c r="HX1034" s="21"/>
      <c r="HY1034" s="21"/>
      <c r="HZ1034" s="21"/>
      <c r="IA1034" s="21"/>
      <c r="IB1034" s="21"/>
      <c r="IC1034" s="21"/>
      <c r="ID1034" s="21"/>
      <c r="IE1034" s="21"/>
      <c r="IF1034" s="21"/>
      <c r="IG1034" s="21"/>
      <c r="IH1034" s="21"/>
      <c r="II1034" s="21"/>
      <c r="IJ1034" s="21"/>
      <c r="IK1034" s="21"/>
      <c r="IL1034" s="21"/>
      <c r="IM1034" s="21"/>
      <c r="IN1034" s="21"/>
      <c r="IO1034" s="21"/>
      <c r="IP1034" s="21"/>
      <c r="IQ1034" s="21"/>
    </row>
    <row r="1035" spans="1:251" s="22" customFormat="1">
      <c r="A1035" s="42"/>
      <c r="B1035" s="36"/>
      <c r="C1035" s="6"/>
      <c r="D1035" s="6"/>
      <c r="E1035" s="6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  <c r="HV1035" s="21"/>
      <c r="HW1035" s="21"/>
      <c r="HX1035" s="21"/>
      <c r="HY1035" s="21"/>
      <c r="HZ1035" s="21"/>
      <c r="IA1035" s="21"/>
      <c r="IB1035" s="21"/>
      <c r="IC1035" s="21"/>
      <c r="ID1035" s="21"/>
      <c r="IE1035" s="21"/>
      <c r="IF1035" s="21"/>
      <c r="IG1035" s="21"/>
      <c r="IH1035" s="21"/>
      <c r="II1035" s="21"/>
      <c r="IJ1035" s="21"/>
      <c r="IK1035" s="21"/>
      <c r="IL1035" s="21"/>
      <c r="IM1035" s="21"/>
      <c r="IN1035" s="21"/>
      <c r="IO1035" s="21"/>
      <c r="IP1035" s="21"/>
      <c r="IQ1035" s="21"/>
    </row>
    <row r="1036" spans="1:251" s="22" customFormat="1">
      <c r="A1036" s="42"/>
      <c r="B1036" s="36"/>
      <c r="C1036" s="6"/>
      <c r="D1036" s="6"/>
      <c r="E1036" s="6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  <c r="HV1036" s="21"/>
      <c r="HW1036" s="21"/>
      <c r="HX1036" s="21"/>
      <c r="HY1036" s="21"/>
      <c r="HZ1036" s="21"/>
      <c r="IA1036" s="21"/>
      <c r="IB1036" s="21"/>
      <c r="IC1036" s="21"/>
      <c r="ID1036" s="21"/>
      <c r="IE1036" s="21"/>
      <c r="IF1036" s="21"/>
      <c r="IG1036" s="21"/>
      <c r="IH1036" s="21"/>
      <c r="II1036" s="21"/>
      <c r="IJ1036" s="21"/>
      <c r="IK1036" s="21"/>
      <c r="IL1036" s="21"/>
      <c r="IM1036" s="21"/>
      <c r="IN1036" s="21"/>
      <c r="IO1036" s="21"/>
      <c r="IP1036" s="21"/>
      <c r="IQ1036" s="21"/>
    </row>
    <row r="1037" spans="1:251" s="22" customFormat="1">
      <c r="A1037" s="42"/>
      <c r="B1037" s="36"/>
      <c r="C1037" s="6"/>
      <c r="D1037" s="6"/>
      <c r="E1037" s="6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  <c r="HV1037" s="21"/>
      <c r="HW1037" s="21"/>
      <c r="HX1037" s="21"/>
      <c r="HY1037" s="21"/>
      <c r="HZ1037" s="21"/>
      <c r="IA1037" s="21"/>
      <c r="IB1037" s="21"/>
      <c r="IC1037" s="21"/>
      <c r="ID1037" s="21"/>
      <c r="IE1037" s="21"/>
      <c r="IF1037" s="21"/>
      <c r="IG1037" s="21"/>
      <c r="IH1037" s="21"/>
      <c r="II1037" s="21"/>
      <c r="IJ1037" s="21"/>
      <c r="IK1037" s="21"/>
      <c r="IL1037" s="21"/>
      <c r="IM1037" s="21"/>
      <c r="IN1037" s="21"/>
      <c r="IO1037" s="21"/>
      <c r="IP1037" s="21"/>
      <c r="IQ1037" s="21"/>
    </row>
    <row r="1038" spans="1:251" s="22" customFormat="1">
      <c r="A1038" s="42"/>
      <c r="B1038" s="36"/>
      <c r="C1038" s="6"/>
      <c r="D1038" s="6"/>
      <c r="E1038" s="6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  <c r="HV1038" s="21"/>
      <c r="HW1038" s="21"/>
      <c r="HX1038" s="21"/>
      <c r="HY1038" s="21"/>
      <c r="HZ1038" s="21"/>
      <c r="IA1038" s="21"/>
      <c r="IB1038" s="21"/>
      <c r="IC1038" s="21"/>
      <c r="ID1038" s="21"/>
      <c r="IE1038" s="21"/>
      <c r="IF1038" s="21"/>
      <c r="IG1038" s="21"/>
      <c r="IH1038" s="21"/>
      <c r="II1038" s="21"/>
      <c r="IJ1038" s="21"/>
      <c r="IK1038" s="21"/>
      <c r="IL1038" s="21"/>
      <c r="IM1038" s="21"/>
      <c r="IN1038" s="21"/>
      <c r="IO1038" s="21"/>
      <c r="IP1038" s="21"/>
      <c r="IQ1038" s="21"/>
    </row>
    <row r="1039" spans="1:251" s="22" customFormat="1">
      <c r="A1039" s="42"/>
      <c r="B1039" s="36"/>
      <c r="C1039" s="6"/>
      <c r="D1039" s="6"/>
      <c r="E1039" s="6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  <c r="HV1039" s="21"/>
      <c r="HW1039" s="21"/>
      <c r="HX1039" s="21"/>
      <c r="HY1039" s="21"/>
      <c r="HZ1039" s="21"/>
      <c r="IA1039" s="21"/>
      <c r="IB1039" s="21"/>
      <c r="IC1039" s="21"/>
      <c r="ID1039" s="21"/>
      <c r="IE1039" s="21"/>
      <c r="IF1039" s="21"/>
      <c r="IG1039" s="21"/>
      <c r="IH1039" s="21"/>
      <c r="II1039" s="21"/>
      <c r="IJ1039" s="21"/>
      <c r="IK1039" s="21"/>
      <c r="IL1039" s="21"/>
      <c r="IM1039" s="21"/>
      <c r="IN1039" s="21"/>
      <c r="IO1039" s="21"/>
      <c r="IP1039" s="21"/>
      <c r="IQ1039" s="21"/>
    </row>
    <row r="1040" spans="1:251" s="22" customFormat="1">
      <c r="A1040" s="42"/>
      <c r="B1040" s="36"/>
      <c r="C1040" s="6"/>
      <c r="D1040" s="6"/>
      <c r="E1040" s="6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  <c r="HV1040" s="21"/>
      <c r="HW1040" s="21"/>
      <c r="HX1040" s="21"/>
      <c r="HY1040" s="21"/>
      <c r="HZ1040" s="21"/>
      <c r="IA1040" s="21"/>
      <c r="IB1040" s="21"/>
      <c r="IC1040" s="21"/>
      <c r="ID1040" s="21"/>
      <c r="IE1040" s="21"/>
      <c r="IF1040" s="21"/>
      <c r="IG1040" s="21"/>
      <c r="IH1040" s="21"/>
      <c r="II1040" s="21"/>
      <c r="IJ1040" s="21"/>
      <c r="IK1040" s="21"/>
      <c r="IL1040" s="21"/>
      <c r="IM1040" s="21"/>
      <c r="IN1040" s="21"/>
      <c r="IO1040" s="21"/>
      <c r="IP1040" s="21"/>
      <c r="IQ1040" s="21"/>
    </row>
    <row r="1041" spans="1:251" s="22" customFormat="1">
      <c r="A1041" s="42"/>
      <c r="B1041" s="36"/>
      <c r="C1041" s="6"/>
      <c r="D1041" s="6"/>
      <c r="E1041" s="6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  <c r="HV1041" s="21"/>
      <c r="HW1041" s="21"/>
      <c r="HX1041" s="21"/>
      <c r="HY1041" s="21"/>
      <c r="HZ1041" s="21"/>
      <c r="IA1041" s="21"/>
      <c r="IB1041" s="21"/>
      <c r="IC1041" s="21"/>
      <c r="ID1041" s="21"/>
      <c r="IE1041" s="21"/>
      <c r="IF1041" s="21"/>
      <c r="IG1041" s="21"/>
      <c r="IH1041" s="21"/>
      <c r="II1041" s="21"/>
      <c r="IJ1041" s="21"/>
      <c r="IK1041" s="21"/>
      <c r="IL1041" s="21"/>
      <c r="IM1041" s="21"/>
      <c r="IN1041" s="21"/>
      <c r="IO1041" s="21"/>
      <c r="IP1041" s="21"/>
      <c r="IQ1041" s="21"/>
    </row>
    <row r="1042" spans="1:251" s="22" customFormat="1">
      <c r="A1042" s="42"/>
      <c r="B1042" s="36"/>
      <c r="C1042" s="6"/>
      <c r="D1042" s="6"/>
      <c r="E1042" s="6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  <c r="HV1042" s="21"/>
      <c r="HW1042" s="21"/>
      <c r="HX1042" s="21"/>
      <c r="HY1042" s="21"/>
      <c r="HZ1042" s="21"/>
      <c r="IA1042" s="21"/>
      <c r="IB1042" s="21"/>
      <c r="IC1042" s="21"/>
      <c r="ID1042" s="21"/>
      <c r="IE1042" s="21"/>
      <c r="IF1042" s="21"/>
      <c r="IG1042" s="21"/>
      <c r="IH1042" s="21"/>
      <c r="II1042" s="21"/>
      <c r="IJ1042" s="21"/>
      <c r="IK1042" s="21"/>
      <c r="IL1042" s="21"/>
      <c r="IM1042" s="21"/>
      <c r="IN1042" s="21"/>
      <c r="IO1042" s="21"/>
      <c r="IP1042" s="21"/>
      <c r="IQ1042" s="21"/>
    </row>
    <row r="1043" spans="1:251" s="22" customFormat="1">
      <c r="A1043" s="42"/>
      <c r="B1043" s="36"/>
      <c r="C1043" s="6"/>
      <c r="D1043" s="6"/>
      <c r="E1043" s="6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  <c r="HV1043" s="21"/>
      <c r="HW1043" s="21"/>
      <c r="HX1043" s="21"/>
      <c r="HY1043" s="21"/>
      <c r="HZ1043" s="21"/>
      <c r="IA1043" s="21"/>
      <c r="IB1043" s="21"/>
      <c r="IC1043" s="21"/>
      <c r="ID1043" s="21"/>
      <c r="IE1043" s="21"/>
      <c r="IF1043" s="21"/>
      <c r="IG1043" s="21"/>
      <c r="IH1043" s="21"/>
      <c r="II1043" s="21"/>
      <c r="IJ1043" s="21"/>
      <c r="IK1043" s="21"/>
      <c r="IL1043" s="21"/>
      <c r="IM1043" s="21"/>
      <c r="IN1043" s="21"/>
      <c r="IO1043" s="21"/>
      <c r="IP1043" s="21"/>
      <c r="IQ1043" s="21"/>
    </row>
    <row r="1044" spans="1:251" s="22" customFormat="1">
      <c r="A1044" s="42"/>
      <c r="B1044" s="36"/>
      <c r="C1044" s="6"/>
      <c r="D1044" s="6"/>
      <c r="E1044" s="6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  <c r="HV1044" s="21"/>
      <c r="HW1044" s="21"/>
      <c r="HX1044" s="21"/>
      <c r="HY1044" s="21"/>
      <c r="HZ1044" s="21"/>
      <c r="IA1044" s="21"/>
      <c r="IB1044" s="21"/>
      <c r="IC1044" s="21"/>
      <c r="ID1044" s="21"/>
      <c r="IE1044" s="21"/>
      <c r="IF1044" s="21"/>
      <c r="IG1044" s="21"/>
      <c r="IH1044" s="21"/>
      <c r="II1044" s="21"/>
      <c r="IJ1044" s="21"/>
      <c r="IK1044" s="21"/>
      <c r="IL1044" s="21"/>
      <c r="IM1044" s="21"/>
      <c r="IN1044" s="21"/>
      <c r="IO1044" s="21"/>
      <c r="IP1044" s="21"/>
      <c r="IQ1044" s="21"/>
    </row>
    <row r="1045" spans="1:251" s="22" customFormat="1">
      <c r="A1045" s="42"/>
      <c r="B1045" s="36"/>
      <c r="C1045" s="6"/>
      <c r="D1045" s="6"/>
      <c r="E1045" s="6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  <c r="HV1045" s="21"/>
      <c r="HW1045" s="21"/>
      <c r="HX1045" s="21"/>
      <c r="HY1045" s="21"/>
      <c r="HZ1045" s="21"/>
      <c r="IA1045" s="21"/>
      <c r="IB1045" s="21"/>
      <c r="IC1045" s="21"/>
      <c r="ID1045" s="21"/>
      <c r="IE1045" s="21"/>
      <c r="IF1045" s="21"/>
      <c r="IG1045" s="21"/>
      <c r="IH1045" s="21"/>
      <c r="II1045" s="21"/>
      <c r="IJ1045" s="21"/>
      <c r="IK1045" s="21"/>
      <c r="IL1045" s="21"/>
      <c r="IM1045" s="21"/>
      <c r="IN1045" s="21"/>
      <c r="IO1045" s="21"/>
      <c r="IP1045" s="21"/>
      <c r="IQ1045" s="21"/>
    </row>
    <row r="1046" spans="1:251" s="22" customFormat="1">
      <c r="A1046" s="42"/>
      <c r="B1046" s="36"/>
      <c r="C1046" s="6"/>
      <c r="D1046" s="6"/>
      <c r="E1046" s="6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  <c r="HV1046" s="21"/>
      <c r="HW1046" s="21"/>
      <c r="HX1046" s="21"/>
      <c r="HY1046" s="21"/>
      <c r="HZ1046" s="21"/>
      <c r="IA1046" s="21"/>
      <c r="IB1046" s="21"/>
      <c r="IC1046" s="21"/>
      <c r="ID1046" s="21"/>
      <c r="IE1046" s="21"/>
      <c r="IF1046" s="21"/>
      <c r="IG1046" s="21"/>
      <c r="IH1046" s="21"/>
      <c r="II1046" s="21"/>
      <c r="IJ1046" s="21"/>
      <c r="IK1046" s="21"/>
      <c r="IL1046" s="21"/>
      <c r="IM1046" s="21"/>
      <c r="IN1046" s="21"/>
      <c r="IO1046" s="21"/>
      <c r="IP1046" s="21"/>
      <c r="IQ1046" s="21"/>
    </row>
    <row r="1047" spans="1:251" s="22" customFormat="1">
      <c r="A1047" s="42"/>
      <c r="B1047" s="36"/>
      <c r="C1047" s="6"/>
      <c r="D1047" s="6"/>
      <c r="E1047" s="6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  <c r="HV1047" s="21"/>
      <c r="HW1047" s="21"/>
      <c r="HX1047" s="21"/>
      <c r="HY1047" s="21"/>
      <c r="HZ1047" s="21"/>
      <c r="IA1047" s="21"/>
      <c r="IB1047" s="21"/>
      <c r="IC1047" s="21"/>
      <c r="ID1047" s="21"/>
      <c r="IE1047" s="21"/>
      <c r="IF1047" s="21"/>
      <c r="IG1047" s="21"/>
      <c r="IH1047" s="21"/>
      <c r="II1047" s="21"/>
      <c r="IJ1047" s="21"/>
      <c r="IK1047" s="21"/>
      <c r="IL1047" s="21"/>
      <c r="IM1047" s="21"/>
      <c r="IN1047" s="21"/>
      <c r="IO1047" s="21"/>
      <c r="IP1047" s="21"/>
      <c r="IQ1047" s="21"/>
    </row>
    <row r="1048" spans="1:251" s="22" customFormat="1">
      <c r="A1048" s="42"/>
      <c r="B1048" s="36"/>
      <c r="C1048" s="6"/>
      <c r="D1048" s="6"/>
      <c r="E1048" s="6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  <c r="HV1048" s="21"/>
      <c r="HW1048" s="21"/>
      <c r="HX1048" s="21"/>
      <c r="HY1048" s="21"/>
      <c r="HZ1048" s="21"/>
      <c r="IA1048" s="21"/>
      <c r="IB1048" s="21"/>
      <c r="IC1048" s="21"/>
      <c r="ID1048" s="21"/>
      <c r="IE1048" s="21"/>
      <c r="IF1048" s="21"/>
      <c r="IG1048" s="21"/>
      <c r="IH1048" s="21"/>
      <c r="II1048" s="21"/>
      <c r="IJ1048" s="21"/>
      <c r="IK1048" s="21"/>
      <c r="IL1048" s="21"/>
      <c r="IM1048" s="21"/>
      <c r="IN1048" s="21"/>
      <c r="IO1048" s="21"/>
      <c r="IP1048" s="21"/>
      <c r="IQ1048" s="21"/>
    </row>
    <row r="1049" spans="1:251" s="22" customFormat="1">
      <c r="A1049" s="42"/>
      <c r="B1049" s="36"/>
      <c r="C1049" s="6"/>
      <c r="D1049" s="6"/>
      <c r="E1049" s="6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  <c r="HV1049" s="21"/>
      <c r="HW1049" s="21"/>
      <c r="HX1049" s="21"/>
      <c r="HY1049" s="21"/>
      <c r="HZ1049" s="21"/>
      <c r="IA1049" s="21"/>
      <c r="IB1049" s="21"/>
      <c r="IC1049" s="21"/>
      <c r="ID1049" s="21"/>
      <c r="IE1049" s="21"/>
      <c r="IF1049" s="21"/>
      <c r="IG1049" s="21"/>
      <c r="IH1049" s="21"/>
      <c r="II1049" s="21"/>
      <c r="IJ1049" s="21"/>
      <c r="IK1049" s="21"/>
      <c r="IL1049" s="21"/>
      <c r="IM1049" s="21"/>
      <c r="IN1049" s="21"/>
      <c r="IO1049" s="21"/>
      <c r="IP1049" s="21"/>
      <c r="IQ1049" s="21"/>
    </row>
    <row r="1050" spans="1:251" s="22" customFormat="1">
      <c r="A1050" s="42"/>
      <c r="B1050" s="36"/>
      <c r="C1050" s="6"/>
      <c r="D1050" s="6"/>
      <c r="E1050" s="6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  <c r="HV1050" s="21"/>
      <c r="HW1050" s="21"/>
      <c r="HX1050" s="21"/>
      <c r="HY1050" s="21"/>
      <c r="HZ1050" s="21"/>
      <c r="IA1050" s="21"/>
      <c r="IB1050" s="21"/>
      <c r="IC1050" s="21"/>
      <c r="ID1050" s="21"/>
      <c r="IE1050" s="21"/>
      <c r="IF1050" s="21"/>
      <c r="IG1050" s="21"/>
      <c r="IH1050" s="21"/>
      <c r="II1050" s="21"/>
      <c r="IJ1050" s="21"/>
      <c r="IK1050" s="21"/>
      <c r="IL1050" s="21"/>
      <c r="IM1050" s="21"/>
      <c r="IN1050" s="21"/>
      <c r="IO1050" s="21"/>
      <c r="IP1050" s="21"/>
      <c r="IQ1050" s="21"/>
    </row>
    <row r="1051" spans="1:251" s="22" customFormat="1">
      <c r="A1051" s="42"/>
      <c r="B1051" s="36"/>
      <c r="C1051" s="6"/>
      <c r="D1051" s="6"/>
      <c r="E1051" s="6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  <c r="HV1051" s="21"/>
      <c r="HW1051" s="21"/>
      <c r="HX1051" s="21"/>
      <c r="HY1051" s="21"/>
      <c r="HZ1051" s="21"/>
      <c r="IA1051" s="21"/>
      <c r="IB1051" s="21"/>
      <c r="IC1051" s="21"/>
      <c r="ID1051" s="21"/>
      <c r="IE1051" s="21"/>
      <c r="IF1051" s="21"/>
      <c r="IG1051" s="21"/>
      <c r="IH1051" s="21"/>
      <c r="II1051" s="21"/>
      <c r="IJ1051" s="21"/>
      <c r="IK1051" s="21"/>
      <c r="IL1051" s="21"/>
      <c r="IM1051" s="21"/>
      <c r="IN1051" s="21"/>
      <c r="IO1051" s="21"/>
      <c r="IP1051" s="21"/>
      <c r="IQ1051" s="21"/>
    </row>
    <row r="1052" spans="1:251" s="22" customFormat="1">
      <c r="A1052" s="42"/>
      <c r="B1052" s="36"/>
      <c r="C1052" s="6"/>
      <c r="D1052" s="6"/>
      <c r="E1052" s="6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  <c r="HV1052" s="21"/>
      <c r="HW1052" s="21"/>
      <c r="HX1052" s="21"/>
      <c r="HY1052" s="21"/>
      <c r="HZ1052" s="21"/>
      <c r="IA1052" s="21"/>
      <c r="IB1052" s="21"/>
      <c r="IC1052" s="21"/>
      <c r="ID1052" s="21"/>
      <c r="IE1052" s="21"/>
      <c r="IF1052" s="21"/>
      <c r="IG1052" s="21"/>
      <c r="IH1052" s="21"/>
      <c r="II1052" s="21"/>
      <c r="IJ1052" s="21"/>
      <c r="IK1052" s="21"/>
      <c r="IL1052" s="21"/>
      <c r="IM1052" s="21"/>
      <c r="IN1052" s="21"/>
      <c r="IO1052" s="21"/>
      <c r="IP1052" s="21"/>
      <c r="IQ1052" s="21"/>
    </row>
    <row r="1053" spans="1:251" s="22" customFormat="1">
      <c r="A1053" s="42"/>
      <c r="B1053" s="36"/>
      <c r="C1053" s="6"/>
      <c r="D1053" s="6"/>
      <c r="E1053" s="6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  <c r="FQ1053" s="21"/>
      <c r="FR1053" s="21"/>
      <c r="FS1053" s="21"/>
      <c r="FT1053" s="21"/>
      <c r="FU1053" s="21"/>
      <c r="FV1053" s="21"/>
      <c r="FW1053" s="21"/>
      <c r="FX1053" s="21"/>
      <c r="FY1053" s="21"/>
      <c r="FZ1053" s="21"/>
      <c r="GA1053" s="21"/>
      <c r="GB1053" s="21"/>
      <c r="GC1053" s="21"/>
      <c r="GD1053" s="21"/>
      <c r="GE1053" s="21"/>
      <c r="GF1053" s="21"/>
      <c r="GG1053" s="21"/>
      <c r="GH1053" s="21"/>
      <c r="GI1053" s="21"/>
      <c r="GJ1053" s="21"/>
      <c r="GK1053" s="21"/>
      <c r="GL1053" s="21"/>
      <c r="GM1053" s="21"/>
      <c r="GN1053" s="21"/>
      <c r="GO1053" s="2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  <c r="HJ1053" s="21"/>
      <c r="HK1053" s="21"/>
      <c r="HL1053" s="21"/>
      <c r="HM1053" s="21"/>
      <c r="HN1053" s="21"/>
      <c r="HO1053" s="21"/>
      <c r="HP1053" s="21"/>
      <c r="HQ1053" s="21"/>
      <c r="HR1053" s="21"/>
      <c r="HS1053" s="21"/>
      <c r="HT1053" s="21"/>
      <c r="HU1053" s="21"/>
      <c r="HV1053" s="21"/>
      <c r="HW1053" s="21"/>
      <c r="HX1053" s="21"/>
      <c r="HY1053" s="21"/>
      <c r="HZ1053" s="21"/>
      <c r="IA1053" s="21"/>
      <c r="IB1053" s="21"/>
      <c r="IC1053" s="21"/>
      <c r="ID1053" s="21"/>
      <c r="IE1053" s="21"/>
      <c r="IF1053" s="21"/>
      <c r="IG1053" s="21"/>
      <c r="IH1053" s="21"/>
      <c r="II1053" s="21"/>
      <c r="IJ1053" s="21"/>
      <c r="IK1053" s="21"/>
      <c r="IL1053" s="21"/>
      <c r="IM1053" s="21"/>
      <c r="IN1053" s="21"/>
      <c r="IO1053" s="21"/>
      <c r="IP1053" s="21"/>
      <c r="IQ1053" s="21"/>
    </row>
    <row r="1054" spans="1:251" s="22" customFormat="1">
      <c r="A1054" s="42"/>
      <c r="B1054" s="36"/>
      <c r="C1054" s="6"/>
      <c r="D1054" s="6"/>
      <c r="E1054" s="6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  <c r="FQ1054" s="21"/>
      <c r="FR1054" s="21"/>
      <c r="FS1054" s="21"/>
      <c r="FT1054" s="21"/>
      <c r="FU1054" s="21"/>
      <c r="FV1054" s="21"/>
      <c r="FW1054" s="21"/>
      <c r="FX1054" s="21"/>
      <c r="FY1054" s="21"/>
      <c r="FZ1054" s="21"/>
      <c r="GA1054" s="21"/>
      <c r="GB1054" s="21"/>
      <c r="GC1054" s="21"/>
      <c r="GD1054" s="21"/>
      <c r="GE1054" s="21"/>
      <c r="GF1054" s="21"/>
      <c r="GG1054" s="21"/>
      <c r="GH1054" s="21"/>
      <c r="GI1054" s="21"/>
      <c r="GJ1054" s="21"/>
      <c r="GK1054" s="21"/>
      <c r="GL1054" s="21"/>
      <c r="GM1054" s="21"/>
      <c r="GN1054" s="21"/>
      <c r="GO1054" s="21"/>
      <c r="GP1054" s="21"/>
      <c r="GQ1054" s="21"/>
      <c r="GR1054" s="21"/>
      <c r="GS1054" s="21"/>
      <c r="GT1054" s="21"/>
      <c r="GU1054" s="21"/>
      <c r="GV1054" s="21"/>
      <c r="GW1054" s="21"/>
      <c r="GX1054" s="21"/>
      <c r="GY1054" s="21"/>
      <c r="GZ1054" s="21"/>
      <c r="HA1054" s="21"/>
      <c r="HB1054" s="21"/>
      <c r="HC1054" s="21"/>
      <c r="HD1054" s="21"/>
      <c r="HE1054" s="21"/>
      <c r="HF1054" s="21"/>
      <c r="HG1054" s="21"/>
      <c r="HH1054" s="21"/>
      <c r="HI1054" s="21"/>
      <c r="HJ1054" s="21"/>
      <c r="HK1054" s="21"/>
      <c r="HL1054" s="21"/>
      <c r="HM1054" s="21"/>
      <c r="HN1054" s="21"/>
      <c r="HO1054" s="21"/>
      <c r="HP1054" s="21"/>
      <c r="HQ1054" s="21"/>
      <c r="HR1054" s="21"/>
      <c r="HS1054" s="21"/>
      <c r="HT1054" s="21"/>
      <c r="HU1054" s="21"/>
      <c r="HV1054" s="21"/>
      <c r="HW1054" s="21"/>
      <c r="HX1054" s="21"/>
      <c r="HY1054" s="21"/>
      <c r="HZ1054" s="21"/>
      <c r="IA1054" s="21"/>
      <c r="IB1054" s="21"/>
      <c r="IC1054" s="21"/>
      <c r="ID1054" s="21"/>
      <c r="IE1054" s="21"/>
      <c r="IF1054" s="21"/>
      <c r="IG1054" s="21"/>
      <c r="IH1054" s="21"/>
      <c r="II1054" s="21"/>
      <c r="IJ1054" s="21"/>
      <c r="IK1054" s="21"/>
      <c r="IL1054" s="21"/>
      <c r="IM1054" s="21"/>
      <c r="IN1054" s="21"/>
      <c r="IO1054" s="21"/>
      <c r="IP1054" s="21"/>
      <c r="IQ1054" s="21"/>
    </row>
    <row r="1055" spans="1:251" s="22" customFormat="1">
      <c r="A1055" s="42"/>
      <c r="B1055" s="36"/>
      <c r="C1055" s="6"/>
      <c r="D1055" s="6"/>
      <c r="E1055" s="6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  <c r="HV1055" s="21"/>
      <c r="HW1055" s="21"/>
      <c r="HX1055" s="21"/>
      <c r="HY1055" s="21"/>
      <c r="HZ1055" s="21"/>
      <c r="IA1055" s="21"/>
      <c r="IB1055" s="21"/>
      <c r="IC1055" s="21"/>
      <c r="ID1055" s="21"/>
      <c r="IE1055" s="21"/>
      <c r="IF1055" s="21"/>
      <c r="IG1055" s="21"/>
      <c r="IH1055" s="21"/>
      <c r="II1055" s="21"/>
      <c r="IJ1055" s="21"/>
      <c r="IK1055" s="21"/>
      <c r="IL1055" s="21"/>
      <c r="IM1055" s="21"/>
      <c r="IN1055" s="21"/>
      <c r="IO1055" s="21"/>
      <c r="IP1055" s="21"/>
      <c r="IQ1055" s="21"/>
    </row>
    <row r="1056" spans="1:251" s="22" customFormat="1">
      <c r="A1056" s="42"/>
      <c r="B1056" s="36"/>
      <c r="C1056" s="6"/>
      <c r="D1056" s="6"/>
      <c r="E1056" s="6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  <c r="HV1056" s="21"/>
      <c r="HW1056" s="21"/>
      <c r="HX1056" s="21"/>
      <c r="HY1056" s="21"/>
      <c r="HZ1056" s="21"/>
      <c r="IA1056" s="21"/>
      <c r="IB1056" s="21"/>
      <c r="IC1056" s="21"/>
      <c r="ID1056" s="21"/>
      <c r="IE1056" s="21"/>
      <c r="IF1056" s="21"/>
      <c r="IG1056" s="21"/>
      <c r="IH1056" s="21"/>
      <c r="II1056" s="21"/>
      <c r="IJ1056" s="21"/>
      <c r="IK1056" s="21"/>
      <c r="IL1056" s="21"/>
      <c r="IM1056" s="21"/>
      <c r="IN1056" s="21"/>
      <c r="IO1056" s="21"/>
      <c r="IP1056" s="21"/>
      <c r="IQ1056" s="21"/>
    </row>
    <row r="1057" spans="1:251" s="22" customFormat="1">
      <c r="A1057" s="42"/>
      <c r="B1057" s="36"/>
      <c r="C1057" s="6"/>
      <c r="D1057" s="6"/>
      <c r="E1057" s="6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  <c r="HV1057" s="21"/>
      <c r="HW1057" s="21"/>
      <c r="HX1057" s="21"/>
      <c r="HY1057" s="21"/>
      <c r="HZ1057" s="21"/>
      <c r="IA1057" s="21"/>
      <c r="IB1057" s="21"/>
      <c r="IC1057" s="21"/>
      <c r="ID1057" s="21"/>
      <c r="IE1057" s="21"/>
      <c r="IF1057" s="21"/>
      <c r="IG1057" s="21"/>
      <c r="IH1057" s="21"/>
      <c r="II1057" s="21"/>
      <c r="IJ1057" s="21"/>
      <c r="IK1057" s="21"/>
      <c r="IL1057" s="21"/>
      <c r="IM1057" s="21"/>
      <c r="IN1057" s="21"/>
      <c r="IO1057" s="21"/>
      <c r="IP1057" s="21"/>
      <c r="IQ1057" s="21"/>
    </row>
    <row r="1058" spans="1:251" s="22" customFormat="1">
      <c r="A1058" s="42"/>
      <c r="B1058" s="36"/>
      <c r="C1058" s="6"/>
      <c r="D1058" s="6"/>
      <c r="E1058" s="6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  <c r="HV1058" s="21"/>
      <c r="HW1058" s="21"/>
      <c r="HX1058" s="21"/>
      <c r="HY1058" s="21"/>
      <c r="HZ1058" s="21"/>
      <c r="IA1058" s="21"/>
      <c r="IB1058" s="21"/>
      <c r="IC1058" s="21"/>
      <c r="ID1058" s="21"/>
      <c r="IE1058" s="21"/>
      <c r="IF1058" s="21"/>
      <c r="IG1058" s="21"/>
      <c r="IH1058" s="21"/>
      <c r="II1058" s="21"/>
      <c r="IJ1058" s="21"/>
      <c r="IK1058" s="21"/>
      <c r="IL1058" s="21"/>
      <c r="IM1058" s="21"/>
      <c r="IN1058" s="21"/>
      <c r="IO1058" s="21"/>
      <c r="IP1058" s="21"/>
      <c r="IQ1058" s="21"/>
    </row>
    <row r="1059" spans="1:251" s="22" customFormat="1">
      <c r="A1059" s="42"/>
      <c r="B1059" s="36"/>
      <c r="C1059" s="6"/>
      <c r="D1059" s="6"/>
      <c r="E1059" s="6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  <c r="FQ1059" s="21"/>
      <c r="FR1059" s="21"/>
      <c r="FS1059" s="21"/>
      <c r="FT1059" s="21"/>
      <c r="FU1059" s="21"/>
      <c r="FV1059" s="21"/>
      <c r="FW1059" s="21"/>
      <c r="FX1059" s="21"/>
      <c r="FY1059" s="21"/>
      <c r="FZ1059" s="21"/>
      <c r="GA1059" s="21"/>
      <c r="GB1059" s="21"/>
      <c r="GC1059" s="21"/>
      <c r="GD1059" s="21"/>
      <c r="GE1059" s="21"/>
      <c r="GF1059" s="21"/>
      <c r="GG1059" s="21"/>
      <c r="GH1059" s="21"/>
      <c r="GI1059" s="21"/>
      <c r="GJ1059" s="21"/>
      <c r="GK1059" s="21"/>
      <c r="GL1059" s="21"/>
      <c r="GM1059" s="21"/>
      <c r="GN1059" s="21"/>
      <c r="GO1059" s="21"/>
      <c r="GP1059" s="21"/>
      <c r="GQ1059" s="21"/>
      <c r="GR1059" s="21"/>
      <c r="GS1059" s="21"/>
      <c r="GT1059" s="21"/>
      <c r="GU1059" s="21"/>
      <c r="GV1059" s="21"/>
      <c r="GW1059" s="21"/>
      <c r="GX1059" s="21"/>
      <c r="GY1059" s="21"/>
      <c r="GZ1059" s="21"/>
      <c r="HA1059" s="21"/>
      <c r="HB1059" s="21"/>
      <c r="HC1059" s="21"/>
      <c r="HD1059" s="21"/>
      <c r="HE1059" s="21"/>
      <c r="HF1059" s="21"/>
      <c r="HG1059" s="21"/>
      <c r="HH1059" s="21"/>
      <c r="HI1059" s="21"/>
      <c r="HJ1059" s="21"/>
      <c r="HK1059" s="21"/>
      <c r="HL1059" s="21"/>
      <c r="HM1059" s="21"/>
      <c r="HN1059" s="21"/>
      <c r="HO1059" s="21"/>
      <c r="HP1059" s="21"/>
      <c r="HQ1059" s="21"/>
      <c r="HR1059" s="21"/>
      <c r="HS1059" s="21"/>
      <c r="HT1059" s="21"/>
      <c r="HU1059" s="21"/>
      <c r="HV1059" s="21"/>
      <c r="HW1059" s="21"/>
      <c r="HX1059" s="21"/>
      <c r="HY1059" s="21"/>
      <c r="HZ1059" s="21"/>
      <c r="IA1059" s="21"/>
      <c r="IB1059" s="21"/>
      <c r="IC1059" s="21"/>
      <c r="ID1059" s="21"/>
      <c r="IE1059" s="21"/>
      <c r="IF1059" s="21"/>
      <c r="IG1059" s="21"/>
      <c r="IH1059" s="21"/>
      <c r="II1059" s="21"/>
      <c r="IJ1059" s="21"/>
      <c r="IK1059" s="21"/>
      <c r="IL1059" s="21"/>
      <c r="IM1059" s="21"/>
      <c r="IN1059" s="21"/>
      <c r="IO1059" s="21"/>
      <c r="IP1059" s="21"/>
      <c r="IQ1059" s="21"/>
    </row>
    <row r="1060" spans="1:251" s="22" customFormat="1">
      <c r="A1060" s="42"/>
      <c r="B1060" s="36"/>
      <c r="C1060" s="6"/>
      <c r="D1060" s="6"/>
      <c r="E1060" s="6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  <c r="GH1060" s="21"/>
      <c r="GI1060" s="21"/>
      <c r="GJ1060" s="21"/>
      <c r="GK1060" s="21"/>
      <c r="GL1060" s="21"/>
      <c r="GM1060" s="21"/>
      <c r="GN1060" s="21"/>
      <c r="GO1060" s="21"/>
      <c r="GP1060" s="21"/>
      <c r="GQ1060" s="21"/>
      <c r="GR1060" s="21"/>
      <c r="GS1060" s="21"/>
      <c r="GT1060" s="21"/>
      <c r="GU1060" s="21"/>
      <c r="GV1060" s="21"/>
      <c r="GW1060" s="21"/>
      <c r="GX1060" s="21"/>
      <c r="GY1060" s="21"/>
      <c r="GZ1060" s="21"/>
      <c r="HA1060" s="21"/>
      <c r="HB1060" s="21"/>
      <c r="HC1060" s="21"/>
      <c r="HD1060" s="21"/>
      <c r="HE1060" s="21"/>
      <c r="HF1060" s="21"/>
      <c r="HG1060" s="21"/>
      <c r="HH1060" s="21"/>
      <c r="HI1060" s="21"/>
      <c r="HJ1060" s="21"/>
      <c r="HK1060" s="21"/>
      <c r="HL1060" s="21"/>
      <c r="HM1060" s="21"/>
      <c r="HN1060" s="21"/>
      <c r="HO1060" s="21"/>
      <c r="HP1060" s="21"/>
      <c r="HQ1060" s="21"/>
      <c r="HR1060" s="21"/>
      <c r="HS1060" s="21"/>
      <c r="HT1060" s="21"/>
      <c r="HU1060" s="21"/>
      <c r="HV1060" s="21"/>
      <c r="HW1060" s="21"/>
      <c r="HX1060" s="21"/>
      <c r="HY1060" s="21"/>
      <c r="HZ1060" s="21"/>
      <c r="IA1060" s="21"/>
      <c r="IB1060" s="21"/>
      <c r="IC1060" s="21"/>
      <c r="ID1060" s="21"/>
      <c r="IE1060" s="21"/>
      <c r="IF1060" s="21"/>
      <c r="IG1060" s="21"/>
      <c r="IH1060" s="21"/>
      <c r="II1060" s="21"/>
      <c r="IJ1060" s="21"/>
      <c r="IK1060" s="21"/>
      <c r="IL1060" s="21"/>
      <c r="IM1060" s="21"/>
      <c r="IN1060" s="21"/>
      <c r="IO1060" s="21"/>
      <c r="IP1060" s="21"/>
      <c r="IQ1060" s="21"/>
    </row>
    <row r="1061" spans="1:251" s="22" customFormat="1">
      <c r="A1061" s="42"/>
      <c r="B1061" s="36"/>
      <c r="C1061" s="6"/>
      <c r="D1061" s="6"/>
      <c r="E1061" s="6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  <c r="FQ1061" s="21"/>
      <c r="FR1061" s="21"/>
      <c r="FS1061" s="21"/>
      <c r="FT1061" s="21"/>
      <c r="FU1061" s="21"/>
      <c r="FV1061" s="21"/>
      <c r="FW1061" s="21"/>
      <c r="FX1061" s="21"/>
      <c r="FY1061" s="21"/>
      <c r="FZ1061" s="21"/>
      <c r="GA1061" s="21"/>
      <c r="GB1061" s="21"/>
      <c r="GC1061" s="21"/>
      <c r="GD1061" s="21"/>
      <c r="GE1061" s="21"/>
      <c r="GF1061" s="21"/>
      <c r="GG1061" s="21"/>
      <c r="GH1061" s="21"/>
      <c r="GI1061" s="21"/>
      <c r="GJ1061" s="21"/>
      <c r="GK1061" s="21"/>
      <c r="GL1061" s="21"/>
      <c r="GM1061" s="21"/>
      <c r="GN1061" s="21"/>
      <c r="GO1061" s="21"/>
      <c r="GP1061" s="21"/>
      <c r="GQ1061" s="21"/>
      <c r="GR1061" s="21"/>
      <c r="GS1061" s="21"/>
      <c r="GT1061" s="21"/>
      <c r="GU1061" s="21"/>
      <c r="GV1061" s="21"/>
      <c r="GW1061" s="21"/>
      <c r="GX1061" s="21"/>
      <c r="GY1061" s="21"/>
      <c r="GZ1061" s="21"/>
      <c r="HA1061" s="21"/>
      <c r="HB1061" s="21"/>
      <c r="HC1061" s="21"/>
      <c r="HD1061" s="21"/>
      <c r="HE1061" s="21"/>
      <c r="HF1061" s="21"/>
      <c r="HG1061" s="21"/>
      <c r="HH1061" s="21"/>
      <c r="HI1061" s="21"/>
      <c r="HJ1061" s="21"/>
      <c r="HK1061" s="21"/>
      <c r="HL1061" s="21"/>
      <c r="HM1061" s="21"/>
      <c r="HN1061" s="21"/>
      <c r="HO1061" s="21"/>
      <c r="HP1061" s="21"/>
      <c r="HQ1061" s="21"/>
      <c r="HR1061" s="21"/>
      <c r="HS1061" s="21"/>
      <c r="HT1061" s="21"/>
      <c r="HU1061" s="21"/>
      <c r="HV1061" s="21"/>
      <c r="HW1061" s="21"/>
      <c r="HX1061" s="21"/>
      <c r="HY1061" s="21"/>
      <c r="HZ1061" s="21"/>
      <c r="IA1061" s="21"/>
      <c r="IB1061" s="21"/>
      <c r="IC1061" s="21"/>
      <c r="ID1061" s="21"/>
      <c r="IE1061" s="21"/>
      <c r="IF1061" s="21"/>
      <c r="IG1061" s="21"/>
      <c r="IH1061" s="21"/>
      <c r="II1061" s="21"/>
      <c r="IJ1061" s="21"/>
      <c r="IK1061" s="21"/>
      <c r="IL1061" s="21"/>
      <c r="IM1061" s="21"/>
      <c r="IN1061" s="21"/>
      <c r="IO1061" s="21"/>
      <c r="IP1061" s="21"/>
      <c r="IQ1061" s="21"/>
    </row>
    <row r="1062" spans="1:251" s="22" customFormat="1">
      <c r="A1062" s="42"/>
      <c r="B1062" s="36"/>
      <c r="C1062" s="6"/>
      <c r="D1062" s="6"/>
      <c r="E1062" s="6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/>
      <c r="FW1062" s="21"/>
      <c r="FX1062" s="21"/>
      <c r="FY1062" s="21"/>
      <c r="FZ1062" s="21"/>
      <c r="GA1062" s="21"/>
      <c r="GB1062" s="21"/>
      <c r="GC1062" s="21"/>
      <c r="GD1062" s="21"/>
      <c r="GE1062" s="21"/>
      <c r="GF1062" s="21"/>
      <c r="GG1062" s="21"/>
      <c r="GH1062" s="21"/>
      <c r="GI1062" s="21"/>
      <c r="GJ1062" s="21"/>
      <c r="GK1062" s="21"/>
      <c r="GL1062" s="21"/>
      <c r="GM1062" s="21"/>
      <c r="GN1062" s="21"/>
      <c r="GO1062" s="21"/>
      <c r="GP1062" s="21"/>
      <c r="GQ1062" s="21"/>
      <c r="GR1062" s="21"/>
      <c r="GS1062" s="21"/>
      <c r="GT1062" s="21"/>
      <c r="GU1062" s="21"/>
      <c r="GV1062" s="21"/>
      <c r="GW1062" s="21"/>
      <c r="GX1062" s="21"/>
      <c r="GY1062" s="21"/>
      <c r="GZ1062" s="21"/>
      <c r="HA1062" s="21"/>
      <c r="HB1062" s="21"/>
      <c r="HC1062" s="21"/>
      <c r="HD1062" s="21"/>
      <c r="HE1062" s="21"/>
      <c r="HF1062" s="21"/>
      <c r="HG1062" s="21"/>
      <c r="HH1062" s="21"/>
      <c r="HI1062" s="21"/>
      <c r="HJ1062" s="21"/>
      <c r="HK1062" s="21"/>
      <c r="HL1062" s="21"/>
      <c r="HM1062" s="21"/>
      <c r="HN1062" s="21"/>
      <c r="HO1062" s="21"/>
      <c r="HP1062" s="21"/>
      <c r="HQ1062" s="21"/>
      <c r="HR1062" s="21"/>
      <c r="HS1062" s="21"/>
      <c r="HT1062" s="21"/>
      <c r="HU1062" s="21"/>
      <c r="HV1062" s="21"/>
      <c r="HW1062" s="21"/>
      <c r="HX1062" s="21"/>
      <c r="HY1062" s="21"/>
      <c r="HZ1062" s="21"/>
      <c r="IA1062" s="21"/>
      <c r="IB1062" s="21"/>
      <c r="IC1062" s="21"/>
      <c r="ID1062" s="21"/>
      <c r="IE1062" s="21"/>
      <c r="IF1062" s="21"/>
      <c r="IG1062" s="21"/>
      <c r="IH1062" s="21"/>
      <c r="II1062" s="21"/>
      <c r="IJ1062" s="21"/>
      <c r="IK1062" s="21"/>
      <c r="IL1062" s="21"/>
      <c r="IM1062" s="21"/>
      <c r="IN1062" s="21"/>
      <c r="IO1062" s="21"/>
      <c r="IP1062" s="21"/>
      <c r="IQ1062" s="21"/>
    </row>
    <row r="1063" spans="1:251" s="22" customFormat="1">
      <c r="A1063" s="42"/>
      <c r="B1063" s="36"/>
      <c r="C1063" s="6"/>
      <c r="D1063" s="6"/>
      <c r="E1063" s="6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  <c r="FQ1063" s="21"/>
      <c r="FR1063" s="21"/>
      <c r="FS1063" s="21"/>
      <c r="FT1063" s="21"/>
      <c r="FU1063" s="21"/>
      <c r="FV1063" s="21"/>
      <c r="FW1063" s="21"/>
      <c r="FX1063" s="21"/>
      <c r="FY1063" s="21"/>
      <c r="FZ1063" s="21"/>
      <c r="GA1063" s="21"/>
      <c r="GB1063" s="21"/>
      <c r="GC1063" s="21"/>
      <c r="GD1063" s="21"/>
      <c r="GE1063" s="21"/>
      <c r="GF1063" s="21"/>
      <c r="GG1063" s="21"/>
      <c r="GH1063" s="21"/>
      <c r="GI1063" s="21"/>
      <c r="GJ1063" s="21"/>
      <c r="GK1063" s="21"/>
      <c r="GL1063" s="21"/>
      <c r="GM1063" s="21"/>
      <c r="GN1063" s="21"/>
      <c r="GO1063" s="21"/>
      <c r="GP1063" s="21"/>
      <c r="GQ1063" s="21"/>
      <c r="GR1063" s="21"/>
      <c r="GS1063" s="21"/>
      <c r="GT1063" s="21"/>
      <c r="GU1063" s="21"/>
      <c r="GV1063" s="21"/>
      <c r="GW1063" s="21"/>
      <c r="GX1063" s="21"/>
      <c r="GY1063" s="21"/>
      <c r="GZ1063" s="21"/>
      <c r="HA1063" s="21"/>
      <c r="HB1063" s="21"/>
      <c r="HC1063" s="21"/>
      <c r="HD1063" s="21"/>
      <c r="HE1063" s="21"/>
      <c r="HF1063" s="21"/>
      <c r="HG1063" s="21"/>
      <c r="HH1063" s="21"/>
      <c r="HI1063" s="21"/>
      <c r="HJ1063" s="21"/>
      <c r="HK1063" s="21"/>
      <c r="HL1063" s="21"/>
      <c r="HM1063" s="21"/>
      <c r="HN1063" s="21"/>
      <c r="HO1063" s="21"/>
      <c r="HP1063" s="21"/>
      <c r="HQ1063" s="21"/>
      <c r="HR1063" s="21"/>
      <c r="HS1063" s="21"/>
      <c r="HT1063" s="21"/>
      <c r="HU1063" s="21"/>
      <c r="HV1063" s="21"/>
      <c r="HW1063" s="21"/>
      <c r="HX1063" s="21"/>
      <c r="HY1063" s="21"/>
      <c r="HZ1063" s="21"/>
      <c r="IA1063" s="21"/>
      <c r="IB1063" s="21"/>
      <c r="IC1063" s="21"/>
      <c r="ID1063" s="21"/>
      <c r="IE1063" s="21"/>
      <c r="IF1063" s="21"/>
      <c r="IG1063" s="21"/>
      <c r="IH1063" s="21"/>
      <c r="II1063" s="21"/>
      <c r="IJ1063" s="21"/>
      <c r="IK1063" s="21"/>
      <c r="IL1063" s="21"/>
      <c r="IM1063" s="21"/>
      <c r="IN1063" s="21"/>
      <c r="IO1063" s="21"/>
      <c r="IP1063" s="21"/>
      <c r="IQ1063" s="21"/>
    </row>
    <row r="1064" spans="1:251" s="22" customFormat="1">
      <c r="A1064" s="42"/>
      <c r="B1064" s="36"/>
      <c r="C1064" s="6"/>
      <c r="D1064" s="6"/>
      <c r="E1064" s="6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/>
      <c r="FS1064" s="21"/>
      <c r="FT1064" s="21"/>
      <c r="FU1064" s="21"/>
      <c r="FV1064" s="21"/>
      <c r="FW1064" s="21"/>
      <c r="FX1064" s="21"/>
      <c r="FY1064" s="21"/>
      <c r="FZ1064" s="21"/>
      <c r="GA1064" s="21"/>
      <c r="GB1064" s="21"/>
      <c r="GC1064" s="21"/>
      <c r="GD1064" s="21"/>
      <c r="GE1064" s="21"/>
      <c r="GF1064" s="21"/>
      <c r="GG1064" s="21"/>
      <c r="GH1064" s="21"/>
      <c r="GI1064" s="21"/>
      <c r="GJ1064" s="21"/>
      <c r="GK1064" s="21"/>
      <c r="GL1064" s="21"/>
      <c r="GM1064" s="21"/>
      <c r="GN1064" s="21"/>
      <c r="GO1064" s="21"/>
      <c r="GP1064" s="21"/>
      <c r="GQ1064" s="21"/>
      <c r="GR1064" s="21"/>
      <c r="GS1064" s="21"/>
      <c r="GT1064" s="21"/>
      <c r="GU1064" s="21"/>
      <c r="GV1064" s="21"/>
      <c r="GW1064" s="21"/>
      <c r="GX1064" s="21"/>
      <c r="GY1064" s="21"/>
      <c r="GZ1064" s="21"/>
      <c r="HA1064" s="21"/>
      <c r="HB1064" s="21"/>
      <c r="HC1064" s="21"/>
      <c r="HD1064" s="21"/>
      <c r="HE1064" s="21"/>
      <c r="HF1064" s="21"/>
      <c r="HG1064" s="21"/>
      <c r="HH1064" s="21"/>
      <c r="HI1064" s="21"/>
      <c r="HJ1064" s="21"/>
      <c r="HK1064" s="21"/>
      <c r="HL1064" s="21"/>
      <c r="HM1064" s="21"/>
      <c r="HN1064" s="21"/>
      <c r="HO1064" s="21"/>
      <c r="HP1064" s="21"/>
      <c r="HQ1064" s="21"/>
      <c r="HR1064" s="21"/>
      <c r="HS1064" s="21"/>
      <c r="HT1064" s="21"/>
      <c r="HU1064" s="21"/>
      <c r="HV1064" s="21"/>
      <c r="HW1064" s="21"/>
      <c r="HX1064" s="21"/>
      <c r="HY1064" s="21"/>
      <c r="HZ1064" s="21"/>
      <c r="IA1064" s="21"/>
      <c r="IB1064" s="21"/>
      <c r="IC1064" s="21"/>
      <c r="ID1064" s="21"/>
      <c r="IE1064" s="21"/>
      <c r="IF1064" s="21"/>
      <c r="IG1064" s="21"/>
      <c r="IH1064" s="21"/>
      <c r="II1064" s="21"/>
      <c r="IJ1064" s="21"/>
      <c r="IK1064" s="21"/>
      <c r="IL1064" s="21"/>
      <c r="IM1064" s="21"/>
      <c r="IN1064" s="21"/>
      <c r="IO1064" s="21"/>
      <c r="IP1064" s="21"/>
      <c r="IQ1064" s="21"/>
    </row>
    <row r="1065" spans="1:251" s="22" customFormat="1">
      <c r="A1065" s="42"/>
      <c r="B1065" s="36"/>
      <c r="C1065" s="6"/>
      <c r="D1065" s="6"/>
      <c r="E1065" s="6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  <c r="FQ1065" s="21"/>
      <c r="FR1065" s="21"/>
      <c r="FS1065" s="21"/>
      <c r="FT1065" s="21"/>
      <c r="FU1065" s="21"/>
      <c r="FV1065" s="21"/>
      <c r="FW1065" s="21"/>
      <c r="FX1065" s="21"/>
      <c r="FY1065" s="21"/>
      <c r="FZ1065" s="21"/>
      <c r="GA1065" s="21"/>
      <c r="GB1065" s="21"/>
      <c r="GC1065" s="21"/>
      <c r="GD1065" s="21"/>
      <c r="GE1065" s="21"/>
      <c r="GF1065" s="21"/>
      <c r="GG1065" s="21"/>
      <c r="GH1065" s="21"/>
      <c r="GI1065" s="21"/>
      <c r="GJ1065" s="21"/>
      <c r="GK1065" s="21"/>
      <c r="GL1065" s="21"/>
      <c r="GM1065" s="21"/>
      <c r="GN1065" s="21"/>
      <c r="GO1065" s="21"/>
      <c r="GP1065" s="21"/>
      <c r="GQ1065" s="21"/>
      <c r="GR1065" s="21"/>
      <c r="GS1065" s="21"/>
      <c r="GT1065" s="21"/>
      <c r="GU1065" s="21"/>
      <c r="GV1065" s="21"/>
      <c r="GW1065" s="21"/>
      <c r="GX1065" s="21"/>
      <c r="GY1065" s="21"/>
      <c r="GZ1065" s="21"/>
      <c r="HA1065" s="21"/>
      <c r="HB1065" s="21"/>
      <c r="HC1065" s="21"/>
      <c r="HD1065" s="21"/>
      <c r="HE1065" s="21"/>
      <c r="HF1065" s="21"/>
      <c r="HG1065" s="21"/>
      <c r="HH1065" s="21"/>
      <c r="HI1065" s="21"/>
      <c r="HJ1065" s="21"/>
      <c r="HK1065" s="21"/>
      <c r="HL1065" s="21"/>
      <c r="HM1065" s="21"/>
      <c r="HN1065" s="21"/>
      <c r="HO1065" s="21"/>
      <c r="HP1065" s="21"/>
      <c r="HQ1065" s="21"/>
      <c r="HR1065" s="21"/>
      <c r="HS1065" s="21"/>
      <c r="HT1065" s="21"/>
      <c r="HU1065" s="21"/>
      <c r="HV1065" s="21"/>
      <c r="HW1065" s="21"/>
      <c r="HX1065" s="21"/>
      <c r="HY1065" s="21"/>
      <c r="HZ1065" s="21"/>
      <c r="IA1065" s="21"/>
      <c r="IB1065" s="21"/>
      <c r="IC1065" s="21"/>
      <c r="ID1065" s="21"/>
      <c r="IE1065" s="21"/>
      <c r="IF1065" s="21"/>
      <c r="IG1065" s="21"/>
      <c r="IH1065" s="21"/>
      <c r="II1065" s="21"/>
      <c r="IJ1065" s="21"/>
      <c r="IK1065" s="21"/>
      <c r="IL1065" s="21"/>
      <c r="IM1065" s="21"/>
      <c r="IN1065" s="21"/>
      <c r="IO1065" s="21"/>
      <c r="IP1065" s="21"/>
      <c r="IQ1065" s="21"/>
    </row>
    <row r="1066" spans="1:251" s="22" customFormat="1">
      <c r="A1066" s="42"/>
      <c r="B1066" s="36"/>
      <c r="C1066" s="6"/>
      <c r="D1066" s="6"/>
      <c r="E1066" s="6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  <c r="HV1066" s="21"/>
      <c r="HW1066" s="21"/>
      <c r="HX1066" s="21"/>
      <c r="HY1066" s="21"/>
      <c r="HZ1066" s="21"/>
      <c r="IA1066" s="21"/>
      <c r="IB1066" s="21"/>
      <c r="IC1066" s="21"/>
      <c r="ID1066" s="21"/>
      <c r="IE1066" s="21"/>
      <c r="IF1066" s="21"/>
      <c r="IG1066" s="21"/>
      <c r="IH1066" s="21"/>
      <c r="II1066" s="21"/>
      <c r="IJ1066" s="21"/>
      <c r="IK1066" s="21"/>
      <c r="IL1066" s="21"/>
      <c r="IM1066" s="21"/>
      <c r="IN1066" s="21"/>
      <c r="IO1066" s="21"/>
      <c r="IP1066" s="21"/>
      <c r="IQ1066" s="21"/>
    </row>
    <row r="1067" spans="1:251" s="22" customFormat="1">
      <c r="A1067" s="42"/>
      <c r="B1067" s="36"/>
      <c r="C1067" s="6"/>
      <c r="D1067" s="6"/>
      <c r="E1067" s="6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  <c r="HV1067" s="21"/>
      <c r="HW1067" s="21"/>
      <c r="HX1067" s="21"/>
      <c r="HY1067" s="21"/>
      <c r="HZ1067" s="21"/>
      <c r="IA1067" s="21"/>
      <c r="IB1067" s="21"/>
      <c r="IC1067" s="21"/>
      <c r="ID1067" s="21"/>
      <c r="IE1067" s="21"/>
      <c r="IF1067" s="21"/>
      <c r="IG1067" s="21"/>
      <c r="IH1067" s="21"/>
      <c r="II1067" s="21"/>
      <c r="IJ1067" s="21"/>
      <c r="IK1067" s="21"/>
      <c r="IL1067" s="21"/>
      <c r="IM1067" s="21"/>
      <c r="IN1067" s="21"/>
      <c r="IO1067" s="21"/>
      <c r="IP1067" s="21"/>
      <c r="IQ1067" s="21"/>
    </row>
    <row r="1068" spans="1:251" s="22" customFormat="1">
      <c r="A1068" s="42"/>
      <c r="B1068" s="36"/>
      <c r="C1068" s="6"/>
      <c r="D1068" s="6"/>
      <c r="E1068" s="6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  <c r="HV1068" s="21"/>
      <c r="HW1068" s="21"/>
      <c r="HX1068" s="21"/>
      <c r="HY1068" s="21"/>
      <c r="HZ1068" s="21"/>
      <c r="IA1068" s="21"/>
      <c r="IB1068" s="21"/>
      <c r="IC1068" s="21"/>
      <c r="ID1068" s="21"/>
      <c r="IE1068" s="21"/>
      <c r="IF1068" s="21"/>
      <c r="IG1068" s="21"/>
      <c r="IH1068" s="21"/>
      <c r="II1068" s="21"/>
      <c r="IJ1068" s="21"/>
      <c r="IK1068" s="21"/>
      <c r="IL1068" s="21"/>
      <c r="IM1068" s="21"/>
      <c r="IN1068" s="21"/>
      <c r="IO1068" s="21"/>
      <c r="IP1068" s="21"/>
      <c r="IQ1068" s="21"/>
    </row>
    <row r="1069" spans="1:251" s="22" customFormat="1">
      <c r="A1069" s="42"/>
      <c r="B1069" s="36"/>
      <c r="C1069" s="6"/>
      <c r="D1069" s="6"/>
      <c r="E1069" s="6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  <c r="HV1069" s="21"/>
      <c r="HW1069" s="21"/>
      <c r="HX1069" s="21"/>
      <c r="HY1069" s="21"/>
      <c r="HZ1069" s="21"/>
      <c r="IA1069" s="21"/>
      <c r="IB1069" s="21"/>
      <c r="IC1069" s="21"/>
      <c r="ID1069" s="21"/>
      <c r="IE1069" s="21"/>
      <c r="IF1069" s="21"/>
      <c r="IG1069" s="21"/>
      <c r="IH1069" s="21"/>
      <c r="II1069" s="21"/>
      <c r="IJ1069" s="21"/>
      <c r="IK1069" s="21"/>
      <c r="IL1069" s="21"/>
      <c r="IM1069" s="21"/>
      <c r="IN1069" s="21"/>
      <c r="IO1069" s="21"/>
      <c r="IP1069" s="21"/>
      <c r="IQ1069" s="21"/>
    </row>
    <row r="1070" spans="1:251" s="22" customFormat="1">
      <c r="A1070" s="42"/>
      <c r="B1070" s="36"/>
      <c r="C1070" s="6"/>
      <c r="D1070" s="6"/>
      <c r="E1070" s="6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  <c r="FQ1070" s="21"/>
      <c r="FR1070" s="21"/>
      <c r="FS1070" s="21"/>
      <c r="FT1070" s="21"/>
      <c r="FU1070" s="21"/>
      <c r="FV1070" s="21"/>
      <c r="FW1070" s="21"/>
      <c r="FX1070" s="21"/>
      <c r="FY1070" s="21"/>
      <c r="FZ1070" s="21"/>
      <c r="GA1070" s="21"/>
      <c r="GB1070" s="21"/>
      <c r="GC1070" s="21"/>
      <c r="GD1070" s="21"/>
      <c r="GE1070" s="21"/>
      <c r="GF1070" s="21"/>
      <c r="GG1070" s="21"/>
      <c r="GH1070" s="21"/>
      <c r="GI1070" s="21"/>
      <c r="GJ1070" s="21"/>
      <c r="GK1070" s="21"/>
      <c r="GL1070" s="21"/>
      <c r="GM1070" s="21"/>
      <c r="GN1070" s="21"/>
      <c r="GO1070" s="21"/>
      <c r="GP1070" s="21"/>
      <c r="GQ1070" s="21"/>
      <c r="GR1070" s="21"/>
      <c r="GS1070" s="21"/>
      <c r="GT1070" s="21"/>
      <c r="GU1070" s="21"/>
      <c r="GV1070" s="21"/>
      <c r="GW1070" s="21"/>
      <c r="GX1070" s="21"/>
      <c r="GY1070" s="21"/>
      <c r="GZ1070" s="21"/>
      <c r="HA1070" s="21"/>
      <c r="HB1070" s="21"/>
      <c r="HC1070" s="21"/>
      <c r="HD1070" s="21"/>
      <c r="HE1070" s="21"/>
      <c r="HF1070" s="21"/>
      <c r="HG1070" s="21"/>
      <c r="HH1070" s="21"/>
      <c r="HI1070" s="21"/>
      <c r="HJ1070" s="21"/>
      <c r="HK1070" s="21"/>
      <c r="HL1070" s="21"/>
      <c r="HM1070" s="21"/>
      <c r="HN1070" s="21"/>
      <c r="HO1070" s="21"/>
      <c r="HP1070" s="21"/>
      <c r="HQ1070" s="21"/>
      <c r="HR1070" s="21"/>
      <c r="HS1070" s="21"/>
      <c r="HT1070" s="21"/>
      <c r="HU1070" s="21"/>
      <c r="HV1070" s="21"/>
      <c r="HW1070" s="21"/>
      <c r="HX1070" s="21"/>
      <c r="HY1070" s="21"/>
      <c r="HZ1070" s="21"/>
      <c r="IA1070" s="21"/>
      <c r="IB1070" s="21"/>
      <c r="IC1070" s="21"/>
      <c r="ID1070" s="21"/>
      <c r="IE1070" s="21"/>
      <c r="IF1070" s="21"/>
      <c r="IG1070" s="21"/>
      <c r="IH1070" s="21"/>
      <c r="II1070" s="21"/>
      <c r="IJ1070" s="21"/>
      <c r="IK1070" s="21"/>
      <c r="IL1070" s="21"/>
      <c r="IM1070" s="21"/>
      <c r="IN1070" s="21"/>
      <c r="IO1070" s="21"/>
      <c r="IP1070" s="21"/>
      <c r="IQ1070" s="21"/>
    </row>
    <row r="1071" spans="1:251" s="22" customFormat="1">
      <c r="A1071" s="42"/>
      <c r="B1071" s="36"/>
      <c r="C1071" s="6"/>
      <c r="D1071" s="6"/>
      <c r="E1071" s="6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  <c r="FQ1071" s="21"/>
      <c r="FR1071" s="21"/>
      <c r="FS1071" s="21"/>
      <c r="FT1071" s="21"/>
      <c r="FU1071" s="21"/>
      <c r="FV1071" s="21"/>
      <c r="FW1071" s="21"/>
      <c r="FX1071" s="21"/>
      <c r="FY1071" s="21"/>
      <c r="FZ1071" s="21"/>
      <c r="GA1071" s="21"/>
      <c r="GB1071" s="21"/>
      <c r="GC1071" s="21"/>
      <c r="GD1071" s="21"/>
      <c r="GE1071" s="21"/>
      <c r="GF1071" s="21"/>
      <c r="GG1071" s="21"/>
      <c r="GH1071" s="21"/>
      <c r="GI1071" s="21"/>
      <c r="GJ1071" s="21"/>
      <c r="GK1071" s="21"/>
      <c r="GL1071" s="21"/>
      <c r="GM1071" s="21"/>
      <c r="GN1071" s="21"/>
      <c r="GO1071" s="21"/>
      <c r="GP1071" s="21"/>
      <c r="GQ1071" s="21"/>
      <c r="GR1071" s="21"/>
      <c r="GS1071" s="21"/>
      <c r="GT1071" s="21"/>
      <c r="GU1071" s="21"/>
      <c r="GV1071" s="21"/>
      <c r="GW1071" s="21"/>
      <c r="GX1071" s="21"/>
      <c r="GY1071" s="21"/>
      <c r="GZ1071" s="21"/>
      <c r="HA1071" s="21"/>
      <c r="HB1071" s="21"/>
      <c r="HC1071" s="21"/>
      <c r="HD1071" s="21"/>
      <c r="HE1071" s="21"/>
      <c r="HF1071" s="21"/>
      <c r="HG1071" s="21"/>
      <c r="HH1071" s="21"/>
      <c r="HI1071" s="21"/>
      <c r="HJ1071" s="21"/>
      <c r="HK1071" s="21"/>
      <c r="HL1071" s="21"/>
      <c r="HM1071" s="21"/>
      <c r="HN1071" s="21"/>
      <c r="HO1071" s="21"/>
      <c r="HP1071" s="21"/>
      <c r="HQ1071" s="21"/>
      <c r="HR1071" s="21"/>
      <c r="HS1071" s="21"/>
      <c r="HT1071" s="21"/>
      <c r="HU1071" s="21"/>
      <c r="HV1071" s="21"/>
      <c r="HW1071" s="21"/>
      <c r="HX1071" s="21"/>
      <c r="HY1071" s="21"/>
      <c r="HZ1071" s="21"/>
      <c r="IA1071" s="21"/>
      <c r="IB1071" s="21"/>
      <c r="IC1071" s="21"/>
      <c r="ID1071" s="21"/>
      <c r="IE1071" s="21"/>
      <c r="IF1071" s="21"/>
      <c r="IG1071" s="21"/>
      <c r="IH1071" s="21"/>
      <c r="II1071" s="21"/>
      <c r="IJ1071" s="21"/>
      <c r="IK1071" s="21"/>
      <c r="IL1071" s="21"/>
      <c r="IM1071" s="21"/>
      <c r="IN1071" s="21"/>
      <c r="IO1071" s="21"/>
      <c r="IP1071" s="21"/>
      <c r="IQ1071" s="21"/>
    </row>
    <row r="1072" spans="1:251" s="22" customFormat="1">
      <c r="A1072" s="42"/>
      <c r="B1072" s="36"/>
      <c r="C1072" s="6"/>
      <c r="D1072" s="6"/>
      <c r="E1072" s="6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  <c r="GH1072" s="21"/>
      <c r="GI1072" s="21"/>
      <c r="GJ1072" s="21"/>
      <c r="GK1072" s="21"/>
      <c r="GL1072" s="21"/>
      <c r="GM1072" s="21"/>
      <c r="GN1072" s="21"/>
      <c r="GO1072" s="21"/>
      <c r="GP1072" s="21"/>
      <c r="GQ1072" s="21"/>
      <c r="GR1072" s="21"/>
      <c r="GS1072" s="21"/>
      <c r="GT1072" s="21"/>
      <c r="GU1072" s="21"/>
      <c r="GV1072" s="21"/>
      <c r="GW1072" s="21"/>
      <c r="GX1072" s="21"/>
      <c r="GY1072" s="21"/>
      <c r="GZ1072" s="21"/>
      <c r="HA1072" s="21"/>
      <c r="HB1072" s="21"/>
      <c r="HC1072" s="21"/>
      <c r="HD1072" s="21"/>
      <c r="HE1072" s="21"/>
      <c r="HF1072" s="21"/>
      <c r="HG1072" s="21"/>
      <c r="HH1072" s="21"/>
      <c r="HI1072" s="21"/>
      <c r="HJ1072" s="21"/>
      <c r="HK1072" s="21"/>
      <c r="HL1072" s="21"/>
      <c r="HM1072" s="21"/>
      <c r="HN1072" s="21"/>
      <c r="HO1072" s="21"/>
      <c r="HP1072" s="21"/>
      <c r="HQ1072" s="21"/>
      <c r="HR1072" s="21"/>
      <c r="HS1072" s="21"/>
      <c r="HT1072" s="21"/>
      <c r="HU1072" s="21"/>
      <c r="HV1072" s="21"/>
      <c r="HW1072" s="21"/>
      <c r="HX1072" s="21"/>
      <c r="HY1072" s="21"/>
      <c r="HZ1072" s="21"/>
      <c r="IA1072" s="21"/>
      <c r="IB1072" s="21"/>
      <c r="IC1072" s="21"/>
      <c r="ID1072" s="21"/>
      <c r="IE1072" s="21"/>
      <c r="IF1072" s="21"/>
      <c r="IG1072" s="21"/>
      <c r="IH1072" s="21"/>
      <c r="II1072" s="21"/>
      <c r="IJ1072" s="21"/>
      <c r="IK1072" s="21"/>
      <c r="IL1072" s="21"/>
      <c r="IM1072" s="21"/>
      <c r="IN1072" s="21"/>
      <c r="IO1072" s="21"/>
      <c r="IP1072" s="21"/>
      <c r="IQ1072" s="21"/>
    </row>
    <row r="1073" spans="1:251" s="22" customFormat="1">
      <c r="A1073" s="42"/>
      <c r="B1073" s="36"/>
      <c r="C1073" s="6"/>
      <c r="D1073" s="6"/>
      <c r="E1073" s="6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  <c r="FQ1073" s="21"/>
      <c r="FR1073" s="21"/>
      <c r="FS1073" s="21"/>
      <c r="FT1073" s="21"/>
      <c r="FU1073" s="21"/>
      <c r="FV1073" s="21"/>
      <c r="FW1073" s="21"/>
      <c r="FX1073" s="21"/>
      <c r="FY1073" s="21"/>
      <c r="FZ1073" s="21"/>
      <c r="GA1073" s="21"/>
      <c r="GB1073" s="21"/>
      <c r="GC1073" s="21"/>
      <c r="GD1073" s="21"/>
      <c r="GE1073" s="21"/>
      <c r="GF1073" s="21"/>
      <c r="GG1073" s="21"/>
      <c r="GH1073" s="21"/>
      <c r="GI1073" s="21"/>
      <c r="GJ1073" s="21"/>
      <c r="GK1073" s="21"/>
      <c r="GL1073" s="21"/>
      <c r="GM1073" s="21"/>
      <c r="GN1073" s="21"/>
      <c r="GO1073" s="21"/>
      <c r="GP1073" s="21"/>
      <c r="GQ1073" s="21"/>
      <c r="GR1073" s="21"/>
      <c r="GS1073" s="21"/>
      <c r="GT1073" s="21"/>
      <c r="GU1073" s="21"/>
      <c r="GV1073" s="21"/>
      <c r="GW1073" s="21"/>
      <c r="GX1073" s="21"/>
      <c r="GY1073" s="21"/>
      <c r="GZ1073" s="21"/>
      <c r="HA1073" s="21"/>
      <c r="HB1073" s="21"/>
      <c r="HC1073" s="21"/>
      <c r="HD1073" s="21"/>
      <c r="HE1073" s="21"/>
      <c r="HF1073" s="21"/>
      <c r="HG1073" s="21"/>
      <c r="HH1073" s="21"/>
      <c r="HI1073" s="21"/>
      <c r="HJ1073" s="21"/>
      <c r="HK1073" s="21"/>
      <c r="HL1073" s="21"/>
      <c r="HM1073" s="21"/>
      <c r="HN1073" s="21"/>
      <c r="HO1073" s="21"/>
      <c r="HP1073" s="21"/>
      <c r="HQ1073" s="21"/>
      <c r="HR1073" s="21"/>
      <c r="HS1073" s="21"/>
      <c r="HT1073" s="21"/>
      <c r="HU1073" s="21"/>
      <c r="HV1073" s="21"/>
      <c r="HW1073" s="21"/>
      <c r="HX1073" s="21"/>
      <c r="HY1073" s="21"/>
      <c r="HZ1073" s="21"/>
      <c r="IA1073" s="21"/>
      <c r="IB1073" s="21"/>
      <c r="IC1073" s="21"/>
      <c r="ID1073" s="21"/>
      <c r="IE1073" s="21"/>
      <c r="IF1073" s="21"/>
      <c r="IG1073" s="21"/>
      <c r="IH1073" s="21"/>
      <c r="II1073" s="21"/>
      <c r="IJ1073" s="21"/>
      <c r="IK1073" s="21"/>
      <c r="IL1073" s="21"/>
      <c r="IM1073" s="21"/>
      <c r="IN1073" s="21"/>
      <c r="IO1073" s="21"/>
      <c r="IP1073" s="21"/>
      <c r="IQ1073" s="21"/>
    </row>
    <row r="1074" spans="1:251" s="22" customFormat="1">
      <c r="A1074" s="42"/>
      <c r="B1074" s="36"/>
      <c r="C1074" s="6"/>
      <c r="D1074" s="6"/>
      <c r="E1074" s="6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/>
      <c r="FS1074" s="21"/>
      <c r="FT1074" s="21"/>
      <c r="FU1074" s="21"/>
      <c r="FV1074" s="21"/>
      <c r="FW1074" s="21"/>
      <c r="FX1074" s="21"/>
      <c r="FY1074" s="21"/>
      <c r="FZ1074" s="21"/>
      <c r="GA1074" s="21"/>
      <c r="GB1074" s="21"/>
      <c r="GC1074" s="21"/>
      <c r="GD1074" s="21"/>
      <c r="GE1074" s="21"/>
      <c r="GF1074" s="21"/>
      <c r="GG1074" s="21"/>
      <c r="GH1074" s="21"/>
      <c r="GI1074" s="21"/>
      <c r="GJ1074" s="21"/>
      <c r="GK1074" s="21"/>
      <c r="GL1074" s="21"/>
      <c r="GM1074" s="21"/>
      <c r="GN1074" s="21"/>
      <c r="GO1074" s="21"/>
      <c r="GP1074" s="21"/>
      <c r="GQ1074" s="21"/>
      <c r="GR1074" s="21"/>
      <c r="GS1074" s="21"/>
      <c r="GT1074" s="21"/>
      <c r="GU1074" s="21"/>
      <c r="GV1074" s="21"/>
      <c r="GW1074" s="21"/>
      <c r="GX1074" s="21"/>
      <c r="GY1074" s="21"/>
      <c r="GZ1074" s="21"/>
      <c r="HA1074" s="21"/>
      <c r="HB1074" s="21"/>
      <c r="HC1074" s="21"/>
      <c r="HD1074" s="21"/>
      <c r="HE1074" s="21"/>
      <c r="HF1074" s="21"/>
      <c r="HG1074" s="21"/>
      <c r="HH1074" s="21"/>
      <c r="HI1074" s="21"/>
      <c r="HJ1074" s="21"/>
      <c r="HK1074" s="21"/>
      <c r="HL1074" s="21"/>
      <c r="HM1074" s="21"/>
      <c r="HN1074" s="21"/>
      <c r="HO1074" s="21"/>
      <c r="HP1074" s="21"/>
      <c r="HQ1074" s="21"/>
      <c r="HR1074" s="21"/>
      <c r="HS1074" s="21"/>
      <c r="HT1074" s="21"/>
      <c r="HU1074" s="21"/>
      <c r="HV1074" s="21"/>
      <c r="HW1074" s="21"/>
      <c r="HX1074" s="21"/>
      <c r="HY1074" s="21"/>
      <c r="HZ1074" s="21"/>
      <c r="IA1074" s="21"/>
      <c r="IB1074" s="21"/>
      <c r="IC1074" s="21"/>
      <c r="ID1074" s="21"/>
      <c r="IE1074" s="21"/>
      <c r="IF1074" s="21"/>
      <c r="IG1074" s="21"/>
      <c r="IH1074" s="21"/>
      <c r="II1074" s="21"/>
      <c r="IJ1074" s="21"/>
      <c r="IK1074" s="21"/>
      <c r="IL1074" s="21"/>
      <c r="IM1074" s="21"/>
      <c r="IN1074" s="21"/>
      <c r="IO1074" s="21"/>
      <c r="IP1074" s="21"/>
      <c r="IQ1074" s="21"/>
    </row>
    <row r="1075" spans="1:251" s="22" customFormat="1">
      <c r="A1075" s="42"/>
      <c r="B1075" s="36"/>
      <c r="C1075" s="6"/>
      <c r="D1075" s="6"/>
      <c r="E1075" s="6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  <c r="FQ1075" s="21"/>
      <c r="FR1075" s="21"/>
      <c r="FS1075" s="21"/>
      <c r="FT1075" s="21"/>
      <c r="FU1075" s="21"/>
      <c r="FV1075" s="21"/>
      <c r="FW1075" s="21"/>
      <c r="FX1075" s="21"/>
      <c r="FY1075" s="21"/>
      <c r="FZ1075" s="21"/>
      <c r="GA1075" s="21"/>
      <c r="GB1075" s="21"/>
      <c r="GC1075" s="21"/>
      <c r="GD1075" s="21"/>
      <c r="GE1075" s="21"/>
      <c r="GF1075" s="21"/>
      <c r="GG1075" s="21"/>
      <c r="GH1075" s="21"/>
      <c r="GI1075" s="21"/>
      <c r="GJ1075" s="21"/>
      <c r="GK1075" s="21"/>
      <c r="GL1075" s="21"/>
      <c r="GM1075" s="21"/>
      <c r="GN1075" s="21"/>
      <c r="GO1075" s="21"/>
      <c r="GP1075" s="21"/>
      <c r="GQ1075" s="21"/>
      <c r="GR1075" s="21"/>
      <c r="GS1075" s="21"/>
      <c r="GT1075" s="21"/>
      <c r="GU1075" s="21"/>
      <c r="GV1075" s="21"/>
      <c r="GW1075" s="21"/>
      <c r="GX1075" s="21"/>
      <c r="GY1075" s="21"/>
      <c r="GZ1075" s="21"/>
      <c r="HA1075" s="21"/>
      <c r="HB1075" s="21"/>
      <c r="HC1075" s="21"/>
      <c r="HD1075" s="21"/>
      <c r="HE1075" s="21"/>
      <c r="HF1075" s="21"/>
      <c r="HG1075" s="21"/>
      <c r="HH1075" s="21"/>
      <c r="HI1075" s="21"/>
      <c r="HJ1075" s="21"/>
      <c r="HK1075" s="21"/>
      <c r="HL1075" s="21"/>
      <c r="HM1075" s="21"/>
      <c r="HN1075" s="21"/>
      <c r="HO1075" s="21"/>
      <c r="HP1075" s="21"/>
      <c r="HQ1075" s="21"/>
      <c r="HR1075" s="21"/>
      <c r="HS1075" s="21"/>
      <c r="HT1075" s="21"/>
      <c r="HU1075" s="21"/>
      <c r="HV1075" s="21"/>
      <c r="HW1075" s="21"/>
      <c r="HX1075" s="21"/>
      <c r="HY1075" s="21"/>
      <c r="HZ1075" s="21"/>
      <c r="IA1075" s="21"/>
      <c r="IB1075" s="21"/>
      <c r="IC1075" s="21"/>
      <c r="ID1075" s="21"/>
      <c r="IE1075" s="21"/>
      <c r="IF1075" s="21"/>
      <c r="IG1075" s="21"/>
      <c r="IH1075" s="21"/>
      <c r="II1075" s="21"/>
      <c r="IJ1075" s="21"/>
      <c r="IK1075" s="21"/>
      <c r="IL1075" s="21"/>
      <c r="IM1075" s="21"/>
      <c r="IN1075" s="21"/>
      <c r="IO1075" s="21"/>
      <c r="IP1075" s="21"/>
      <c r="IQ1075" s="21"/>
    </row>
    <row r="1076" spans="1:251" s="22" customFormat="1">
      <c r="A1076" s="42"/>
      <c r="B1076" s="36"/>
      <c r="C1076" s="6"/>
      <c r="D1076" s="6"/>
      <c r="E1076" s="6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/>
      <c r="FS1076" s="21"/>
      <c r="FT1076" s="21"/>
      <c r="FU1076" s="21"/>
      <c r="FV1076" s="21"/>
      <c r="FW1076" s="21"/>
      <c r="FX1076" s="21"/>
      <c r="FY1076" s="21"/>
      <c r="FZ1076" s="21"/>
      <c r="GA1076" s="21"/>
      <c r="GB1076" s="21"/>
      <c r="GC1076" s="21"/>
      <c r="GD1076" s="21"/>
      <c r="GE1076" s="21"/>
      <c r="GF1076" s="21"/>
      <c r="GG1076" s="21"/>
      <c r="GH1076" s="21"/>
      <c r="GI1076" s="21"/>
      <c r="GJ1076" s="21"/>
      <c r="GK1076" s="21"/>
      <c r="GL1076" s="21"/>
      <c r="GM1076" s="21"/>
      <c r="GN1076" s="21"/>
      <c r="GO1076" s="21"/>
      <c r="GP1076" s="21"/>
      <c r="GQ1076" s="21"/>
      <c r="GR1076" s="21"/>
      <c r="GS1076" s="21"/>
      <c r="GT1076" s="21"/>
      <c r="GU1076" s="21"/>
      <c r="GV1076" s="21"/>
      <c r="GW1076" s="21"/>
      <c r="GX1076" s="21"/>
      <c r="GY1076" s="21"/>
      <c r="GZ1076" s="21"/>
      <c r="HA1076" s="21"/>
      <c r="HB1076" s="21"/>
      <c r="HC1076" s="21"/>
      <c r="HD1076" s="21"/>
      <c r="HE1076" s="21"/>
      <c r="HF1076" s="21"/>
      <c r="HG1076" s="21"/>
      <c r="HH1076" s="21"/>
      <c r="HI1076" s="21"/>
      <c r="HJ1076" s="21"/>
      <c r="HK1076" s="21"/>
      <c r="HL1076" s="21"/>
      <c r="HM1076" s="21"/>
      <c r="HN1076" s="21"/>
      <c r="HO1076" s="21"/>
      <c r="HP1076" s="21"/>
      <c r="HQ1076" s="21"/>
      <c r="HR1076" s="21"/>
      <c r="HS1076" s="21"/>
      <c r="HT1076" s="21"/>
      <c r="HU1076" s="21"/>
      <c r="HV1076" s="21"/>
      <c r="HW1076" s="21"/>
      <c r="HX1076" s="21"/>
      <c r="HY1076" s="21"/>
      <c r="HZ1076" s="21"/>
      <c r="IA1076" s="21"/>
      <c r="IB1076" s="21"/>
      <c r="IC1076" s="21"/>
      <c r="ID1076" s="21"/>
      <c r="IE1076" s="21"/>
      <c r="IF1076" s="21"/>
      <c r="IG1076" s="21"/>
      <c r="IH1076" s="21"/>
      <c r="II1076" s="21"/>
      <c r="IJ1076" s="21"/>
      <c r="IK1076" s="21"/>
      <c r="IL1076" s="21"/>
      <c r="IM1076" s="21"/>
      <c r="IN1076" s="21"/>
      <c r="IO1076" s="21"/>
      <c r="IP1076" s="21"/>
      <c r="IQ1076" s="21"/>
    </row>
    <row r="1077" spans="1:251" s="22" customFormat="1">
      <c r="A1077" s="42"/>
      <c r="B1077" s="36"/>
      <c r="C1077" s="6"/>
      <c r="D1077" s="6"/>
      <c r="E1077" s="6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  <c r="HV1077" s="21"/>
      <c r="HW1077" s="21"/>
      <c r="HX1077" s="21"/>
      <c r="HY1077" s="21"/>
      <c r="HZ1077" s="21"/>
      <c r="IA1077" s="21"/>
      <c r="IB1077" s="21"/>
      <c r="IC1077" s="21"/>
      <c r="ID1077" s="21"/>
      <c r="IE1077" s="21"/>
      <c r="IF1077" s="21"/>
      <c r="IG1077" s="21"/>
      <c r="IH1077" s="21"/>
      <c r="II1077" s="21"/>
      <c r="IJ1077" s="21"/>
      <c r="IK1077" s="21"/>
      <c r="IL1077" s="21"/>
      <c r="IM1077" s="21"/>
      <c r="IN1077" s="21"/>
      <c r="IO1077" s="21"/>
      <c r="IP1077" s="21"/>
      <c r="IQ1077" s="21"/>
    </row>
    <row r="1078" spans="1:251" s="22" customFormat="1">
      <c r="A1078" s="42"/>
      <c r="B1078" s="36"/>
      <c r="C1078" s="6"/>
      <c r="D1078" s="6"/>
      <c r="E1078" s="6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  <c r="HV1078" s="21"/>
      <c r="HW1078" s="21"/>
      <c r="HX1078" s="21"/>
      <c r="HY1078" s="21"/>
      <c r="HZ1078" s="21"/>
      <c r="IA1078" s="21"/>
      <c r="IB1078" s="21"/>
      <c r="IC1078" s="21"/>
      <c r="ID1078" s="21"/>
      <c r="IE1078" s="21"/>
      <c r="IF1078" s="21"/>
      <c r="IG1078" s="21"/>
      <c r="IH1078" s="21"/>
      <c r="II1078" s="21"/>
      <c r="IJ1078" s="21"/>
      <c r="IK1078" s="21"/>
      <c r="IL1078" s="21"/>
      <c r="IM1078" s="21"/>
      <c r="IN1078" s="21"/>
      <c r="IO1078" s="21"/>
      <c r="IP1078" s="21"/>
      <c r="IQ1078" s="21"/>
    </row>
    <row r="1079" spans="1:251" s="22" customFormat="1">
      <c r="A1079" s="42"/>
      <c r="B1079" s="36"/>
      <c r="C1079" s="6"/>
      <c r="D1079" s="6"/>
      <c r="E1079" s="6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  <c r="HV1079" s="21"/>
      <c r="HW1079" s="21"/>
      <c r="HX1079" s="21"/>
      <c r="HY1079" s="21"/>
      <c r="HZ1079" s="21"/>
      <c r="IA1079" s="21"/>
      <c r="IB1079" s="21"/>
      <c r="IC1079" s="21"/>
      <c r="ID1079" s="21"/>
      <c r="IE1079" s="21"/>
      <c r="IF1079" s="21"/>
      <c r="IG1079" s="21"/>
      <c r="IH1079" s="21"/>
      <c r="II1079" s="21"/>
      <c r="IJ1079" s="21"/>
      <c r="IK1079" s="21"/>
      <c r="IL1079" s="21"/>
      <c r="IM1079" s="21"/>
      <c r="IN1079" s="21"/>
      <c r="IO1079" s="21"/>
      <c r="IP1079" s="21"/>
      <c r="IQ1079" s="21"/>
    </row>
    <row r="1080" spans="1:251" s="22" customFormat="1">
      <c r="A1080" s="42"/>
      <c r="B1080" s="36"/>
      <c r="C1080" s="6"/>
      <c r="D1080" s="6"/>
      <c r="E1080" s="6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  <c r="HV1080" s="21"/>
      <c r="HW1080" s="21"/>
      <c r="HX1080" s="21"/>
      <c r="HY1080" s="21"/>
      <c r="HZ1080" s="21"/>
      <c r="IA1080" s="21"/>
      <c r="IB1080" s="21"/>
      <c r="IC1080" s="21"/>
      <c r="ID1080" s="21"/>
      <c r="IE1080" s="21"/>
      <c r="IF1080" s="21"/>
      <c r="IG1080" s="21"/>
      <c r="IH1080" s="21"/>
      <c r="II1080" s="21"/>
      <c r="IJ1080" s="21"/>
      <c r="IK1080" s="21"/>
      <c r="IL1080" s="21"/>
      <c r="IM1080" s="21"/>
      <c r="IN1080" s="21"/>
      <c r="IO1080" s="21"/>
      <c r="IP1080" s="21"/>
      <c r="IQ1080" s="21"/>
    </row>
    <row r="1081" spans="1:251" s="22" customFormat="1">
      <c r="A1081" s="42"/>
      <c r="B1081" s="36"/>
      <c r="C1081" s="6"/>
      <c r="D1081" s="6"/>
      <c r="E1081" s="6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  <c r="FQ1081" s="21"/>
      <c r="FR1081" s="21"/>
      <c r="FS1081" s="21"/>
      <c r="FT1081" s="21"/>
      <c r="FU1081" s="21"/>
      <c r="FV1081" s="21"/>
      <c r="FW1081" s="21"/>
      <c r="FX1081" s="21"/>
      <c r="FY1081" s="21"/>
      <c r="FZ1081" s="21"/>
      <c r="GA1081" s="21"/>
      <c r="GB1081" s="21"/>
      <c r="GC1081" s="21"/>
      <c r="GD1081" s="21"/>
      <c r="GE1081" s="21"/>
      <c r="GF1081" s="21"/>
      <c r="GG1081" s="21"/>
      <c r="GH1081" s="21"/>
      <c r="GI1081" s="21"/>
      <c r="GJ1081" s="21"/>
      <c r="GK1081" s="21"/>
      <c r="GL1081" s="21"/>
      <c r="GM1081" s="21"/>
      <c r="GN1081" s="21"/>
      <c r="GO1081" s="21"/>
      <c r="GP1081" s="21"/>
      <c r="GQ1081" s="21"/>
      <c r="GR1081" s="21"/>
      <c r="GS1081" s="21"/>
      <c r="GT1081" s="21"/>
      <c r="GU1081" s="21"/>
      <c r="GV1081" s="21"/>
      <c r="GW1081" s="21"/>
      <c r="GX1081" s="21"/>
      <c r="GY1081" s="21"/>
      <c r="GZ1081" s="21"/>
      <c r="HA1081" s="21"/>
      <c r="HB1081" s="21"/>
      <c r="HC1081" s="21"/>
      <c r="HD1081" s="21"/>
      <c r="HE1081" s="21"/>
      <c r="HF1081" s="21"/>
      <c r="HG1081" s="21"/>
      <c r="HH1081" s="21"/>
      <c r="HI1081" s="21"/>
      <c r="HJ1081" s="21"/>
      <c r="HK1081" s="21"/>
      <c r="HL1081" s="21"/>
      <c r="HM1081" s="21"/>
      <c r="HN1081" s="21"/>
      <c r="HO1081" s="21"/>
      <c r="HP1081" s="21"/>
      <c r="HQ1081" s="21"/>
      <c r="HR1081" s="21"/>
      <c r="HS1081" s="21"/>
      <c r="HT1081" s="21"/>
      <c r="HU1081" s="21"/>
      <c r="HV1081" s="21"/>
      <c r="HW1081" s="21"/>
      <c r="HX1081" s="21"/>
      <c r="HY1081" s="21"/>
      <c r="HZ1081" s="21"/>
      <c r="IA1081" s="21"/>
      <c r="IB1081" s="21"/>
      <c r="IC1081" s="21"/>
      <c r="ID1081" s="21"/>
      <c r="IE1081" s="21"/>
      <c r="IF1081" s="21"/>
      <c r="IG1081" s="21"/>
      <c r="IH1081" s="21"/>
      <c r="II1081" s="21"/>
      <c r="IJ1081" s="21"/>
      <c r="IK1081" s="21"/>
      <c r="IL1081" s="21"/>
      <c r="IM1081" s="21"/>
      <c r="IN1081" s="21"/>
      <c r="IO1081" s="21"/>
      <c r="IP1081" s="21"/>
      <c r="IQ1081" s="21"/>
    </row>
    <row r="1082" spans="1:251" s="22" customFormat="1">
      <c r="A1082" s="42"/>
      <c r="B1082" s="36"/>
      <c r="C1082" s="6"/>
      <c r="D1082" s="6"/>
      <c r="E1082" s="6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/>
      <c r="FS1082" s="21"/>
      <c r="FT1082" s="21"/>
      <c r="FU1082" s="21"/>
      <c r="FV1082" s="21"/>
      <c r="FW1082" s="21"/>
      <c r="FX1082" s="21"/>
      <c r="FY1082" s="21"/>
      <c r="FZ1082" s="21"/>
      <c r="GA1082" s="21"/>
      <c r="GB1082" s="21"/>
      <c r="GC1082" s="21"/>
      <c r="GD1082" s="21"/>
      <c r="GE1082" s="21"/>
      <c r="GF1082" s="21"/>
      <c r="GG1082" s="21"/>
      <c r="GH1082" s="21"/>
      <c r="GI1082" s="21"/>
      <c r="GJ1082" s="21"/>
      <c r="GK1082" s="21"/>
      <c r="GL1082" s="21"/>
      <c r="GM1082" s="21"/>
      <c r="GN1082" s="21"/>
      <c r="GO1082" s="21"/>
      <c r="GP1082" s="21"/>
      <c r="GQ1082" s="21"/>
      <c r="GR1082" s="21"/>
      <c r="GS1082" s="21"/>
      <c r="GT1082" s="21"/>
      <c r="GU1082" s="21"/>
      <c r="GV1082" s="21"/>
      <c r="GW1082" s="21"/>
      <c r="GX1082" s="21"/>
      <c r="GY1082" s="21"/>
      <c r="GZ1082" s="21"/>
      <c r="HA1082" s="21"/>
      <c r="HB1082" s="21"/>
      <c r="HC1082" s="21"/>
      <c r="HD1082" s="21"/>
      <c r="HE1082" s="21"/>
      <c r="HF1082" s="21"/>
      <c r="HG1082" s="21"/>
      <c r="HH1082" s="21"/>
      <c r="HI1082" s="21"/>
      <c r="HJ1082" s="21"/>
      <c r="HK1082" s="21"/>
      <c r="HL1082" s="21"/>
      <c r="HM1082" s="21"/>
      <c r="HN1082" s="21"/>
      <c r="HO1082" s="21"/>
      <c r="HP1082" s="21"/>
      <c r="HQ1082" s="21"/>
      <c r="HR1082" s="21"/>
      <c r="HS1082" s="21"/>
      <c r="HT1082" s="21"/>
      <c r="HU1082" s="21"/>
      <c r="HV1082" s="21"/>
      <c r="HW1082" s="21"/>
      <c r="HX1082" s="21"/>
      <c r="HY1082" s="21"/>
      <c r="HZ1082" s="21"/>
      <c r="IA1082" s="21"/>
      <c r="IB1082" s="21"/>
      <c r="IC1082" s="21"/>
      <c r="ID1082" s="21"/>
      <c r="IE1082" s="21"/>
      <c r="IF1082" s="21"/>
      <c r="IG1082" s="21"/>
      <c r="IH1082" s="21"/>
      <c r="II1082" s="21"/>
      <c r="IJ1082" s="21"/>
      <c r="IK1082" s="21"/>
      <c r="IL1082" s="21"/>
      <c r="IM1082" s="21"/>
      <c r="IN1082" s="21"/>
      <c r="IO1082" s="21"/>
      <c r="IP1082" s="21"/>
      <c r="IQ1082" s="21"/>
    </row>
    <row r="1083" spans="1:251" s="22" customFormat="1">
      <c r="A1083" s="42"/>
      <c r="B1083" s="36"/>
      <c r="C1083" s="6"/>
      <c r="D1083" s="6"/>
      <c r="E1083" s="6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  <c r="FQ1083" s="21"/>
      <c r="FR1083" s="21"/>
      <c r="FS1083" s="21"/>
      <c r="FT1083" s="21"/>
      <c r="FU1083" s="21"/>
      <c r="FV1083" s="21"/>
      <c r="FW1083" s="21"/>
      <c r="FX1083" s="21"/>
      <c r="FY1083" s="21"/>
      <c r="FZ1083" s="21"/>
      <c r="GA1083" s="21"/>
      <c r="GB1083" s="21"/>
      <c r="GC1083" s="21"/>
      <c r="GD1083" s="21"/>
      <c r="GE1083" s="21"/>
      <c r="GF1083" s="21"/>
      <c r="GG1083" s="21"/>
      <c r="GH1083" s="21"/>
      <c r="GI1083" s="21"/>
      <c r="GJ1083" s="21"/>
      <c r="GK1083" s="21"/>
      <c r="GL1083" s="21"/>
      <c r="GM1083" s="21"/>
      <c r="GN1083" s="21"/>
      <c r="GO1083" s="21"/>
      <c r="GP1083" s="21"/>
      <c r="GQ1083" s="21"/>
      <c r="GR1083" s="21"/>
      <c r="GS1083" s="21"/>
      <c r="GT1083" s="21"/>
      <c r="GU1083" s="21"/>
      <c r="GV1083" s="21"/>
      <c r="GW1083" s="21"/>
      <c r="GX1083" s="21"/>
      <c r="GY1083" s="21"/>
      <c r="GZ1083" s="21"/>
      <c r="HA1083" s="21"/>
      <c r="HB1083" s="21"/>
      <c r="HC1083" s="21"/>
      <c r="HD1083" s="21"/>
      <c r="HE1083" s="21"/>
      <c r="HF1083" s="21"/>
      <c r="HG1083" s="21"/>
      <c r="HH1083" s="21"/>
      <c r="HI1083" s="21"/>
      <c r="HJ1083" s="21"/>
      <c r="HK1083" s="21"/>
      <c r="HL1083" s="21"/>
      <c r="HM1083" s="21"/>
      <c r="HN1083" s="21"/>
      <c r="HO1083" s="21"/>
      <c r="HP1083" s="21"/>
      <c r="HQ1083" s="21"/>
      <c r="HR1083" s="21"/>
      <c r="HS1083" s="21"/>
      <c r="HT1083" s="21"/>
      <c r="HU1083" s="21"/>
      <c r="HV1083" s="21"/>
      <c r="HW1083" s="21"/>
      <c r="HX1083" s="21"/>
      <c r="HY1083" s="21"/>
      <c r="HZ1083" s="21"/>
      <c r="IA1083" s="21"/>
      <c r="IB1083" s="21"/>
      <c r="IC1083" s="21"/>
      <c r="ID1083" s="21"/>
      <c r="IE1083" s="21"/>
      <c r="IF1083" s="21"/>
      <c r="IG1083" s="21"/>
      <c r="IH1083" s="21"/>
      <c r="II1083" s="21"/>
      <c r="IJ1083" s="21"/>
      <c r="IK1083" s="21"/>
      <c r="IL1083" s="21"/>
      <c r="IM1083" s="21"/>
      <c r="IN1083" s="21"/>
      <c r="IO1083" s="21"/>
      <c r="IP1083" s="21"/>
      <c r="IQ1083" s="21"/>
    </row>
    <row r="1084" spans="1:251" s="22" customFormat="1">
      <c r="A1084" s="42"/>
      <c r="B1084" s="36"/>
      <c r="C1084" s="6"/>
      <c r="D1084" s="6"/>
      <c r="E1084" s="6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  <c r="GH1084" s="21"/>
      <c r="GI1084" s="21"/>
      <c r="GJ1084" s="21"/>
      <c r="GK1084" s="21"/>
      <c r="GL1084" s="21"/>
      <c r="GM1084" s="21"/>
      <c r="GN1084" s="21"/>
      <c r="GO1084" s="21"/>
      <c r="GP1084" s="21"/>
      <c r="GQ1084" s="21"/>
      <c r="GR1084" s="21"/>
      <c r="GS1084" s="21"/>
      <c r="GT1084" s="21"/>
      <c r="GU1084" s="21"/>
      <c r="GV1084" s="21"/>
      <c r="GW1084" s="21"/>
      <c r="GX1084" s="21"/>
      <c r="GY1084" s="21"/>
      <c r="GZ1084" s="21"/>
      <c r="HA1084" s="21"/>
      <c r="HB1084" s="21"/>
      <c r="HC1084" s="21"/>
      <c r="HD1084" s="21"/>
      <c r="HE1084" s="21"/>
      <c r="HF1084" s="21"/>
      <c r="HG1084" s="21"/>
      <c r="HH1084" s="21"/>
      <c r="HI1084" s="21"/>
      <c r="HJ1084" s="21"/>
      <c r="HK1084" s="21"/>
      <c r="HL1084" s="21"/>
      <c r="HM1084" s="21"/>
      <c r="HN1084" s="21"/>
      <c r="HO1084" s="21"/>
      <c r="HP1084" s="21"/>
      <c r="HQ1084" s="21"/>
      <c r="HR1084" s="21"/>
      <c r="HS1084" s="21"/>
      <c r="HT1084" s="21"/>
      <c r="HU1084" s="21"/>
      <c r="HV1084" s="21"/>
      <c r="HW1084" s="21"/>
      <c r="HX1084" s="21"/>
      <c r="HY1084" s="21"/>
      <c r="HZ1084" s="21"/>
      <c r="IA1084" s="21"/>
      <c r="IB1084" s="21"/>
      <c r="IC1084" s="21"/>
      <c r="ID1084" s="21"/>
      <c r="IE1084" s="21"/>
      <c r="IF1084" s="21"/>
      <c r="IG1084" s="21"/>
      <c r="IH1084" s="21"/>
      <c r="II1084" s="21"/>
      <c r="IJ1084" s="21"/>
      <c r="IK1084" s="21"/>
      <c r="IL1084" s="21"/>
      <c r="IM1084" s="21"/>
      <c r="IN1084" s="21"/>
      <c r="IO1084" s="21"/>
      <c r="IP1084" s="21"/>
      <c r="IQ1084" s="21"/>
    </row>
    <row r="1085" spans="1:251" s="22" customFormat="1">
      <c r="A1085" s="42"/>
      <c r="B1085" s="36"/>
      <c r="C1085" s="6"/>
      <c r="D1085" s="6"/>
      <c r="E1085" s="6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  <c r="FQ1085" s="21"/>
      <c r="FR1085" s="21"/>
      <c r="FS1085" s="21"/>
      <c r="FT1085" s="21"/>
      <c r="FU1085" s="21"/>
      <c r="FV1085" s="21"/>
      <c r="FW1085" s="21"/>
      <c r="FX1085" s="21"/>
      <c r="FY1085" s="21"/>
      <c r="FZ1085" s="21"/>
      <c r="GA1085" s="21"/>
      <c r="GB1085" s="21"/>
      <c r="GC1085" s="21"/>
      <c r="GD1085" s="21"/>
      <c r="GE1085" s="21"/>
      <c r="GF1085" s="21"/>
      <c r="GG1085" s="21"/>
      <c r="GH1085" s="21"/>
      <c r="GI1085" s="21"/>
      <c r="GJ1085" s="21"/>
      <c r="GK1085" s="21"/>
      <c r="GL1085" s="21"/>
      <c r="GM1085" s="21"/>
      <c r="GN1085" s="21"/>
      <c r="GO1085" s="21"/>
      <c r="GP1085" s="21"/>
      <c r="GQ1085" s="21"/>
      <c r="GR1085" s="21"/>
      <c r="GS1085" s="21"/>
      <c r="GT1085" s="21"/>
      <c r="GU1085" s="21"/>
      <c r="GV1085" s="21"/>
      <c r="GW1085" s="21"/>
      <c r="GX1085" s="21"/>
      <c r="GY1085" s="21"/>
      <c r="GZ1085" s="21"/>
      <c r="HA1085" s="21"/>
      <c r="HB1085" s="21"/>
      <c r="HC1085" s="21"/>
      <c r="HD1085" s="21"/>
      <c r="HE1085" s="21"/>
      <c r="HF1085" s="21"/>
      <c r="HG1085" s="21"/>
      <c r="HH1085" s="21"/>
      <c r="HI1085" s="21"/>
      <c r="HJ1085" s="21"/>
      <c r="HK1085" s="21"/>
      <c r="HL1085" s="21"/>
      <c r="HM1085" s="21"/>
      <c r="HN1085" s="21"/>
      <c r="HO1085" s="21"/>
      <c r="HP1085" s="21"/>
      <c r="HQ1085" s="21"/>
      <c r="HR1085" s="21"/>
      <c r="HS1085" s="21"/>
      <c r="HT1085" s="21"/>
      <c r="HU1085" s="21"/>
      <c r="HV1085" s="21"/>
      <c r="HW1085" s="21"/>
      <c r="HX1085" s="21"/>
      <c r="HY1085" s="21"/>
      <c r="HZ1085" s="21"/>
      <c r="IA1085" s="21"/>
      <c r="IB1085" s="21"/>
      <c r="IC1085" s="21"/>
      <c r="ID1085" s="21"/>
      <c r="IE1085" s="21"/>
      <c r="IF1085" s="21"/>
      <c r="IG1085" s="21"/>
      <c r="IH1085" s="21"/>
      <c r="II1085" s="21"/>
      <c r="IJ1085" s="21"/>
      <c r="IK1085" s="21"/>
      <c r="IL1085" s="21"/>
      <c r="IM1085" s="21"/>
      <c r="IN1085" s="21"/>
      <c r="IO1085" s="21"/>
      <c r="IP1085" s="21"/>
      <c r="IQ1085" s="21"/>
    </row>
    <row r="1086" spans="1:251" s="22" customFormat="1">
      <c r="A1086" s="42"/>
      <c r="B1086" s="36"/>
      <c r="C1086" s="6"/>
      <c r="D1086" s="6"/>
      <c r="E1086" s="6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  <c r="FQ1086" s="21"/>
      <c r="FR1086" s="21"/>
      <c r="FS1086" s="21"/>
      <c r="FT1086" s="21"/>
      <c r="FU1086" s="21"/>
      <c r="FV1086" s="21"/>
      <c r="FW1086" s="21"/>
      <c r="FX1086" s="21"/>
      <c r="FY1086" s="21"/>
      <c r="FZ1086" s="21"/>
      <c r="GA1086" s="21"/>
      <c r="GB1086" s="21"/>
      <c r="GC1086" s="21"/>
      <c r="GD1086" s="21"/>
      <c r="GE1086" s="21"/>
      <c r="GF1086" s="21"/>
      <c r="GG1086" s="21"/>
      <c r="GH1086" s="21"/>
      <c r="GI1086" s="21"/>
      <c r="GJ1086" s="21"/>
      <c r="GK1086" s="21"/>
      <c r="GL1086" s="21"/>
      <c r="GM1086" s="21"/>
      <c r="GN1086" s="21"/>
      <c r="GO1086" s="21"/>
      <c r="GP1086" s="21"/>
      <c r="GQ1086" s="21"/>
      <c r="GR1086" s="21"/>
      <c r="GS1086" s="21"/>
      <c r="GT1086" s="21"/>
      <c r="GU1086" s="21"/>
      <c r="GV1086" s="21"/>
      <c r="GW1086" s="21"/>
      <c r="GX1086" s="21"/>
      <c r="GY1086" s="21"/>
      <c r="GZ1086" s="21"/>
      <c r="HA1086" s="21"/>
      <c r="HB1086" s="21"/>
      <c r="HC1086" s="21"/>
      <c r="HD1086" s="21"/>
      <c r="HE1086" s="21"/>
      <c r="HF1086" s="21"/>
      <c r="HG1086" s="21"/>
      <c r="HH1086" s="21"/>
      <c r="HI1086" s="21"/>
      <c r="HJ1086" s="21"/>
      <c r="HK1086" s="21"/>
      <c r="HL1086" s="21"/>
      <c r="HM1086" s="21"/>
      <c r="HN1086" s="21"/>
      <c r="HO1086" s="21"/>
      <c r="HP1086" s="21"/>
      <c r="HQ1086" s="21"/>
      <c r="HR1086" s="21"/>
      <c r="HS1086" s="21"/>
      <c r="HT1086" s="21"/>
      <c r="HU1086" s="21"/>
      <c r="HV1086" s="21"/>
      <c r="HW1086" s="21"/>
      <c r="HX1086" s="21"/>
      <c r="HY1086" s="21"/>
      <c r="HZ1086" s="21"/>
      <c r="IA1086" s="21"/>
      <c r="IB1086" s="21"/>
      <c r="IC1086" s="21"/>
      <c r="ID1086" s="21"/>
      <c r="IE1086" s="21"/>
      <c r="IF1086" s="21"/>
      <c r="IG1086" s="21"/>
      <c r="IH1086" s="21"/>
      <c r="II1086" s="21"/>
      <c r="IJ1086" s="21"/>
      <c r="IK1086" s="21"/>
      <c r="IL1086" s="21"/>
      <c r="IM1086" s="21"/>
      <c r="IN1086" s="21"/>
      <c r="IO1086" s="21"/>
      <c r="IP1086" s="21"/>
      <c r="IQ1086" s="21"/>
    </row>
    <row r="1087" spans="1:251" s="22" customFormat="1">
      <c r="A1087" s="42"/>
      <c r="B1087" s="36"/>
      <c r="C1087" s="6"/>
      <c r="D1087" s="6"/>
      <c r="E1087" s="6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  <c r="FQ1087" s="21"/>
      <c r="FR1087" s="21"/>
      <c r="FS1087" s="21"/>
      <c r="FT1087" s="21"/>
      <c r="FU1087" s="21"/>
      <c r="FV1087" s="21"/>
      <c r="FW1087" s="21"/>
      <c r="FX1087" s="21"/>
      <c r="FY1087" s="21"/>
      <c r="FZ1087" s="21"/>
      <c r="GA1087" s="21"/>
      <c r="GB1087" s="21"/>
      <c r="GC1087" s="21"/>
      <c r="GD1087" s="21"/>
      <c r="GE1087" s="21"/>
      <c r="GF1087" s="21"/>
      <c r="GG1087" s="21"/>
      <c r="GH1087" s="21"/>
      <c r="GI1087" s="21"/>
      <c r="GJ1087" s="21"/>
      <c r="GK1087" s="21"/>
      <c r="GL1087" s="21"/>
      <c r="GM1087" s="21"/>
      <c r="GN1087" s="21"/>
      <c r="GO1087" s="21"/>
      <c r="GP1087" s="21"/>
      <c r="GQ1087" s="21"/>
      <c r="GR1087" s="21"/>
      <c r="GS1087" s="21"/>
      <c r="GT1087" s="21"/>
      <c r="GU1087" s="21"/>
      <c r="GV1087" s="21"/>
      <c r="GW1087" s="21"/>
      <c r="GX1087" s="21"/>
      <c r="GY1087" s="21"/>
      <c r="GZ1087" s="21"/>
      <c r="HA1087" s="21"/>
      <c r="HB1087" s="21"/>
      <c r="HC1087" s="21"/>
      <c r="HD1087" s="21"/>
      <c r="HE1087" s="21"/>
      <c r="HF1087" s="21"/>
      <c r="HG1087" s="21"/>
      <c r="HH1087" s="21"/>
      <c r="HI1087" s="21"/>
      <c r="HJ1087" s="21"/>
      <c r="HK1087" s="21"/>
      <c r="HL1087" s="21"/>
      <c r="HM1087" s="21"/>
      <c r="HN1087" s="21"/>
      <c r="HO1087" s="21"/>
      <c r="HP1087" s="21"/>
      <c r="HQ1087" s="21"/>
      <c r="HR1087" s="21"/>
      <c r="HS1087" s="21"/>
      <c r="HT1087" s="21"/>
      <c r="HU1087" s="21"/>
      <c r="HV1087" s="21"/>
      <c r="HW1087" s="21"/>
      <c r="HX1087" s="21"/>
      <c r="HY1087" s="21"/>
      <c r="HZ1087" s="21"/>
      <c r="IA1087" s="21"/>
      <c r="IB1087" s="21"/>
      <c r="IC1087" s="21"/>
      <c r="ID1087" s="21"/>
      <c r="IE1087" s="21"/>
      <c r="IF1087" s="21"/>
      <c r="IG1087" s="21"/>
      <c r="IH1087" s="21"/>
      <c r="II1087" s="21"/>
      <c r="IJ1087" s="21"/>
      <c r="IK1087" s="21"/>
      <c r="IL1087" s="21"/>
      <c r="IM1087" s="21"/>
      <c r="IN1087" s="21"/>
      <c r="IO1087" s="21"/>
      <c r="IP1087" s="21"/>
      <c r="IQ1087" s="21"/>
    </row>
    <row r="1088" spans="1:251" s="22" customFormat="1">
      <c r="A1088" s="42"/>
      <c r="B1088" s="36"/>
      <c r="C1088" s="6"/>
      <c r="D1088" s="6"/>
      <c r="E1088" s="6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  <c r="HV1088" s="21"/>
      <c r="HW1088" s="21"/>
      <c r="HX1088" s="21"/>
      <c r="HY1088" s="21"/>
      <c r="HZ1088" s="21"/>
      <c r="IA1088" s="21"/>
      <c r="IB1088" s="21"/>
      <c r="IC1088" s="21"/>
      <c r="ID1088" s="21"/>
      <c r="IE1088" s="21"/>
      <c r="IF1088" s="21"/>
      <c r="IG1088" s="21"/>
      <c r="IH1088" s="21"/>
      <c r="II1088" s="21"/>
      <c r="IJ1088" s="21"/>
      <c r="IK1088" s="21"/>
      <c r="IL1088" s="21"/>
      <c r="IM1088" s="21"/>
      <c r="IN1088" s="21"/>
      <c r="IO1088" s="21"/>
      <c r="IP1088" s="21"/>
      <c r="IQ1088" s="21"/>
    </row>
    <row r="1089" spans="1:251" s="22" customFormat="1">
      <c r="A1089" s="42"/>
      <c r="B1089" s="36"/>
      <c r="C1089" s="6"/>
      <c r="D1089" s="6"/>
      <c r="E1089" s="6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  <c r="HV1089" s="21"/>
      <c r="HW1089" s="21"/>
      <c r="HX1089" s="21"/>
      <c r="HY1089" s="21"/>
      <c r="HZ1089" s="21"/>
      <c r="IA1089" s="21"/>
      <c r="IB1089" s="21"/>
      <c r="IC1089" s="21"/>
      <c r="ID1089" s="21"/>
      <c r="IE1089" s="21"/>
      <c r="IF1089" s="21"/>
      <c r="IG1089" s="21"/>
      <c r="IH1089" s="21"/>
      <c r="II1089" s="21"/>
      <c r="IJ1089" s="21"/>
      <c r="IK1089" s="21"/>
      <c r="IL1089" s="21"/>
      <c r="IM1089" s="21"/>
      <c r="IN1089" s="21"/>
      <c r="IO1089" s="21"/>
      <c r="IP1089" s="21"/>
      <c r="IQ1089" s="21"/>
    </row>
    <row r="1090" spans="1:251" s="22" customFormat="1">
      <c r="A1090" s="42"/>
      <c r="B1090" s="36"/>
      <c r="C1090" s="6"/>
      <c r="D1090" s="6"/>
      <c r="E1090" s="6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  <c r="HV1090" s="21"/>
      <c r="HW1090" s="21"/>
      <c r="HX1090" s="21"/>
      <c r="HY1090" s="21"/>
      <c r="HZ1090" s="21"/>
      <c r="IA1090" s="21"/>
      <c r="IB1090" s="21"/>
      <c r="IC1090" s="21"/>
      <c r="ID1090" s="21"/>
      <c r="IE1090" s="21"/>
      <c r="IF1090" s="21"/>
      <c r="IG1090" s="21"/>
      <c r="IH1090" s="21"/>
      <c r="II1090" s="21"/>
      <c r="IJ1090" s="21"/>
      <c r="IK1090" s="21"/>
      <c r="IL1090" s="21"/>
      <c r="IM1090" s="21"/>
      <c r="IN1090" s="21"/>
      <c r="IO1090" s="21"/>
      <c r="IP1090" s="21"/>
      <c r="IQ1090" s="21"/>
    </row>
    <row r="1091" spans="1:251" s="22" customFormat="1">
      <c r="A1091" s="42"/>
      <c r="B1091" s="36"/>
      <c r="C1091" s="6"/>
      <c r="D1091" s="6"/>
      <c r="E1091" s="6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  <c r="HV1091" s="21"/>
      <c r="HW1091" s="21"/>
      <c r="HX1091" s="21"/>
      <c r="HY1091" s="21"/>
      <c r="HZ1091" s="21"/>
      <c r="IA1091" s="21"/>
      <c r="IB1091" s="21"/>
      <c r="IC1091" s="21"/>
      <c r="ID1091" s="21"/>
      <c r="IE1091" s="21"/>
      <c r="IF1091" s="21"/>
      <c r="IG1091" s="21"/>
      <c r="IH1091" s="21"/>
      <c r="II1091" s="21"/>
      <c r="IJ1091" s="21"/>
      <c r="IK1091" s="21"/>
      <c r="IL1091" s="21"/>
      <c r="IM1091" s="21"/>
      <c r="IN1091" s="21"/>
      <c r="IO1091" s="21"/>
      <c r="IP1091" s="21"/>
      <c r="IQ1091" s="21"/>
    </row>
    <row r="1092" spans="1:251" s="22" customFormat="1">
      <c r="A1092" s="42"/>
      <c r="B1092" s="36"/>
      <c r="C1092" s="6"/>
      <c r="D1092" s="6"/>
      <c r="E1092" s="6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/>
      <c r="FS1092" s="21"/>
      <c r="FT1092" s="21"/>
      <c r="FU1092" s="21"/>
      <c r="FV1092" s="21"/>
      <c r="FW1092" s="21"/>
      <c r="FX1092" s="21"/>
      <c r="FY1092" s="21"/>
      <c r="FZ1092" s="21"/>
      <c r="GA1092" s="21"/>
      <c r="GB1092" s="21"/>
      <c r="GC1092" s="21"/>
      <c r="GD1092" s="21"/>
      <c r="GE1092" s="21"/>
      <c r="GF1092" s="21"/>
      <c r="GG1092" s="21"/>
      <c r="GH1092" s="21"/>
      <c r="GI1092" s="21"/>
      <c r="GJ1092" s="21"/>
      <c r="GK1092" s="21"/>
      <c r="GL1092" s="21"/>
      <c r="GM1092" s="21"/>
      <c r="GN1092" s="21"/>
      <c r="GO1092" s="21"/>
      <c r="GP1092" s="21"/>
      <c r="GQ1092" s="21"/>
      <c r="GR1092" s="21"/>
      <c r="GS1092" s="21"/>
      <c r="GT1092" s="21"/>
      <c r="GU1092" s="21"/>
      <c r="GV1092" s="21"/>
      <c r="GW1092" s="21"/>
      <c r="GX1092" s="21"/>
      <c r="GY1092" s="21"/>
      <c r="GZ1092" s="21"/>
      <c r="HA1092" s="21"/>
      <c r="HB1092" s="21"/>
      <c r="HC1092" s="21"/>
      <c r="HD1092" s="21"/>
      <c r="HE1092" s="21"/>
      <c r="HF1092" s="21"/>
      <c r="HG1092" s="21"/>
      <c r="HH1092" s="21"/>
      <c r="HI1092" s="21"/>
      <c r="HJ1092" s="21"/>
      <c r="HK1092" s="21"/>
      <c r="HL1092" s="21"/>
      <c r="HM1092" s="21"/>
      <c r="HN1092" s="21"/>
      <c r="HO1092" s="21"/>
      <c r="HP1092" s="21"/>
      <c r="HQ1092" s="21"/>
      <c r="HR1092" s="21"/>
      <c r="HS1092" s="21"/>
      <c r="HT1092" s="21"/>
      <c r="HU1092" s="21"/>
      <c r="HV1092" s="21"/>
      <c r="HW1092" s="21"/>
      <c r="HX1092" s="21"/>
      <c r="HY1092" s="21"/>
      <c r="HZ1092" s="21"/>
      <c r="IA1092" s="21"/>
      <c r="IB1092" s="21"/>
      <c r="IC1092" s="21"/>
      <c r="ID1092" s="21"/>
      <c r="IE1092" s="21"/>
      <c r="IF1092" s="21"/>
      <c r="IG1092" s="21"/>
      <c r="IH1092" s="21"/>
      <c r="II1092" s="21"/>
      <c r="IJ1092" s="21"/>
      <c r="IK1092" s="21"/>
      <c r="IL1092" s="21"/>
      <c r="IM1092" s="21"/>
      <c r="IN1092" s="21"/>
      <c r="IO1092" s="21"/>
      <c r="IP1092" s="21"/>
      <c r="IQ1092" s="21"/>
    </row>
    <row r="1093" spans="1:251" s="22" customFormat="1">
      <c r="A1093" s="42"/>
      <c r="B1093" s="36"/>
      <c r="C1093" s="6"/>
      <c r="D1093" s="6"/>
      <c r="E1093" s="6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  <c r="FQ1093" s="21"/>
      <c r="FR1093" s="21"/>
      <c r="FS1093" s="21"/>
      <c r="FT1093" s="21"/>
      <c r="FU1093" s="21"/>
      <c r="FV1093" s="21"/>
      <c r="FW1093" s="21"/>
      <c r="FX1093" s="21"/>
      <c r="FY1093" s="21"/>
      <c r="FZ1093" s="21"/>
      <c r="GA1093" s="21"/>
      <c r="GB1093" s="21"/>
      <c r="GC1093" s="21"/>
      <c r="GD1093" s="21"/>
      <c r="GE1093" s="21"/>
      <c r="GF1093" s="21"/>
      <c r="GG1093" s="21"/>
      <c r="GH1093" s="21"/>
      <c r="GI1093" s="21"/>
      <c r="GJ1093" s="21"/>
      <c r="GK1093" s="21"/>
      <c r="GL1093" s="21"/>
      <c r="GM1093" s="21"/>
      <c r="GN1093" s="21"/>
      <c r="GO1093" s="21"/>
      <c r="GP1093" s="21"/>
      <c r="GQ1093" s="21"/>
      <c r="GR1093" s="21"/>
      <c r="GS1093" s="21"/>
      <c r="GT1093" s="21"/>
      <c r="GU1093" s="21"/>
      <c r="GV1093" s="21"/>
      <c r="GW1093" s="21"/>
      <c r="GX1093" s="21"/>
      <c r="GY1093" s="21"/>
      <c r="GZ1093" s="21"/>
      <c r="HA1093" s="21"/>
      <c r="HB1093" s="21"/>
      <c r="HC1093" s="21"/>
      <c r="HD1093" s="21"/>
      <c r="HE1093" s="21"/>
      <c r="HF1093" s="21"/>
      <c r="HG1093" s="21"/>
      <c r="HH1093" s="21"/>
      <c r="HI1093" s="21"/>
      <c r="HJ1093" s="21"/>
      <c r="HK1093" s="21"/>
      <c r="HL1093" s="21"/>
      <c r="HM1093" s="21"/>
      <c r="HN1093" s="21"/>
      <c r="HO1093" s="21"/>
      <c r="HP1093" s="21"/>
      <c r="HQ1093" s="21"/>
      <c r="HR1093" s="21"/>
      <c r="HS1093" s="21"/>
      <c r="HT1093" s="21"/>
      <c r="HU1093" s="21"/>
      <c r="HV1093" s="21"/>
      <c r="HW1093" s="21"/>
      <c r="HX1093" s="21"/>
      <c r="HY1093" s="21"/>
      <c r="HZ1093" s="21"/>
      <c r="IA1093" s="21"/>
      <c r="IB1093" s="21"/>
      <c r="IC1093" s="21"/>
      <c r="ID1093" s="21"/>
      <c r="IE1093" s="21"/>
      <c r="IF1093" s="21"/>
      <c r="IG1093" s="21"/>
      <c r="IH1093" s="21"/>
      <c r="II1093" s="21"/>
      <c r="IJ1093" s="21"/>
      <c r="IK1093" s="21"/>
      <c r="IL1093" s="21"/>
      <c r="IM1093" s="21"/>
      <c r="IN1093" s="21"/>
      <c r="IO1093" s="21"/>
      <c r="IP1093" s="21"/>
      <c r="IQ1093" s="21"/>
    </row>
    <row r="1094" spans="1:251" s="22" customFormat="1">
      <c r="A1094" s="42"/>
      <c r="B1094" s="36"/>
      <c r="C1094" s="6"/>
      <c r="D1094" s="6"/>
      <c r="E1094" s="6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  <c r="GH1094" s="21"/>
      <c r="GI1094" s="21"/>
      <c r="GJ1094" s="21"/>
      <c r="GK1094" s="21"/>
      <c r="GL1094" s="21"/>
      <c r="GM1094" s="21"/>
      <c r="GN1094" s="21"/>
      <c r="GO1094" s="21"/>
      <c r="GP1094" s="21"/>
      <c r="GQ1094" s="21"/>
      <c r="GR1094" s="21"/>
      <c r="GS1094" s="21"/>
      <c r="GT1094" s="21"/>
      <c r="GU1094" s="21"/>
      <c r="GV1094" s="21"/>
      <c r="GW1094" s="21"/>
      <c r="GX1094" s="21"/>
      <c r="GY1094" s="21"/>
      <c r="GZ1094" s="21"/>
      <c r="HA1094" s="21"/>
      <c r="HB1094" s="21"/>
      <c r="HC1094" s="21"/>
      <c r="HD1094" s="21"/>
      <c r="HE1094" s="21"/>
      <c r="HF1094" s="21"/>
      <c r="HG1094" s="21"/>
      <c r="HH1094" s="21"/>
      <c r="HI1094" s="21"/>
      <c r="HJ1094" s="21"/>
      <c r="HK1094" s="21"/>
      <c r="HL1094" s="21"/>
      <c r="HM1094" s="21"/>
      <c r="HN1094" s="21"/>
      <c r="HO1094" s="21"/>
      <c r="HP1094" s="21"/>
      <c r="HQ1094" s="21"/>
      <c r="HR1094" s="21"/>
      <c r="HS1094" s="21"/>
      <c r="HT1094" s="21"/>
      <c r="HU1094" s="21"/>
      <c r="HV1094" s="21"/>
      <c r="HW1094" s="21"/>
      <c r="HX1094" s="21"/>
      <c r="HY1094" s="21"/>
      <c r="HZ1094" s="21"/>
      <c r="IA1094" s="21"/>
      <c r="IB1094" s="21"/>
      <c r="IC1094" s="21"/>
      <c r="ID1094" s="21"/>
      <c r="IE1094" s="21"/>
      <c r="IF1094" s="21"/>
      <c r="IG1094" s="21"/>
      <c r="IH1094" s="21"/>
      <c r="II1094" s="21"/>
      <c r="IJ1094" s="21"/>
      <c r="IK1094" s="21"/>
      <c r="IL1094" s="21"/>
      <c r="IM1094" s="21"/>
      <c r="IN1094" s="21"/>
      <c r="IO1094" s="21"/>
      <c r="IP1094" s="21"/>
      <c r="IQ1094" s="21"/>
    </row>
    <row r="1095" spans="1:251" s="22" customFormat="1">
      <c r="A1095" s="42"/>
      <c r="B1095" s="36"/>
      <c r="C1095" s="6"/>
      <c r="D1095" s="6"/>
      <c r="E1095" s="6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  <c r="FQ1095" s="21"/>
      <c r="FR1095" s="21"/>
      <c r="FS1095" s="21"/>
      <c r="FT1095" s="21"/>
      <c r="FU1095" s="21"/>
      <c r="FV1095" s="21"/>
      <c r="FW1095" s="21"/>
      <c r="FX1095" s="21"/>
      <c r="FY1095" s="21"/>
      <c r="FZ1095" s="21"/>
      <c r="GA1095" s="21"/>
      <c r="GB1095" s="21"/>
      <c r="GC1095" s="21"/>
      <c r="GD1095" s="21"/>
      <c r="GE1095" s="21"/>
      <c r="GF1095" s="21"/>
      <c r="GG1095" s="21"/>
      <c r="GH1095" s="21"/>
      <c r="GI1095" s="21"/>
      <c r="GJ1095" s="21"/>
      <c r="GK1095" s="21"/>
      <c r="GL1095" s="21"/>
      <c r="GM1095" s="21"/>
      <c r="GN1095" s="21"/>
      <c r="GO1095" s="21"/>
      <c r="GP1095" s="21"/>
      <c r="GQ1095" s="21"/>
      <c r="GR1095" s="21"/>
      <c r="GS1095" s="21"/>
      <c r="GT1095" s="21"/>
      <c r="GU1095" s="21"/>
      <c r="GV1095" s="21"/>
      <c r="GW1095" s="21"/>
      <c r="GX1095" s="21"/>
      <c r="GY1095" s="21"/>
      <c r="GZ1095" s="21"/>
      <c r="HA1095" s="21"/>
      <c r="HB1095" s="21"/>
      <c r="HC1095" s="21"/>
      <c r="HD1095" s="21"/>
      <c r="HE1095" s="21"/>
      <c r="HF1095" s="21"/>
      <c r="HG1095" s="21"/>
      <c r="HH1095" s="21"/>
      <c r="HI1095" s="21"/>
      <c r="HJ1095" s="21"/>
      <c r="HK1095" s="21"/>
      <c r="HL1095" s="21"/>
      <c r="HM1095" s="21"/>
      <c r="HN1095" s="21"/>
      <c r="HO1095" s="21"/>
      <c r="HP1095" s="21"/>
      <c r="HQ1095" s="21"/>
      <c r="HR1095" s="21"/>
      <c r="HS1095" s="21"/>
      <c r="HT1095" s="21"/>
      <c r="HU1095" s="21"/>
      <c r="HV1095" s="21"/>
      <c r="HW1095" s="21"/>
      <c r="HX1095" s="21"/>
      <c r="HY1095" s="21"/>
      <c r="HZ1095" s="21"/>
      <c r="IA1095" s="21"/>
      <c r="IB1095" s="21"/>
      <c r="IC1095" s="21"/>
      <c r="ID1095" s="21"/>
      <c r="IE1095" s="21"/>
      <c r="IF1095" s="21"/>
      <c r="IG1095" s="21"/>
      <c r="IH1095" s="21"/>
      <c r="II1095" s="21"/>
      <c r="IJ1095" s="21"/>
      <c r="IK1095" s="21"/>
      <c r="IL1095" s="21"/>
      <c r="IM1095" s="21"/>
      <c r="IN1095" s="21"/>
      <c r="IO1095" s="21"/>
      <c r="IP1095" s="21"/>
      <c r="IQ1095" s="21"/>
    </row>
    <row r="1096" spans="1:251" s="22" customFormat="1">
      <c r="A1096" s="42"/>
      <c r="B1096" s="36"/>
      <c r="C1096" s="6"/>
      <c r="D1096" s="6"/>
      <c r="E1096" s="6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/>
      <c r="FS1096" s="21"/>
      <c r="FT1096" s="21"/>
      <c r="FU1096" s="21"/>
      <c r="FV1096" s="21"/>
      <c r="FW1096" s="21"/>
      <c r="FX1096" s="21"/>
      <c r="FY1096" s="21"/>
      <c r="FZ1096" s="21"/>
      <c r="GA1096" s="21"/>
      <c r="GB1096" s="21"/>
      <c r="GC1096" s="21"/>
      <c r="GD1096" s="21"/>
      <c r="GE1096" s="21"/>
      <c r="GF1096" s="21"/>
      <c r="GG1096" s="21"/>
      <c r="GH1096" s="21"/>
      <c r="GI1096" s="21"/>
      <c r="GJ1096" s="21"/>
      <c r="GK1096" s="21"/>
      <c r="GL1096" s="21"/>
      <c r="GM1096" s="21"/>
      <c r="GN1096" s="21"/>
      <c r="GO1096" s="21"/>
      <c r="GP1096" s="21"/>
      <c r="GQ1096" s="21"/>
      <c r="GR1096" s="21"/>
      <c r="GS1096" s="21"/>
      <c r="GT1096" s="21"/>
      <c r="GU1096" s="21"/>
      <c r="GV1096" s="21"/>
      <c r="GW1096" s="21"/>
      <c r="GX1096" s="21"/>
      <c r="GY1096" s="21"/>
      <c r="GZ1096" s="21"/>
      <c r="HA1096" s="21"/>
      <c r="HB1096" s="21"/>
      <c r="HC1096" s="21"/>
      <c r="HD1096" s="21"/>
      <c r="HE1096" s="21"/>
      <c r="HF1096" s="21"/>
      <c r="HG1096" s="21"/>
      <c r="HH1096" s="21"/>
      <c r="HI1096" s="21"/>
      <c r="HJ1096" s="21"/>
      <c r="HK1096" s="21"/>
      <c r="HL1096" s="21"/>
      <c r="HM1096" s="21"/>
      <c r="HN1096" s="21"/>
      <c r="HO1096" s="21"/>
      <c r="HP1096" s="21"/>
      <c r="HQ1096" s="21"/>
      <c r="HR1096" s="21"/>
      <c r="HS1096" s="21"/>
      <c r="HT1096" s="21"/>
      <c r="HU1096" s="21"/>
      <c r="HV1096" s="21"/>
      <c r="HW1096" s="21"/>
      <c r="HX1096" s="21"/>
      <c r="HY1096" s="21"/>
      <c r="HZ1096" s="21"/>
      <c r="IA1096" s="21"/>
      <c r="IB1096" s="21"/>
      <c r="IC1096" s="21"/>
      <c r="ID1096" s="21"/>
      <c r="IE1096" s="21"/>
      <c r="IF1096" s="21"/>
      <c r="IG1096" s="21"/>
      <c r="IH1096" s="21"/>
      <c r="II1096" s="21"/>
      <c r="IJ1096" s="21"/>
      <c r="IK1096" s="21"/>
      <c r="IL1096" s="21"/>
      <c r="IM1096" s="21"/>
      <c r="IN1096" s="21"/>
      <c r="IO1096" s="21"/>
      <c r="IP1096" s="21"/>
      <c r="IQ1096" s="21"/>
    </row>
    <row r="1097" spans="1:251" s="22" customFormat="1">
      <c r="A1097" s="42"/>
      <c r="B1097" s="36"/>
      <c r="C1097" s="6"/>
      <c r="D1097" s="6"/>
      <c r="E1097" s="6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  <c r="FQ1097" s="21"/>
      <c r="FR1097" s="21"/>
      <c r="FS1097" s="21"/>
      <c r="FT1097" s="21"/>
      <c r="FU1097" s="21"/>
      <c r="FV1097" s="21"/>
      <c r="FW1097" s="21"/>
      <c r="FX1097" s="21"/>
      <c r="FY1097" s="21"/>
      <c r="FZ1097" s="21"/>
      <c r="GA1097" s="21"/>
      <c r="GB1097" s="21"/>
      <c r="GC1097" s="21"/>
      <c r="GD1097" s="21"/>
      <c r="GE1097" s="21"/>
      <c r="GF1097" s="21"/>
      <c r="GG1097" s="21"/>
      <c r="GH1097" s="21"/>
      <c r="GI1097" s="21"/>
      <c r="GJ1097" s="21"/>
      <c r="GK1097" s="21"/>
      <c r="GL1097" s="21"/>
      <c r="GM1097" s="21"/>
      <c r="GN1097" s="21"/>
      <c r="GO1097" s="21"/>
      <c r="GP1097" s="21"/>
      <c r="GQ1097" s="21"/>
      <c r="GR1097" s="21"/>
      <c r="GS1097" s="21"/>
      <c r="GT1097" s="21"/>
      <c r="GU1097" s="21"/>
      <c r="GV1097" s="21"/>
      <c r="GW1097" s="21"/>
      <c r="GX1097" s="21"/>
      <c r="GY1097" s="21"/>
      <c r="GZ1097" s="21"/>
      <c r="HA1097" s="21"/>
      <c r="HB1097" s="21"/>
      <c r="HC1097" s="21"/>
      <c r="HD1097" s="21"/>
      <c r="HE1097" s="21"/>
      <c r="HF1097" s="21"/>
      <c r="HG1097" s="21"/>
      <c r="HH1097" s="21"/>
      <c r="HI1097" s="21"/>
      <c r="HJ1097" s="21"/>
      <c r="HK1097" s="21"/>
      <c r="HL1097" s="21"/>
      <c r="HM1097" s="21"/>
      <c r="HN1097" s="21"/>
      <c r="HO1097" s="21"/>
      <c r="HP1097" s="21"/>
      <c r="HQ1097" s="21"/>
      <c r="HR1097" s="21"/>
      <c r="HS1097" s="21"/>
      <c r="HT1097" s="21"/>
      <c r="HU1097" s="21"/>
      <c r="HV1097" s="21"/>
      <c r="HW1097" s="21"/>
      <c r="HX1097" s="21"/>
      <c r="HY1097" s="21"/>
      <c r="HZ1097" s="21"/>
      <c r="IA1097" s="21"/>
      <c r="IB1097" s="21"/>
      <c r="IC1097" s="21"/>
      <c r="ID1097" s="21"/>
      <c r="IE1097" s="21"/>
      <c r="IF1097" s="21"/>
      <c r="IG1097" s="21"/>
      <c r="IH1097" s="21"/>
      <c r="II1097" s="21"/>
      <c r="IJ1097" s="21"/>
      <c r="IK1097" s="21"/>
      <c r="IL1097" s="21"/>
      <c r="IM1097" s="21"/>
      <c r="IN1097" s="21"/>
      <c r="IO1097" s="21"/>
      <c r="IP1097" s="21"/>
      <c r="IQ1097" s="21"/>
    </row>
    <row r="1098" spans="1:251" s="22" customFormat="1">
      <c r="A1098" s="42"/>
      <c r="B1098" s="36"/>
      <c r="C1098" s="6"/>
      <c r="D1098" s="6"/>
      <c r="E1098" s="6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  <c r="FQ1098" s="21"/>
      <c r="FR1098" s="21"/>
      <c r="FS1098" s="21"/>
      <c r="FT1098" s="21"/>
      <c r="FU1098" s="21"/>
      <c r="FV1098" s="21"/>
      <c r="FW1098" s="21"/>
      <c r="FX1098" s="21"/>
      <c r="FY1098" s="21"/>
      <c r="FZ1098" s="21"/>
      <c r="GA1098" s="21"/>
      <c r="GB1098" s="21"/>
      <c r="GC1098" s="21"/>
      <c r="GD1098" s="21"/>
      <c r="GE1098" s="21"/>
      <c r="GF1098" s="21"/>
      <c r="GG1098" s="21"/>
      <c r="GH1098" s="21"/>
      <c r="GI1098" s="21"/>
      <c r="GJ1098" s="21"/>
      <c r="GK1098" s="21"/>
      <c r="GL1098" s="21"/>
      <c r="GM1098" s="21"/>
      <c r="GN1098" s="21"/>
      <c r="GO1098" s="21"/>
      <c r="GP1098" s="21"/>
      <c r="GQ1098" s="21"/>
      <c r="GR1098" s="21"/>
      <c r="GS1098" s="21"/>
      <c r="GT1098" s="21"/>
      <c r="GU1098" s="21"/>
      <c r="GV1098" s="21"/>
      <c r="GW1098" s="21"/>
      <c r="GX1098" s="21"/>
      <c r="GY1098" s="21"/>
      <c r="GZ1098" s="21"/>
      <c r="HA1098" s="21"/>
      <c r="HB1098" s="21"/>
      <c r="HC1098" s="21"/>
      <c r="HD1098" s="21"/>
      <c r="HE1098" s="21"/>
      <c r="HF1098" s="21"/>
      <c r="HG1098" s="21"/>
      <c r="HH1098" s="21"/>
      <c r="HI1098" s="21"/>
      <c r="HJ1098" s="21"/>
      <c r="HK1098" s="21"/>
      <c r="HL1098" s="21"/>
      <c r="HM1098" s="21"/>
      <c r="HN1098" s="21"/>
      <c r="HO1098" s="21"/>
      <c r="HP1098" s="21"/>
      <c r="HQ1098" s="21"/>
      <c r="HR1098" s="21"/>
      <c r="HS1098" s="21"/>
      <c r="HT1098" s="21"/>
      <c r="HU1098" s="21"/>
      <c r="HV1098" s="21"/>
      <c r="HW1098" s="21"/>
      <c r="HX1098" s="21"/>
      <c r="HY1098" s="21"/>
      <c r="HZ1098" s="21"/>
      <c r="IA1098" s="21"/>
      <c r="IB1098" s="21"/>
      <c r="IC1098" s="21"/>
      <c r="ID1098" s="21"/>
      <c r="IE1098" s="21"/>
      <c r="IF1098" s="21"/>
      <c r="IG1098" s="21"/>
      <c r="IH1098" s="21"/>
      <c r="II1098" s="21"/>
      <c r="IJ1098" s="21"/>
      <c r="IK1098" s="21"/>
      <c r="IL1098" s="21"/>
      <c r="IM1098" s="21"/>
      <c r="IN1098" s="21"/>
      <c r="IO1098" s="21"/>
      <c r="IP1098" s="21"/>
      <c r="IQ1098" s="21"/>
    </row>
    <row r="1099" spans="1:251" s="22" customFormat="1">
      <c r="A1099" s="42"/>
      <c r="B1099" s="36"/>
      <c r="C1099" s="6"/>
      <c r="D1099" s="6"/>
      <c r="E1099" s="6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  <c r="HV1099" s="21"/>
      <c r="HW1099" s="21"/>
      <c r="HX1099" s="21"/>
      <c r="HY1099" s="21"/>
      <c r="HZ1099" s="21"/>
      <c r="IA1099" s="21"/>
      <c r="IB1099" s="21"/>
      <c r="IC1099" s="21"/>
      <c r="ID1099" s="21"/>
      <c r="IE1099" s="21"/>
      <c r="IF1099" s="21"/>
      <c r="IG1099" s="21"/>
      <c r="IH1099" s="21"/>
      <c r="II1099" s="21"/>
      <c r="IJ1099" s="21"/>
      <c r="IK1099" s="21"/>
      <c r="IL1099" s="21"/>
      <c r="IM1099" s="21"/>
      <c r="IN1099" s="21"/>
      <c r="IO1099" s="21"/>
      <c r="IP1099" s="21"/>
      <c r="IQ1099" s="21"/>
    </row>
    <row r="1100" spans="1:251" s="22" customFormat="1">
      <c r="A1100" s="42"/>
      <c r="B1100" s="36"/>
      <c r="C1100" s="6"/>
      <c r="D1100" s="6"/>
      <c r="E1100" s="6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  <c r="HV1100" s="21"/>
      <c r="HW1100" s="21"/>
      <c r="HX1100" s="21"/>
      <c r="HY1100" s="21"/>
      <c r="HZ1100" s="21"/>
      <c r="IA1100" s="21"/>
      <c r="IB1100" s="21"/>
      <c r="IC1100" s="21"/>
      <c r="ID1100" s="21"/>
      <c r="IE1100" s="21"/>
      <c r="IF1100" s="21"/>
      <c r="IG1100" s="21"/>
      <c r="IH1100" s="21"/>
      <c r="II1100" s="21"/>
      <c r="IJ1100" s="21"/>
      <c r="IK1100" s="21"/>
      <c r="IL1100" s="21"/>
      <c r="IM1100" s="21"/>
      <c r="IN1100" s="21"/>
      <c r="IO1100" s="21"/>
      <c r="IP1100" s="21"/>
      <c r="IQ1100" s="21"/>
    </row>
    <row r="1101" spans="1:251" s="22" customFormat="1">
      <c r="A1101" s="42"/>
      <c r="B1101" s="36"/>
      <c r="C1101" s="6"/>
      <c r="D1101" s="6"/>
      <c r="E1101" s="6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  <c r="HV1101" s="21"/>
      <c r="HW1101" s="21"/>
      <c r="HX1101" s="21"/>
      <c r="HY1101" s="21"/>
      <c r="HZ1101" s="21"/>
      <c r="IA1101" s="21"/>
      <c r="IB1101" s="21"/>
      <c r="IC1101" s="21"/>
      <c r="ID1101" s="21"/>
      <c r="IE1101" s="21"/>
      <c r="IF1101" s="21"/>
      <c r="IG1101" s="21"/>
      <c r="IH1101" s="21"/>
      <c r="II1101" s="21"/>
      <c r="IJ1101" s="21"/>
      <c r="IK1101" s="21"/>
      <c r="IL1101" s="21"/>
      <c r="IM1101" s="21"/>
      <c r="IN1101" s="21"/>
      <c r="IO1101" s="21"/>
      <c r="IP1101" s="21"/>
      <c r="IQ1101" s="21"/>
    </row>
    <row r="1102" spans="1:251" s="22" customFormat="1">
      <c r="A1102" s="42"/>
      <c r="B1102" s="36"/>
      <c r="C1102" s="6"/>
      <c r="D1102" s="6"/>
      <c r="E1102" s="6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  <c r="HV1102" s="21"/>
      <c r="HW1102" s="21"/>
      <c r="HX1102" s="21"/>
      <c r="HY1102" s="21"/>
      <c r="HZ1102" s="21"/>
      <c r="IA1102" s="21"/>
      <c r="IB1102" s="21"/>
      <c r="IC1102" s="21"/>
      <c r="ID1102" s="21"/>
      <c r="IE1102" s="21"/>
      <c r="IF1102" s="21"/>
      <c r="IG1102" s="21"/>
      <c r="IH1102" s="21"/>
      <c r="II1102" s="21"/>
      <c r="IJ1102" s="21"/>
      <c r="IK1102" s="21"/>
      <c r="IL1102" s="21"/>
      <c r="IM1102" s="21"/>
      <c r="IN1102" s="21"/>
      <c r="IO1102" s="21"/>
      <c r="IP1102" s="21"/>
      <c r="IQ1102" s="21"/>
    </row>
    <row r="1103" spans="1:251" s="22" customFormat="1">
      <c r="A1103" s="42"/>
      <c r="B1103" s="36"/>
      <c r="C1103" s="6"/>
      <c r="D1103" s="6"/>
      <c r="E1103" s="6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  <c r="FQ1103" s="21"/>
      <c r="FR1103" s="21"/>
      <c r="FS1103" s="21"/>
      <c r="FT1103" s="21"/>
      <c r="FU1103" s="21"/>
      <c r="FV1103" s="21"/>
      <c r="FW1103" s="21"/>
      <c r="FX1103" s="21"/>
      <c r="FY1103" s="21"/>
      <c r="FZ1103" s="21"/>
      <c r="GA1103" s="21"/>
      <c r="GB1103" s="21"/>
      <c r="GC1103" s="21"/>
      <c r="GD1103" s="21"/>
      <c r="GE1103" s="21"/>
      <c r="GF1103" s="21"/>
      <c r="GG1103" s="21"/>
      <c r="GH1103" s="21"/>
      <c r="GI1103" s="21"/>
      <c r="GJ1103" s="21"/>
      <c r="GK1103" s="21"/>
      <c r="GL1103" s="21"/>
      <c r="GM1103" s="21"/>
      <c r="GN1103" s="21"/>
      <c r="GO1103" s="21"/>
      <c r="GP1103" s="21"/>
      <c r="GQ1103" s="21"/>
      <c r="GR1103" s="21"/>
      <c r="GS1103" s="21"/>
      <c r="GT1103" s="21"/>
      <c r="GU1103" s="21"/>
      <c r="GV1103" s="21"/>
      <c r="GW1103" s="21"/>
      <c r="GX1103" s="21"/>
      <c r="GY1103" s="21"/>
      <c r="GZ1103" s="21"/>
      <c r="HA1103" s="21"/>
      <c r="HB1103" s="21"/>
      <c r="HC1103" s="21"/>
      <c r="HD1103" s="21"/>
      <c r="HE1103" s="21"/>
      <c r="HF1103" s="21"/>
      <c r="HG1103" s="21"/>
      <c r="HH1103" s="21"/>
      <c r="HI1103" s="21"/>
      <c r="HJ1103" s="21"/>
      <c r="HK1103" s="21"/>
      <c r="HL1103" s="21"/>
      <c r="HM1103" s="21"/>
      <c r="HN1103" s="21"/>
      <c r="HO1103" s="21"/>
      <c r="HP1103" s="21"/>
      <c r="HQ1103" s="21"/>
      <c r="HR1103" s="21"/>
      <c r="HS1103" s="21"/>
      <c r="HT1103" s="21"/>
      <c r="HU1103" s="21"/>
      <c r="HV1103" s="21"/>
      <c r="HW1103" s="21"/>
      <c r="HX1103" s="21"/>
      <c r="HY1103" s="21"/>
      <c r="HZ1103" s="21"/>
      <c r="IA1103" s="21"/>
      <c r="IB1103" s="21"/>
      <c r="IC1103" s="21"/>
      <c r="ID1103" s="21"/>
      <c r="IE1103" s="21"/>
      <c r="IF1103" s="21"/>
      <c r="IG1103" s="21"/>
      <c r="IH1103" s="21"/>
      <c r="II1103" s="21"/>
      <c r="IJ1103" s="21"/>
      <c r="IK1103" s="21"/>
      <c r="IL1103" s="21"/>
      <c r="IM1103" s="21"/>
      <c r="IN1103" s="21"/>
      <c r="IO1103" s="21"/>
      <c r="IP1103" s="21"/>
      <c r="IQ1103" s="21"/>
    </row>
    <row r="1104" spans="1:251" s="22" customFormat="1">
      <c r="A1104" s="42"/>
      <c r="B1104" s="36"/>
      <c r="C1104" s="6"/>
      <c r="D1104" s="6"/>
      <c r="E1104" s="6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/>
      <c r="FS1104" s="21"/>
      <c r="FT1104" s="21"/>
      <c r="FU1104" s="21"/>
      <c r="FV1104" s="21"/>
      <c r="FW1104" s="21"/>
      <c r="FX1104" s="21"/>
      <c r="FY1104" s="21"/>
      <c r="FZ1104" s="21"/>
      <c r="GA1104" s="21"/>
      <c r="GB1104" s="21"/>
      <c r="GC1104" s="21"/>
      <c r="GD1104" s="21"/>
      <c r="GE1104" s="21"/>
      <c r="GF1104" s="21"/>
      <c r="GG1104" s="21"/>
      <c r="GH1104" s="21"/>
      <c r="GI1104" s="21"/>
      <c r="GJ1104" s="21"/>
      <c r="GK1104" s="21"/>
      <c r="GL1104" s="21"/>
      <c r="GM1104" s="21"/>
      <c r="GN1104" s="21"/>
      <c r="GO1104" s="21"/>
      <c r="GP1104" s="21"/>
      <c r="GQ1104" s="21"/>
      <c r="GR1104" s="21"/>
      <c r="GS1104" s="21"/>
      <c r="GT1104" s="21"/>
      <c r="GU1104" s="21"/>
      <c r="GV1104" s="21"/>
      <c r="GW1104" s="21"/>
      <c r="GX1104" s="21"/>
      <c r="GY1104" s="21"/>
      <c r="GZ1104" s="21"/>
      <c r="HA1104" s="21"/>
      <c r="HB1104" s="21"/>
      <c r="HC1104" s="21"/>
      <c r="HD1104" s="21"/>
      <c r="HE1104" s="21"/>
      <c r="HF1104" s="21"/>
      <c r="HG1104" s="21"/>
      <c r="HH1104" s="21"/>
      <c r="HI1104" s="21"/>
      <c r="HJ1104" s="21"/>
      <c r="HK1104" s="21"/>
      <c r="HL1104" s="21"/>
      <c r="HM1104" s="21"/>
      <c r="HN1104" s="21"/>
      <c r="HO1104" s="21"/>
      <c r="HP1104" s="21"/>
      <c r="HQ1104" s="21"/>
      <c r="HR1104" s="21"/>
      <c r="HS1104" s="21"/>
      <c r="HT1104" s="21"/>
      <c r="HU1104" s="21"/>
      <c r="HV1104" s="21"/>
      <c r="HW1104" s="21"/>
      <c r="HX1104" s="21"/>
      <c r="HY1104" s="21"/>
      <c r="HZ1104" s="21"/>
      <c r="IA1104" s="21"/>
      <c r="IB1104" s="21"/>
      <c r="IC1104" s="21"/>
      <c r="ID1104" s="21"/>
      <c r="IE1104" s="21"/>
      <c r="IF1104" s="21"/>
      <c r="IG1104" s="21"/>
      <c r="IH1104" s="21"/>
      <c r="II1104" s="21"/>
      <c r="IJ1104" s="21"/>
      <c r="IK1104" s="21"/>
      <c r="IL1104" s="21"/>
      <c r="IM1104" s="21"/>
      <c r="IN1104" s="21"/>
      <c r="IO1104" s="21"/>
      <c r="IP1104" s="21"/>
      <c r="IQ1104" s="21"/>
    </row>
    <row r="1105" spans="1:251" s="22" customFormat="1">
      <c r="A1105" s="42"/>
      <c r="B1105" s="36"/>
      <c r="C1105" s="6"/>
      <c r="D1105" s="6"/>
      <c r="E1105" s="6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  <c r="FQ1105" s="21"/>
      <c r="FR1105" s="21"/>
      <c r="FS1105" s="21"/>
      <c r="FT1105" s="21"/>
      <c r="FU1105" s="21"/>
      <c r="FV1105" s="21"/>
      <c r="FW1105" s="21"/>
      <c r="FX1105" s="21"/>
      <c r="FY1105" s="21"/>
      <c r="FZ1105" s="21"/>
      <c r="GA1105" s="21"/>
      <c r="GB1105" s="21"/>
      <c r="GC1105" s="21"/>
      <c r="GD1105" s="21"/>
      <c r="GE1105" s="21"/>
      <c r="GF1105" s="21"/>
      <c r="GG1105" s="21"/>
      <c r="GH1105" s="21"/>
      <c r="GI1105" s="21"/>
      <c r="GJ1105" s="21"/>
      <c r="GK1105" s="21"/>
      <c r="GL1105" s="21"/>
      <c r="GM1105" s="21"/>
      <c r="GN1105" s="21"/>
      <c r="GO1105" s="21"/>
      <c r="GP1105" s="21"/>
      <c r="GQ1105" s="21"/>
      <c r="GR1105" s="21"/>
      <c r="GS1105" s="21"/>
      <c r="GT1105" s="21"/>
      <c r="GU1105" s="21"/>
      <c r="GV1105" s="21"/>
      <c r="GW1105" s="21"/>
      <c r="GX1105" s="21"/>
      <c r="GY1105" s="21"/>
      <c r="GZ1105" s="21"/>
      <c r="HA1105" s="21"/>
      <c r="HB1105" s="21"/>
      <c r="HC1105" s="21"/>
      <c r="HD1105" s="21"/>
      <c r="HE1105" s="21"/>
      <c r="HF1105" s="21"/>
      <c r="HG1105" s="21"/>
      <c r="HH1105" s="21"/>
      <c r="HI1105" s="21"/>
      <c r="HJ1105" s="21"/>
      <c r="HK1105" s="21"/>
      <c r="HL1105" s="21"/>
      <c r="HM1105" s="21"/>
      <c r="HN1105" s="21"/>
      <c r="HO1105" s="21"/>
      <c r="HP1105" s="21"/>
      <c r="HQ1105" s="21"/>
      <c r="HR1105" s="21"/>
      <c r="HS1105" s="21"/>
      <c r="HT1105" s="21"/>
      <c r="HU1105" s="21"/>
      <c r="HV1105" s="21"/>
      <c r="HW1105" s="21"/>
      <c r="HX1105" s="21"/>
      <c r="HY1105" s="21"/>
      <c r="HZ1105" s="21"/>
      <c r="IA1105" s="21"/>
      <c r="IB1105" s="21"/>
      <c r="IC1105" s="21"/>
      <c r="ID1105" s="21"/>
      <c r="IE1105" s="21"/>
      <c r="IF1105" s="21"/>
      <c r="IG1105" s="21"/>
      <c r="IH1105" s="21"/>
      <c r="II1105" s="21"/>
      <c r="IJ1105" s="21"/>
      <c r="IK1105" s="21"/>
      <c r="IL1105" s="21"/>
      <c r="IM1105" s="21"/>
      <c r="IN1105" s="21"/>
      <c r="IO1105" s="21"/>
      <c r="IP1105" s="21"/>
      <c r="IQ1105" s="21"/>
    </row>
    <row r="1106" spans="1:251" s="22" customFormat="1">
      <c r="A1106" s="42"/>
      <c r="B1106" s="36"/>
      <c r="C1106" s="6"/>
      <c r="D1106" s="6"/>
      <c r="E1106" s="6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  <c r="GH1106" s="21"/>
      <c r="GI1106" s="21"/>
      <c r="GJ1106" s="21"/>
      <c r="GK1106" s="21"/>
      <c r="GL1106" s="21"/>
      <c r="GM1106" s="21"/>
      <c r="GN1106" s="21"/>
      <c r="GO1106" s="21"/>
      <c r="GP1106" s="21"/>
      <c r="GQ1106" s="21"/>
      <c r="GR1106" s="21"/>
      <c r="GS1106" s="21"/>
      <c r="GT1106" s="21"/>
      <c r="GU1106" s="21"/>
      <c r="GV1106" s="21"/>
      <c r="GW1106" s="21"/>
      <c r="GX1106" s="21"/>
      <c r="GY1106" s="21"/>
      <c r="GZ1106" s="21"/>
      <c r="HA1106" s="21"/>
      <c r="HB1106" s="21"/>
      <c r="HC1106" s="21"/>
      <c r="HD1106" s="21"/>
      <c r="HE1106" s="21"/>
      <c r="HF1106" s="21"/>
      <c r="HG1106" s="21"/>
      <c r="HH1106" s="21"/>
      <c r="HI1106" s="21"/>
      <c r="HJ1106" s="21"/>
      <c r="HK1106" s="21"/>
      <c r="HL1106" s="21"/>
      <c r="HM1106" s="21"/>
      <c r="HN1106" s="21"/>
      <c r="HO1106" s="21"/>
      <c r="HP1106" s="21"/>
      <c r="HQ1106" s="21"/>
      <c r="HR1106" s="21"/>
      <c r="HS1106" s="21"/>
      <c r="HT1106" s="21"/>
      <c r="HU1106" s="21"/>
      <c r="HV1106" s="21"/>
      <c r="HW1106" s="21"/>
      <c r="HX1106" s="21"/>
      <c r="HY1106" s="21"/>
      <c r="HZ1106" s="21"/>
      <c r="IA1106" s="21"/>
      <c r="IB1106" s="21"/>
      <c r="IC1106" s="21"/>
      <c r="ID1106" s="21"/>
      <c r="IE1106" s="21"/>
      <c r="IF1106" s="21"/>
      <c r="IG1106" s="21"/>
      <c r="IH1106" s="21"/>
      <c r="II1106" s="21"/>
      <c r="IJ1106" s="21"/>
      <c r="IK1106" s="21"/>
      <c r="IL1106" s="21"/>
      <c r="IM1106" s="21"/>
      <c r="IN1106" s="21"/>
      <c r="IO1106" s="21"/>
      <c r="IP1106" s="21"/>
      <c r="IQ1106" s="21"/>
    </row>
    <row r="1107" spans="1:251" s="22" customFormat="1">
      <c r="A1107" s="42"/>
      <c r="B1107" s="36"/>
      <c r="C1107" s="6"/>
      <c r="D1107" s="6"/>
      <c r="E1107" s="6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  <c r="FQ1107" s="21"/>
      <c r="FR1107" s="21"/>
      <c r="FS1107" s="21"/>
      <c r="FT1107" s="21"/>
      <c r="FU1107" s="21"/>
      <c r="FV1107" s="21"/>
      <c r="FW1107" s="21"/>
      <c r="FX1107" s="21"/>
      <c r="FY1107" s="21"/>
      <c r="FZ1107" s="21"/>
      <c r="GA1107" s="21"/>
      <c r="GB1107" s="21"/>
      <c r="GC1107" s="21"/>
      <c r="GD1107" s="21"/>
      <c r="GE1107" s="21"/>
      <c r="GF1107" s="21"/>
      <c r="GG1107" s="21"/>
      <c r="GH1107" s="21"/>
      <c r="GI1107" s="21"/>
      <c r="GJ1107" s="21"/>
      <c r="GK1107" s="21"/>
      <c r="GL1107" s="21"/>
      <c r="GM1107" s="21"/>
      <c r="GN1107" s="21"/>
      <c r="GO1107" s="21"/>
      <c r="GP1107" s="21"/>
      <c r="GQ1107" s="21"/>
      <c r="GR1107" s="21"/>
      <c r="GS1107" s="21"/>
      <c r="GT1107" s="21"/>
      <c r="GU1107" s="21"/>
      <c r="GV1107" s="21"/>
      <c r="GW1107" s="21"/>
      <c r="GX1107" s="21"/>
      <c r="GY1107" s="21"/>
      <c r="GZ1107" s="21"/>
      <c r="HA1107" s="21"/>
      <c r="HB1107" s="21"/>
      <c r="HC1107" s="21"/>
      <c r="HD1107" s="21"/>
      <c r="HE1107" s="21"/>
      <c r="HF1107" s="21"/>
      <c r="HG1107" s="21"/>
      <c r="HH1107" s="21"/>
      <c r="HI1107" s="21"/>
      <c r="HJ1107" s="21"/>
      <c r="HK1107" s="21"/>
      <c r="HL1107" s="21"/>
      <c r="HM1107" s="21"/>
      <c r="HN1107" s="21"/>
      <c r="HO1107" s="21"/>
      <c r="HP1107" s="21"/>
      <c r="HQ1107" s="21"/>
      <c r="HR1107" s="21"/>
      <c r="HS1107" s="21"/>
      <c r="HT1107" s="21"/>
      <c r="HU1107" s="21"/>
      <c r="HV1107" s="21"/>
      <c r="HW1107" s="21"/>
      <c r="HX1107" s="21"/>
      <c r="HY1107" s="21"/>
      <c r="HZ1107" s="21"/>
      <c r="IA1107" s="21"/>
      <c r="IB1107" s="21"/>
      <c r="IC1107" s="21"/>
      <c r="ID1107" s="21"/>
      <c r="IE1107" s="21"/>
      <c r="IF1107" s="21"/>
      <c r="IG1107" s="21"/>
      <c r="IH1107" s="21"/>
      <c r="II1107" s="21"/>
      <c r="IJ1107" s="21"/>
      <c r="IK1107" s="21"/>
      <c r="IL1107" s="21"/>
      <c r="IM1107" s="21"/>
      <c r="IN1107" s="21"/>
      <c r="IO1107" s="21"/>
      <c r="IP1107" s="21"/>
      <c r="IQ1107" s="21"/>
    </row>
    <row r="1108" spans="1:251" s="22" customFormat="1">
      <c r="A1108" s="42"/>
      <c r="B1108" s="36"/>
      <c r="C1108" s="6"/>
      <c r="D1108" s="6"/>
      <c r="E1108" s="6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  <c r="GC1108" s="21"/>
      <c r="GD1108" s="21"/>
      <c r="GE1108" s="21"/>
      <c r="GF1108" s="21"/>
      <c r="GG1108" s="21"/>
      <c r="GH1108" s="21"/>
      <c r="GI1108" s="21"/>
      <c r="GJ1108" s="21"/>
      <c r="GK1108" s="21"/>
      <c r="GL1108" s="21"/>
      <c r="GM1108" s="21"/>
      <c r="GN1108" s="21"/>
      <c r="GO1108" s="21"/>
      <c r="GP1108" s="21"/>
      <c r="GQ1108" s="21"/>
      <c r="GR1108" s="21"/>
      <c r="GS1108" s="21"/>
      <c r="GT1108" s="21"/>
      <c r="GU1108" s="21"/>
      <c r="GV1108" s="21"/>
      <c r="GW1108" s="21"/>
      <c r="GX1108" s="21"/>
      <c r="GY1108" s="21"/>
      <c r="GZ1108" s="21"/>
      <c r="HA1108" s="21"/>
      <c r="HB1108" s="21"/>
      <c r="HC1108" s="21"/>
      <c r="HD1108" s="21"/>
      <c r="HE1108" s="21"/>
      <c r="HF1108" s="21"/>
      <c r="HG1108" s="21"/>
      <c r="HH1108" s="21"/>
      <c r="HI1108" s="21"/>
      <c r="HJ1108" s="21"/>
      <c r="HK1108" s="21"/>
      <c r="HL1108" s="21"/>
      <c r="HM1108" s="21"/>
      <c r="HN1108" s="21"/>
      <c r="HO1108" s="21"/>
      <c r="HP1108" s="21"/>
      <c r="HQ1108" s="21"/>
      <c r="HR1108" s="21"/>
      <c r="HS1108" s="21"/>
      <c r="HT1108" s="21"/>
      <c r="HU1108" s="21"/>
      <c r="HV1108" s="21"/>
      <c r="HW1108" s="21"/>
      <c r="HX1108" s="21"/>
      <c r="HY1108" s="21"/>
      <c r="HZ1108" s="21"/>
      <c r="IA1108" s="21"/>
      <c r="IB1108" s="21"/>
      <c r="IC1108" s="21"/>
      <c r="ID1108" s="21"/>
      <c r="IE1108" s="21"/>
      <c r="IF1108" s="21"/>
      <c r="IG1108" s="21"/>
      <c r="IH1108" s="21"/>
      <c r="II1108" s="21"/>
      <c r="IJ1108" s="21"/>
      <c r="IK1108" s="21"/>
      <c r="IL1108" s="21"/>
      <c r="IM1108" s="21"/>
      <c r="IN1108" s="21"/>
      <c r="IO1108" s="21"/>
      <c r="IP1108" s="21"/>
      <c r="IQ1108" s="21"/>
    </row>
    <row r="1109" spans="1:251" s="22" customFormat="1">
      <c r="A1109" s="42"/>
      <c r="B1109" s="36"/>
      <c r="C1109" s="6"/>
      <c r="D1109" s="6"/>
      <c r="E1109" s="6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  <c r="FQ1109" s="21"/>
      <c r="FR1109" s="21"/>
      <c r="FS1109" s="21"/>
      <c r="FT1109" s="21"/>
      <c r="FU1109" s="21"/>
      <c r="FV1109" s="21"/>
      <c r="FW1109" s="21"/>
      <c r="FX1109" s="21"/>
      <c r="FY1109" s="21"/>
      <c r="FZ1109" s="21"/>
      <c r="GA1109" s="21"/>
      <c r="GB1109" s="21"/>
      <c r="GC1109" s="21"/>
      <c r="GD1109" s="21"/>
      <c r="GE1109" s="21"/>
      <c r="GF1109" s="21"/>
      <c r="GG1109" s="21"/>
      <c r="GH1109" s="21"/>
      <c r="GI1109" s="21"/>
      <c r="GJ1109" s="21"/>
      <c r="GK1109" s="21"/>
      <c r="GL1109" s="21"/>
      <c r="GM1109" s="21"/>
      <c r="GN1109" s="21"/>
      <c r="GO1109" s="21"/>
      <c r="GP1109" s="21"/>
      <c r="GQ1109" s="21"/>
      <c r="GR1109" s="21"/>
      <c r="GS1109" s="21"/>
      <c r="GT1109" s="21"/>
      <c r="GU1109" s="21"/>
      <c r="GV1109" s="21"/>
      <c r="GW1109" s="21"/>
      <c r="GX1109" s="21"/>
      <c r="GY1109" s="21"/>
      <c r="GZ1109" s="21"/>
      <c r="HA1109" s="21"/>
      <c r="HB1109" s="21"/>
      <c r="HC1109" s="21"/>
      <c r="HD1109" s="21"/>
      <c r="HE1109" s="21"/>
      <c r="HF1109" s="21"/>
      <c r="HG1109" s="21"/>
      <c r="HH1109" s="21"/>
      <c r="HI1109" s="21"/>
      <c r="HJ1109" s="21"/>
      <c r="HK1109" s="21"/>
      <c r="HL1109" s="21"/>
      <c r="HM1109" s="21"/>
      <c r="HN1109" s="21"/>
      <c r="HO1109" s="21"/>
      <c r="HP1109" s="21"/>
      <c r="HQ1109" s="21"/>
      <c r="HR1109" s="21"/>
      <c r="HS1109" s="21"/>
      <c r="HT1109" s="21"/>
      <c r="HU1109" s="21"/>
      <c r="HV1109" s="21"/>
      <c r="HW1109" s="21"/>
      <c r="HX1109" s="21"/>
      <c r="HY1109" s="21"/>
      <c r="HZ1109" s="21"/>
      <c r="IA1109" s="21"/>
      <c r="IB1109" s="21"/>
      <c r="IC1109" s="21"/>
      <c r="ID1109" s="21"/>
      <c r="IE1109" s="21"/>
      <c r="IF1109" s="21"/>
      <c r="IG1109" s="21"/>
      <c r="IH1109" s="21"/>
      <c r="II1109" s="21"/>
      <c r="IJ1109" s="21"/>
      <c r="IK1109" s="21"/>
      <c r="IL1109" s="21"/>
      <c r="IM1109" s="21"/>
      <c r="IN1109" s="21"/>
      <c r="IO1109" s="21"/>
      <c r="IP1109" s="21"/>
      <c r="IQ1109" s="21"/>
    </row>
    <row r="1110" spans="1:251" s="22" customFormat="1">
      <c r="A1110" s="42"/>
      <c r="B1110" s="36"/>
      <c r="C1110" s="6"/>
      <c r="D1110" s="6"/>
      <c r="E1110" s="6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  <c r="HV1110" s="21"/>
      <c r="HW1110" s="21"/>
      <c r="HX1110" s="21"/>
      <c r="HY1110" s="21"/>
      <c r="HZ1110" s="21"/>
      <c r="IA1110" s="21"/>
      <c r="IB1110" s="21"/>
      <c r="IC1110" s="21"/>
      <c r="ID1110" s="21"/>
      <c r="IE1110" s="21"/>
      <c r="IF1110" s="21"/>
      <c r="IG1110" s="21"/>
      <c r="IH1110" s="21"/>
      <c r="II1110" s="21"/>
      <c r="IJ1110" s="21"/>
      <c r="IK1110" s="21"/>
      <c r="IL1110" s="21"/>
      <c r="IM1110" s="21"/>
      <c r="IN1110" s="21"/>
      <c r="IO1110" s="21"/>
      <c r="IP1110" s="21"/>
      <c r="IQ1110" s="21"/>
    </row>
    <row r="1111" spans="1:251" s="22" customFormat="1">
      <c r="A1111" s="42"/>
      <c r="B1111" s="36"/>
      <c r="C1111" s="6"/>
      <c r="D1111" s="6"/>
      <c r="E1111" s="6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  <c r="HV1111" s="21"/>
      <c r="HW1111" s="21"/>
      <c r="HX1111" s="21"/>
      <c r="HY1111" s="21"/>
      <c r="HZ1111" s="21"/>
      <c r="IA1111" s="21"/>
      <c r="IB1111" s="21"/>
      <c r="IC1111" s="21"/>
      <c r="ID1111" s="21"/>
      <c r="IE1111" s="21"/>
      <c r="IF1111" s="21"/>
      <c r="IG1111" s="21"/>
      <c r="IH1111" s="21"/>
      <c r="II1111" s="21"/>
      <c r="IJ1111" s="21"/>
      <c r="IK1111" s="21"/>
      <c r="IL1111" s="21"/>
      <c r="IM1111" s="21"/>
      <c r="IN1111" s="21"/>
      <c r="IO1111" s="21"/>
      <c r="IP1111" s="21"/>
      <c r="IQ1111" s="21"/>
    </row>
    <row r="1112" spans="1:251" s="22" customFormat="1">
      <c r="A1112" s="42"/>
      <c r="B1112" s="36"/>
      <c r="C1112" s="6"/>
      <c r="D1112" s="6"/>
      <c r="E1112" s="6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  <c r="HV1112" s="21"/>
      <c r="HW1112" s="21"/>
      <c r="HX1112" s="21"/>
      <c r="HY1112" s="21"/>
      <c r="HZ1112" s="21"/>
      <c r="IA1112" s="21"/>
      <c r="IB1112" s="21"/>
      <c r="IC1112" s="21"/>
      <c r="ID1112" s="21"/>
      <c r="IE1112" s="21"/>
      <c r="IF1112" s="21"/>
      <c r="IG1112" s="21"/>
      <c r="IH1112" s="21"/>
      <c r="II1112" s="21"/>
      <c r="IJ1112" s="21"/>
      <c r="IK1112" s="21"/>
      <c r="IL1112" s="21"/>
      <c r="IM1112" s="21"/>
      <c r="IN1112" s="21"/>
      <c r="IO1112" s="21"/>
      <c r="IP1112" s="21"/>
      <c r="IQ1112" s="21"/>
    </row>
    <row r="1113" spans="1:251" s="22" customFormat="1">
      <c r="A1113" s="42"/>
      <c r="B1113" s="36"/>
      <c r="C1113" s="6"/>
      <c r="D1113" s="6"/>
      <c r="E1113" s="6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  <c r="HV1113" s="21"/>
      <c r="HW1113" s="21"/>
      <c r="HX1113" s="21"/>
      <c r="HY1113" s="21"/>
      <c r="HZ1113" s="21"/>
      <c r="IA1113" s="21"/>
      <c r="IB1113" s="21"/>
      <c r="IC1113" s="21"/>
      <c r="ID1113" s="21"/>
      <c r="IE1113" s="21"/>
      <c r="IF1113" s="21"/>
      <c r="IG1113" s="21"/>
      <c r="IH1113" s="21"/>
      <c r="II1113" s="21"/>
      <c r="IJ1113" s="21"/>
      <c r="IK1113" s="21"/>
      <c r="IL1113" s="21"/>
      <c r="IM1113" s="21"/>
      <c r="IN1113" s="21"/>
      <c r="IO1113" s="21"/>
      <c r="IP1113" s="21"/>
      <c r="IQ1113" s="21"/>
    </row>
    <row r="1114" spans="1:251" s="22" customFormat="1">
      <c r="A1114" s="42"/>
      <c r="B1114" s="36"/>
      <c r="C1114" s="6"/>
      <c r="D1114" s="6"/>
      <c r="E1114" s="6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  <c r="GH1114" s="21"/>
      <c r="GI1114" s="21"/>
      <c r="GJ1114" s="21"/>
      <c r="GK1114" s="21"/>
      <c r="GL1114" s="21"/>
      <c r="GM1114" s="21"/>
      <c r="GN1114" s="21"/>
      <c r="GO1114" s="21"/>
      <c r="GP1114" s="21"/>
      <c r="GQ1114" s="21"/>
      <c r="GR1114" s="21"/>
      <c r="GS1114" s="21"/>
      <c r="GT1114" s="21"/>
      <c r="GU1114" s="21"/>
      <c r="GV1114" s="21"/>
      <c r="GW1114" s="21"/>
      <c r="GX1114" s="21"/>
      <c r="GY1114" s="21"/>
      <c r="GZ1114" s="21"/>
      <c r="HA1114" s="21"/>
      <c r="HB1114" s="21"/>
      <c r="HC1114" s="21"/>
      <c r="HD1114" s="21"/>
      <c r="HE1114" s="21"/>
      <c r="HF1114" s="21"/>
      <c r="HG1114" s="21"/>
      <c r="HH1114" s="21"/>
      <c r="HI1114" s="21"/>
      <c r="HJ1114" s="21"/>
      <c r="HK1114" s="21"/>
      <c r="HL1114" s="21"/>
      <c r="HM1114" s="21"/>
      <c r="HN1114" s="21"/>
      <c r="HO1114" s="21"/>
      <c r="HP1114" s="21"/>
      <c r="HQ1114" s="21"/>
      <c r="HR1114" s="21"/>
      <c r="HS1114" s="21"/>
      <c r="HT1114" s="21"/>
      <c r="HU1114" s="21"/>
      <c r="HV1114" s="21"/>
      <c r="HW1114" s="21"/>
      <c r="HX1114" s="21"/>
      <c r="HY1114" s="21"/>
      <c r="HZ1114" s="21"/>
      <c r="IA1114" s="21"/>
      <c r="IB1114" s="21"/>
      <c r="IC1114" s="21"/>
      <c r="ID1114" s="21"/>
      <c r="IE1114" s="21"/>
      <c r="IF1114" s="21"/>
      <c r="IG1114" s="21"/>
      <c r="IH1114" s="21"/>
      <c r="II1114" s="21"/>
      <c r="IJ1114" s="21"/>
      <c r="IK1114" s="21"/>
      <c r="IL1114" s="21"/>
      <c r="IM1114" s="21"/>
      <c r="IN1114" s="21"/>
      <c r="IO1114" s="21"/>
      <c r="IP1114" s="21"/>
      <c r="IQ1114" s="21"/>
    </row>
    <row r="1115" spans="1:251" s="22" customFormat="1">
      <c r="A1115" s="42"/>
      <c r="B1115" s="36"/>
      <c r="C1115" s="6"/>
      <c r="D1115" s="6"/>
      <c r="E1115" s="6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  <c r="FQ1115" s="21"/>
      <c r="FR1115" s="21"/>
      <c r="FS1115" s="21"/>
      <c r="FT1115" s="21"/>
      <c r="FU1115" s="21"/>
      <c r="FV1115" s="21"/>
      <c r="FW1115" s="21"/>
      <c r="FX1115" s="21"/>
      <c r="FY1115" s="21"/>
      <c r="FZ1115" s="21"/>
      <c r="GA1115" s="21"/>
      <c r="GB1115" s="21"/>
      <c r="GC1115" s="21"/>
      <c r="GD1115" s="21"/>
      <c r="GE1115" s="21"/>
      <c r="GF1115" s="21"/>
      <c r="GG1115" s="21"/>
      <c r="GH1115" s="21"/>
      <c r="GI1115" s="21"/>
      <c r="GJ1115" s="21"/>
      <c r="GK1115" s="21"/>
      <c r="GL1115" s="21"/>
      <c r="GM1115" s="21"/>
      <c r="GN1115" s="21"/>
      <c r="GO1115" s="21"/>
      <c r="GP1115" s="21"/>
      <c r="GQ1115" s="21"/>
      <c r="GR1115" s="21"/>
      <c r="GS1115" s="21"/>
      <c r="GT1115" s="21"/>
      <c r="GU1115" s="21"/>
      <c r="GV1115" s="21"/>
      <c r="GW1115" s="21"/>
      <c r="GX1115" s="21"/>
      <c r="GY1115" s="21"/>
      <c r="GZ1115" s="21"/>
      <c r="HA1115" s="21"/>
      <c r="HB1115" s="21"/>
      <c r="HC1115" s="21"/>
      <c r="HD1115" s="21"/>
      <c r="HE1115" s="21"/>
      <c r="HF1115" s="21"/>
      <c r="HG1115" s="21"/>
      <c r="HH1115" s="21"/>
      <c r="HI1115" s="21"/>
      <c r="HJ1115" s="21"/>
      <c r="HK1115" s="21"/>
      <c r="HL1115" s="21"/>
      <c r="HM1115" s="21"/>
      <c r="HN1115" s="21"/>
      <c r="HO1115" s="21"/>
      <c r="HP1115" s="21"/>
      <c r="HQ1115" s="21"/>
      <c r="HR1115" s="21"/>
      <c r="HS1115" s="21"/>
      <c r="HT1115" s="21"/>
      <c r="HU1115" s="21"/>
      <c r="HV1115" s="21"/>
      <c r="HW1115" s="21"/>
      <c r="HX1115" s="21"/>
      <c r="HY1115" s="21"/>
      <c r="HZ1115" s="21"/>
      <c r="IA1115" s="21"/>
      <c r="IB1115" s="21"/>
      <c r="IC1115" s="21"/>
      <c r="ID1115" s="21"/>
      <c r="IE1115" s="21"/>
      <c r="IF1115" s="21"/>
      <c r="IG1115" s="21"/>
      <c r="IH1115" s="21"/>
      <c r="II1115" s="21"/>
      <c r="IJ1115" s="21"/>
      <c r="IK1115" s="21"/>
      <c r="IL1115" s="21"/>
      <c r="IM1115" s="21"/>
      <c r="IN1115" s="21"/>
      <c r="IO1115" s="21"/>
      <c r="IP1115" s="21"/>
      <c r="IQ1115" s="21"/>
    </row>
    <row r="1116" spans="1:251" s="22" customFormat="1">
      <c r="A1116" s="42"/>
      <c r="B1116" s="36"/>
      <c r="C1116" s="6"/>
      <c r="D1116" s="6"/>
      <c r="E1116" s="6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/>
      <c r="FS1116" s="21"/>
      <c r="FT1116" s="21"/>
      <c r="FU1116" s="21"/>
      <c r="FV1116" s="21"/>
      <c r="FW1116" s="21"/>
      <c r="FX1116" s="21"/>
      <c r="FY1116" s="21"/>
      <c r="FZ1116" s="21"/>
      <c r="GA1116" s="21"/>
      <c r="GB1116" s="21"/>
      <c r="GC1116" s="21"/>
      <c r="GD1116" s="21"/>
      <c r="GE1116" s="21"/>
      <c r="GF1116" s="21"/>
      <c r="GG1116" s="21"/>
      <c r="GH1116" s="21"/>
      <c r="GI1116" s="21"/>
      <c r="GJ1116" s="21"/>
      <c r="GK1116" s="21"/>
      <c r="GL1116" s="21"/>
      <c r="GM1116" s="21"/>
      <c r="GN1116" s="21"/>
      <c r="GO1116" s="21"/>
      <c r="GP1116" s="21"/>
      <c r="GQ1116" s="21"/>
      <c r="GR1116" s="21"/>
      <c r="GS1116" s="21"/>
      <c r="GT1116" s="21"/>
      <c r="GU1116" s="21"/>
      <c r="GV1116" s="21"/>
      <c r="GW1116" s="21"/>
      <c r="GX1116" s="21"/>
      <c r="GY1116" s="21"/>
      <c r="GZ1116" s="21"/>
      <c r="HA1116" s="21"/>
      <c r="HB1116" s="21"/>
      <c r="HC1116" s="21"/>
      <c r="HD1116" s="21"/>
      <c r="HE1116" s="21"/>
      <c r="HF1116" s="21"/>
      <c r="HG1116" s="21"/>
      <c r="HH1116" s="21"/>
      <c r="HI1116" s="21"/>
      <c r="HJ1116" s="21"/>
      <c r="HK1116" s="21"/>
      <c r="HL1116" s="21"/>
      <c r="HM1116" s="21"/>
      <c r="HN1116" s="21"/>
      <c r="HO1116" s="21"/>
      <c r="HP1116" s="21"/>
      <c r="HQ1116" s="21"/>
      <c r="HR1116" s="21"/>
      <c r="HS1116" s="21"/>
      <c r="HT1116" s="21"/>
      <c r="HU1116" s="21"/>
      <c r="HV1116" s="21"/>
      <c r="HW1116" s="21"/>
      <c r="HX1116" s="21"/>
      <c r="HY1116" s="21"/>
      <c r="HZ1116" s="21"/>
      <c r="IA1116" s="21"/>
      <c r="IB1116" s="21"/>
      <c r="IC1116" s="21"/>
      <c r="ID1116" s="21"/>
      <c r="IE1116" s="21"/>
      <c r="IF1116" s="21"/>
      <c r="IG1116" s="21"/>
      <c r="IH1116" s="21"/>
      <c r="II1116" s="21"/>
      <c r="IJ1116" s="21"/>
      <c r="IK1116" s="21"/>
      <c r="IL1116" s="21"/>
      <c r="IM1116" s="21"/>
      <c r="IN1116" s="21"/>
      <c r="IO1116" s="21"/>
      <c r="IP1116" s="21"/>
      <c r="IQ1116" s="21"/>
    </row>
    <row r="1117" spans="1:251" s="22" customFormat="1">
      <c r="A1117" s="42"/>
      <c r="B1117" s="36"/>
      <c r="C1117" s="6"/>
      <c r="D1117" s="6"/>
      <c r="E1117" s="6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  <c r="FQ1117" s="21"/>
      <c r="FR1117" s="21"/>
      <c r="FS1117" s="21"/>
      <c r="FT1117" s="21"/>
      <c r="FU1117" s="21"/>
      <c r="FV1117" s="21"/>
      <c r="FW1117" s="21"/>
      <c r="FX1117" s="21"/>
      <c r="FY1117" s="21"/>
      <c r="FZ1117" s="21"/>
      <c r="GA1117" s="21"/>
      <c r="GB1117" s="21"/>
      <c r="GC1117" s="21"/>
      <c r="GD1117" s="21"/>
      <c r="GE1117" s="21"/>
      <c r="GF1117" s="21"/>
      <c r="GG1117" s="21"/>
      <c r="GH1117" s="21"/>
      <c r="GI1117" s="21"/>
      <c r="GJ1117" s="21"/>
      <c r="GK1117" s="21"/>
      <c r="GL1117" s="21"/>
      <c r="GM1117" s="21"/>
      <c r="GN1117" s="21"/>
      <c r="GO1117" s="21"/>
      <c r="GP1117" s="21"/>
      <c r="GQ1117" s="21"/>
      <c r="GR1117" s="21"/>
      <c r="GS1117" s="21"/>
      <c r="GT1117" s="21"/>
      <c r="GU1117" s="21"/>
      <c r="GV1117" s="21"/>
      <c r="GW1117" s="21"/>
      <c r="GX1117" s="21"/>
      <c r="GY1117" s="21"/>
      <c r="GZ1117" s="21"/>
      <c r="HA1117" s="21"/>
      <c r="HB1117" s="21"/>
      <c r="HC1117" s="21"/>
      <c r="HD1117" s="21"/>
      <c r="HE1117" s="21"/>
      <c r="HF1117" s="21"/>
      <c r="HG1117" s="21"/>
      <c r="HH1117" s="21"/>
      <c r="HI1117" s="21"/>
      <c r="HJ1117" s="21"/>
      <c r="HK1117" s="21"/>
      <c r="HL1117" s="21"/>
      <c r="HM1117" s="21"/>
      <c r="HN1117" s="21"/>
      <c r="HO1117" s="21"/>
      <c r="HP1117" s="21"/>
      <c r="HQ1117" s="21"/>
      <c r="HR1117" s="21"/>
      <c r="HS1117" s="21"/>
      <c r="HT1117" s="21"/>
      <c r="HU1117" s="21"/>
      <c r="HV1117" s="21"/>
      <c r="HW1117" s="21"/>
      <c r="HX1117" s="21"/>
      <c r="HY1117" s="21"/>
      <c r="HZ1117" s="21"/>
      <c r="IA1117" s="21"/>
      <c r="IB1117" s="21"/>
      <c r="IC1117" s="21"/>
      <c r="ID1117" s="21"/>
      <c r="IE1117" s="21"/>
      <c r="IF1117" s="21"/>
      <c r="IG1117" s="21"/>
      <c r="IH1117" s="21"/>
      <c r="II1117" s="21"/>
      <c r="IJ1117" s="21"/>
      <c r="IK1117" s="21"/>
      <c r="IL1117" s="21"/>
      <c r="IM1117" s="21"/>
      <c r="IN1117" s="21"/>
      <c r="IO1117" s="21"/>
      <c r="IP1117" s="21"/>
      <c r="IQ1117" s="21"/>
    </row>
    <row r="1118" spans="1:251" s="22" customFormat="1">
      <c r="A1118" s="42"/>
      <c r="B1118" s="36"/>
      <c r="C1118" s="6"/>
      <c r="D1118" s="6"/>
      <c r="E1118" s="6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/>
      <c r="FS1118" s="21"/>
      <c r="FT1118" s="21"/>
      <c r="FU1118" s="21"/>
      <c r="FV1118" s="21"/>
      <c r="FW1118" s="21"/>
      <c r="FX1118" s="21"/>
      <c r="FY1118" s="21"/>
      <c r="FZ1118" s="21"/>
      <c r="GA1118" s="21"/>
      <c r="GB1118" s="21"/>
      <c r="GC1118" s="21"/>
      <c r="GD1118" s="21"/>
      <c r="GE1118" s="21"/>
      <c r="GF1118" s="21"/>
      <c r="GG1118" s="21"/>
      <c r="GH1118" s="21"/>
      <c r="GI1118" s="21"/>
      <c r="GJ1118" s="21"/>
      <c r="GK1118" s="21"/>
      <c r="GL1118" s="21"/>
      <c r="GM1118" s="21"/>
      <c r="GN1118" s="21"/>
      <c r="GO1118" s="21"/>
      <c r="GP1118" s="21"/>
      <c r="GQ1118" s="21"/>
      <c r="GR1118" s="21"/>
      <c r="GS1118" s="21"/>
      <c r="GT1118" s="21"/>
      <c r="GU1118" s="21"/>
      <c r="GV1118" s="21"/>
      <c r="GW1118" s="21"/>
      <c r="GX1118" s="21"/>
      <c r="GY1118" s="21"/>
      <c r="GZ1118" s="21"/>
      <c r="HA1118" s="21"/>
      <c r="HB1118" s="21"/>
      <c r="HC1118" s="21"/>
      <c r="HD1118" s="21"/>
      <c r="HE1118" s="21"/>
      <c r="HF1118" s="21"/>
      <c r="HG1118" s="21"/>
      <c r="HH1118" s="21"/>
      <c r="HI1118" s="21"/>
      <c r="HJ1118" s="21"/>
      <c r="HK1118" s="21"/>
      <c r="HL1118" s="21"/>
      <c r="HM1118" s="21"/>
      <c r="HN1118" s="21"/>
      <c r="HO1118" s="21"/>
      <c r="HP1118" s="21"/>
      <c r="HQ1118" s="21"/>
      <c r="HR1118" s="21"/>
      <c r="HS1118" s="21"/>
      <c r="HT1118" s="21"/>
      <c r="HU1118" s="21"/>
      <c r="HV1118" s="21"/>
      <c r="HW1118" s="21"/>
      <c r="HX1118" s="21"/>
      <c r="HY1118" s="21"/>
      <c r="HZ1118" s="21"/>
      <c r="IA1118" s="21"/>
      <c r="IB1118" s="21"/>
      <c r="IC1118" s="21"/>
      <c r="ID1118" s="21"/>
      <c r="IE1118" s="21"/>
      <c r="IF1118" s="21"/>
      <c r="IG1118" s="21"/>
      <c r="IH1118" s="21"/>
      <c r="II1118" s="21"/>
      <c r="IJ1118" s="21"/>
      <c r="IK1118" s="21"/>
      <c r="IL1118" s="21"/>
      <c r="IM1118" s="21"/>
      <c r="IN1118" s="21"/>
      <c r="IO1118" s="21"/>
      <c r="IP1118" s="21"/>
      <c r="IQ1118" s="21"/>
    </row>
    <row r="1119" spans="1:251" s="22" customFormat="1">
      <c r="A1119" s="42"/>
      <c r="B1119" s="36"/>
      <c r="C1119" s="6"/>
      <c r="D1119" s="6"/>
      <c r="E1119" s="6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  <c r="FQ1119" s="21"/>
      <c r="FR1119" s="21"/>
      <c r="FS1119" s="21"/>
      <c r="FT1119" s="21"/>
      <c r="FU1119" s="21"/>
      <c r="FV1119" s="21"/>
      <c r="FW1119" s="21"/>
      <c r="FX1119" s="21"/>
      <c r="FY1119" s="21"/>
      <c r="FZ1119" s="21"/>
      <c r="GA1119" s="21"/>
      <c r="GB1119" s="21"/>
      <c r="GC1119" s="21"/>
      <c r="GD1119" s="21"/>
      <c r="GE1119" s="21"/>
      <c r="GF1119" s="21"/>
      <c r="GG1119" s="21"/>
      <c r="GH1119" s="21"/>
      <c r="GI1119" s="21"/>
      <c r="GJ1119" s="21"/>
      <c r="GK1119" s="21"/>
      <c r="GL1119" s="21"/>
      <c r="GM1119" s="21"/>
      <c r="GN1119" s="21"/>
      <c r="GO1119" s="21"/>
      <c r="GP1119" s="21"/>
      <c r="GQ1119" s="21"/>
      <c r="GR1119" s="21"/>
      <c r="GS1119" s="21"/>
      <c r="GT1119" s="21"/>
      <c r="GU1119" s="21"/>
      <c r="GV1119" s="21"/>
      <c r="GW1119" s="21"/>
      <c r="GX1119" s="21"/>
      <c r="GY1119" s="21"/>
      <c r="GZ1119" s="21"/>
      <c r="HA1119" s="21"/>
      <c r="HB1119" s="21"/>
      <c r="HC1119" s="21"/>
      <c r="HD1119" s="21"/>
      <c r="HE1119" s="21"/>
      <c r="HF1119" s="21"/>
      <c r="HG1119" s="21"/>
      <c r="HH1119" s="21"/>
      <c r="HI1119" s="21"/>
      <c r="HJ1119" s="21"/>
      <c r="HK1119" s="21"/>
      <c r="HL1119" s="21"/>
      <c r="HM1119" s="21"/>
      <c r="HN1119" s="21"/>
      <c r="HO1119" s="21"/>
      <c r="HP1119" s="21"/>
      <c r="HQ1119" s="21"/>
      <c r="HR1119" s="21"/>
      <c r="HS1119" s="21"/>
      <c r="HT1119" s="21"/>
      <c r="HU1119" s="21"/>
      <c r="HV1119" s="21"/>
      <c r="HW1119" s="21"/>
      <c r="HX1119" s="21"/>
      <c r="HY1119" s="21"/>
      <c r="HZ1119" s="21"/>
      <c r="IA1119" s="21"/>
      <c r="IB1119" s="21"/>
      <c r="IC1119" s="21"/>
      <c r="ID1119" s="21"/>
      <c r="IE1119" s="21"/>
      <c r="IF1119" s="21"/>
      <c r="IG1119" s="21"/>
      <c r="IH1119" s="21"/>
      <c r="II1119" s="21"/>
      <c r="IJ1119" s="21"/>
      <c r="IK1119" s="21"/>
      <c r="IL1119" s="21"/>
      <c r="IM1119" s="21"/>
      <c r="IN1119" s="21"/>
      <c r="IO1119" s="21"/>
      <c r="IP1119" s="21"/>
      <c r="IQ1119" s="21"/>
    </row>
    <row r="1120" spans="1:251" s="22" customFormat="1">
      <c r="A1120" s="42"/>
      <c r="B1120" s="36"/>
      <c r="C1120" s="6"/>
      <c r="D1120" s="6"/>
      <c r="E1120" s="6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/>
      <c r="FS1120" s="21"/>
      <c r="FT1120" s="21"/>
      <c r="FU1120" s="21"/>
      <c r="FV1120" s="21"/>
      <c r="FW1120" s="21"/>
      <c r="FX1120" s="21"/>
      <c r="FY1120" s="21"/>
      <c r="FZ1120" s="21"/>
      <c r="GA1120" s="21"/>
      <c r="GB1120" s="21"/>
      <c r="GC1120" s="21"/>
      <c r="GD1120" s="21"/>
      <c r="GE1120" s="21"/>
      <c r="GF1120" s="21"/>
      <c r="GG1120" s="21"/>
      <c r="GH1120" s="21"/>
      <c r="GI1120" s="21"/>
      <c r="GJ1120" s="21"/>
      <c r="GK1120" s="21"/>
      <c r="GL1120" s="21"/>
      <c r="GM1120" s="21"/>
      <c r="GN1120" s="21"/>
      <c r="GO1120" s="21"/>
      <c r="GP1120" s="21"/>
      <c r="GQ1120" s="21"/>
      <c r="GR1120" s="21"/>
      <c r="GS1120" s="21"/>
      <c r="GT1120" s="21"/>
      <c r="GU1120" s="21"/>
      <c r="GV1120" s="21"/>
      <c r="GW1120" s="21"/>
      <c r="GX1120" s="21"/>
      <c r="GY1120" s="21"/>
      <c r="GZ1120" s="21"/>
      <c r="HA1120" s="21"/>
      <c r="HB1120" s="21"/>
      <c r="HC1120" s="21"/>
      <c r="HD1120" s="21"/>
      <c r="HE1120" s="21"/>
      <c r="HF1120" s="21"/>
      <c r="HG1120" s="21"/>
      <c r="HH1120" s="21"/>
      <c r="HI1120" s="21"/>
      <c r="HJ1120" s="21"/>
      <c r="HK1120" s="21"/>
      <c r="HL1120" s="21"/>
      <c r="HM1120" s="21"/>
      <c r="HN1120" s="21"/>
      <c r="HO1120" s="21"/>
      <c r="HP1120" s="21"/>
      <c r="HQ1120" s="21"/>
      <c r="HR1120" s="21"/>
      <c r="HS1120" s="21"/>
      <c r="HT1120" s="21"/>
      <c r="HU1120" s="21"/>
      <c r="HV1120" s="21"/>
      <c r="HW1120" s="21"/>
      <c r="HX1120" s="21"/>
      <c r="HY1120" s="21"/>
      <c r="HZ1120" s="21"/>
      <c r="IA1120" s="21"/>
      <c r="IB1120" s="21"/>
      <c r="IC1120" s="21"/>
      <c r="ID1120" s="21"/>
      <c r="IE1120" s="21"/>
      <c r="IF1120" s="21"/>
      <c r="IG1120" s="21"/>
      <c r="IH1120" s="21"/>
      <c r="II1120" s="21"/>
      <c r="IJ1120" s="21"/>
      <c r="IK1120" s="21"/>
      <c r="IL1120" s="21"/>
      <c r="IM1120" s="21"/>
      <c r="IN1120" s="21"/>
      <c r="IO1120" s="21"/>
      <c r="IP1120" s="21"/>
      <c r="IQ1120" s="21"/>
    </row>
    <row r="1121" spans="1:251" s="22" customFormat="1">
      <c r="A1121" s="42"/>
      <c r="B1121" s="36"/>
      <c r="C1121" s="6"/>
      <c r="D1121" s="6"/>
      <c r="E1121" s="6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  <c r="HV1121" s="21"/>
      <c r="HW1121" s="21"/>
      <c r="HX1121" s="21"/>
      <c r="HY1121" s="21"/>
      <c r="HZ1121" s="21"/>
      <c r="IA1121" s="21"/>
      <c r="IB1121" s="21"/>
      <c r="IC1121" s="21"/>
      <c r="ID1121" s="21"/>
      <c r="IE1121" s="21"/>
      <c r="IF1121" s="21"/>
      <c r="IG1121" s="21"/>
      <c r="IH1121" s="21"/>
      <c r="II1121" s="21"/>
      <c r="IJ1121" s="21"/>
      <c r="IK1121" s="21"/>
      <c r="IL1121" s="21"/>
      <c r="IM1121" s="21"/>
      <c r="IN1121" s="21"/>
      <c r="IO1121" s="21"/>
      <c r="IP1121" s="21"/>
      <c r="IQ1121" s="21"/>
    </row>
    <row r="1122" spans="1:251" s="22" customFormat="1">
      <c r="A1122" s="42"/>
      <c r="B1122" s="36"/>
      <c r="C1122" s="6"/>
      <c r="D1122" s="6"/>
      <c r="E1122" s="6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  <c r="HV1122" s="21"/>
      <c r="HW1122" s="21"/>
      <c r="HX1122" s="21"/>
      <c r="HY1122" s="21"/>
      <c r="HZ1122" s="21"/>
      <c r="IA1122" s="21"/>
      <c r="IB1122" s="21"/>
      <c r="IC1122" s="21"/>
      <c r="ID1122" s="21"/>
      <c r="IE1122" s="21"/>
      <c r="IF1122" s="21"/>
      <c r="IG1122" s="21"/>
      <c r="IH1122" s="21"/>
      <c r="II1122" s="21"/>
      <c r="IJ1122" s="21"/>
      <c r="IK1122" s="21"/>
      <c r="IL1122" s="21"/>
      <c r="IM1122" s="21"/>
      <c r="IN1122" s="21"/>
      <c r="IO1122" s="21"/>
      <c r="IP1122" s="21"/>
      <c r="IQ1122" s="21"/>
    </row>
    <row r="1123" spans="1:251" s="22" customFormat="1">
      <c r="A1123" s="42"/>
      <c r="B1123" s="36"/>
      <c r="C1123" s="6"/>
      <c r="D1123" s="6"/>
      <c r="E1123" s="6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  <c r="HV1123" s="21"/>
      <c r="HW1123" s="21"/>
      <c r="HX1123" s="21"/>
      <c r="HY1123" s="21"/>
      <c r="HZ1123" s="21"/>
      <c r="IA1123" s="21"/>
      <c r="IB1123" s="21"/>
      <c r="IC1123" s="21"/>
      <c r="ID1123" s="21"/>
      <c r="IE1123" s="21"/>
      <c r="IF1123" s="21"/>
      <c r="IG1123" s="21"/>
      <c r="IH1123" s="21"/>
      <c r="II1123" s="21"/>
      <c r="IJ1123" s="21"/>
      <c r="IK1123" s="21"/>
      <c r="IL1123" s="21"/>
      <c r="IM1123" s="21"/>
      <c r="IN1123" s="21"/>
      <c r="IO1123" s="21"/>
      <c r="IP1123" s="21"/>
      <c r="IQ1123" s="21"/>
    </row>
    <row r="1124" spans="1:251" s="22" customFormat="1">
      <c r="A1124" s="42"/>
      <c r="B1124" s="36"/>
      <c r="C1124" s="6"/>
      <c r="D1124" s="6"/>
      <c r="E1124" s="6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  <c r="HV1124" s="21"/>
      <c r="HW1124" s="21"/>
      <c r="HX1124" s="21"/>
      <c r="HY1124" s="21"/>
      <c r="HZ1124" s="21"/>
      <c r="IA1124" s="21"/>
      <c r="IB1124" s="21"/>
      <c r="IC1124" s="21"/>
      <c r="ID1124" s="21"/>
      <c r="IE1124" s="21"/>
      <c r="IF1124" s="21"/>
      <c r="IG1124" s="21"/>
      <c r="IH1124" s="21"/>
      <c r="II1124" s="21"/>
      <c r="IJ1124" s="21"/>
      <c r="IK1124" s="21"/>
      <c r="IL1124" s="21"/>
      <c r="IM1124" s="21"/>
      <c r="IN1124" s="21"/>
      <c r="IO1124" s="21"/>
      <c r="IP1124" s="21"/>
      <c r="IQ1124" s="21"/>
    </row>
    <row r="1125" spans="1:251" s="22" customFormat="1">
      <c r="A1125" s="42"/>
      <c r="B1125" s="36"/>
      <c r="C1125" s="6"/>
      <c r="D1125" s="6"/>
      <c r="E1125" s="6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  <c r="FQ1125" s="21"/>
      <c r="FR1125" s="21"/>
      <c r="FS1125" s="21"/>
      <c r="FT1125" s="21"/>
      <c r="FU1125" s="21"/>
      <c r="FV1125" s="21"/>
      <c r="FW1125" s="21"/>
      <c r="FX1125" s="21"/>
      <c r="FY1125" s="21"/>
      <c r="FZ1125" s="21"/>
      <c r="GA1125" s="21"/>
      <c r="GB1125" s="21"/>
      <c r="GC1125" s="21"/>
      <c r="GD1125" s="21"/>
      <c r="GE1125" s="21"/>
      <c r="GF1125" s="21"/>
      <c r="GG1125" s="21"/>
      <c r="GH1125" s="21"/>
      <c r="GI1125" s="21"/>
      <c r="GJ1125" s="21"/>
      <c r="GK1125" s="21"/>
      <c r="GL1125" s="21"/>
      <c r="GM1125" s="21"/>
      <c r="GN1125" s="21"/>
      <c r="GO1125" s="21"/>
      <c r="GP1125" s="21"/>
      <c r="GQ1125" s="21"/>
      <c r="GR1125" s="21"/>
      <c r="GS1125" s="21"/>
      <c r="GT1125" s="21"/>
      <c r="GU1125" s="21"/>
      <c r="GV1125" s="21"/>
      <c r="GW1125" s="21"/>
      <c r="GX1125" s="21"/>
      <c r="GY1125" s="21"/>
      <c r="GZ1125" s="21"/>
      <c r="HA1125" s="21"/>
      <c r="HB1125" s="21"/>
      <c r="HC1125" s="21"/>
      <c r="HD1125" s="21"/>
      <c r="HE1125" s="21"/>
      <c r="HF1125" s="21"/>
      <c r="HG1125" s="21"/>
      <c r="HH1125" s="21"/>
      <c r="HI1125" s="21"/>
      <c r="HJ1125" s="21"/>
      <c r="HK1125" s="21"/>
      <c r="HL1125" s="21"/>
      <c r="HM1125" s="21"/>
      <c r="HN1125" s="21"/>
      <c r="HO1125" s="21"/>
      <c r="HP1125" s="21"/>
      <c r="HQ1125" s="21"/>
      <c r="HR1125" s="21"/>
      <c r="HS1125" s="21"/>
      <c r="HT1125" s="21"/>
      <c r="HU1125" s="21"/>
      <c r="HV1125" s="21"/>
      <c r="HW1125" s="21"/>
      <c r="HX1125" s="21"/>
      <c r="HY1125" s="21"/>
      <c r="HZ1125" s="21"/>
      <c r="IA1125" s="21"/>
      <c r="IB1125" s="21"/>
      <c r="IC1125" s="21"/>
      <c r="ID1125" s="21"/>
      <c r="IE1125" s="21"/>
      <c r="IF1125" s="21"/>
      <c r="IG1125" s="21"/>
      <c r="IH1125" s="21"/>
      <c r="II1125" s="21"/>
      <c r="IJ1125" s="21"/>
      <c r="IK1125" s="21"/>
      <c r="IL1125" s="21"/>
      <c r="IM1125" s="21"/>
      <c r="IN1125" s="21"/>
      <c r="IO1125" s="21"/>
      <c r="IP1125" s="21"/>
      <c r="IQ1125" s="21"/>
    </row>
    <row r="1126" spans="1:251" s="22" customFormat="1">
      <c r="A1126" s="42"/>
      <c r="B1126" s="36"/>
      <c r="C1126" s="6"/>
      <c r="D1126" s="6"/>
      <c r="E1126" s="6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/>
      <c r="FS1126" s="21"/>
      <c r="FT1126" s="21"/>
      <c r="FU1126" s="21"/>
      <c r="FV1126" s="21"/>
      <c r="FW1126" s="21"/>
      <c r="FX1126" s="21"/>
      <c r="FY1126" s="21"/>
      <c r="FZ1126" s="21"/>
      <c r="GA1126" s="21"/>
      <c r="GB1126" s="21"/>
      <c r="GC1126" s="21"/>
      <c r="GD1126" s="21"/>
      <c r="GE1126" s="21"/>
      <c r="GF1126" s="21"/>
      <c r="GG1126" s="21"/>
      <c r="GH1126" s="21"/>
      <c r="GI1126" s="21"/>
      <c r="GJ1126" s="21"/>
      <c r="GK1126" s="21"/>
      <c r="GL1126" s="21"/>
      <c r="GM1126" s="21"/>
      <c r="GN1126" s="21"/>
      <c r="GO1126" s="21"/>
      <c r="GP1126" s="21"/>
      <c r="GQ1126" s="21"/>
      <c r="GR1126" s="21"/>
      <c r="GS1126" s="21"/>
      <c r="GT1126" s="21"/>
      <c r="GU1126" s="21"/>
      <c r="GV1126" s="21"/>
      <c r="GW1126" s="21"/>
      <c r="GX1126" s="21"/>
      <c r="GY1126" s="21"/>
      <c r="GZ1126" s="21"/>
      <c r="HA1126" s="21"/>
      <c r="HB1126" s="21"/>
      <c r="HC1126" s="21"/>
      <c r="HD1126" s="21"/>
      <c r="HE1126" s="21"/>
      <c r="HF1126" s="21"/>
      <c r="HG1126" s="21"/>
      <c r="HH1126" s="21"/>
      <c r="HI1126" s="21"/>
      <c r="HJ1126" s="21"/>
      <c r="HK1126" s="21"/>
      <c r="HL1126" s="21"/>
      <c r="HM1126" s="21"/>
      <c r="HN1126" s="21"/>
      <c r="HO1126" s="21"/>
      <c r="HP1126" s="21"/>
      <c r="HQ1126" s="21"/>
      <c r="HR1126" s="21"/>
      <c r="HS1126" s="21"/>
      <c r="HT1126" s="21"/>
      <c r="HU1126" s="21"/>
      <c r="HV1126" s="21"/>
      <c r="HW1126" s="21"/>
      <c r="HX1126" s="21"/>
      <c r="HY1126" s="21"/>
      <c r="HZ1126" s="21"/>
      <c r="IA1126" s="21"/>
      <c r="IB1126" s="21"/>
      <c r="IC1126" s="21"/>
      <c r="ID1126" s="21"/>
      <c r="IE1126" s="21"/>
      <c r="IF1126" s="21"/>
      <c r="IG1126" s="21"/>
      <c r="IH1126" s="21"/>
      <c r="II1126" s="21"/>
      <c r="IJ1126" s="21"/>
      <c r="IK1126" s="21"/>
      <c r="IL1126" s="21"/>
      <c r="IM1126" s="21"/>
      <c r="IN1126" s="21"/>
      <c r="IO1126" s="21"/>
      <c r="IP1126" s="21"/>
      <c r="IQ1126" s="21"/>
    </row>
    <row r="1127" spans="1:251" s="22" customFormat="1">
      <c r="A1127" s="42"/>
      <c r="B1127" s="36"/>
      <c r="C1127" s="6"/>
      <c r="D1127" s="6"/>
      <c r="E1127" s="6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  <c r="FQ1127" s="21"/>
      <c r="FR1127" s="21"/>
      <c r="FS1127" s="21"/>
      <c r="FT1127" s="21"/>
      <c r="FU1127" s="21"/>
      <c r="FV1127" s="21"/>
      <c r="FW1127" s="21"/>
      <c r="FX1127" s="21"/>
      <c r="FY1127" s="21"/>
      <c r="FZ1127" s="21"/>
      <c r="GA1127" s="21"/>
      <c r="GB1127" s="21"/>
      <c r="GC1127" s="21"/>
      <c r="GD1127" s="21"/>
      <c r="GE1127" s="21"/>
      <c r="GF1127" s="21"/>
      <c r="GG1127" s="21"/>
      <c r="GH1127" s="21"/>
      <c r="GI1127" s="21"/>
      <c r="GJ1127" s="21"/>
      <c r="GK1127" s="21"/>
      <c r="GL1127" s="21"/>
      <c r="GM1127" s="21"/>
      <c r="GN1127" s="21"/>
      <c r="GO1127" s="21"/>
      <c r="GP1127" s="21"/>
      <c r="GQ1127" s="21"/>
      <c r="GR1127" s="21"/>
      <c r="GS1127" s="21"/>
      <c r="GT1127" s="21"/>
      <c r="GU1127" s="21"/>
      <c r="GV1127" s="21"/>
      <c r="GW1127" s="21"/>
      <c r="GX1127" s="21"/>
      <c r="GY1127" s="21"/>
      <c r="GZ1127" s="21"/>
      <c r="HA1127" s="21"/>
      <c r="HB1127" s="21"/>
      <c r="HC1127" s="21"/>
      <c r="HD1127" s="21"/>
      <c r="HE1127" s="21"/>
      <c r="HF1127" s="21"/>
      <c r="HG1127" s="21"/>
      <c r="HH1127" s="21"/>
      <c r="HI1127" s="21"/>
      <c r="HJ1127" s="21"/>
      <c r="HK1127" s="21"/>
      <c r="HL1127" s="21"/>
      <c r="HM1127" s="21"/>
      <c r="HN1127" s="21"/>
      <c r="HO1127" s="21"/>
      <c r="HP1127" s="21"/>
      <c r="HQ1127" s="21"/>
      <c r="HR1127" s="21"/>
      <c r="HS1127" s="21"/>
      <c r="HT1127" s="21"/>
      <c r="HU1127" s="21"/>
      <c r="HV1127" s="21"/>
      <c r="HW1127" s="21"/>
      <c r="HX1127" s="21"/>
      <c r="HY1127" s="21"/>
      <c r="HZ1127" s="21"/>
      <c r="IA1127" s="21"/>
      <c r="IB1127" s="21"/>
      <c r="IC1127" s="21"/>
      <c r="ID1127" s="21"/>
      <c r="IE1127" s="21"/>
      <c r="IF1127" s="21"/>
      <c r="IG1127" s="21"/>
      <c r="IH1127" s="21"/>
      <c r="II1127" s="21"/>
      <c r="IJ1127" s="21"/>
      <c r="IK1127" s="21"/>
      <c r="IL1127" s="21"/>
      <c r="IM1127" s="21"/>
      <c r="IN1127" s="21"/>
      <c r="IO1127" s="21"/>
      <c r="IP1127" s="21"/>
      <c r="IQ1127" s="21"/>
    </row>
    <row r="1128" spans="1:251" s="22" customFormat="1">
      <c r="A1128" s="42"/>
      <c r="B1128" s="36"/>
      <c r="C1128" s="6"/>
      <c r="D1128" s="6"/>
      <c r="E1128" s="6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/>
      <c r="FS1128" s="21"/>
      <c r="FT1128" s="21"/>
      <c r="FU1128" s="21"/>
      <c r="FV1128" s="21"/>
      <c r="FW1128" s="21"/>
      <c r="FX1128" s="21"/>
      <c r="FY1128" s="21"/>
      <c r="FZ1128" s="21"/>
      <c r="GA1128" s="21"/>
      <c r="GB1128" s="21"/>
      <c r="GC1128" s="21"/>
      <c r="GD1128" s="21"/>
      <c r="GE1128" s="21"/>
      <c r="GF1128" s="21"/>
      <c r="GG1128" s="21"/>
      <c r="GH1128" s="21"/>
      <c r="GI1128" s="21"/>
      <c r="GJ1128" s="21"/>
      <c r="GK1128" s="21"/>
      <c r="GL1128" s="21"/>
      <c r="GM1128" s="21"/>
      <c r="GN1128" s="21"/>
      <c r="GO1128" s="21"/>
      <c r="GP1128" s="21"/>
      <c r="GQ1128" s="21"/>
      <c r="GR1128" s="21"/>
      <c r="GS1128" s="21"/>
      <c r="GT1128" s="21"/>
      <c r="GU1128" s="21"/>
      <c r="GV1128" s="21"/>
      <c r="GW1128" s="21"/>
      <c r="GX1128" s="21"/>
      <c r="GY1128" s="21"/>
      <c r="GZ1128" s="21"/>
      <c r="HA1128" s="21"/>
      <c r="HB1128" s="21"/>
      <c r="HC1128" s="21"/>
      <c r="HD1128" s="21"/>
      <c r="HE1128" s="21"/>
      <c r="HF1128" s="21"/>
      <c r="HG1128" s="21"/>
      <c r="HH1128" s="21"/>
      <c r="HI1128" s="21"/>
      <c r="HJ1128" s="21"/>
      <c r="HK1128" s="21"/>
      <c r="HL1128" s="21"/>
      <c r="HM1128" s="21"/>
      <c r="HN1128" s="21"/>
      <c r="HO1128" s="21"/>
      <c r="HP1128" s="21"/>
      <c r="HQ1128" s="21"/>
      <c r="HR1128" s="21"/>
      <c r="HS1128" s="21"/>
      <c r="HT1128" s="21"/>
      <c r="HU1128" s="21"/>
      <c r="HV1128" s="21"/>
      <c r="HW1128" s="21"/>
      <c r="HX1128" s="21"/>
      <c r="HY1128" s="21"/>
      <c r="HZ1128" s="21"/>
      <c r="IA1128" s="21"/>
      <c r="IB1128" s="21"/>
      <c r="IC1128" s="21"/>
      <c r="ID1128" s="21"/>
      <c r="IE1128" s="21"/>
      <c r="IF1128" s="21"/>
      <c r="IG1128" s="21"/>
      <c r="IH1128" s="21"/>
      <c r="II1128" s="21"/>
      <c r="IJ1128" s="21"/>
      <c r="IK1128" s="21"/>
      <c r="IL1128" s="21"/>
      <c r="IM1128" s="21"/>
      <c r="IN1128" s="21"/>
      <c r="IO1128" s="21"/>
      <c r="IP1128" s="21"/>
      <c r="IQ1128" s="21"/>
    </row>
    <row r="1129" spans="1:251" s="22" customFormat="1">
      <c r="A1129" s="42"/>
      <c r="B1129" s="36"/>
      <c r="C1129" s="6"/>
      <c r="D1129" s="6"/>
      <c r="E1129" s="6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  <c r="GN1129" s="21"/>
      <c r="GO1129" s="21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  <c r="HJ1129" s="21"/>
      <c r="HK1129" s="21"/>
      <c r="HL1129" s="21"/>
      <c r="HM1129" s="21"/>
      <c r="HN1129" s="21"/>
      <c r="HO1129" s="21"/>
      <c r="HP1129" s="21"/>
      <c r="HQ1129" s="21"/>
      <c r="HR1129" s="21"/>
      <c r="HS1129" s="21"/>
      <c r="HT1129" s="21"/>
      <c r="HU1129" s="21"/>
      <c r="HV1129" s="21"/>
      <c r="HW1129" s="21"/>
      <c r="HX1129" s="21"/>
      <c r="HY1129" s="21"/>
      <c r="HZ1129" s="21"/>
      <c r="IA1129" s="21"/>
      <c r="IB1129" s="21"/>
      <c r="IC1129" s="21"/>
      <c r="ID1129" s="21"/>
      <c r="IE1129" s="21"/>
      <c r="IF1129" s="21"/>
      <c r="IG1129" s="21"/>
      <c r="IH1129" s="21"/>
      <c r="II1129" s="21"/>
      <c r="IJ1129" s="21"/>
      <c r="IK1129" s="21"/>
      <c r="IL1129" s="21"/>
      <c r="IM1129" s="21"/>
      <c r="IN1129" s="21"/>
      <c r="IO1129" s="21"/>
      <c r="IP1129" s="21"/>
      <c r="IQ1129" s="21"/>
    </row>
    <row r="1130" spans="1:251" s="22" customFormat="1">
      <c r="A1130" s="42"/>
      <c r="B1130" s="36"/>
      <c r="C1130" s="6"/>
      <c r="D1130" s="6"/>
      <c r="E1130" s="6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/>
      <c r="FS1130" s="21"/>
      <c r="FT1130" s="21"/>
      <c r="FU1130" s="21"/>
      <c r="FV1130" s="21"/>
      <c r="FW1130" s="21"/>
      <c r="FX1130" s="21"/>
      <c r="FY1130" s="21"/>
      <c r="FZ1130" s="21"/>
      <c r="GA1130" s="21"/>
      <c r="GB1130" s="21"/>
      <c r="GC1130" s="21"/>
      <c r="GD1130" s="21"/>
      <c r="GE1130" s="21"/>
      <c r="GF1130" s="21"/>
      <c r="GG1130" s="21"/>
      <c r="GH1130" s="21"/>
      <c r="GI1130" s="21"/>
      <c r="GJ1130" s="21"/>
      <c r="GK1130" s="21"/>
      <c r="GL1130" s="21"/>
      <c r="GM1130" s="21"/>
      <c r="GN1130" s="21"/>
      <c r="GO1130" s="21"/>
      <c r="GP1130" s="21"/>
      <c r="GQ1130" s="21"/>
      <c r="GR1130" s="21"/>
      <c r="GS1130" s="21"/>
      <c r="GT1130" s="21"/>
      <c r="GU1130" s="21"/>
      <c r="GV1130" s="21"/>
      <c r="GW1130" s="21"/>
      <c r="GX1130" s="21"/>
      <c r="GY1130" s="21"/>
      <c r="GZ1130" s="21"/>
      <c r="HA1130" s="21"/>
      <c r="HB1130" s="21"/>
      <c r="HC1130" s="21"/>
      <c r="HD1130" s="21"/>
      <c r="HE1130" s="21"/>
      <c r="HF1130" s="21"/>
      <c r="HG1130" s="21"/>
      <c r="HH1130" s="21"/>
      <c r="HI1130" s="21"/>
      <c r="HJ1130" s="21"/>
      <c r="HK1130" s="21"/>
      <c r="HL1130" s="21"/>
      <c r="HM1130" s="21"/>
      <c r="HN1130" s="21"/>
      <c r="HO1130" s="21"/>
      <c r="HP1130" s="21"/>
      <c r="HQ1130" s="21"/>
      <c r="HR1130" s="21"/>
      <c r="HS1130" s="21"/>
      <c r="HT1130" s="21"/>
      <c r="HU1130" s="21"/>
      <c r="HV1130" s="21"/>
      <c r="HW1130" s="21"/>
      <c r="HX1130" s="21"/>
      <c r="HY1130" s="21"/>
      <c r="HZ1130" s="21"/>
      <c r="IA1130" s="21"/>
      <c r="IB1130" s="21"/>
      <c r="IC1130" s="21"/>
      <c r="ID1130" s="21"/>
      <c r="IE1130" s="21"/>
      <c r="IF1130" s="21"/>
      <c r="IG1130" s="21"/>
      <c r="IH1130" s="21"/>
      <c r="II1130" s="21"/>
      <c r="IJ1130" s="21"/>
      <c r="IK1130" s="21"/>
      <c r="IL1130" s="21"/>
      <c r="IM1130" s="21"/>
      <c r="IN1130" s="21"/>
      <c r="IO1130" s="21"/>
      <c r="IP1130" s="21"/>
      <c r="IQ1130" s="21"/>
    </row>
    <row r="1131" spans="1:251" s="22" customFormat="1">
      <c r="A1131" s="42"/>
      <c r="B1131" s="36"/>
      <c r="C1131" s="6"/>
      <c r="D1131" s="6"/>
      <c r="E1131" s="6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  <c r="GG1131" s="21"/>
      <c r="GH1131" s="21"/>
      <c r="GI1131" s="21"/>
      <c r="GJ1131" s="21"/>
      <c r="GK1131" s="21"/>
      <c r="GL1131" s="21"/>
      <c r="GM1131" s="21"/>
      <c r="GN1131" s="21"/>
      <c r="GO1131" s="21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  <c r="HJ1131" s="21"/>
      <c r="HK1131" s="21"/>
      <c r="HL1131" s="21"/>
      <c r="HM1131" s="21"/>
      <c r="HN1131" s="21"/>
      <c r="HO1131" s="21"/>
      <c r="HP1131" s="21"/>
      <c r="HQ1131" s="21"/>
      <c r="HR1131" s="21"/>
      <c r="HS1131" s="21"/>
      <c r="HT1131" s="21"/>
      <c r="HU1131" s="21"/>
      <c r="HV1131" s="21"/>
      <c r="HW1131" s="21"/>
      <c r="HX1131" s="21"/>
      <c r="HY1131" s="21"/>
      <c r="HZ1131" s="21"/>
      <c r="IA1131" s="21"/>
      <c r="IB1131" s="21"/>
      <c r="IC1131" s="21"/>
      <c r="ID1131" s="21"/>
      <c r="IE1131" s="21"/>
      <c r="IF1131" s="21"/>
      <c r="IG1131" s="21"/>
      <c r="IH1131" s="21"/>
      <c r="II1131" s="21"/>
      <c r="IJ1131" s="21"/>
      <c r="IK1131" s="21"/>
      <c r="IL1131" s="21"/>
      <c r="IM1131" s="21"/>
      <c r="IN1131" s="21"/>
      <c r="IO1131" s="21"/>
      <c r="IP1131" s="21"/>
      <c r="IQ1131" s="21"/>
    </row>
    <row r="1132" spans="1:251" s="22" customFormat="1">
      <c r="A1132" s="42"/>
      <c r="B1132" s="36"/>
      <c r="C1132" s="6"/>
      <c r="D1132" s="6"/>
      <c r="E1132" s="6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  <c r="HV1132" s="21"/>
      <c r="HW1132" s="21"/>
      <c r="HX1132" s="21"/>
      <c r="HY1132" s="21"/>
      <c r="HZ1132" s="21"/>
      <c r="IA1132" s="21"/>
      <c r="IB1132" s="21"/>
      <c r="IC1132" s="21"/>
      <c r="ID1132" s="21"/>
      <c r="IE1132" s="21"/>
      <c r="IF1132" s="21"/>
      <c r="IG1132" s="21"/>
      <c r="IH1132" s="21"/>
      <c r="II1132" s="21"/>
      <c r="IJ1132" s="21"/>
      <c r="IK1132" s="21"/>
      <c r="IL1132" s="21"/>
      <c r="IM1132" s="21"/>
      <c r="IN1132" s="21"/>
      <c r="IO1132" s="21"/>
      <c r="IP1132" s="21"/>
      <c r="IQ1132" s="21"/>
    </row>
    <row r="1133" spans="1:251" s="22" customFormat="1">
      <c r="A1133" s="42"/>
      <c r="B1133" s="36"/>
      <c r="C1133" s="6"/>
      <c r="D1133" s="6"/>
      <c r="E1133" s="6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  <c r="HV1133" s="21"/>
      <c r="HW1133" s="21"/>
      <c r="HX1133" s="21"/>
      <c r="HY1133" s="21"/>
      <c r="HZ1133" s="21"/>
      <c r="IA1133" s="21"/>
      <c r="IB1133" s="21"/>
      <c r="IC1133" s="21"/>
      <c r="ID1133" s="21"/>
      <c r="IE1133" s="21"/>
      <c r="IF1133" s="21"/>
      <c r="IG1133" s="21"/>
      <c r="IH1133" s="21"/>
      <c r="II1133" s="21"/>
      <c r="IJ1133" s="21"/>
      <c r="IK1133" s="21"/>
      <c r="IL1133" s="21"/>
      <c r="IM1133" s="21"/>
      <c r="IN1133" s="21"/>
      <c r="IO1133" s="21"/>
      <c r="IP1133" s="21"/>
      <c r="IQ1133" s="21"/>
    </row>
    <row r="1134" spans="1:251" s="22" customFormat="1">
      <c r="A1134" s="42"/>
      <c r="B1134" s="36"/>
      <c r="C1134" s="6"/>
      <c r="D1134" s="6"/>
      <c r="E1134" s="6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  <c r="HV1134" s="21"/>
      <c r="HW1134" s="21"/>
      <c r="HX1134" s="21"/>
      <c r="HY1134" s="21"/>
      <c r="HZ1134" s="21"/>
      <c r="IA1134" s="21"/>
      <c r="IB1134" s="21"/>
      <c r="IC1134" s="21"/>
      <c r="ID1134" s="21"/>
      <c r="IE1134" s="21"/>
      <c r="IF1134" s="21"/>
      <c r="IG1134" s="21"/>
      <c r="IH1134" s="21"/>
      <c r="II1134" s="21"/>
      <c r="IJ1134" s="21"/>
      <c r="IK1134" s="21"/>
      <c r="IL1134" s="21"/>
      <c r="IM1134" s="21"/>
      <c r="IN1134" s="21"/>
      <c r="IO1134" s="21"/>
      <c r="IP1134" s="21"/>
      <c r="IQ1134" s="21"/>
    </row>
    <row r="1135" spans="1:251" s="22" customFormat="1">
      <c r="A1135" s="42"/>
      <c r="B1135" s="36"/>
      <c r="C1135" s="6"/>
      <c r="D1135" s="6"/>
      <c r="E1135" s="6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  <c r="HV1135" s="21"/>
      <c r="HW1135" s="21"/>
      <c r="HX1135" s="21"/>
      <c r="HY1135" s="21"/>
      <c r="HZ1135" s="21"/>
      <c r="IA1135" s="21"/>
      <c r="IB1135" s="21"/>
      <c r="IC1135" s="21"/>
      <c r="ID1135" s="21"/>
      <c r="IE1135" s="21"/>
      <c r="IF1135" s="21"/>
      <c r="IG1135" s="21"/>
      <c r="IH1135" s="21"/>
      <c r="II1135" s="21"/>
      <c r="IJ1135" s="21"/>
      <c r="IK1135" s="21"/>
      <c r="IL1135" s="21"/>
      <c r="IM1135" s="21"/>
      <c r="IN1135" s="21"/>
      <c r="IO1135" s="21"/>
      <c r="IP1135" s="21"/>
      <c r="IQ1135" s="21"/>
    </row>
    <row r="1136" spans="1:251" s="22" customFormat="1">
      <c r="A1136" s="42"/>
      <c r="B1136" s="36"/>
      <c r="C1136" s="6"/>
      <c r="D1136" s="6"/>
      <c r="E1136" s="6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  <c r="GH1136" s="21"/>
      <c r="GI1136" s="21"/>
      <c r="GJ1136" s="21"/>
      <c r="GK1136" s="21"/>
      <c r="GL1136" s="21"/>
      <c r="GM1136" s="21"/>
      <c r="GN1136" s="21"/>
      <c r="GO1136" s="21"/>
      <c r="GP1136" s="21"/>
      <c r="GQ1136" s="21"/>
      <c r="GR1136" s="21"/>
      <c r="GS1136" s="21"/>
      <c r="GT1136" s="21"/>
      <c r="GU1136" s="21"/>
      <c r="GV1136" s="21"/>
      <c r="GW1136" s="21"/>
      <c r="GX1136" s="21"/>
      <c r="GY1136" s="21"/>
      <c r="GZ1136" s="21"/>
      <c r="HA1136" s="21"/>
      <c r="HB1136" s="21"/>
      <c r="HC1136" s="21"/>
      <c r="HD1136" s="21"/>
      <c r="HE1136" s="21"/>
      <c r="HF1136" s="21"/>
      <c r="HG1136" s="21"/>
      <c r="HH1136" s="21"/>
      <c r="HI1136" s="21"/>
      <c r="HJ1136" s="21"/>
      <c r="HK1136" s="21"/>
      <c r="HL1136" s="21"/>
      <c r="HM1136" s="21"/>
      <c r="HN1136" s="21"/>
      <c r="HO1136" s="21"/>
      <c r="HP1136" s="21"/>
      <c r="HQ1136" s="21"/>
      <c r="HR1136" s="21"/>
      <c r="HS1136" s="21"/>
      <c r="HT1136" s="21"/>
      <c r="HU1136" s="21"/>
      <c r="HV1136" s="21"/>
      <c r="HW1136" s="21"/>
      <c r="HX1136" s="21"/>
      <c r="HY1136" s="21"/>
      <c r="HZ1136" s="21"/>
      <c r="IA1136" s="21"/>
      <c r="IB1136" s="21"/>
      <c r="IC1136" s="21"/>
      <c r="ID1136" s="21"/>
      <c r="IE1136" s="21"/>
      <c r="IF1136" s="21"/>
      <c r="IG1136" s="21"/>
      <c r="IH1136" s="21"/>
      <c r="II1136" s="21"/>
      <c r="IJ1136" s="21"/>
      <c r="IK1136" s="21"/>
      <c r="IL1136" s="21"/>
      <c r="IM1136" s="21"/>
      <c r="IN1136" s="21"/>
      <c r="IO1136" s="21"/>
      <c r="IP1136" s="21"/>
      <c r="IQ1136" s="21"/>
    </row>
    <row r="1137" spans="1:251" s="22" customFormat="1">
      <c r="A1137" s="42"/>
      <c r="B1137" s="36"/>
      <c r="C1137" s="6"/>
      <c r="D1137" s="6"/>
      <c r="E1137" s="6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  <c r="GC1137" s="21"/>
      <c r="GD1137" s="21"/>
      <c r="GE1137" s="21"/>
      <c r="GF1137" s="21"/>
      <c r="GG1137" s="21"/>
      <c r="GH1137" s="21"/>
      <c r="GI1137" s="21"/>
      <c r="GJ1137" s="21"/>
      <c r="GK1137" s="21"/>
      <c r="GL1137" s="21"/>
      <c r="GM1137" s="21"/>
      <c r="GN1137" s="21"/>
      <c r="GO1137" s="21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  <c r="HJ1137" s="21"/>
      <c r="HK1137" s="21"/>
      <c r="HL1137" s="21"/>
      <c r="HM1137" s="21"/>
      <c r="HN1137" s="21"/>
      <c r="HO1137" s="21"/>
      <c r="HP1137" s="21"/>
      <c r="HQ1137" s="21"/>
      <c r="HR1137" s="21"/>
      <c r="HS1137" s="21"/>
      <c r="HT1137" s="21"/>
      <c r="HU1137" s="21"/>
      <c r="HV1137" s="21"/>
      <c r="HW1137" s="21"/>
      <c r="HX1137" s="21"/>
      <c r="HY1137" s="21"/>
      <c r="HZ1137" s="21"/>
      <c r="IA1137" s="21"/>
      <c r="IB1137" s="21"/>
      <c r="IC1137" s="21"/>
      <c r="ID1137" s="21"/>
      <c r="IE1137" s="21"/>
      <c r="IF1137" s="21"/>
      <c r="IG1137" s="21"/>
      <c r="IH1137" s="21"/>
      <c r="II1137" s="21"/>
      <c r="IJ1137" s="21"/>
      <c r="IK1137" s="21"/>
      <c r="IL1137" s="21"/>
      <c r="IM1137" s="21"/>
      <c r="IN1137" s="21"/>
      <c r="IO1137" s="21"/>
      <c r="IP1137" s="21"/>
      <c r="IQ1137" s="21"/>
    </row>
    <row r="1138" spans="1:251" s="22" customFormat="1">
      <c r="A1138" s="42"/>
      <c r="B1138" s="36"/>
      <c r="C1138" s="6"/>
      <c r="D1138" s="6"/>
      <c r="E1138" s="6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/>
      <c r="FS1138" s="21"/>
      <c r="FT1138" s="21"/>
      <c r="FU1138" s="21"/>
      <c r="FV1138" s="21"/>
      <c r="FW1138" s="21"/>
      <c r="FX1138" s="21"/>
      <c r="FY1138" s="21"/>
      <c r="FZ1138" s="21"/>
      <c r="GA1138" s="21"/>
      <c r="GB1138" s="21"/>
      <c r="GC1138" s="21"/>
      <c r="GD1138" s="21"/>
      <c r="GE1138" s="21"/>
      <c r="GF1138" s="21"/>
      <c r="GG1138" s="21"/>
      <c r="GH1138" s="21"/>
      <c r="GI1138" s="21"/>
      <c r="GJ1138" s="21"/>
      <c r="GK1138" s="21"/>
      <c r="GL1138" s="21"/>
      <c r="GM1138" s="21"/>
      <c r="GN1138" s="21"/>
      <c r="GO1138" s="21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  <c r="HJ1138" s="21"/>
      <c r="HK1138" s="21"/>
      <c r="HL1138" s="21"/>
      <c r="HM1138" s="21"/>
      <c r="HN1138" s="21"/>
      <c r="HO1138" s="21"/>
      <c r="HP1138" s="21"/>
      <c r="HQ1138" s="21"/>
      <c r="HR1138" s="21"/>
      <c r="HS1138" s="21"/>
      <c r="HT1138" s="21"/>
      <c r="HU1138" s="21"/>
      <c r="HV1138" s="21"/>
      <c r="HW1138" s="21"/>
      <c r="HX1138" s="21"/>
      <c r="HY1138" s="21"/>
      <c r="HZ1138" s="21"/>
      <c r="IA1138" s="21"/>
      <c r="IB1138" s="21"/>
      <c r="IC1138" s="21"/>
      <c r="ID1138" s="21"/>
      <c r="IE1138" s="21"/>
      <c r="IF1138" s="21"/>
      <c r="IG1138" s="21"/>
      <c r="IH1138" s="21"/>
      <c r="II1138" s="21"/>
      <c r="IJ1138" s="21"/>
      <c r="IK1138" s="21"/>
      <c r="IL1138" s="21"/>
      <c r="IM1138" s="21"/>
      <c r="IN1138" s="21"/>
      <c r="IO1138" s="21"/>
      <c r="IP1138" s="21"/>
      <c r="IQ1138" s="21"/>
    </row>
    <row r="1139" spans="1:251" s="22" customFormat="1">
      <c r="A1139" s="42"/>
      <c r="B1139" s="36"/>
      <c r="C1139" s="6"/>
      <c r="D1139" s="6"/>
      <c r="E1139" s="6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  <c r="FQ1139" s="21"/>
      <c r="FR1139" s="21"/>
      <c r="FS1139" s="21"/>
      <c r="FT1139" s="21"/>
      <c r="FU1139" s="21"/>
      <c r="FV1139" s="21"/>
      <c r="FW1139" s="21"/>
      <c r="FX1139" s="21"/>
      <c r="FY1139" s="21"/>
      <c r="FZ1139" s="21"/>
      <c r="GA1139" s="21"/>
      <c r="GB1139" s="21"/>
      <c r="GC1139" s="21"/>
      <c r="GD1139" s="21"/>
      <c r="GE1139" s="21"/>
      <c r="GF1139" s="21"/>
      <c r="GG1139" s="21"/>
      <c r="GH1139" s="21"/>
      <c r="GI1139" s="21"/>
      <c r="GJ1139" s="21"/>
      <c r="GK1139" s="21"/>
      <c r="GL1139" s="21"/>
      <c r="GM1139" s="21"/>
      <c r="GN1139" s="21"/>
      <c r="GO1139" s="21"/>
      <c r="GP1139" s="21"/>
      <c r="GQ1139" s="21"/>
      <c r="GR1139" s="21"/>
      <c r="GS1139" s="21"/>
      <c r="GT1139" s="21"/>
      <c r="GU1139" s="21"/>
      <c r="GV1139" s="21"/>
      <c r="GW1139" s="21"/>
      <c r="GX1139" s="21"/>
      <c r="GY1139" s="21"/>
      <c r="GZ1139" s="21"/>
      <c r="HA1139" s="21"/>
      <c r="HB1139" s="21"/>
      <c r="HC1139" s="21"/>
      <c r="HD1139" s="21"/>
      <c r="HE1139" s="21"/>
      <c r="HF1139" s="21"/>
      <c r="HG1139" s="21"/>
      <c r="HH1139" s="21"/>
      <c r="HI1139" s="21"/>
      <c r="HJ1139" s="21"/>
      <c r="HK1139" s="21"/>
      <c r="HL1139" s="21"/>
      <c r="HM1139" s="21"/>
      <c r="HN1139" s="21"/>
      <c r="HO1139" s="21"/>
      <c r="HP1139" s="21"/>
      <c r="HQ1139" s="21"/>
      <c r="HR1139" s="21"/>
      <c r="HS1139" s="21"/>
      <c r="HT1139" s="21"/>
      <c r="HU1139" s="21"/>
      <c r="HV1139" s="21"/>
      <c r="HW1139" s="21"/>
      <c r="HX1139" s="21"/>
      <c r="HY1139" s="21"/>
      <c r="HZ1139" s="21"/>
      <c r="IA1139" s="21"/>
      <c r="IB1139" s="21"/>
      <c r="IC1139" s="21"/>
      <c r="ID1139" s="21"/>
      <c r="IE1139" s="21"/>
      <c r="IF1139" s="21"/>
      <c r="IG1139" s="21"/>
      <c r="IH1139" s="21"/>
      <c r="II1139" s="21"/>
      <c r="IJ1139" s="21"/>
      <c r="IK1139" s="21"/>
      <c r="IL1139" s="21"/>
      <c r="IM1139" s="21"/>
      <c r="IN1139" s="21"/>
      <c r="IO1139" s="21"/>
      <c r="IP1139" s="21"/>
      <c r="IQ1139" s="21"/>
    </row>
    <row r="1140" spans="1:251" s="22" customFormat="1">
      <c r="A1140" s="42"/>
      <c r="B1140" s="36"/>
      <c r="C1140" s="6"/>
      <c r="D1140" s="6"/>
      <c r="E1140" s="6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  <c r="GH1140" s="21"/>
      <c r="GI1140" s="21"/>
      <c r="GJ1140" s="21"/>
      <c r="GK1140" s="21"/>
      <c r="GL1140" s="21"/>
      <c r="GM1140" s="21"/>
      <c r="GN1140" s="21"/>
      <c r="GO1140" s="21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  <c r="HJ1140" s="21"/>
      <c r="HK1140" s="21"/>
      <c r="HL1140" s="21"/>
      <c r="HM1140" s="21"/>
      <c r="HN1140" s="21"/>
      <c r="HO1140" s="21"/>
      <c r="HP1140" s="21"/>
      <c r="HQ1140" s="21"/>
      <c r="HR1140" s="21"/>
      <c r="HS1140" s="21"/>
      <c r="HT1140" s="21"/>
      <c r="HU1140" s="21"/>
      <c r="HV1140" s="21"/>
      <c r="HW1140" s="21"/>
      <c r="HX1140" s="21"/>
      <c r="HY1140" s="21"/>
      <c r="HZ1140" s="21"/>
      <c r="IA1140" s="21"/>
      <c r="IB1140" s="21"/>
      <c r="IC1140" s="21"/>
      <c r="ID1140" s="21"/>
      <c r="IE1140" s="21"/>
      <c r="IF1140" s="21"/>
      <c r="IG1140" s="21"/>
      <c r="IH1140" s="21"/>
      <c r="II1140" s="21"/>
      <c r="IJ1140" s="21"/>
      <c r="IK1140" s="21"/>
      <c r="IL1140" s="21"/>
      <c r="IM1140" s="21"/>
      <c r="IN1140" s="21"/>
      <c r="IO1140" s="21"/>
      <c r="IP1140" s="21"/>
      <c r="IQ1140" s="21"/>
    </row>
    <row r="1141" spans="1:251" s="22" customFormat="1">
      <c r="A1141" s="42"/>
      <c r="B1141" s="36"/>
      <c r="C1141" s="6"/>
      <c r="D1141" s="6"/>
      <c r="E1141" s="6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  <c r="FQ1141" s="21"/>
      <c r="FR1141" s="21"/>
      <c r="FS1141" s="21"/>
      <c r="FT1141" s="21"/>
      <c r="FU1141" s="21"/>
      <c r="FV1141" s="21"/>
      <c r="FW1141" s="21"/>
      <c r="FX1141" s="21"/>
      <c r="FY1141" s="21"/>
      <c r="FZ1141" s="21"/>
      <c r="GA1141" s="21"/>
      <c r="GB1141" s="21"/>
      <c r="GC1141" s="21"/>
      <c r="GD1141" s="21"/>
      <c r="GE1141" s="21"/>
      <c r="GF1141" s="21"/>
      <c r="GG1141" s="21"/>
      <c r="GH1141" s="21"/>
      <c r="GI1141" s="21"/>
      <c r="GJ1141" s="21"/>
      <c r="GK1141" s="21"/>
      <c r="GL1141" s="21"/>
      <c r="GM1141" s="21"/>
      <c r="GN1141" s="21"/>
      <c r="GO1141" s="21"/>
      <c r="GP1141" s="21"/>
      <c r="GQ1141" s="21"/>
      <c r="GR1141" s="21"/>
      <c r="GS1141" s="21"/>
      <c r="GT1141" s="21"/>
      <c r="GU1141" s="21"/>
      <c r="GV1141" s="21"/>
      <c r="GW1141" s="21"/>
      <c r="GX1141" s="21"/>
      <c r="GY1141" s="21"/>
      <c r="GZ1141" s="21"/>
      <c r="HA1141" s="21"/>
      <c r="HB1141" s="21"/>
      <c r="HC1141" s="21"/>
      <c r="HD1141" s="21"/>
      <c r="HE1141" s="21"/>
      <c r="HF1141" s="21"/>
      <c r="HG1141" s="21"/>
      <c r="HH1141" s="21"/>
      <c r="HI1141" s="21"/>
      <c r="HJ1141" s="21"/>
      <c r="HK1141" s="21"/>
      <c r="HL1141" s="21"/>
      <c r="HM1141" s="21"/>
      <c r="HN1141" s="21"/>
      <c r="HO1141" s="21"/>
      <c r="HP1141" s="21"/>
      <c r="HQ1141" s="21"/>
      <c r="HR1141" s="21"/>
      <c r="HS1141" s="21"/>
      <c r="HT1141" s="21"/>
      <c r="HU1141" s="21"/>
      <c r="HV1141" s="21"/>
      <c r="HW1141" s="21"/>
      <c r="HX1141" s="21"/>
      <c r="HY1141" s="21"/>
      <c r="HZ1141" s="21"/>
      <c r="IA1141" s="21"/>
      <c r="IB1141" s="21"/>
      <c r="IC1141" s="21"/>
      <c r="ID1141" s="21"/>
      <c r="IE1141" s="21"/>
      <c r="IF1141" s="21"/>
      <c r="IG1141" s="21"/>
      <c r="IH1141" s="21"/>
      <c r="II1141" s="21"/>
      <c r="IJ1141" s="21"/>
      <c r="IK1141" s="21"/>
      <c r="IL1141" s="21"/>
      <c r="IM1141" s="21"/>
      <c r="IN1141" s="21"/>
      <c r="IO1141" s="21"/>
      <c r="IP1141" s="21"/>
      <c r="IQ1141" s="21"/>
    </row>
    <row r="1142" spans="1:251" s="22" customFormat="1">
      <c r="A1142" s="42"/>
      <c r="B1142" s="36"/>
      <c r="C1142" s="6"/>
      <c r="D1142" s="6"/>
      <c r="E1142" s="6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  <c r="FQ1142" s="21"/>
      <c r="FR1142" s="21"/>
      <c r="FS1142" s="21"/>
      <c r="FT1142" s="21"/>
      <c r="FU1142" s="21"/>
      <c r="FV1142" s="21"/>
      <c r="FW1142" s="21"/>
      <c r="FX1142" s="21"/>
      <c r="FY1142" s="21"/>
      <c r="FZ1142" s="21"/>
      <c r="GA1142" s="21"/>
      <c r="GB1142" s="21"/>
      <c r="GC1142" s="21"/>
      <c r="GD1142" s="21"/>
      <c r="GE1142" s="21"/>
      <c r="GF1142" s="21"/>
      <c r="GG1142" s="21"/>
      <c r="GH1142" s="21"/>
      <c r="GI1142" s="21"/>
      <c r="GJ1142" s="21"/>
      <c r="GK1142" s="21"/>
      <c r="GL1142" s="21"/>
      <c r="GM1142" s="21"/>
      <c r="GN1142" s="21"/>
      <c r="GO1142" s="21"/>
      <c r="GP1142" s="21"/>
      <c r="GQ1142" s="21"/>
      <c r="GR1142" s="21"/>
      <c r="GS1142" s="21"/>
      <c r="GT1142" s="21"/>
      <c r="GU1142" s="21"/>
      <c r="GV1142" s="21"/>
      <c r="GW1142" s="21"/>
      <c r="GX1142" s="21"/>
      <c r="GY1142" s="21"/>
      <c r="GZ1142" s="21"/>
      <c r="HA1142" s="21"/>
      <c r="HB1142" s="21"/>
      <c r="HC1142" s="21"/>
      <c r="HD1142" s="21"/>
      <c r="HE1142" s="21"/>
      <c r="HF1142" s="21"/>
      <c r="HG1142" s="21"/>
      <c r="HH1142" s="21"/>
      <c r="HI1142" s="21"/>
      <c r="HJ1142" s="21"/>
      <c r="HK1142" s="21"/>
      <c r="HL1142" s="21"/>
      <c r="HM1142" s="21"/>
      <c r="HN1142" s="21"/>
      <c r="HO1142" s="21"/>
      <c r="HP1142" s="21"/>
      <c r="HQ1142" s="21"/>
      <c r="HR1142" s="21"/>
      <c r="HS1142" s="21"/>
      <c r="HT1142" s="21"/>
      <c r="HU1142" s="21"/>
      <c r="HV1142" s="21"/>
      <c r="HW1142" s="21"/>
      <c r="HX1142" s="21"/>
      <c r="HY1142" s="21"/>
      <c r="HZ1142" s="21"/>
      <c r="IA1142" s="21"/>
      <c r="IB1142" s="21"/>
      <c r="IC1142" s="21"/>
      <c r="ID1142" s="21"/>
      <c r="IE1142" s="21"/>
      <c r="IF1142" s="21"/>
      <c r="IG1142" s="21"/>
      <c r="IH1142" s="21"/>
      <c r="II1142" s="21"/>
      <c r="IJ1142" s="21"/>
      <c r="IK1142" s="21"/>
      <c r="IL1142" s="21"/>
      <c r="IM1142" s="21"/>
      <c r="IN1142" s="21"/>
      <c r="IO1142" s="21"/>
      <c r="IP1142" s="21"/>
      <c r="IQ1142" s="21"/>
    </row>
    <row r="1143" spans="1:251" s="22" customFormat="1">
      <c r="A1143" s="42"/>
      <c r="B1143" s="36"/>
      <c r="C1143" s="6"/>
      <c r="D1143" s="6"/>
      <c r="E1143" s="6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  <c r="HV1143" s="21"/>
      <c r="HW1143" s="21"/>
      <c r="HX1143" s="21"/>
      <c r="HY1143" s="21"/>
      <c r="HZ1143" s="21"/>
      <c r="IA1143" s="21"/>
      <c r="IB1143" s="21"/>
      <c r="IC1143" s="21"/>
      <c r="ID1143" s="21"/>
      <c r="IE1143" s="21"/>
      <c r="IF1143" s="21"/>
      <c r="IG1143" s="21"/>
      <c r="IH1143" s="21"/>
      <c r="II1143" s="21"/>
      <c r="IJ1143" s="21"/>
      <c r="IK1143" s="21"/>
      <c r="IL1143" s="21"/>
      <c r="IM1143" s="21"/>
      <c r="IN1143" s="21"/>
      <c r="IO1143" s="21"/>
      <c r="IP1143" s="21"/>
      <c r="IQ1143" s="21"/>
    </row>
    <row r="1144" spans="1:251" s="22" customFormat="1">
      <c r="A1144" s="42"/>
      <c r="B1144" s="36"/>
      <c r="C1144" s="6"/>
      <c r="D1144" s="6"/>
      <c r="E1144" s="6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  <c r="HV1144" s="21"/>
      <c r="HW1144" s="21"/>
      <c r="HX1144" s="21"/>
      <c r="HY1144" s="21"/>
      <c r="HZ1144" s="21"/>
      <c r="IA1144" s="21"/>
      <c r="IB1144" s="21"/>
      <c r="IC1144" s="21"/>
      <c r="ID1144" s="21"/>
      <c r="IE1144" s="21"/>
      <c r="IF1144" s="21"/>
      <c r="IG1144" s="21"/>
      <c r="IH1144" s="21"/>
      <c r="II1144" s="21"/>
      <c r="IJ1144" s="21"/>
      <c r="IK1144" s="21"/>
      <c r="IL1144" s="21"/>
      <c r="IM1144" s="21"/>
      <c r="IN1144" s="21"/>
      <c r="IO1144" s="21"/>
      <c r="IP1144" s="21"/>
      <c r="IQ1144" s="21"/>
    </row>
    <row r="1145" spans="1:251" s="22" customFormat="1">
      <c r="A1145" s="42"/>
      <c r="B1145" s="36"/>
      <c r="C1145" s="6"/>
      <c r="D1145" s="6"/>
      <c r="E1145" s="6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  <c r="HV1145" s="21"/>
      <c r="HW1145" s="21"/>
      <c r="HX1145" s="21"/>
      <c r="HY1145" s="21"/>
      <c r="HZ1145" s="21"/>
      <c r="IA1145" s="21"/>
      <c r="IB1145" s="21"/>
      <c r="IC1145" s="21"/>
      <c r="ID1145" s="21"/>
      <c r="IE1145" s="21"/>
      <c r="IF1145" s="21"/>
      <c r="IG1145" s="21"/>
      <c r="IH1145" s="21"/>
      <c r="II1145" s="21"/>
      <c r="IJ1145" s="21"/>
      <c r="IK1145" s="21"/>
      <c r="IL1145" s="21"/>
      <c r="IM1145" s="21"/>
      <c r="IN1145" s="21"/>
      <c r="IO1145" s="21"/>
      <c r="IP1145" s="21"/>
      <c r="IQ1145" s="21"/>
    </row>
    <row r="1146" spans="1:251" s="22" customFormat="1">
      <c r="A1146" s="42"/>
      <c r="B1146" s="36"/>
      <c r="C1146" s="6"/>
      <c r="D1146" s="6"/>
      <c r="E1146" s="6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  <c r="HV1146" s="21"/>
      <c r="HW1146" s="21"/>
      <c r="HX1146" s="21"/>
      <c r="HY1146" s="21"/>
      <c r="HZ1146" s="21"/>
      <c r="IA1146" s="21"/>
      <c r="IB1146" s="21"/>
      <c r="IC1146" s="21"/>
      <c r="ID1146" s="21"/>
      <c r="IE1146" s="21"/>
      <c r="IF1146" s="21"/>
      <c r="IG1146" s="21"/>
      <c r="IH1146" s="21"/>
      <c r="II1146" s="21"/>
      <c r="IJ1146" s="21"/>
      <c r="IK1146" s="21"/>
      <c r="IL1146" s="21"/>
      <c r="IM1146" s="21"/>
      <c r="IN1146" s="21"/>
      <c r="IO1146" s="21"/>
      <c r="IP1146" s="21"/>
      <c r="IQ1146" s="21"/>
    </row>
    <row r="1147" spans="1:251" s="22" customFormat="1">
      <c r="A1147" s="42"/>
      <c r="B1147" s="36"/>
      <c r="C1147" s="6"/>
      <c r="D1147" s="6"/>
      <c r="E1147" s="6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  <c r="FQ1147" s="21"/>
      <c r="FR1147" s="21"/>
      <c r="FS1147" s="21"/>
      <c r="FT1147" s="21"/>
      <c r="FU1147" s="21"/>
      <c r="FV1147" s="21"/>
      <c r="FW1147" s="21"/>
      <c r="FX1147" s="21"/>
      <c r="FY1147" s="21"/>
      <c r="FZ1147" s="21"/>
      <c r="GA1147" s="21"/>
      <c r="GB1147" s="21"/>
      <c r="GC1147" s="21"/>
      <c r="GD1147" s="21"/>
      <c r="GE1147" s="21"/>
      <c r="GF1147" s="21"/>
      <c r="GG1147" s="21"/>
      <c r="GH1147" s="21"/>
      <c r="GI1147" s="21"/>
      <c r="GJ1147" s="21"/>
      <c r="GK1147" s="21"/>
      <c r="GL1147" s="21"/>
      <c r="GM1147" s="21"/>
      <c r="GN1147" s="21"/>
      <c r="GO1147" s="21"/>
      <c r="GP1147" s="21"/>
      <c r="GQ1147" s="21"/>
      <c r="GR1147" s="21"/>
      <c r="GS1147" s="21"/>
      <c r="GT1147" s="21"/>
      <c r="GU1147" s="21"/>
      <c r="GV1147" s="21"/>
      <c r="GW1147" s="21"/>
      <c r="GX1147" s="21"/>
      <c r="GY1147" s="21"/>
      <c r="GZ1147" s="21"/>
      <c r="HA1147" s="21"/>
      <c r="HB1147" s="21"/>
      <c r="HC1147" s="21"/>
      <c r="HD1147" s="21"/>
      <c r="HE1147" s="21"/>
      <c r="HF1147" s="21"/>
      <c r="HG1147" s="21"/>
      <c r="HH1147" s="21"/>
      <c r="HI1147" s="21"/>
      <c r="HJ1147" s="21"/>
      <c r="HK1147" s="21"/>
      <c r="HL1147" s="21"/>
      <c r="HM1147" s="21"/>
      <c r="HN1147" s="21"/>
      <c r="HO1147" s="21"/>
      <c r="HP1147" s="21"/>
      <c r="HQ1147" s="21"/>
      <c r="HR1147" s="21"/>
      <c r="HS1147" s="21"/>
      <c r="HT1147" s="21"/>
      <c r="HU1147" s="21"/>
      <c r="HV1147" s="21"/>
      <c r="HW1147" s="21"/>
      <c r="HX1147" s="21"/>
      <c r="HY1147" s="21"/>
      <c r="HZ1147" s="21"/>
      <c r="IA1147" s="21"/>
      <c r="IB1147" s="21"/>
      <c r="IC1147" s="21"/>
      <c r="ID1147" s="21"/>
      <c r="IE1147" s="21"/>
      <c r="IF1147" s="21"/>
      <c r="IG1147" s="21"/>
      <c r="IH1147" s="21"/>
      <c r="II1147" s="21"/>
      <c r="IJ1147" s="21"/>
      <c r="IK1147" s="21"/>
      <c r="IL1147" s="21"/>
      <c r="IM1147" s="21"/>
      <c r="IN1147" s="21"/>
      <c r="IO1147" s="21"/>
      <c r="IP1147" s="21"/>
      <c r="IQ1147" s="21"/>
    </row>
    <row r="1148" spans="1:251" s="22" customFormat="1">
      <c r="A1148" s="42"/>
      <c r="B1148" s="36"/>
      <c r="C1148" s="6"/>
      <c r="D1148" s="6"/>
      <c r="E1148" s="6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/>
      <c r="FS1148" s="21"/>
      <c r="FT1148" s="21"/>
      <c r="FU1148" s="21"/>
      <c r="FV1148" s="21"/>
      <c r="FW1148" s="21"/>
      <c r="FX1148" s="21"/>
      <c r="FY1148" s="21"/>
      <c r="FZ1148" s="21"/>
      <c r="GA1148" s="21"/>
      <c r="GB1148" s="21"/>
      <c r="GC1148" s="21"/>
      <c r="GD1148" s="21"/>
      <c r="GE1148" s="21"/>
      <c r="GF1148" s="21"/>
      <c r="GG1148" s="21"/>
      <c r="GH1148" s="21"/>
      <c r="GI1148" s="21"/>
      <c r="GJ1148" s="21"/>
      <c r="GK1148" s="21"/>
      <c r="GL1148" s="21"/>
      <c r="GM1148" s="21"/>
      <c r="GN1148" s="21"/>
      <c r="GO1148" s="21"/>
      <c r="GP1148" s="21"/>
      <c r="GQ1148" s="21"/>
      <c r="GR1148" s="21"/>
      <c r="GS1148" s="21"/>
      <c r="GT1148" s="21"/>
      <c r="GU1148" s="21"/>
      <c r="GV1148" s="21"/>
      <c r="GW1148" s="21"/>
      <c r="GX1148" s="21"/>
      <c r="GY1148" s="21"/>
      <c r="GZ1148" s="21"/>
      <c r="HA1148" s="21"/>
      <c r="HB1148" s="21"/>
      <c r="HC1148" s="21"/>
      <c r="HD1148" s="21"/>
      <c r="HE1148" s="21"/>
      <c r="HF1148" s="21"/>
      <c r="HG1148" s="21"/>
      <c r="HH1148" s="21"/>
      <c r="HI1148" s="21"/>
      <c r="HJ1148" s="21"/>
      <c r="HK1148" s="21"/>
      <c r="HL1148" s="21"/>
      <c r="HM1148" s="21"/>
      <c r="HN1148" s="21"/>
      <c r="HO1148" s="21"/>
      <c r="HP1148" s="21"/>
      <c r="HQ1148" s="21"/>
      <c r="HR1148" s="21"/>
      <c r="HS1148" s="21"/>
      <c r="HT1148" s="21"/>
      <c r="HU1148" s="21"/>
      <c r="HV1148" s="21"/>
      <c r="HW1148" s="21"/>
      <c r="HX1148" s="21"/>
      <c r="HY1148" s="21"/>
      <c r="HZ1148" s="21"/>
      <c r="IA1148" s="21"/>
      <c r="IB1148" s="21"/>
      <c r="IC1148" s="21"/>
      <c r="ID1148" s="21"/>
      <c r="IE1148" s="21"/>
      <c r="IF1148" s="21"/>
      <c r="IG1148" s="21"/>
      <c r="IH1148" s="21"/>
      <c r="II1148" s="21"/>
      <c r="IJ1148" s="21"/>
      <c r="IK1148" s="21"/>
      <c r="IL1148" s="21"/>
      <c r="IM1148" s="21"/>
      <c r="IN1148" s="21"/>
      <c r="IO1148" s="21"/>
      <c r="IP1148" s="21"/>
      <c r="IQ1148" s="21"/>
    </row>
    <row r="1149" spans="1:251" s="22" customFormat="1">
      <c r="A1149" s="42"/>
      <c r="B1149" s="36"/>
      <c r="C1149" s="6"/>
      <c r="D1149" s="6"/>
      <c r="E1149" s="6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  <c r="FQ1149" s="21"/>
      <c r="FR1149" s="21"/>
      <c r="FS1149" s="21"/>
      <c r="FT1149" s="21"/>
      <c r="FU1149" s="21"/>
      <c r="FV1149" s="21"/>
      <c r="FW1149" s="21"/>
      <c r="FX1149" s="21"/>
      <c r="FY1149" s="21"/>
      <c r="FZ1149" s="21"/>
      <c r="GA1149" s="21"/>
      <c r="GB1149" s="21"/>
      <c r="GC1149" s="21"/>
      <c r="GD1149" s="21"/>
      <c r="GE1149" s="21"/>
      <c r="GF1149" s="21"/>
      <c r="GG1149" s="21"/>
      <c r="GH1149" s="21"/>
      <c r="GI1149" s="21"/>
      <c r="GJ1149" s="21"/>
      <c r="GK1149" s="21"/>
      <c r="GL1149" s="21"/>
      <c r="GM1149" s="21"/>
      <c r="GN1149" s="21"/>
      <c r="GO1149" s="21"/>
      <c r="GP1149" s="21"/>
      <c r="GQ1149" s="21"/>
      <c r="GR1149" s="21"/>
      <c r="GS1149" s="21"/>
      <c r="GT1149" s="21"/>
      <c r="GU1149" s="21"/>
      <c r="GV1149" s="21"/>
      <c r="GW1149" s="21"/>
      <c r="GX1149" s="21"/>
      <c r="GY1149" s="21"/>
      <c r="GZ1149" s="21"/>
      <c r="HA1149" s="21"/>
      <c r="HB1149" s="21"/>
      <c r="HC1149" s="21"/>
      <c r="HD1149" s="21"/>
      <c r="HE1149" s="21"/>
      <c r="HF1149" s="21"/>
      <c r="HG1149" s="21"/>
      <c r="HH1149" s="21"/>
      <c r="HI1149" s="21"/>
      <c r="HJ1149" s="21"/>
      <c r="HK1149" s="21"/>
      <c r="HL1149" s="21"/>
      <c r="HM1149" s="21"/>
      <c r="HN1149" s="21"/>
      <c r="HO1149" s="21"/>
      <c r="HP1149" s="21"/>
      <c r="HQ1149" s="21"/>
      <c r="HR1149" s="21"/>
      <c r="HS1149" s="21"/>
      <c r="HT1149" s="21"/>
      <c r="HU1149" s="21"/>
      <c r="HV1149" s="21"/>
      <c r="HW1149" s="21"/>
      <c r="HX1149" s="21"/>
      <c r="HY1149" s="21"/>
      <c r="HZ1149" s="21"/>
      <c r="IA1149" s="21"/>
      <c r="IB1149" s="21"/>
      <c r="IC1149" s="21"/>
      <c r="ID1149" s="21"/>
      <c r="IE1149" s="21"/>
      <c r="IF1149" s="21"/>
      <c r="IG1149" s="21"/>
      <c r="IH1149" s="21"/>
      <c r="II1149" s="21"/>
      <c r="IJ1149" s="21"/>
      <c r="IK1149" s="21"/>
      <c r="IL1149" s="21"/>
      <c r="IM1149" s="21"/>
      <c r="IN1149" s="21"/>
      <c r="IO1149" s="21"/>
      <c r="IP1149" s="21"/>
      <c r="IQ1149" s="21"/>
    </row>
    <row r="1150" spans="1:251" s="22" customFormat="1">
      <c r="A1150" s="42"/>
      <c r="B1150" s="36"/>
      <c r="C1150" s="6"/>
      <c r="D1150" s="6"/>
      <c r="E1150" s="6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/>
      <c r="FS1150" s="21"/>
      <c r="FT1150" s="21"/>
      <c r="FU1150" s="21"/>
      <c r="FV1150" s="21"/>
      <c r="FW1150" s="21"/>
      <c r="FX1150" s="21"/>
      <c r="FY1150" s="21"/>
      <c r="FZ1150" s="21"/>
      <c r="GA1150" s="21"/>
      <c r="GB1150" s="21"/>
      <c r="GC1150" s="21"/>
      <c r="GD1150" s="21"/>
      <c r="GE1150" s="21"/>
      <c r="GF1150" s="21"/>
      <c r="GG1150" s="21"/>
      <c r="GH1150" s="21"/>
      <c r="GI1150" s="21"/>
      <c r="GJ1150" s="21"/>
      <c r="GK1150" s="21"/>
      <c r="GL1150" s="21"/>
      <c r="GM1150" s="21"/>
      <c r="GN1150" s="21"/>
      <c r="GO1150" s="21"/>
      <c r="GP1150" s="21"/>
      <c r="GQ1150" s="21"/>
      <c r="GR1150" s="21"/>
      <c r="GS1150" s="21"/>
      <c r="GT1150" s="21"/>
      <c r="GU1150" s="21"/>
      <c r="GV1150" s="21"/>
      <c r="GW1150" s="21"/>
      <c r="GX1150" s="21"/>
      <c r="GY1150" s="21"/>
      <c r="GZ1150" s="21"/>
      <c r="HA1150" s="21"/>
      <c r="HB1150" s="21"/>
      <c r="HC1150" s="21"/>
      <c r="HD1150" s="21"/>
      <c r="HE1150" s="21"/>
      <c r="HF1150" s="21"/>
      <c r="HG1150" s="21"/>
      <c r="HH1150" s="21"/>
      <c r="HI1150" s="21"/>
      <c r="HJ1150" s="21"/>
      <c r="HK1150" s="21"/>
      <c r="HL1150" s="21"/>
      <c r="HM1150" s="21"/>
      <c r="HN1150" s="21"/>
      <c r="HO1150" s="21"/>
      <c r="HP1150" s="21"/>
      <c r="HQ1150" s="21"/>
      <c r="HR1150" s="21"/>
      <c r="HS1150" s="21"/>
      <c r="HT1150" s="21"/>
      <c r="HU1150" s="21"/>
      <c r="HV1150" s="21"/>
      <c r="HW1150" s="21"/>
      <c r="HX1150" s="21"/>
      <c r="HY1150" s="21"/>
      <c r="HZ1150" s="21"/>
      <c r="IA1150" s="21"/>
      <c r="IB1150" s="21"/>
      <c r="IC1150" s="21"/>
      <c r="ID1150" s="21"/>
      <c r="IE1150" s="21"/>
      <c r="IF1150" s="21"/>
      <c r="IG1150" s="21"/>
      <c r="IH1150" s="21"/>
      <c r="II1150" s="21"/>
      <c r="IJ1150" s="21"/>
      <c r="IK1150" s="21"/>
      <c r="IL1150" s="21"/>
      <c r="IM1150" s="21"/>
      <c r="IN1150" s="21"/>
      <c r="IO1150" s="21"/>
      <c r="IP1150" s="21"/>
      <c r="IQ1150" s="21"/>
    </row>
    <row r="1151" spans="1:251" s="22" customFormat="1">
      <c r="A1151" s="42"/>
      <c r="B1151" s="36"/>
      <c r="C1151" s="6"/>
      <c r="D1151" s="6"/>
      <c r="E1151" s="6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  <c r="FQ1151" s="21"/>
      <c r="FR1151" s="21"/>
      <c r="FS1151" s="21"/>
      <c r="FT1151" s="21"/>
      <c r="FU1151" s="21"/>
      <c r="FV1151" s="21"/>
      <c r="FW1151" s="21"/>
      <c r="FX1151" s="21"/>
      <c r="FY1151" s="21"/>
      <c r="FZ1151" s="21"/>
      <c r="GA1151" s="21"/>
      <c r="GB1151" s="21"/>
      <c r="GC1151" s="21"/>
      <c r="GD1151" s="21"/>
      <c r="GE1151" s="21"/>
      <c r="GF1151" s="21"/>
      <c r="GG1151" s="21"/>
      <c r="GH1151" s="21"/>
      <c r="GI1151" s="21"/>
      <c r="GJ1151" s="21"/>
      <c r="GK1151" s="21"/>
      <c r="GL1151" s="21"/>
      <c r="GM1151" s="21"/>
      <c r="GN1151" s="21"/>
      <c r="GO1151" s="21"/>
      <c r="GP1151" s="21"/>
      <c r="GQ1151" s="21"/>
      <c r="GR1151" s="21"/>
      <c r="GS1151" s="21"/>
      <c r="GT1151" s="21"/>
      <c r="GU1151" s="21"/>
      <c r="GV1151" s="21"/>
      <c r="GW1151" s="21"/>
      <c r="GX1151" s="21"/>
      <c r="GY1151" s="21"/>
      <c r="GZ1151" s="21"/>
      <c r="HA1151" s="21"/>
      <c r="HB1151" s="21"/>
      <c r="HC1151" s="21"/>
      <c r="HD1151" s="21"/>
      <c r="HE1151" s="21"/>
      <c r="HF1151" s="21"/>
      <c r="HG1151" s="21"/>
      <c r="HH1151" s="21"/>
      <c r="HI1151" s="21"/>
      <c r="HJ1151" s="21"/>
      <c r="HK1151" s="21"/>
      <c r="HL1151" s="21"/>
      <c r="HM1151" s="21"/>
      <c r="HN1151" s="21"/>
      <c r="HO1151" s="21"/>
      <c r="HP1151" s="21"/>
      <c r="HQ1151" s="21"/>
      <c r="HR1151" s="21"/>
      <c r="HS1151" s="21"/>
      <c r="HT1151" s="21"/>
      <c r="HU1151" s="21"/>
      <c r="HV1151" s="21"/>
      <c r="HW1151" s="21"/>
      <c r="HX1151" s="21"/>
      <c r="HY1151" s="21"/>
      <c r="HZ1151" s="21"/>
      <c r="IA1151" s="21"/>
      <c r="IB1151" s="21"/>
      <c r="IC1151" s="21"/>
      <c r="ID1151" s="21"/>
      <c r="IE1151" s="21"/>
      <c r="IF1151" s="21"/>
      <c r="IG1151" s="21"/>
      <c r="IH1151" s="21"/>
      <c r="II1151" s="21"/>
      <c r="IJ1151" s="21"/>
      <c r="IK1151" s="21"/>
      <c r="IL1151" s="21"/>
      <c r="IM1151" s="21"/>
      <c r="IN1151" s="21"/>
      <c r="IO1151" s="21"/>
      <c r="IP1151" s="21"/>
      <c r="IQ1151" s="21"/>
    </row>
    <row r="1152" spans="1:251" s="22" customFormat="1">
      <c r="A1152" s="42"/>
      <c r="B1152" s="36"/>
      <c r="C1152" s="6"/>
      <c r="D1152" s="6"/>
      <c r="E1152" s="6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  <c r="GH1152" s="21"/>
      <c r="GI1152" s="21"/>
      <c r="GJ1152" s="21"/>
      <c r="GK1152" s="21"/>
      <c r="GL1152" s="21"/>
      <c r="GM1152" s="21"/>
      <c r="GN1152" s="21"/>
      <c r="GO1152" s="21"/>
      <c r="GP1152" s="21"/>
      <c r="GQ1152" s="21"/>
      <c r="GR1152" s="21"/>
      <c r="GS1152" s="21"/>
      <c r="GT1152" s="21"/>
      <c r="GU1152" s="21"/>
      <c r="GV1152" s="21"/>
      <c r="GW1152" s="21"/>
      <c r="GX1152" s="21"/>
      <c r="GY1152" s="21"/>
      <c r="GZ1152" s="21"/>
      <c r="HA1152" s="21"/>
      <c r="HB1152" s="21"/>
      <c r="HC1152" s="21"/>
      <c r="HD1152" s="21"/>
      <c r="HE1152" s="21"/>
      <c r="HF1152" s="21"/>
      <c r="HG1152" s="21"/>
      <c r="HH1152" s="21"/>
      <c r="HI1152" s="21"/>
      <c r="HJ1152" s="21"/>
      <c r="HK1152" s="21"/>
      <c r="HL1152" s="21"/>
      <c r="HM1152" s="21"/>
      <c r="HN1152" s="21"/>
      <c r="HO1152" s="21"/>
      <c r="HP1152" s="21"/>
      <c r="HQ1152" s="21"/>
      <c r="HR1152" s="21"/>
      <c r="HS1152" s="21"/>
      <c r="HT1152" s="21"/>
      <c r="HU1152" s="21"/>
      <c r="HV1152" s="21"/>
      <c r="HW1152" s="21"/>
      <c r="HX1152" s="21"/>
      <c r="HY1152" s="21"/>
      <c r="HZ1152" s="21"/>
      <c r="IA1152" s="21"/>
      <c r="IB1152" s="21"/>
      <c r="IC1152" s="21"/>
      <c r="ID1152" s="21"/>
      <c r="IE1152" s="21"/>
      <c r="IF1152" s="21"/>
      <c r="IG1152" s="21"/>
      <c r="IH1152" s="21"/>
      <c r="II1152" s="21"/>
      <c r="IJ1152" s="21"/>
      <c r="IK1152" s="21"/>
      <c r="IL1152" s="21"/>
      <c r="IM1152" s="21"/>
      <c r="IN1152" s="21"/>
      <c r="IO1152" s="21"/>
      <c r="IP1152" s="21"/>
      <c r="IQ1152" s="21"/>
    </row>
    <row r="1153" spans="1:251" s="22" customFormat="1">
      <c r="A1153" s="42"/>
      <c r="B1153" s="36"/>
      <c r="C1153" s="6"/>
      <c r="D1153" s="6"/>
      <c r="E1153" s="6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  <c r="FQ1153" s="21"/>
      <c r="FR1153" s="21"/>
      <c r="FS1153" s="21"/>
      <c r="FT1153" s="21"/>
      <c r="FU1153" s="21"/>
      <c r="FV1153" s="21"/>
      <c r="FW1153" s="21"/>
      <c r="FX1153" s="21"/>
      <c r="FY1153" s="21"/>
      <c r="FZ1153" s="21"/>
      <c r="GA1153" s="21"/>
      <c r="GB1153" s="21"/>
      <c r="GC1153" s="21"/>
      <c r="GD1153" s="21"/>
      <c r="GE1153" s="21"/>
      <c r="GF1153" s="21"/>
      <c r="GG1153" s="21"/>
      <c r="GH1153" s="21"/>
      <c r="GI1153" s="21"/>
      <c r="GJ1153" s="21"/>
      <c r="GK1153" s="21"/>
      <c r="GL1153" s="21"/>
      <c r="GM1153" s="21"/>
      <c r="GN1153" s="21"/>
      <c r="GO1153" s="21"/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  <c r="HJ1153" s="21"/>
      <c r="HK1153" s="21"/>
      <c r="HL1153" s="21"/>
      <c r="HM1153" s="21"/>
      <c r="HN1153" s="21"/>
      <c r="HO1153" s="21"/>
      <c r="HP1153" s="21"/>
      <c r="HQ1153" s="21"/>
      <c r="HR1153" s="21"/>
      <c r="HS1153" s="21"/>
      <c r="HT1153" s="21"/>
      <c r="HU1153" s="21"/>
      <c r="HV1153" s="21"/>
      <c r="HW1153" s="21"/>
      <c r="HX1153" s="21"/>
      <c r="HY1153" s="21"/>
      <c r="HZ1153" s="21"/>
      <c r="IA1153" s="21"/>
      <c r="IB1153" s="21"/>
      <c r="IC1153" s="21"/>
      <c r="ID1153" s="21"/>
      <c r="IE1153" s="21"/>
      <c r="IF1153" s="21"/>
      <c r="IG1153" s="21"/>
      <c r="IH1153" s="21"/>
      <c r="II1153" s="21"/>
      <c r="IJ1153" s="21"/>
      <c r="IK1153" s="21"/>
      <c r="IL1153" s="21"/>
      <c r="IM1153" s="21"/>
      <c r="IN1153" s="21"/>
      <c r="IO1153" s="21"/>
      <c r="IP1153" s="21"/>
      <c r="IQ1153" s="21"/>
    </row>
    <row r="1154" spans="1:251" s="22" customFormat="1">
      <c r="A1154" s="42"/>
      <c r="B1154" s="36"/>
      <c r="C1154" s="6"/>
      <c r="D1154" s="6"/>
      <c r="E1154" s="6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  <c r="HV1154" s="21"/>
      <c r="HW1154" s="21"/>
      <c r="HX1154" s="21"/>
      <c r="HY1154" s="21"/>
      <c r="HZ1154" s="21"/>
      <c r="IA1154" s="21"/>
      <c r="IB1154" s="21"/>
      <c r="IC1154" s="21"/>
      <c r="ID1154" s="21"/>
      <c r="IE1154" s="21"/>
      <c r="IF1154" s="21"/>
      <c r="IG1154" s="21"/>
      <c r="IH1154" s="21"/>
      <c r="II1154" s="21"/>
      <c r="IJ1154" s="21"/>
      <c r="IK1154" s="21"/>
      <c r="IL1154" s="21"/>
      <c r="IM1154" s="21"/>
      <c r="IN1154" s="21"/>
      <c r="IO1154" s="21"/>
      <c r="IP1154" s="21"/>
      <c r="IQ1154" s="21"/>
    </row>
    <row r="1155" spans="1:251" s="22" customFormat="1">
      <c r="A1155" s="42"/>
      <c r="B1155" s="36"/>
      <c r="C1155" s="6"/>
      <c r="D1155" s="6"/>
      <c r="E1155" s="6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  <c r="HV1155" s="21"/>
      <c r="HW1155" s="21"/>
      <c r="HX1155" s="21"/>
      <c r="HY1155" s="21"/>
      <c r="HZ1155" s="21"/>
      <c r="IA1155" s="21"/>
      <c r="IB1155" s="21"/>
      <c r="IC1155" s="21"/>
      <c r="ID1155" s="21"/>
      <c r="IE1155" s="21"/>
      <c r="IF1155" s="21"/>
      <c r="IG1155" s="21"/>
      <c r="IH1155" s="21"/>
      <c r="II1155" s="21"/>
      <c r="IJ1155" s="21"/>
      <c r="IK1155" s="21"/>
      <c r="IL1155" s="21"/>
      <c r="IM1155" s="21"/>
      <c r="IN1155" s="21"/>
      <c r="IO1155" s="21"/>
      <c r="IP1155" s="21"/>
      <c r="IQ1155" s="21"/>
    </row>
    <row r="1156" spans="1:251" s="22" customFormat="1">
      <c r="A1156" s="42"/>
      <c r="B1156" s="36"/>
      <c r="C1156" s="6"/>
      <c r="D1156" s="6"/>
      <c r="E1156" s="6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  <c r="HV1156" s="21"/>
      <c r="HW1156" s="21"/>
      <c r="HX1156" s="21"/>
      <c r="HY1156" s="21"/>
      <c r="HZ1156" s="21"/>
      <c r="IA1156" s="21"/>
      <c r="IB1156" s="21"/>
      <c r="IC1156" s="21"/>
      <c r="ID1156" s="21"/>
      <c r="IE1156" s="21"/>
      <c r="IF1156" s="21"/>
      <c r="IG1156" s="21"/>
      <c r="IH1156" s="21"/>
      <c r="II1156" s="21"/>
      <c r="IJ1156" s="21"/>
      <c r="IK1156" s="21"/>
      <c r="IL1156" s="21"/>
      <c r="IM1156" s="21"/>
      <c r="IN1156" s="21"/>
      <c r="IO1156" s="21"/>
      <c r="IP1156" s="21"/>
      <c r="IQ1156" s="21"/>
    </row>
    <row r="1157" spans="1:251" s="22" customFormat="1">
      <c r="A1157" s="42"/>
      <c r="B1157" s="36"/>
      <c r="C1157" s="6"/>
      <c r="D1157" s="6"/>
      <c r="E1157" s="6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  <c r="HV1157" s="21"/>
      <c r="HW1157" s="21"/>
      <c r="HX1157" s="21"/>
      <c r="HY1157" s="21"/>
      <c r="HZ1157" s="21"/>
      <c r="IA1157" s="21"/>
      <c r="IB1157" s="21"/>
      <c r="IC1157" s="21"/>
      <c r="ID1157" s="21"/>
      <c r="IE1157" s="21"/>
      <c r="IF1157" s="21"/>
      <c r="IG1157" s="21"/>
      <c r="IH1157" s="21"/>
      <c r="II1157" s="21"/>
      <c r="IJ1157" s="21"/>
      <c r="IK1157" s="21"/>
      <c r="IL1157" s="21"/>
      <c r="IM1157" s="21"/>
      <c r="IN1157" s="21"/>
      <c r="IO1157" s="21"/>
      <c r="IP1157" s="21"/>
      <c r="IQ1157" s="21"/>
    </row>
    <row r="1158" spans="1:251" s="22" customFormat="1">
      <c r="A1158" s="42"/>
      <c r="B1158" s="36"/>
      <c r="C1158" s="6"/>
      <c r="D1158" s="6"/>
      <c r="E1158" s="6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/>
      <c r="FS1158" s="21"/>
      <c r="FT1158" s="21"/>
      <c r="FU1158" s="21"/>
      <c r="FV1158" s="21"/>
      <c r="FW1158" s="21"/>
      <c r="FX1158" s="21"/>
      <c r="FY1158" s="21"/>
      <c r="FZ1158" s="21"/>
      <c r="GA1158" s="21"/>
      <c r="GB1158" s="21"/>
      <c r="GC1158" s="21"/>
      <c r="GD1158" s="21"/>
      <c r="GE1158" s="21"/>
      <c r="GF1158" s="21"/>
      <c r="GG1158" s="21"/>
      <c r="GH1158" s="21"/>
      <c r="GI1158" s="21"/>
      <c r="GJ1158" s="21"/>
      <c r="GK1158" s="21"/>
      <c r="GL1158" s="21"/>
      <c r="GM1158" s="21"/>
      <c r="GN1158" s="21"/>
      <c r="GO1158" s="21"/>
      <c r="GP1158" s="21"/>
      <c r="GQ1158" s="21"/>
      <c r="GR1158" s="21"/>
      <c r="GS1158" s="21"/>
      <c r="GT1158" s="21"/>
      <c r="GU1158" s="21"/>
      <c r="GV1158" s="21"/>
      <c r="GW1158" s="21"/>
      <c r="GX1158" s="21"/>
      <c r="GY1158" s="21"/>
      <c r="GZ1158" s="21"/>
      <c r="HA1158" s="21"/>
      <c r="HB1158" s="21"/>
      <c r="HC1158" s="21"/>
      <c r="HD1158" s="21"/>
      <c r="HE1158" s="21"/>
      <c r="HF1158" s="21"/>
      <c r="HG1158" s="21"/>
      <c r="HH1158" s="21"/>
      <c r="HI1158" s="21"/>
      <c r="HJ1158" s="21"/>
      <c r="HK1158" s="21"/>
      <c r="HL1158" s="21"/>
      <c r="HM1158" s="21"/>
      <c r="HN1158" s="21"/>
      <c r="HO1158" s="21"/>
      <c r="HP1158" s="21"/>
      <c r="HQ1158" s="21"/>
      <c r="HR1158" s="21"/>
      <c r="HS1158" s="21"/>
      <c r="HT1158" s="21"/>
      <c r="HU1158" s="21"/>
      <c r="HV1158" s="21"/>
      <c r="HW1158" s="21"/>
      <c r="HX1158" s="21"/>
      <c r="HY1158" s="21"/>
      <c r="HZ1158" s="21"/>
      <c r="IA1158" s="21"/>
      <c r="IB1158" s="21"/>
      <c r="IC1158" s="21"/>
      <c r="ID1158" s="21"/>
      <c r="IE1158" s="21"/>
      <c r="IF1158" s="21"/>
      <c r="IG1158" s="21"/>
      <c r="IH1158" s="21"/>
      <c r="II1158" s="21"/>
      <c r="IJ1158" s="21"/>
      <c r="IK1158" s="21"/>
      <c r="IL1158" s="21"/>
      <c r="IM1158" s="21"/>
      <c r="IN1158" s="21"/>
      <c r="IO1158" s="21"/>
      <c r="IP1158" s="21"/>
      <c r="IQ1158" s="21"/>
    </row>
    <row r="1159" spans="1:251" s="22" customFormat="1">
      <c r="A1159" s="42"/>
      <c r="B1159" s="36"/>
      <c r="C1159" s="6"/>
      <c r="D1159" s="6"/>
      <c r="E1159" s="6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  <c r="GC1159" s="21"/>
      <c r="GD1159" s="21"/>
      <c r="GE1159" s="21"/>
      <c r="GF1159" s="21"/>
      <c r="GG1159" s="21"/>
      <c r="GH1159" s="21"/>
      <c r="GI1159" s="21"/>
      <c r="GJ1159" s="21"/>
      <c r="GK1159" s="21"/>
      <c r="GL1159" s="21"/>
      <c r="GM1159" s="21"/>
      <c r="GN1159" s="21"/>
      <c r="GO1159" s="21"/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  <c r="HJ1159" s="21"/>
      <c r="HK1159" s="21"/>
      <c r="HL1159" s="21"/>
      <c r="HM1159" s="21"/>
      <c r="HN1159" s="21"/>
      <c r="HO1159" s="21"/>
      <c r="HP1159" s="21"/>
      <c r="HQ1159" s="21"/>
      <c r="HR1159" s="21"/>
      <c r="HS1159" s="21"/>
      <c r="HT1159" s="21"/>
      <c r="HU1159" s="21"/>
      <c r="HV1159" s="21"/>
      <c r="HW1159" s="21"/>
      <c r="HX1159" s="21"/>
      <c r="HY1159" s="21"/>
      <c r="HZ1159" s="21"/>
      <c r="IA1159" s="21"/>
      <c r="IB1159" s="21"/>
      <c r="IC1159" s="21"/>
      <c r="ID1159" s="21"/>
      <c r="IE1159" s="21"/>
      <c r="IF1159" s="21"/>
      <c r="IG1159" s="21"/>
      <c r="IH1159" s="21"/>
      <c r="II1159" s="21"/>
      <c r="IJ1159" s="21"/>
      <c r="IK1159" s="21"/>
      <c r="IL1159" s="21"/>
      <c r="IM1159" s="21"/>
      <c r="IN1159" s="21"/>
      <c r="IO1159" s="21"/>
      <c r="IP1159" s="21"/>
      <c r="IQ1159" s="21"/>
    </row>
    <row r="1160" spans="1:251" s="22" customFormat="1">
      <c r="A1160" s="42"/>
      <c r="B1160" s="36"/>
      <c r="C1160" s="6"/>
      <c r="D1160" s="6"/>
      <c r="E1160" s="6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  <c r="GD1160" s="21"/>
      <c r="GE1160" s="21"/>
      <c r="GF1160" s="21"/>
      <c r="GG1160" s="21"/>
      <c r="GH1160" s="21"/>
      <c r="GI1160" s="21"/>
      <c r="GJ1160" s="21"/>
      <c r="GK1160" s="21"/>
      <c r="GL1160" s="21"/>
      <c r="GM1160" s="21"/>
      <c r="GN1160" s="21"/>
      <c r="GO1160" s="21"/>
      <c r="GP1160" s="21"/>
      <c r="GQ1160" s="21"/>
      <c r="GR1160" s="21"/>
      <c r="GS1160" s="21"/>
      <c r="GT1160" s="21"/>
      <c r="GU1160" s="21"/>
      <c r="GV1160" s="21"/>
      <c r="GW1160" s="21"/>
      <c r="GX1160" s="21"/>
      <c r="GY1160" s="21"/>
      <c r="GZ1160" s="21"/>
      <c r="HA1160" s="21"/>
      <c r="HB1160" s="21"/>
      <c r="HC1160" s="21"/>
      <c r="HD1160" s="21"/>
      <c r="HE1160" s="21"/>
      <c r="HF1160" s="21"/>
      <c r="HG1160" s="21"/>
      <c r="HH1160" s="21"/>
      <c r="HI1160" s="21"/>
      <c r="HJ1160" s="21"/>
      <c r="HK1160" s="21"/>
      <c r="HL1160" s="21"/>
      <c r="HM1160" s="21"/>
      <c r="HN1160" s="21"/>
      <c r="HO1160" s="21"/>
      <c r="HP1160" s="21"/>
      <c r="HQ1160" s="21"/>
      <c r="HR1160" s="21"/>
      <c r="HS1160" s="21"/>
      <c r="HT1160" s="21"/>
      <c r="HU1160" s="21"/>
      <c r="HV1160" s="21"/>
      <c r="HW1160" s="21"/>
      <c r="HX1160" s="21"/>
      <c r="HY1160" s="21"/>
      <c r="HZ1160" s="21"/>
      <c r="IA1160" s="21"/>
      <c r="IB1160" s="21"/>
      <c r="IC1160" s="21"/>
      <c r="ID1160" s="21"/>
      <c r="IE1160" s="21"/>
      <c r="IF1160" s="21"/>
      <c r="IG1160" s="21"/>
      <c r="IH1160" s="21"/>
      <c r="II1160" s="21"/>
      <c r="IJ1160" s="21"/>
      <c r="IK1160" s="21"/>
      <c r="IL1160" s="21"/>
      <c r="IM1160" s="21"/>
      <c r="IN1160" s="21"/>
      <c r="IO1160" s="21"/>
      <c r="IP1160" s="21"/>
      <c r="IQ1160" s="21"/>
    </row>
    <row r="1161" spans="1:251" s="22" customFormat="1">
      <c r="A1161" s="42"/>
      <c r="B1161" s="36"/>
      <c r="C1161" s="6"/>
      <c r="D1161" s="6"/>
      <c r="E1161" s="6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21"/>
      <c r="GQ1161" s="21"/>
      <c r="GR1161" s="21"/>
      <c r="GS1161" s="21"/>
      <c r="GT1161" s="21"/>
      <c r="GU1161" s="21"/>
      <c r="GV1161" s="21"/>
      <c r="GW1161" s="21"/>
      <c r="GX1161" s="21"/>
      <c r="GY1161" s="21"/>
      <c r="GZ1161" s="21"/>
      <c r="HA1161" s="21"/>
      <c r="HB1161" s="21"/>
      <c r="HC1161" s="21"/>
      <c r="HD1161" s="21"/>
      <c r="HE1161" s="21"/>
      <c r="HF1161" s="21"/>
      <c r="HG1161" s="21"/>
      <c r="HH1161" s="21"/>
      <c r="HI1161" s="21"/>
      <c r="HJ1161" s="21"/>
      <c r="HK1161" s="21"/>
      <c r="HL1161" s="21"/>
      <c r="HM1161" s="21"/>
      <c r="HN1161" s="21"/>
      <c r="HO1161" s="21"/>
      <c r="HP1161" s="21"/>
      <c r="HQ1161" s="21"/>
      <c r="HR1161" s="21"/>
      <c r="HS1161" s="21"/>
      <c r="HT1161" s="21"/>
      <c r="HU1161" s="21"/>
      <c r="HV1161" s="21"/>
      <c r="HW1161" s="21"/>
      <c r="HX1161" s="21"/>
      <c r="HY1161" s="21"/>
      <c r="HZ1161" s="21"/>
      <c r="IA1161" s="21"/>
      <c r="IB1161" s="21"/>
      <c r="IC1161" s="21"/>
      <c r="ID1161" s="21"/>
      <c r="IE1161" s="21"/>
      <c r="IF1161" s="21"/>
      <c r="IG1161" s="21"/>
      <c r="IH1161" s="21"/>
      <c r="II1161" s="21"/>
      <c r="IJ1161" s="21"/>
      <c r="IK1161" s="21"/>
      <c r="IL1161" s="21"/>
      <c r="IM1161" s="21"/>
      <c r="IN1161" s="21"/>
      <c r="IO1161" s="21"/>
      <c r="IP1161" s="21"/>
      <c r="IQ1161" s="21"/>
    </row>
    <row r="1162" spans="1:251" s="22" customFormat="1">
      <c r="A1162" s="42"/>
      <c r="B1162" s="36"/>
      <c r="C1162" s="6"/>
      <c r="D1162" s="6"/>
      <c r="E1162" s="6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  <c r="FQ1162" s="21"/>
      <c r="FR1162" s="21"/>
      <c r="FS1162" s="21"/>
      <c r="FT1162" s="21"/>
      <c r="FU1162" s="21"/>
      <c r="FV1162" s="21"/>
      <c r="FW1162" s="21"/>
      <c r="FX1162" s="21"/>
      <c r="FY1162" s="21"/>
      <c r="FZ1162" s="21"/>
      <c r="GA1162" s="21"/>
      <c r="GB1162" s="21"/>
      <c r="GC1162" s="21"/>
      <c r="GD1162" s="21"/>
      <c r="GE1162" s="21"/>
      <c r="GF1162" s="21"/>
      <c r="GG1162" s="21"/>
      <c r="GH1162" s="21"/>
      <c r="GI1162" s="21"/>
      <c r="GJ1162" s="21"/>
      <c r="GK1162" s="21"/>
      <c r="GL1162" s="21"/>
      <c r="GM1162" s="21"/>
      <c r="GN1162" s="21"/>
      <c r="GO1162" s="21"/>
      <c r="GP1162" s="21"/>
      <c r="GQ1162" s="21"/>
      <c r="GR1162" s="21"/>
      <c r="GS1162" s="21"/>
      <c r="GT1162" s="21"/>
      <c r="GU1162" s="21"/>
      <c r="GV1162" s="21"/>
      <c r="GW1162" s="21"/>
      <c r="GX1162" s="21"/>
      <c r="GY1162" s="21"/>
      <c r="GZ1162" s="21"/>
      <c r="HA1162" s="21"/>
      <c r="HB1162" s="21"/>
      <c r="HC1162" s="21"/>
      <c r="HD1162" s="21"/>
      <c r="HE1162" s="21"/>
      <c r="HF1162" s="21"/>
      <c r="HG1162" s="21"/>
      <c r="HH1162" s="21"/>
      <c r="HI1162" s="21"/>
      <c r="HJ1162" s="21"/>
      <c r="HK1162" s="21"/>
      <c r="HL1162" s="21"/>
      <c r="HM1162" s="21"/>
      <c r="HN1162" s="21"/>
      <c r="HO1162" s="21"/>
      <c r="HP1162" s="21"/>
      <c r="HQ1162" s="21"/>
      <c r="HR1162" s="21"/>
      <c r="HS1162" s="21"/>
      <c r="HT1162" s="21"/>
      <c r="HU1162" s="21"/>
      <c r="HV1162" s="21"/>
      <c r="HW1162" s="21"/>
      <c r="HX1162" s="21"/>
      <c r="HY1162" s="21"/>
      <c r="HZ1162" s="21"/>
      <c r="IA1162" s="21"/>
      <c r="IB1162" s="21"/>
      <c r="IC1162" s="21"/>
      <c r="ID1162" s="21"/>
      <c r="IE1162" s="21"/>
      <c r="IF1162" s="21"/>
      <c r="IG1162" s="21"/>
      <c r="IH1162" s="21"/>
      <c r="II1162" s="21"/>
      <c r="IJ1162" s="21"/>
      <c r="IK1162" s="21"/>
      <c r="IL1162" s="21"/>
      <c r="IM1162" s="21"/>
      <c r="IN1162" s="21"/>
      <c r="IO1162" s="21"/>
      <c r="IP1162" s="21"/>
      <c r="IQ1162" s="21"/>
    </row>
    <row r="1163" spans="1:251" s="22" customFormat="1">
      <c r="A1163" s="42"/>
      <c r="B1163" s="36"/>
      <c r="C1163" s="6"/>
      <c r="D1163" s="6"/>
      <c r="E1163" s="6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  <c r="FQ1163" s="21"/>
      <c r="FR1163" s="21"/>
      <c r="FS1163" s="21"/>
      <c r="FT1163" s="21"/>
      <c r="FU1163" s="21"/>
      <c r="FV1163" s="21"/>
      <c r="FW1163" s="21"/>
      <c r="FX1163" s="21"/>
      <c r="FY1163" s="21"/>
      <c r="FZ1163" s="21"/>
      <c r="GA1163" s="21"/>
      <c r="GB1163" s="21"/>
      <c r="GC1163" s="21"/>
      <c r="GD1163" s="21"/>
      <c r="GE1163" s="21"/>
      <c r="GF1163" s="21"/>
      <c r="GG1163" s="21"/>
      <c r="GH1163" s="21"/>
      <c r="GI1163" s="21"/>
      <c r="GJ1163" s="21"/>
      <c r="GK1163" s="21"/>
      <c r="GL1163" s="21"/>
      <c r="GM1163" s="21"/>
      <c r="GN1163" s="21"/>
      <c r="GO1163" s="21"/>
      <c r="GP1163" s="21"/>
      <c r="GQ1163" s="21"/>
      <c r="GR1163" s="21"/>
      <c r="GS1163" s="21"/>
      <c r="GT1163" s="21"/>
      <c r="GU1163" s="21"/>
      <c r="GV1163" s="21"/>
      <c r="GW1163" s="21"/>
      <c r="GX1163" s="21"/>
      <c r="GY1163" s="21"/>
      <c r="GZ1163" s="21"/>
      <c r="HA1163" s="21"/>
      <c r="HB1163" s="21"/>
      <c r="HC1163" s="21"/>
      <c r="HD1163" s="21"/>
      <c r="HE1163" s="21"/>
      <c r="HF1163" s="21"/>
      <c r="HG1163" s="21"/>
      <c r="HH1163" s="21"/>
      <c r="HI1163" s="21"/>
      <c r="HJ1163" s="21"/>
      <c r="HK1163" s="21"/>
      <c r="HL1163" s="21"/>
      <c r="HM1163" s="21"/>
      <c r="HN1163" s="21"/>
      <c r="HO1163" s="21"/>
      <c r="HP1163" s="21"/>
      <c r="HQ1163" s="21"/>
      <c r="HR1163" s="21"/>
      <c r="HS1163" s="21"/>
      <c r="HT1163" s="21"/>
      <c r="HU1163" s="21"/>
      <c r="HV1163" s="21"/>
      <c r="HW1163" s="21"/>
      <c r="HX1163" s="21"/>
      <c r="HY1163" s="21"/>
      <c r="HZ1163" s="21"/>
      <c r="IA1163" s="21"/>
      <c r="IB1163" s="21"/>
      <c r="IC1163" s="21"/>
      <c r="ID1163" s="21"/>
      <c r="IE1163" s="21"/>
      <c r="IF1163" s="21"/>
      <c r="IG1163" s="21"/>
      <c r="IH1163" s="21"/>
      <c r="II1163" s="21"/>
      <c r="IJ1163" s="21"/>
      <c r="IK1163" s="21"/>
      <c r="IL1163" s="21"/>
      <c r="IM1163" s="21"/>
      <c r="IN1163" s="21"/>
      <c r="IO1163" s="21"/>
      <c r="IP1163" s="21"/>
      <c r="IQ1163" s="21"/>
    </row>
    <row r="1164" spans="1:251" s="22" customFormat="1">
      <c r="A1164" s="42"/>
      <c r="B1164" s="36"/>
      <c r="C1164" s="6"/>
      <c r="D1164" s="6"/>
      <c r="E1164" s="6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  <c r="GH1164" s="21"/>
      <c r="GI1164" s="21"/>
      <c r="GJ1164" s="21"/>
      <c r="GK1164" s="21"/>
      <c r="GL1164" s="21"/>
      <c r="GM1164" s="21"/>
      <c r="GN1164" s="21"/>
      <c r="GO1164" s="21"/>
      <c r="GP1164" s="21"/>
      <c r="GQ1164" s="21"/>
      <c r="GR1164" s="21"/>
      <c r="GS1164" s="21"/>
      <c r="GT1164" s="21"/>
      <c r="GU1164" s="21"/>
      <c r="GV1164" s="21"/>
      <c r="GW1164" s="21"/>
      <c r="GX1164" s="21"/>
      <c r="GY1164" s="21"/>
      <c r="GZ1164" s="21"/>
      <c r="HA1164" s="21"/>
      <c r="HB1164" s="21"/>
      <c r="HC1164" s="21"/>
      <c r="HD1164" s="21"/>
      <c r="HE1164" s="21"/>
      <c r="HF1164" s="21"/>
      <c r="HG1164" s="21"/>
      <c r="HH1164" s="21"/>
      <c r="HI1164" s="21"/>
      <c r="HJ1164" s="21"/>
      <c r="HK1164" s="21"/>
      <c r="HL1164" s="21"/>
      <c r="HM1164" s="21"/>
      <c r="HN1164" s="21"/>
      <c r="HO1164" s="21"/>
      <c r="HP1164" s="21"/>
      <c r="HQ1164" s="21"/>
      <c r="HR1164" s="21"/>
      <c r="HS1164" s="21"/>
      <c r="HT1164" s="21"/>
      <c r="HU1164" s="21"/>
      <c r="HV1164" s="21"/>
      <c r="HW1164" s="21"/>
      <c r="HX1164" s="21"/>
      <c r="HY1164" s="21"/>
      <c r="HZ1164" s="21"/>
      <c r="IA1164" s="21"/>
      <c r="IB1164" s="21"/>
      <c r="IC1164" s="21"/>
      <c r="ID1164" s="21"/>
      <c r="IE1164" s="21"/>
      <c r="IF1164" s="21"/>
      <c r="IG1164" s="21"/>
      <c r="IH1164" s="21"/>
      <c r="II1164" s="21"/>
      <c r="IJ1164" s="21"/>
      <c r="IK1164" s="21"/>
      <c r="IL1164" s="21"/>
      <c r="IM1164" s="21"/>
      <c r="IN1164" s="21"/>
      <c r="IO1164" s="21"/>
      <c r="IP1164" s="21"/>
      <c r="IQ1164" s="21"/>
    </row>
    <row r="1165" spans="1:251" s="22" customFormat="1">
      <c r="A1165" s="42"/>
      <c r="B1165" s="36"/>
      <c r="C1165" s="6"/>
      <c r="D1165" s="6"/>
      <c r="E1165" s="6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  <c r="HV1165" s="21"/>
      <c r="HW1165" s="21"/>
      <c r="HX1165" s="21"/>
      <c r="HY1165" s="21"/>
      <c r="HZ1165" s="21"/>
      <c r="IA1165" s="21"/>
      <c r="IB1165" s="21"/>
      <c r="IC1165" s="21"/>
      <c r="ID1165" s="21"/>
      <c r="IE1165" s="21"/>
      <c r="IF1165" s="21"/>
      <c r="IG1165" s="21"/>
      <c r="IH1165" s="21"/>
      <c r="II1165" s="21"/>
      <c r="IJ1165" s="21"/>
      <c r="IK1165" s="21"/>
      <c r="IL1165" s="21"/>
      <c r="IM1165" s="21"/>
      <c r="IN1165" s="21"/>
      <c r="IO1165" s="21"/>
      <c r="IP1165" s="21"/>
      <c r="IQ1165" s="21"/>
    </row>
    <row r="1166" spans="1:251" s="22" customFormat="1">
      <c r="A1166" s="42"/>
      <c r="B1166" s="36"/>
      <c r="C1166" s="6"/>
      <c r="D1166" s="6"/>
      <c r="E1166" s="6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  <c r="HV1166" s="21"/>
      <c r="HW1166" s="21"/>
      <c r="HX1166" s="21"/>
      <c r="HY1166" s="21"/>
      <c r="HZ1166" s="21"/>
      <c r="IA1166" s="21"/>
      <c r="IB1166" s="21"/>
      <c r="IC1166" s="21"/>
      <c r="ID1166" s="21"/>
      <c r="IE1166" s="21"/>
      <c r="IF1166" s="21"/>
      <c r="IG1166" s="21"/>
      <c r="IH1166" s="21"/>
      <c r="II1166" s="21"/>
      <c r="IJ1166" s="21"/>
      <c r="IK1166" s="21"/>
      <c r="IL1166" s="21"/>
      <c r="IM1166" s="21"/>
      <c r="IN1166" s="21"/>
      <c r="IO1166" s="21"/>
      <c r="IP1166" s="21"/>
      <c r="IQ1166" s="21"/>
    </row>
    <row r="1167" spans="1:251" s="22" customFormat="1">
      <c r="A1167" s="42"/>
      <c r="B1167" s="36"/>
      <c r="C1167" s="6"/>
      <c r="D1167" s="6"/>
      <c r="E1167" s="6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  <c r="HV1167" s="21"/>
      <c r="HW1167" s="21"/>
      <c r="HX1167" s="21"/>
      <c r="HY1167" s="21"/>
      <c r="HZ1167" s="21"/>
      <c r="IA1167" s="21"/>
      <c r="IB1167" s="21"/>
      <c r="IC1167" s="21"/>
      <c r="ID1167" s="21"/>
      <c r="IE1167" s="21"/>
      <c r="IF1167" s="21"/>
      <c r="IG1167" s="21"/>
      <c r="IH1167" s="21"/>
      <c r="II1167" s="21"/>
      <c r="IJ1167" s="21"/>
      <c r="IK1167" s="21"/>
      <c r="IL1167" s="21"/>
      <c r="IM1167" s="21"/>
      <c r="IN1167" s="21"/>
      <c r="IO1167" s="21"/>
      <c r="IP1167" s="21"/>
      <c r="IQ1167" s="21"/>
    </row>
    <row r="1168" spans="1:251" s="22" customFormat="1">
      <c r="A1168" s="42"/>
      <c r="B1168" s="36"/>
      <c r="C1168" s="6"/>
      <c r="D1168" s="6"/>
      <c r="E1168" s="6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  <c r="HV1168" s="21"/>
      <c r="HW1168" s="21"/>
      <c r="HX1168" s="21"/>
      <c r="HY1168" s="21"/>
      <c r="HZ1168" s="21"/>
      <c r="IA1168" s="21"/>
      <c r="IB1168" s="21"/>
      <c r="IC1168" s="21"/>
      <c r="ID1168" s="21"/>
      <c r="IE1168" s="21"/>
      <c r="IF1168" s="21"/>
      <c r="IG1168" s="21"/>
      <c r="IH1168" s="21"/>
      <c r="II1168" s="21"/>
      <c r="IJ1168" s="21"/>
      <c r="IK1168" s="21"/>
      <c r="IL1168" s="21"/>
      <c r="IM1168" s="21"/>
      <c r="IN1168" s="21"/>
      <c r="IO1168" s="21"/>
      <c r="IP1168" s="21"/>
      <c r="IQ1168" s="21"/>
    </row>
    <row r="1169" spans="1:251" s="22" customFormat="1">
      <c r="A1169" s="42"/>
      <c r="B1169" s="36"/>
      <c r="C1169" s="6"/>
      <c r="D1169" s="6"/>
      <c r="E1169" s="6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  <c r="GC1169" s="21"/>
      <c r="GD1169" s="21"/>
      <c r="GE1169" s="21"/>
      <c r="GF1169" s="21"/>
      <c r="GG1169" s="21"/>
      <c r="GH1169" s="21"/>
      <c r="GI1169" s="21"/>
      <c r="GJ1169" s="21"/>
      <c r="GK1169" s="21"/>
      <c r="GL1169" s="21"/>
      <c r="GM1169" s="21"/>
      <c r="GN1169" s="21"/>
      <c r="GO1169" s="21"/>
      <c r="GP1169" s="21"/>
      <c r="GQ1169" s="21"/>
      <c r="GR1169" s="21"/>
      <c r="GS1169" s="21"/>
      <c r="GT1169" s="21"/>
      <c r="GU1169" s="21"/>
      <c r="GV1169" s="21"/>
      <c r="GW1169" s="21"/>
      <c r="GX1169" s="21"/>
      <c r="GY1169" s="21"/>
      <c r="GZ1169" s="21"/>
      <c r="HA1169" s="21"/>
      <c r="HB1169" s="21"/>
      <c r="HC1169" s="21"/>
      <c r="HD1169" s="21"/>
      <c r="HE1169" s="21"/>
      <c r="HF1169" s="21"/>
      <c r="HG1169" s="21"/>
      <c r="HH1169" s="21"/>
      <c r="HI1169" s="21"/>
      <c r="HJ1169" s="21"/>
      <c r="HK1169" s="21"/>
      <c r="HL1169" s="21"/>
      <c r="HM1169" s="21"/>
      <c r="HN1169" s="21"/>
      <c r="HO1169" s="21"/>
      <c r="HP1169" s="21"/>
      <c r="HQ1169" s="21"/>
      <c r="HR1169" s="21"/>
      <c r="HS1169" s="21"/>
      <c r="HT1169" s="21"/>
      <c r="HU1169" s="21"/>
      <c r="HV1169" s="21"/>
      <c r="HW1169" s="21"/>
      <c r="HX1169" s="21"/>
      <c r="HY1169" s="21"/>
      <c r="HZ1169" s="21"/>
      <c r="IA1169" s="21"/>
      <c r="IB1169" s="21"/>
      <c r="IC1169" s="21"/>
      <c r="ID1169" s="21"/>
      <c r="IE1169" s="21"/>
      <c r="IF1169" s="21"/>
      <c r="IG1169" s="21"/>
      <c r="IH1169" s="21"/>
      <c r="II1169" s="21"/>
      <c r="IJ1169" s="21"/>
      <c r="IK1169" s="21"/>
      <c r="IL1169" s="21"/>
      <c r="IM1169" s="21"/>
      <c r="IN1169" s="21"/>
      <c r="IO1169" s="21"/>
      <c r="IP1169" s="21"/>
      <c r="IQ1169" s="21"/>
    </row>
    <row r="1170" spans="1:251" s="22" customFormat="1">
      <c r="A1170" s="42"/>
      <c r="B1170" s="36"/>
      <c r="C1170" s="6"/>
      <c r="D1170" s="6"/>
      <c r="E1170" s="6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  <c r="FQ1170" s="21"/>
      <c r="FR1170" s="21"/>
      <c r="FS1170" s="21"/>
      <c r="FT1170" s="21"/>
      <c r="FU1170" s="21"/>
      <c r="FV1170" s="21"/>
      <c r="FW1170" s="21"/>
      <c r="FX1170" s="21"/>
      <c r="FY1170" s="21"/>
      <c r="FZ1170" s="21"/>
      <c r="GA1170" s="21"/>
      <c r="GB1170" s="21"/>
      <c r="GC1170" s="21"/>
      <c r="GD1170" s="21"/>
      <c r="GE1170" s="21"/>
      <c r="GF1170" s="21"/>
      <c r="GG1170" s="21"/>
      <c r="GH1170" s="21"/>
      <c r="GI1170" s="21"/>
      <c r="GJ1170" s="21"/>
      <c r="GK1170" s="21"/>
      <c r="GL1170" s="21"/>
      <c r="GM1170" s="21"/>
      <c r="GN1170" s="21"/>
      <c r="GO1170" s="21"/>
      <c r="GP1170" s="21"/>
      <c r="GQ1170" s="21"/>
      <c r="GR1170" s="21"/>
      <c r="GS1170" s="21"/>
      <c r="GT1170" s="21"/>
      <c r="GU1170" s="21"/>
      <c r="GV1170" s="21"/>
      <c r="GW1170" s="21"/>
      <c r="GX1170" s="21"/>
      <c r="GY1170" s="21"/>
      <c r="GZ1170" s="21"/>
      <c r="HA1170" s="21"/>
      <c r="HB1170" s="21"/>
      <c r="HC1170" s="21"/>
      <c r="HD1170" s="21"/>
      <c r="HE1170" s="21"/>
      <c r="HF1170" s="21"/>
      <c r="HG1170" s="21"/>
      <c r="HH1170" s="21"/>
      <c r="HI1170" s="21"/>
      <c r="HJ1170" s="21"/>
      <c r="HK1170" s="21"/>
      <c r="HL1170" s="21"/>
      <c r="HM1170" s="21"/>
      <c r="HN1170" s="21"/>
      <c r="HO1170" s="21"/>
      <c r="HP1170" s="21"/>
      <c r="HQ1170" s="21"/>
      <c r="HR1170" s="21"/>
      <c r="HS1170" s="21"/>
      <c r="HT1170" s="21"/>
      <c r="HU1170" s="21"/>
      <c r="HV1170" s="21"/>
      <c r="HW1170" s="21"/>
      <c r="HX1170" s="21"/>
      <c r="HY1170" s="21"/>
      <c r="HZ1170" s="21"/>
      <c r="IA1170" s="21"/>
      <c r="IB1170" s="21"/>
      <c r="IC1170" s="21"/>
      <c r="ID1170" s="21"/>
      <c r="IE1170" s="21"/>
      <c r="IF1170" s="21"/>
      <c r="IG1170" s="21"/>
      <c r="IH1170" s="21"/>
      <c r="II1170" s="21"/>
      <c r="IJ1170" s="21"/>
      <c r="IK1170" s="21"/>
      <c r="IL1170" s="21"/>
      <c r="IM1170" s="21"/>
      <c r="IN1170" s="21"/>
      <c r="IO1170" s="21"/>
      <c r="IP1170" s="21"/>
      <c r="IQ1170" s="21"/>
    </row>
    <row r="1171" spans="1:251" s="22" customFormat="1">
      <c r="A1171" s="42"/>
      <c r="B1171" s="36"/>
      <c r="C1171" s="6"/>
      <c r="D1171" s="6"/>
      <c r="E1171" s="6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21"/>
      <c r="GQ1171" s="21"/>
      <c r="GR1171" s="21"/>
      <c r="GS1171" s="21"/>
      <c r="GT1171" s="21"/>
      <c r="GU1171" s="21"/>
      <c r="GV1171" s="21"/>
      <c r="GW1171" s="21"/>
      <c r="GX1171" s="21"/>
      <c r="GY1171" s="21"/>
      <c r="GZ1171" s="21"/>
      <c r="HA1171" s="21"/>
      <c r="HB1171" s="21"/>
      <c r="HC1171" s="21"/>
      <c r="HD1171" s="21"/>
      <c r="HE1171" s="21"/>
      <c r="HF1171" s="21"/>
      <c r="HG1171" s="21"/>
      <c r="HH1171" s="21"/>
      <c r="HI1171" s="21"/>
      <c r="HJ1171" s="21"/>
      <c r="HK1171" s="21"/>
      <c r="HL1171" s="21"/>
      <c r="HM1171" s="21"/>
      <c r="HN1171" s="21"/>
      <c r="HO1171" s="21"/>
      <c r="HP1171" s="21"/>
      <c r="HQ1171" s="21"/>
      <c r="HR1171" s="21"/>
      <c r="HS1171" s="21"/>
      <c r="HT1171" s="21"/>
      <c r="HU1171" s="21"/>
      <c r="HV1171" s="21"/>
      <c r="HW1171" s="21"/>
      <c r="HX1171" s="21"/>
      <c r="HY1171" s="21"/>
      <c r="HZ1171" s="21"/>
      <c r="IA1171" s="21"/>
      <c r="IB1171" s="21"/>
      <c r="IC1171" s="21"/>
      <c r="ID1171" s="21"/>
      <c r="IE1171" s="21"/>
      <c r="IF1171" s="21"/>
      <c r="IG1171" s="21"/>
      <c r="IH1171" s="21"/>
      <c r="II1171" s="21"/>
      <c r="IJ1171" s="21"/>
      <c r="IK1171" s="21"/>
      <c r="IL1171" s="21"/>
      <c r="IM1171" s="21"/>
      <c r="IN1171" s="21"/>
      <c r="IO1171" s="21"/>
      <c r="IP1171" s="21"/>
      <c r="IQ1171" s="21"/>
    </row>
    <row r="1172" spans="1:251" s="22" customFormat="1">
      <c r="A1172" s="42"/>
      <c r="B1172" s="36"/>
      <c r="C1172" s="6"/>
      <c r="D1172" s="6"/>
      <c r="E1172" s="6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  <c r="FQ1172" s="21"/>
      <c r="FR1172" s="21"/>
      <c r="FS1172" s="21"/>
      <c r="FT1172" s="21"/>
      <c r="FU1172" s="21"/>
      <c r="FV1172" s="21"/>
      <c r="FW1172" s="21"/>
      <c r="FX1172" s="21"/>
      <c r="FY1172" s="21"/>
      <c r="FZ1172" s="21"/>
      <c r="GA1172" s="21"/>
      <c r="GB1172" s="21"/>
      <c r="GC1172" s="21"/>
      <c r="GD1172" s="21"/>
      <c r="GE1172" s="21"/>
      <c r="GF1172" s="21"/>
      <c r="GG1172" s="21"/>
      <c r="GH1172" s="21"/>
      <c r="GI1172" s="21"/>
      <c r="GJ1172" s="21"/>
      <c r="GK1172" s="21"/>
      <c r="GL1172" s="21"/>
      <c r="GM1172" s="21"/>
      <c r="GN1172" s="21"/>
      <c r="GO1172" s="21"/>
      <c r="GP1172" s="21"/>
      <c r="GQ1172" s="21"/>
      <c r="GR1172" s="21"/>
      <c r="GS1172" s="21"/>
      <c r="GT1172" s="21"/>
      <c r="GU1172" s="21"/>
      <c r="GV1172" s="21"/>
      <c r="GW1172" s="21"/>
      <c r="GX1172" s="21"/>
      <c r="GY1172" s="21"/>
      <c r="GZ1172" s="21"/>
      <c r="HA1172" s="21"/>
      <c r="HB1172" s="21"/>
      <c r="HC1172" s="21"/>
      <c r="HD1172" s="21"/>
      <c r="HE1172" s="21"/>
      <c r="HF1172" s="21"/>
      <c r="HG1172" s="21"/>
      <c r="HH1172" s="21"/>
      <c r="HI1172" s="21"/>
      <c r="HJ1172" s="21"/>
      <c r="HK1172" s="21"/>
      <c r="HL1172" s="21"/>
      <c r="HM1172" s="21"/>
      <c r="HN1172" s="21"/>
      <c r="HO1172" s="21"/>
      <c r="HP1172" s="21"/>
      <c r="HQ1172" s="21"/>
      <c r="HR1172" s="21"/>
      <c r="HS1172" s="21"/>
      <c r="HT1172" s="21"/>
      <c r="HU1172" s="21"/>
      <c r="HV1172" s="21"/>
      <c r="HW1172" s="21"/>
      <c r="HX1172" s="21"/>
      <c r="HY1172" s="21"/>
      <c r="HZ1172" s="21"/>
      <c r="IA1172" s="21"/>
      <c r="IB1172" s="21"/>
      <c r="IC1172" s="21"/>
      <c r="ID1172" s="21"/>
      <c r="IE1172" s="21"/>
      <c r="IF1172" s="21"/>
      <c r="IG1172" s="21"/>
      <c r="IH1172" s="21"/>
      <c r="II1172" s="21"/>
      <c r="IJ1172" s="21"/>
      <c r="IK1172" s="21"/>
      <c r="IL1172" s="21"/>
      <c r="IM1172" s="21"/>
      <c r="IN1172" s="21"/>
      <c r="IO1172" s="21"/>
      <c r="IP1172" s="21"/>
      <c r="IQ1172" s="21"/>
    </row>
    <row r="1173" spans="1:251" s="22" customFormat="1">
      <c r="A1173" s="42"/>
      <c r="B1173" s="36"/>
      <c r="C1173" s="6"/>
      <c r="D1173" s="6"/>
      <c r="E1173" s="6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  <c r="GP1173" s="21"/>
      <c r="GQ1173" s="21"/>
      <c r="GR1173" s="21"/>
      <c r="GS1173" s="21"/>
      <c r="GT1173" s="21"/>
      <c r="GU1173" s="21"/>
      <c r="GV1173" s="21"/>
      <c r="GW1173" s="21"/>
      <c r="GX1173" s="21"/>
      <c r="GY1173" s="21"/>
      <c r="GZ1173" s="21"/>
      <c r="HA1173" s="21"/>
      <c r="HB1173" s="21"/>
      <c r="HC1173" s="21"/>
      <c r="HD1173" s="21"/>
      <c r="HE1173" s="21"/>
      <c r="HF1173" s="21"/>
      <c r="HG1173" s="21"/>
      <c r="HH1173" s="21"/>
      <c r="HI1173" s="21"/>
      <c r="HJ1173" s="21"/>
      <c r="HK1173" s="21"/>
      <c r="HL1173" s="21"/>
      <c r="HM1173" s="21"/>
      <c r="HN1173" s="21"/>
      <c r="HO1173" s="21"/>
      <c r="HP1173" s="21"/>
      <c r="HQ1173" s="21"/>
      <c r="HR1173" s="21"/>
      <c r="HS1173" s="21"/>
      <c r="HT1173" s="21"/>
      <c r="HU1173" s="21"/>
      <c r="HV1173" s="21"/>
      <c r="HW1173" s="21"/>
      <c r="HX1173" s="21"/>
      <c r="HY1173" s="21"/>
      <c r="HZ1173" s="21"/>
      <c r="IA1173" s="21"/>
      <c r="IB1173" s="21"/>
      <c r="IC1173" s="21"/>
      <c r="ID1173" s="21"/>
      <c r="IE1173" s="21"/>
      <c r="IF1173" s="21"/>
      <c r="IG1173" s="21"/>
      <c r="IH1173" s="21"/>
      <c r="II1173" s="21"/>
      <c r="IJ1173" s="21"/>
      <c r="IK1173" s="21"/>
      <c r="IL1173" s="21"/>
      <c r="IM1173" s="21"/>
      <c r="IN1173" s="21"/>
      <c r="IO1173" s="21"/>
      <c r="IP1173" s="21"/>
      <c r="IQ1173" s="21"/>
    </row>
    <row r="1174" spans="1:251" s="22" customFormat="1">
      <c r="A1174" s="42"/>
      <c r="B1174" s="36"/>
      <c r="C1174" s="6"/>
      <c r="D1174" s="6"/>
      <c r="E1174" s="6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  <c r="GH1174" s="21"/>
      <c r="GI1174" s="21"/>
      <c r="GJ1174" s="21"/>
      <c r="GK1174" s="21"/>
      <c r="GL1174" s="21"/>
      <c r="GM1174" s="21"/>
      <c r="GN1174" s="21"/>
      <c r="GO1174" s="21"/>
      <c r="GP1174" s="21"/>
      <c r="GQ1174" s="21"/>
      <c r="GR1174" s="21"/>
      <c r="GS1174" s="21"/>
      <c r="GT1174" s="21"/>
      <c r="GU1174" s="21"/>
      <c r="GV1174" s="21"/>
      <c r="GW1174" s="21"/>
      <c r="GX1174" s="21"/>
      <c r="GY1174" s="21"/>
      <c r="GZ1174" s="21"/>
      <c r="HA1174" s="21"/>
      <c r="HB1174" s="21"/>
      <c r="HC1174" s="21"/>
      <c r="HD1174" s="21"/>
      <c r="HE1174" s="21"/>
      <c r="HF1174" s="21"/>
      <c r="HG1174" s="21"/>
      <c r="HH1174" s="21"/>
      <c r="HI1174" s="21"/>
      <c r="HJ1174" s="21"/>
      <c r="HK1174" s="21"/>
      <c r="HL1174" s="21"/>
      <c r="HM1174" s="21"/>
      <c r="HN1174" s="21"/>
      <c r="HO1174" s="21"/>
      <c r="HP1174" s="21"/>
      <c r="HQ1174" s="21"/>
      <c r="HR1174" s="21"/>
      <c r="HS1174" s="21"/>
      <c r="HT1174" s="21"/>
      <c r="HU1174" s="21"/>
      <c r="HV1174" s="21"/>
      <c r="HW1174" s="21"/>
      <c r="HX1174" s="21"/>
      <c r="HY1174" s="21"/>
      <c r="HZ1174" s="21"/>
      <c r="IA1174" s="21"/>
      <c r="IB1174" s="21"/>
      <c r="IC1174" s="21"/>
      <c r="ID1174" s="21"/>
      <c r="IE1174" s="21"/>
      <c r="IF1174" s="21"/>
      <c r="IG1174" s="21"/>
      <c r="IH1174" s="21"/>
      <c r="II1174" s="21"/>
      <c r="IJ1174" s="21"/>
      <c r="IK1174" s="21"/>
      <c r="IL1174" s="21"/>
      <c r="IM1174" s="21"/>
      <c r="IN1174" s="21"/>
      <c r="IO1174" s="21"/>
      <c r="IP1174" s="21"/>
      <c r="IQ1174" s="21"/>
    </row>
    <row r="1175" spans="1:251" s="22" customFormat="1">
      <c r="A1175" s="42"/>
      <c r="B1175" s="36"/>
      <c r="C1175" s="6"/>
      <c r="D1175" s="6"/>
      <c r="E1175" s="6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21"/>
      <c r="GQ1175" s="21"/>
      <c r="GR1175" s="21"/>
      <c r="GS1175" s="21"/>
      <c r="GT1175" s="21"/>
      <c r="GU1175" s="21"/>
      <c r="GV1175" s="21"/>
      <c r="GW1175" s="21"/>
      <c r="GX1175" s="21"/>
      <c r="GY1175" s="21"/>
      <c r="GZ1175" s="21"/>
      <c r="HA1175" s="21"/>
      <c r="HB1175" s="21"/>
      <c r="HC1175" s="21"/>
      <c r="HD1175" s="21"/>
      <c r="HE1175" s="21"/>
      <c r="HF1175" s="21"/>
      <c r="HG1175" s="21"/>
      <c r="HH1175" s="21"/>
      <c r="HI1175" s="21"/>
      <c r="HJ1175" s="21"/>
      <c r="HK1175" s="21"/>
      <c r="HL1175" s="21"/>
      <c r="HM1175" s="21"/>
      <c r="HN1175" s="21"/>
      <c r="HO1175" s="21"/>
      <c r="HP1175" s="21"/>
      <c r="HQ1175" s="21"/>
      <c r="HR1175" s="21"/>
      <c r="HS1175" s="21"/>
      <c r="HT1175" s="21"/>
      <c r="HU1175" s="21"/>
      <c r="HV1175" s="21"/>
      <c r="HW1175" s="21"/>
      <c r="HX1175" s="21"/>
      <c r="HY1175" s="21"/>
      <c r="HZ1175" s="21"/>
      <c r="IA1175" s="21"/>
      <c r="IB1175" s="21"/>
      <c r="IC1175" s="21"/>
      <c r="ID1175" s="21"/>
      <c r="IE1175" s="21"/>
      <c r="IF1175" s="21"/>
      <c r="IG1175" s="21"/>
      <c r="IH1175" s="21"/>
      <c r="II1175" s="21"/>
      <c r="IJ1175" s="21"/>
      <c r="IK1175" s="21"/>
      <c r="IL1175" s="21"/>
      <c r="IM1175" s="21"/>
      <c r="IN1175" s="21"/>
      <c r="IO1175" s="21"/>
      <c r="IP1175" s="21"/>
      <c r="IQ1175" s="21"/>
    </row>
    <row r="1176" spans="1:251" s="22" customFormat="1">
      <c r="A1176" s="42"/>
      <c r="B1176" s="36"/>
      <c r="C1176" s="6"/>
      <c r="D1176" s="6"/>
      <c r="E1176" s="6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  <c r="HV1176" s="21"/>
      <c r="HW1176" s="21"/>
      <c r="HX1176" s="21"/>
      <c r="HY1176" s="21"/>
      <c r="HZ1176" s="21"/>
      <c r="IA1176" s="21"/>
      <c r="IB1176" s="21"/>
      <c r="IC1176" s="21"/>
      <c r="ID1176" s="21"/>
      <c r="IE1176" s="21"/>
      <c r="IF1176" s="21"/>
      <c r="IG1176" s="21"/>
      <c r="IH1176" s="21"/>
      <c r="II1176" s="21"/>
      <c r="IJ1176" s="21"/>
      <c r="IK1176" s="21"/>
      <c r="IL1176" s="21"/>
      <c r="IM1176" s="21"/>
      <c r="IN1176" s="21"/>
      <c r="IO1176" s="21"/>
      <c r="IP1176" s="21"/>
      <c r="IQ1176" s="21"/>
    </row>
    <row r="1177" spans="1:251" s="22" customFormat="1">
      <c r="A1177" s="42"/>
      <c r="B1177" s="36"/>
      <c r="C1177" s="6"/>
      <c r="D1177" s="6"/>
      <c r="E1177" s="6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  <c r="HV1177" s="21"/>
      <c r="HW1177" s="21"/>
      <c r="HX1177" s="21"/>
      <c r="HY1177" s="21"/>
      <c r="HZ1177" s="21"/>
      <c r="IA1177" s="21"/>
      <c r="IB1177" s="21"/>
      <c r="IC1177" s="21"/>
      <c r="ID1177" s="21"/>
      <c r="IE1177" s="21"/>
      <c r="IF1177" s="21"/>
      <c r="IG1177" s="21"/>
      <c r="IH1177" s="21"/>
      <c r="II1177" s="21"/>
      <c r="IJ1177" s="21"/>
      <c r="IK1177" s="21"/>
      <c r="IL1177" s="21"/>
      <c r="IM1177" s="21"/>
      <c r="IN1177" s="21"/>
      <c r="IO1177" s="21"/>
      <c r="IP1177" s="21"/>
      <c r="IQ1177" s="21"/>
    </row>
    <row r="1178" spans="1:251" s="22" customFormat="1">
      <c r="A1178" s="42"/>
      <c r="B1178" s="36"/>
      <c r="C1178" s="6"/>
      <c r="D1178" s="6"/>
      <c r="E1178" s="6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  <c r="HV1178" s="21"/>
      <c r="HW1178" s="21"/>
      <c r="HX1178" s="21"/>
      <c r="HY1178" s="21"/>
      <c r="HZ1178" s="21"/>
      <c r="IA1178" s="21"/>
      <c r="IB1178" s="21"/>
      <c r="IC1178" s="21"/>
      <c r="ID1178" s="21"/>
      <c r="IE1178" s="21"/>
      <c r="IF1178" s="21"/>
      <c r="IG1178" s="21"/>
      <c r="IH1178" s="21"/>
      <c r="II1178" s="21"/>
      <c r="IJ1178" s="21"/>
      <c r="IK1178" s="21"/>
      <c r="IL1178" s="21"/>
      <c r="IM1178" s="21"/>
      <c r="IN1178" s="21"/>
      <c r="IO1178" s="21"/>
      <c r="IP1178" s="21"/>
      <c r="IQ1178" s="21"/>
    </row>
    <row r="1179" spans="1:251" s="22" customFormat="1">
      <c r="A1179" s="42"/>
      <c r="B1179" s="36"/>
      <c r="C1179" s="6"/>
      <c r="D1179" s="6"/>
      <c r="E1179" s="6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  <c r="HV1179" s="21"/>
      <c r="HW1179" s="21"/>
      <c r="HX1179" s="21"/>
      <c r="HY1179" s="21"/>
      <c r="HZ1179" s="21"/>
      <c r="IA1179" s="21"/>
      <c r="IB1179" s="21"/>
      <c r="IC1179" s="21"/>
      <c r="ID1179" s="21"/>
      <c r="IE1179" s="21"/>
      <c r="IF1179" s="21"/>
      <c r="IG1179" s="21"/>
      <c r="IH1179" s="21"/>
      <c r="II1179" s="21"/>
      <c r="IJ1179" s="21"/>
      <c r="IK1179" s="21"/>
      <c r="IL1179" s="21"/>
      <c r="IM1179" s="21"/>
      <c r="IN1179" s="21"/>
      <c r="IO1179" s="21"/>
      <c r="IP1179" s="21"/>
      <c r="IQ1179" s="21"/>
    </row>
    <row r="1180" spans="1:251" s="22" customFormat="1">
      <c r="A1180" s="42"/>
      <c r="B1180" s="36"/>
      <c r="C1180" s="6"/>
      <c r="D1180" s="6"/>
      <c r="E1180" s="6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/>
      <c r="FS1180" s="21"/>
      <c r="FT1180" s="21"/>
      <c r="FU1180" s="21"/>
      <c r="FV1180" s="21"/>
      <c r="FW1180" s="21"/>
      <c r="FX1180" s="21"/>
      <c r="FY1180" s="21"/>
      <c r="FZ1180" s="21"/>
      <c r="GA1180" s="21"/>
      <c r="GB1180" s="21"/>
      <c r="GC1180" s="21"/>
      <c r="GD1180" s="21"/>
      <c r="GE1180" s="21"/>
      <c r="GF1180" s="21"/>
      <c r="GG1180" s="21"/>
      <c r="GH1180" s="21"/>
      <c r="GI1180" s="21"/>
      <c r="GJ1180" s="21"/>
      <c r="GK1180" s="21"/>
      <c r="GL1180" s="21"/>
      <c r="GM1180" s="21"/>
      <c r="GN1180" s="21"/>
      <c r="GO1180" s="21"/>
      <c r="GP1180" s="21"/>
      <c r="GQ1180" s="21"/>
      <c r="GR1180" s="21"/>
      <c r="GS1180" s="21"/>
      <c r="GT1180" s="21"/>
      <c r="GU1180" s="21"/>
      <c r="GV1180" s="21"/>
      <c r="GW1180" s="21"/>
      <c r="GX1180" s="21"/>
      <c r="GY1180" s="21"/>
      <c r="GZ1180" s="21"/>
      <c r="HA1180" s="21"/>
      <c r="HB1180" s="21"/>
      <c r="HC1180" s="21"/>
      <c r="HD1180" s="21"/>
      <c r="HE1180" s="21"/>
      <c r="HF1180" s="21"/>
      <c r="HG1180" s="21"/>
      <c r="HH1180" s="21"/>
      <c r="HI1180" s="21"/>
      <c r="HJ1180" s="21"/>
      <c r="HK1180" s="21"/>
      <c r="HL1180" s="21"/>
      <c r="HM1180" s="21"/>
      <c r="HN1180" s="21"/>
      <c r="HO1180" s="21"/>
      <c r="HP1180" s="21"/>
      <c r="HQ1180" s="21"/>
      <c r="HR1180" s="21"/>
      <c r="HS1180" s="21"/>
      <c r="HT1180" s="21"/>
      <c r="HU1180" s="21"/>
      <c r="HV1180" s="21"/>
      <c r="HW1180" s="21"/>
      <c r="HX1180" s="21"/>
      <c r="HY1180" s="21"/>
      <c r="HZ1180" s="21"/>
      <c r="IA1180" s="21"/>
      <c r="IB1180" s="21"/>
      <c r="IC1180" s="21"/>
      <c r="ID1180" s="21"/>
      <c r="IE1180" s="21"/>
      <c r="IF1180" s="21"/>
      <c r="IG1180" s="21"/>
      <c r="IH1180" s="21"/>
      <c r="II1180" s="21"/>
      <c r="IJ1180" s="21"/>
      <c r="IK1180" s="21"/>
      <c r="IL1180" s="21"/>
      <c r="IM1180" s="21"/>
      <c r="IN1180" s="21"/>
      <c r="IO1180" s="21"/>
      <c r="IP1180" s="21"/>
      <c r="IQ1180" s="21"/>
    </row>
    <row r="1181" spans="1:251" s="22" customFormat="1">
      <c r="A1181" s="42"/>
      <c r="B1181" s="36"/>
      <c r="C1181" s="6"/>
      <c r="D1181" s="6"/>
      <c r="E1181" s="6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  <c r="FQ1181" s="21"/>
      <c r="FR1181" s="21"/>
      <c r="FS1181" s="21"/>
      <c r="FT1181" s="21"/>
      <c r="FU1181" s="21"/>
      <c r="FV1181" s="21"/>
      <c r="FW1181" s="21"/>
      <c r="FX1181" s="21"/>
      <c r="FY1181" s="21"/>
      <c r="FZ1181" s="21"/>
      <c r="GA1181" s="21"/>
      <c r="GB1181" s="21"/>
      <c r="GC1181" s="21"/>
      <c r="GD1181" s="21"/>
      <c r="GE1181" s="21"/>
      <c r="GF1181" s="21"/>
      <c r="GG1181" s="21"/>
      <c r="GH1181" s="21"/>
      <c r="GI1181" s="21"/>
      <c r="GJ1181" s="21"/>
      <c r="GK1181" s="21"/>
      <c r="GL1181" s="21"/>
      <c r="GM1181" s="21"/>
      <c r="GN1181" s="21"/>
      <c r="GO1181" s="21"/>
      <c r="GP1181" s="21"/>
      <c r="GQ1181" s="21"/>
      <c r="GR1181" s="21"/>
      <c r="GS1181" s="21"/>
      <c r="GT1181" s="21"/>
      <c r="GU1181" s="21"/>
      <c r="GV1181" s="21"/>
      <c r="GW1181" s="21"/>
      <c r="GX1181" s="21"/>
      <c r="GY1181" s="21"/>
      <c r="GZ1181" s="21"/>
      <c r="HA1181" s="21"/>
      <c r="HB1181" s="21"/>
      <c r="HC1181" s="21"/>
      <c r="HD1181" s="21"/>
      <c r="HE1181" s="21"/>
      <c r="HF1181" s="21"/>
      <c r="HG1181" s="21"/>
      <c r="HH1181" s="21"/>
      <c r="HI1181" s="21"/>
      <c r="HJ1181" s="21"/>
      <c r="HK1181" s="21"/>
      <c r="HL1181" s="21"/>
      <c r="HM1181" s="21"/>
      <c r="HN1181" s="21"/>
      <c r="HO1181" s="21"/>
      <c r="HP1181" s="21"/>
      <c r="HQ1181" s="21"/>
      <c r="HR1181" s="21"/>
      <c r="HS1181" s="21"/>
      <c r="HT1181" s="21"/>
      <c r="HU1181" s="21"/>
      <c r="HV1181" s="21"/>
      <c r="HW1181" s="21"/>
      <c r="HX1181" s="21"/>
      <c r="HY1181" s="21"/>
      <c r="HZ1181" s="21"/>
      <c r="IA1181" s="21"/>
      <c r="IB1181" s="21"/>
      <c r="IC1181" s="21"/>
      <c r="ID1181" s="21"/>
      <c r="IE1181" s="21"/>
      <c r="IF1181" s="21"/>
      <c r="IG1181" s="21"/>
      <c r="IH1181" s="21"/>
      <c r="II1181" s="21"/>
      <c r="IJ1181" s="21"/>
      <c r="IK1181" s="21"/>
      <c r="IL1181" s="21"/>
      <c r="IM1181" s="21"/>
      <c r="IN1181" s="21"/>
      <c r="IO1181" s="21"/>
      <c r="IP1181" s="21"/>
      <c r="IQ1181" s="21"/>
    </row>
    <row r="1182" spans="1:251" s="22" customFormat="1">
      <c r="A1182" s="42"/>
      <c r="B1182" s="36"/>
      <c r="C1182" s="6"/>
      <c r="D1182" s="6"/>
      <c r="E1182" s="6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/>
      <c r="FS1182" s="21"/>
      <c r="FT1182" s="21"/>
      <c r="FU1182" s="21"/>
      <c r="FV1182" s="21"/>
      <c r="FW1182" s="21"/>
      <c r="FX1182" s="21"/>
      <c r="FY1182" s="21"/>
      <c r="FZ1182" s="21"/>
      <c r="GA1182" s="21"/>
      <c r="GB1182" s="21"/>
      <c r="GC1182" s="21"/>
      <c r="GD1182" s="21"/>
      <c r="GE1182" s="21"/>
      <c r="GF1182" s="21"/>
      <c r="GG1182" s="21"/>
      <c r="GH1182" s="21"/>
      <c r="GI1182" s="21"/>
      <c r="GJ1182" s="21"/>
      <c r="GK1182" s="21"/>
      <c r="GL1182" s="21"/>
      <c r="GM1182" s="21"/>
      <c r="GN1182" s="21"/>
      <c r="GO1182" s="21"/>
      <c r="GP1182" s="21"/>
      <c r="GQ1182" s="21"/>
      <c r="GR1182" s="21"/>
      <c r="GS1182" s="21"/>
      <c r="GT1182" s="21"/>
      <c r="GU1182" s="21"/>
      <c r="GV1182" s="21"/>
      <c r="GW1182" s="21"/>
      <c r="GX1182" s="21"/>
      <c r="GY1182" s="21"/>
      <c r="GZ1182" s="21"/>
      <c r="HA1182" s="21"/>
      <c r="HB1182" s="21"/>
      <c r="HC1182" s="21"/>
      <c r="HD1182" s="21"/>
      <c r="HE1182" s="21"/>
      <c r="HF1182" s="21"/>
      <c r="HG1182" s="21"/>
      <c r="HH1182" s="21"/>
      <c r="HI1182" s="21"/>
      <c r="HJ1182" s="21"/>
      <c r="HK1182" s="21"/>
      <c r="HL1182" s="21"/>
      <c r="HM1182" s="21"/>
      <c r="HN1182" s="21"/>
      <c r="HO1182" s="21"/>
      <c r="HP1182" s="21"/>
      <c r="HQ1182" s="21"/>
      <c r="HR1182" s="21"/>
      <c r="HS1182" s="21"/>
      <c r="HT1182" s="21"/>
      <c r="HU1182" s="21"/>
      <c r="HV1182" s="21"/>
      <c r="HW1182" s="21"/>
      <c r="HX1182" s="21"/>
      <c r="HY1182" s="21"/>
      <c r="HZ1182" s="21"/>
      <c r="IA1182" s="21"/>
      <c r="IB1182" s="21"/>
      <c r="IC1182" s="21"/>
      <c r="ID1182" s="21"/>
      <c r="IE1182" s="21"/>
      <c r="IF1182" s="21"/>
      <c r="IG1182" s="21"/>
      <c r="IH1182" s="21"/>
      <c r="II1182" s="21"/>
      <c r="IJ1182" s="21"/>
      <c r="IK1182" s="21"/>
      <c r="IL1182" s="21"/>
      <c r="IM1182" s="21"/>
      <c r="IN1182" s="21"/>
      <c r="IO1182" s="21"/>
      <c r="IP1182" s="21"/>
      <c r="IQ1182" s="21"/>
    </row>
    <row r="1183" spans="1:251" s="22" customFormat="1">
      <c r="A1183" s="42"/>
      <c r="B1183" s="36"/>
      <c r="C1183" s="6"/>
      <c r="D1183" s="6"/>
      <c r="E1183" s="6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21"/>
      <c r="GQ1183" s="21"/>
      <c r="GR1183" s="21"/>
      <c r="GS1183" s="21"/>
      <c r="GT1183" s="21"/>
      <c r="GU1183" s="21"/>
      <c r="GV1183" s="21"/>
      <c r="GW1183" s="21"/>
      <c r="GX1183" s="21"/>
      <c r="GY1183" s="21"/>
      <c r="GZ1183" s="21"/>
      <c r="HA1183" s="21"/>
      <c r="HB1183" s="21"/>
      <c r="HC1183" s="21"/>
      <c r="HD1183" s="21"/>
      <c r="HE1183" s="21"/>
      <c r="HF1183" s="21"/>
      <c r="HG1183" s="21"/>
      <c r="HH1183" s="21"/>
      <c r="HI1183" s="21"/>
      <c r="HJ1183" s="21"/>
      <c r="HK1183" s="21"/>
      <c r="HL1183" s="21"/>
      <c r="HM1183" s="21"/>
      <c r="HN1183" s="21"/>
      <c r="HO1183" s="21"/>
      <c r="HP1183" s="21"/>
      <c r="HQ1183" s="21"/>
      <c r="HR1183" s="21"/>
      <c r="HS1183" s="21"/>
      <c r="HT1183" s="21"/>
      <c r="HU1183" s="21"/>
      <c r="HV1183" s="21"/>
      <c r="HW1183" s="21"/>
      <c r="HX1183" s="21"/>
      <c r="HY1183" s="21"/>
      <c r="HZ1183" s="21"/>
      <c r="IA1183" s="21"/>
      <c r="IB1183" s="21"/>
      <c r="IC1183" s="21"/>
      <c r="ID1183" s="21"/>
      <c r="IE1183" s="21"/>
      <c r="IF1183" s="21"/>
      <c r="IG1183" s="21"/>
      <c r="IH1183" s="21"/>
      <c r="II1183" s="21"/>
      <c r="IJ1183" s="21"/>
      <c r="IK1183" s="21"/>
      <c r="IL1183" s="21"/>
      <c r="IM1183" s="21"/>
      <c r="IN1183" s="21"/>
      <c r="IO1183" s="21"/>
      <c r="IP1183" s="21"/>
      <c r="IQ1183" s="21"/>
    </row>
    <row r="1184" spans="1:251" s="22" customFormat="1">
      <c r="A1184" s="42"/>
      <c r="B1184" s="36"/>
      <c r="C1184" s="6"/>
      <c r="D1184" s="6"/>
      <c r="E1184" s="6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  <c r="GH1184" s="21"/>
      <c r="GI1184" s="21"/>
      <c r="GJ1184" s="21"/>
      <c r="GK1184" s="21"/>
      <c r="GL1184" s="21"/>
      <c r="GM1184" s="21"/>
      <c r="GN1184" s="21"/>
      <c r="GO1184" s="21"/>
      <c r="GP1184" s="21"/>
      <c r="GQ1184" s="21"/>
      <c r="GR1184" s="21"/>
      <c r="GS1184" s="21"/>
      <c r="GT1184" s="21"/>
      <c r="GU1184" s="21"/>
      <c r="GV1184" s="21"/>
      <c r="GW1184" s="21"/>
      <c r="GX1184" s="21"/>
      <c r="GY1184" s="21"/>
      <c r="GZ1184" s="21"/>
      <c r="HA1184" s="21"/>
      <c r="HB1184" s="21"/>
      <c r="HC1184" s="21"/>
      <c r="HD1184" s="21"/>
      <c r="HE1184" s="21"/>
      <c r="HF1184" s="21"/>
      <c r="HG1184" s="21"/>
      <c r="HH1184" s="21"/>
      <c r="HI1184" s="21"/>
      <c r="HJ1184" s="21"/>
      <c r="HK1184" s="21"/>
      <c r="HL1184" s="21"/>
      <c r="HM1184" s="21"/>
      <c r="HN1184" s="21"/>
      <c r="HO1184" s="21"/>
      <c r="HP1184" s="21"/>
      <c r="HQ1184" s="21"/>
      <c r="HR1184" s="21"/>
      <c r="HS1184" s="21"/>
      <c r="HT1184" s="21"/>
      <c r="HU1184" s="21"/>
      <c r="HV1184" s="21"/>
      <c r="HW1184" s="21"/>
      <c r="HX1184" s="21"/>
      <c r="HY1184" s="21"/>
      <c r="HZ1184" s="21"/>
      <c r="IA1184" s="21"/>
      <c r="IB1184" s="21"/>
      <c r="IC1184" s="21"/>
      <c r="ID1184" s="21"/>
      <c r="IE1184" s="21"/>
      <c r="IF1184" s="21"/>
      <c r="IG1184" s="21"/>
      <c r="IH1184" s="21"/>
      <c r="II1184" s="21"/>
      <c r="IJ1184" s="21"/>
      <c r="IK1184" s="21"/>
      <c r="IL1184" s="21"/>
      <c r="IM1184" s="21"/>
      <c r="IN1184" s="21"/>
      <c r="IO1184" s="21"/>
      <c r="IP1184" s="21"/>
      <c r="IQ1184" s="21"/>
    </row>
    <row r="1185" spans="1:251" s="22" customFormat="1">
      <c r="A1185" s="42"/>
      <c r="B1185" s="36"/>
      <c r="C1185" s="6"/>
      <c r="D1185" s="6"/>
      <c r="E1185" s="6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  <c r="FQ1185" s="21"/>
      <c r="FR1185" s="21"/>
      <c r="FS1185" s="21"/>
      <c r="FT1185" s="21"/>
      <c r="FU1185" s="21"/>
      <c r="FV1185" s="21"/>
      <c r="FW1185" s="21"/>
      <c r="FX1185" s="21"/>
      <c r="FY1185" s="21"/>
      <c r="FZ1185" s="21"/>
      <c r="GA1185" s="21"/>
      <c r="GB1185" s="21"/>
      <c r="GC1185" s="21"/>
      <c r="GD1185" s="21"/>
      <c r="GE1185" s="21"/>
      <c r="GF1185" s="21"/>
      <c r="GG1185" s="21"/>
      <c r="GH1185" s="21"/>
      <c r="GI1185" s="21"/>
      <c r="GJ1185" s="21"/>
      <c r="GK1185" s="21"/>
      <c r="GL1185" s="21"/>
      <c r="GM1185" s="21"/>
      <c r="GN1185" s="21"/>
      <c r="GO1185" s="21"/>
      <c r="GP1185" s="21"/>
      <c r="GQ1185" s="21"/>
      <c r="GR1185" s="21"/>
      <c r="GS1185" s="21"/>
      <c r="GT1185" s="21"/>
      <c r="GU1185" s="21"/>
      <c r="GV1185" s="21"/>
      <c r="GW1185" s="21"/>
      <c r="GX1185" s="21"/>
      <c r="GY1185" s="21"/>
      <c r="GZ1185" s="21"/>
      <c r="HA1185" s="21"/>
      <c r="HB1185" s="21"/>
      <c r="HC1185" s="21"/>
      <c r="HD1185" s="21"/>
      <c r="HE1185" s="21"/>
      <c r="HF1185" s="21"/>
      <c r="HG1185" s="21"/>
      <c r="HH1185" s="21"/>
      <c r="HI1185" s="21"/>
      <c r="HJ1185" s="21"/>
      <c r="HK1185" s="21"/>
      <c r="HL1185" s="21"/>
      <c r="HM1185" s="21"/>
      <c r="HN1185" s="21"/>
      <c r="HO1185" s="21"/>
      <c r="HP1185" s="21"/>
      <c r="HQ1185" s="21"/>
      <c r="HR1185" s="21"/>
      <c r="HS1185" s="21"/>
      <c r="HT1185" s="21"/>
      <c r="HU1185" s="21"/>
      <c r="HV1185" s="21"/>
      <c r="HW1185" s="21"/>
      <c r="HX1185" s="21"/>
      <c r="HY1185" s="21"/>
      <c r="HZ1185" s="21"/>
      <c r="IA1185" s="21"/>
      <c r="IB1185" s="21"/>
      <c r="IC1185" s="21"/>
      <c r="ID1185" s="21"/>
      <c r="IE1185" s="21"/>
      <c r="IF1185" s="21"/>
      <c r="IG1185" s="21"/>
      <c r="IH1185" s="21"/>
      <c r="II1185" s="21"/>
      <c r="IJ1185" s="21"/>
      <c r="IK1185" s="21"/>
      <c r="IL1185" s="21"/>
      <c r="IM1185" s="21"/>
      <c r="IN1185" s="21"/>
      <c r="IO1185" s="21"/>
      <c r="IP1185" s="21"/>
      <c r="IQ1185" s="21"/>
    </row>
    <row r="1186" spans="1:251" s="22" customFormat="1">
      <c r="A1186" s="42"/>
      <c r="B1186" s="36"/>
      <c r="C1186" s="6"/>
      <c r="D1186" s="6"/>
      <c r="E1186" s="6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  <c r="FQ1186" s="21"/>
      <c r="FR1186" s="21"/>
      <c r="FS1186" s="21"/>
      <c r="FT1186" s="21"/>
      <c r="FU1186" s="21"/>
      <c r="FV1186" s="21"/>
      <c r="FW1186" s="21"/>
      <c r="FX1186" s="21"/>
      <c r="FY1186" s="21"/>
      <c r="FZ1186" s="21"/>
      <c r="GA1186" s="21"/>
      <c r="GB1186" s="21"/>
      <c r="GC1186" s="21"/>
      <c r="GD1186" s="21"/>
      <c r="GE1186" s="21"/>
      <c r="GF1186" s="21"/>
      <c r="GG1186" s="21"/>
      <c r="GH1186" s="21"/>
      <c r="GI1186" s="21"/>
      <c r="GJ1186" s="21"/>
      <c r="GK1186" s="21"/>
      <c r="GL1186" s="21"/>
      <c r="GM1186" s="21"/>
      <c r="GN1186" s="21"/>
      <c r="GO1186" s="21"/>
      <c r="GP1186" s="21"/>
      <c r="GQ1186" s="21"/>
      <c r="GR1186" s="21"/>
      <c r="GS1186" s="21"/>
      <c r="GT1186" s="21"/>
      <c r="GU1186" s="21"/>
      <c r="GV1186" s="21"/>
      <c r="GW1186" s="21"/>
      <c r="GX1186" s="21"/>
      <c r="GY1186" s="21"/>
      <c r="GZ1186" s="21"/>
      <c r="HA1186" s="21"/>
      <c r="HB1186" s="21"/>
      <c r="HC1186" s="21"/>
      <c r="HD1186" s="21"/>
      <c r="HE1186" s="21"/>
      <c r="HF1186" s="21"/>
      <c r="HG1186" s="21"/>
      <c r="HH1186" s="21"/>
      <c r="HI1186" s="21"/>
      <c r="HJ1186" s="21"/>
      <c r="HK1186" s="21"/>
      <c r="HL1186" s="21"/>
      <c r="HM1186" s="21"/>
      <c r="HN1186" s="21"/>
      <c r="HO1186" s="21"/>
      <c r="HP1186" s="21"/>
      <c r="HQ1186" s="21"/>
      <c r="HR1186" s="21"/>
      <c r="HS1186" s="21"/>
      <c r="HT1186" s="21"/>
      <c r="HU1186" s="21"/>
      <c r="HV1186" s="21"/>
      <c r="HW1186" s="21"/>
      <c r="HX1186" s="21"/>
      <c r="HY1186" s="21"/>
      <c r="HZ1186" s="21"/>
      <c r="IA1186" s="21"/>
      <c r="IB1186" s="21"/>
      <c r="IC1186" s="21"/>
      <c r="ID1186" s="21"/>
      <c r="IE1186" s="21"/>
      <c r="IF1186" s="21"/>
      <c r="IG1186" s="21"/>
      <c r="IH1186" s="21"/>
      <c r="II1186" s="21"/>
      <c r="IJ1186" s="21"/>
      <c r="IK1186" s="21"/>
      <c r="IL1186" s="21"/>
      <c r="IM1186" s="21"/>
      <c r="IN1186" s="21"/>
      <c r="IO1186" s="21"/>
      <c r="IP1186" s="21"/>
      <c r="IQ1186" s="21"/>
    </row>
    <row r="1187" spans="1:251" s="22" customFormat="1">
      <c r="A1187" s="42"/>
      <c r="B1187" s="36"/>
      <c r="C1187" s="6"/>
      <c r="D1187" s="6"/>
      <c r="E1187" s="6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  <c r="HV1187" s="21"/>
      <c r="HW1187" s="21"/>
      <c r="HX1187" s="21"/>
      <c r="HY1187" s="21"/>
      <c r="HZ1187" s="21"/>
      <c r="IA1187" s="21"/>
      <c r="IB1187" s="21"/>
      <c r="IC1187" s="21"/>
      <c r="ID1187" s="21"/>
      <c r="IE1187" s="21"/>
      <c r="IF1187" s="21"/>
      <c r="IG1187" s="21"/>
      <c r="IH1187" s="21"/>
      <c r="II1187" s="21"/>
      <c r="IJ1187" s="21"/>
      <c r="IK1187" s="21"/>
      <c r="IL1187" s="21"/>
      <c r="IM1187" s="21"/>
      <c r="IN1187" s="21"/>
      <c r="IO1187" s="21"/>
      <c r="IP1187" s="21"/>
      <c r="IQ1187" s="21"/>
    </row>
    <row r="1188" spans="1:251" s="22" customFormat="1">
      <c r="A1188" s="42"/>
      <c r="B1188" s="36"/>
      <c r="C1188" s="6"/>
      <c r="D1188" s="6"/>
      <c r="E1188" s="6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  <c r="HV1188" s="21"/>
      <c r="HW1188" s="21"/>
      <c r="HX1188" s="21"/>
      <c r="HY1188" s="21"/>
      <c r="HZ1188" s="21"/>
      <c r="IA1188" s="21"/>
      <c r="IB1188" s="21"/>
      <c r="IC1188" s="21"/>
      <c r="ID1188" s="21"/>
      <c r="IE1188" s="21"/>
      <c r="IF1188" s="21"/>
      <c r="IG1188" s="21"/>
      <c r="IH1188" s="21"/>
      <c r="II1188" s="21"/>
      <c r="IJ1188" s="21"/>
      <c r="IK1188" s="21"/>
      <c r="IL1188" s="21"/>
      <c r="IM1188" s="21"/>
      <c r="IN1188" s="21"/>
      <c r="IO1188" s="21"/>
      <c r="IP1188" s="21"/>
      <c r="IQ1188" s="21"/>
    </row>
    <row r="1189" spans="1:251" s="22" customFormat="1">
      <c r="A1189" s="42"/>
      <c r="B1189" s="36"/>
      <c r="C1189" s="6"/>
      <c r="D1189" s="6"/>
      <c r="E1189" s="6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  <c r="HV1189" s="21"/>
      <c r="HW1189" s="21"/>
      <c r="HX1189" s="21"/>
      <c r="HY1189" s="21"/>
      <c r="HZ1189" s="21"/>
      <c r="IA1189" s="21"/>
      <c r="IB1189" s="21"/>
      <c r="IC1189" s="21"/>
      <c r="ID1189" s="21"/>
      <c r="IE1189" s="21"/>
      <c r="IF1189" s="21"/>
      <c r="IG1189" s="21"/>
      <c r="IH1189" s="21"/>
      <c r="II1189" s="21"/>
      <c r="IJ1189" s="21"/>
      <c r="IK1189" s="21"/>
      <c r="IL1189" s="21"/>
      <c r="IM1189" s="21"/>
      <c r="IN1189" s="21"/>
      <c r="IO1189" s="21"/>
      <c r="IP1189" s="21"/>
      <c r="IQ1189" s="21"/>
    </row>
    <row r="1190" spans="1:251" s="22" customFormat="1">
      <c r="A1190" s="42"/>
      <c r="B1190" s="36"/>
      <c r="C1190" s="6"/>
      <c r="D1190" s="6"/>
      <c r="E1190" s="6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  <c r="HV1190" s="21"/>
      <c r="HW1190" s="21"/>
      <c r="HX1190" s="21"/>
      <c r="HY1190" s="21"/>
      <c r="HZ1190" s="21"/>
      <c r="IA1190" s="21"/>
      <c r="IB1190" s="21"/>
      <c r="IC1190" s="21"/>
      <c r="ID1190" s="21"/>
      <c r="IE1190" s="21"/>
      <c r="IF1190" s="21"/>
      <c r="IG1190" s="21"/>
      <c r="IH1190" s="21"/>
      <c r="II1190" s="21"/>
      <c r="IJ1190" s="21"/>
      <c r="IK1190" s="21"/>
      <c r="IL1190" s="21"/>
      <c r="IM1190" s="21"/>
      <c r="IN1190" s="21"/>
      <c r="IO1190" s="21"/>
      <c r="IP1190" s="21"/>
      <c r="IQ1190" s="21"/>
    </row>
    <row r="1191" spans="1:251" s="22" customFormat="1">
      <c r="A1191" s="42"/>
      <c r="B1191" s="36"/>
      <c r="C1191" s="6"/>
      <c r="D1191" s="6"/>
      <c r="E1191" s="6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  <c r="FQ1191" s="21"/>
      <c r="FR1191" s="21"/>
      <c r="FS1191" s="21"/>
      <c r="FT1191" s="21"/>
      <c r="FU1191" s="21"/>
      <c r="FV1191" s="21"/>
      <c r="FW1191" s="21"/>
      <c r="FX1191" s="21"/>
      <c r="FY1191" s="21"/>
      <c r="FZ1191" s="21"/>
      <c r="GA1191" s="21"/>
      <c r="GB1191" s="21"/>
      <c r="GC1191" s="21"/>
      <c r="GD1191" s="21"/>
      <c r="GE1191" s="21"/>
      <c r="GF1191" s="21"/>
      <c r="GG1191" s="21"/>
      <c r="GH1191" s="21"/>
      <c r="GI1191" s="21"/>
      <c r="GJ1191" s="21"/>
      <c r="GK1191" s="21"/>
      <c r="GL1191" s="21"/>
      <c r="GM1191" s="21"/>
      <c r="GN1191" s="21"/>
      <c r="GO1191" s="21"/>
      <c r="GP1191" s="21"/>
      <c r="GQ1191" s="21"/>
      <c r="GR1191" s="21"/>
      <c r="GS1191" s="21"/>
      <c r="GT1191" s="21"/>
      <c r="GU1191" s="21"/>
      <c r="GV1191" s="21"/>
      <c r="GW1191" s="21"/>
      <c r="GX1191" s="21"/>
      <c r="GY1191" s="21"/>
      <c r="GZ1191" s="21"/>
      <c r="HA1191" s="21"/>
      <c r="HB1191" s="21"/>
      <c r="HC1191" s="21"/>
      <c r="HD1191" s="21"/>
      <c r="HE1191" s="21"/>
      <c r="HF1191" s="21"/>
      <c r="HG1191" s="21"/>
      <c r="HH1191" s="21"/>
      <c r="HI1191" s="21"/>
      <c r="HJ1191" s="21"/>
      <c r="HK1191" s="21"/>
      <c r="HL1191" s="21"/>
      <c r="HM1191" s="21"/>
      <c r="HN1191" s="21"/>
      <c r="HO1191" s="21"/>
      <c r="HP1191" s="21"/>
      <c r="HQ1191" s="21"/>
      <c r="HR1191" s="21"/>
      <c r="HS1191" s="21"/>
      <c r="HT1191" s="21"/>
      <c r="HU1191" s="21"/>
      <c r="HV1191" s="21"/>
      <c r="HW1191" s="21"/>
      <c r="HX1191" s="21"/>
      <c r="HY1191" s="21"/>
      <c r="HZ1191" s="21"/>
      <c r="IA1191" s="21"/>
      <c r="IB1191" s="21"/>
      <c r="IC1191" s="21"/>
      <c r="ID1191" s="21"/>
      <c r="IE1191" s="21"/>
      <c r="IF1191" s="21"/>
      <c r="IG1191" s="21"/>
      <c r="IH1191" s="21"/>
      <c r="II1191" s="21"/>
      <c r="IJ1191" s="21"/>
      <c r="IK1191" s="21"/>
      <c r="IL1191" s="21"/>
      <c r="IM1191" s="21"/>
      <c r="IN1191" s="21"/>
      <c r="IO1191" s="21"/>
      <c r="IP1191" s="21"/>
      <c r="IQ1191" s="21"/>
    </row>
    <row r="1192" spans="1:251" s="22" customFormat="1">
      <c r="A1192" s="42"/>
      <c r="B1192" s="36"/>
      <c r="C1192" s="6"/>
      <c r="D1192" s="6"/>
      <c r="E1192" s="6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/>
      <c r="FS1192" s="21"/>
      <c r="FT1192" s="21"/>
      <c r="FU1192" s="21"/>
      <c r="FV1192" s="21"/>
      <c r="FW1192" s="21"/>
      <c r="FX1192" s="21"/>
      <c r="FY1192" s="21"/>
      <c r="FZ1192" s="21"/>
      <c r="GA1192" s="21"/>
      <c r="GB1192" s="21"/>
      <c r="GC1192" s="21"/>
      <c r="GD1192" s="21"/>
      <c r="GE1192" s="21"/>
      <c r="GF1192" s="21"/>
      <c r="GG1192" s="21"/>
      <c r="GH1192" s="21"/>
      <c r="GI1192" s="21"/>
      <c r="GJ1192" s="21"/>
      <c r="GK1192" s="21"/>
      <c r="GL1192" s="21"/>
      <c r="GM1192" s="21"/>
      <c r="GN1192" s="21"/>
      <c r="GO1192" s="21"/>
      <c r="GP1192" s="21"/>
      <c r="GQ1192" s="21"/>
      <c r="GR1192" s="21"/>
      <c r="GS1192" s="21"/>
      <c r="GT1192" s="21"/>
      <c r="GU1192" s="21"/>
      <c r="GV1192" s="21"/>
      <c r="GW1192" s="21"/>
      <c r="GX1192" s="21"/>
      <c r="GY1192" s="21"/>
      <c r="GZ1192" s="21"/>
      <c r="HA1192" s="21"/>
      <c r="HB1192" s="21"/>
      <c r="HC1192" s="21"/>
      <c r="HD1192" s="21"/>
      <c r="HE1192" s="21"/>
      <c r="HF1192" s="21"/>
      <c r="HG1192" s="21"/>
      <c r="HH1192" s="21"/>
      <c r="HI1192" s="21"/>
      <c r="HJ1192" s="21"/>
      <c r="HK1192" s="21"/>
      <c r="HL1192" s="21"/>
      <c r="HM1192" s="21"/>
      <c r="HN1192" s="21"/>
      <c r="HO1192" s="21"/>
      <c r="HP1192" s="21"/>
      <c r="HQ1192" s="21"/>
      <c r="HR1192" s="21"/>
      <c r="HS1192" s="21"/>
      <c r="HT1192" s="21"/>
      <c r="HU1192" s="21"/>
      <c r="HV1192" s="21"/>
      <c r="HW1192" s="21"/>
      <c r="HX1192" s="21"/>
      <c r="HY1192" s="21"/>
      <c r="HZ1192" s="21"/>
      <c r="IA1192" s="21"/>
      <c r="IB1192" s="21"/>
      <c r="IC1192" s="21"/>
      <c r="ID1192" s="21"/>
      <c r="IE1192" s="21"/>
      <c r="IF1192" s="21"/>
      <c r="IG1192" s="21"/>
      <c r="IH1192" s="21"/>
      <c r="II1192" s="21"/>
      <c r="IJ1192" s="21"/>
      <c r="IK1192" s="21"/>
      <c r="IL1192" s="21"/>
      <c r="IM1192" s="21"/>
      <c r="IN1192" s="21"/>
      <c r="IO1192" s="21"/>
      <c r="IP1192" s="21"/>
      <c r="IQ1192" s="21"/>
    </row>
    <row r="1193" spans="1:251" s="22" customFormat="1">
      <c r="A1193" s="42"/>
      <c r="B1193" s="36"/>
      <c r="C1193" s="6"/>
      <c r="D1193" s="6"/>
      <c r="E1193" s="6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  <c r="FQ1193" s="21"/>
      <c r="FR1193" s="21"/>
      <c r="FS1193" s="21"/>
      <c r="FT1193" s="21"/>
      <c r="FU1193" s="21"/>
      <c r="FV1193" s="21"/>
      <c r="FW1193" s="21"/>
      <c r="FX1193" s="21"/>
      <c r="FY1193" s="21"/>
      <c r="FZ1193" s="21"/>
      <c r="GA1193" s="21"/>
      <c r="GB1193" s="21"/>
      <c r="GC1193" s="21"/>
      <c r="GD1193" s="21"/>
      <c r="GE1193" s="21"/>
      <c r="GF1193" s="21"/>
      <c r="GG1193" s="21"/>
      <c r="GH1193" s="21"/>
      <c r="GI1193" s="21"/>
      <c r="GJ1193" s="21"/>
      <c r="GK1193" s="21"/>
      <c r="GL1193" s="21"/>
      <c r="GM1193" s="21"/>
      <c r="GN1193" s="21"/>
      <c r="GO1193" s="21"/>
      <c r="GP1193" s="21"/>
      <c r="GQ1193" s="21"/>
      <c r="GR1193" s="21"/>
      <c r="GS1193" s="21"/>
      <c r="GT1193" s="21"/>
      <c r="GU1193" s="21"/>
      <c r="GV1193" s="21"/>
      <c r="GW1193" s="21"/>
      <c r="GX1193" s="21"/>
      <c r="GY1193" s="21"/>
      <c r="GZ1193" s="21"/>
      <c r="HA1193" s="21"/>
      <c r="HB1193" s="21"/>
      <c r="HC1193" s="21"/>
      <c r="HD1193" s="21"/>
      <c r="HE1193" s="21"/>
      <c r="HF1193" s="21"/>
      <c r="HG1193" s="21"/>
      <c r="HH1193" s="21"/>
      <c r="HI1193" s="21"/>
      <c r="HJ1193" s="21"/>
      <c r="HK1193" s="21"/>
      <c r="HL1193" s="21"/>
      <c r="HM1193" s="21"/>
      <c r="HN1193" s="21"/>
      <c r="HO1193" s="21"/>
      <c r="HP1193" s="21"/>
      <c r="HQ1193" s="21"/>
      <c r="HR1193" s="21"/>
      <c r="HS1193" s="21"/>
      <c r="HT1193" s="21"/>
      <c r="HU1193" s="21"/>
      <c r="HV1193" s="21"/>
      <c r="HW1193" s="21"/>
      <c r="HX1193" s="21"/>
      <c r="HY1193" s="21"/>
      <c r="HZ1193" s="21"/>
      <c r="IA1193" s="21"/>
      <c r="IB1193" s="21"/>
      <c r="IC1193" s="21"/>
      <c r="ID1193" s="21"/>
      <c r="IE1193" s="21"/>
      <c r="IF1193" s="21"/>
      <c r="IG1193" s="21"/>
      <c r="IH1193" s="21"/>
      <c r="II1193" s="21"/>
      <c r="IJ1193" s="21"/>
      <c r="IK1193" s="21"/>
      <c r="IL1193" s="21"/>
      <c r="IM1193" s="21"/>
      <c r="IN1193" s="21"/>
      <c r="IO1193" s="21"/>
      <c r="IP1193" s="21"/>
      <c r="IQ1193" s="21"/>
    </row>
    <row r="1194" spans="1:251" s="22" customFormat="1">
      <c r="A1194" s="42"/>
      <c r="B1194" s="36"/>
      <c r="C1194" s="6"/>
      <c r="D1194" s="6"/>
      <c r="E1194" s="6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/>
      <c r="FS1194" s="21"/>
      <c r="FT1194" s="21"/>
      <c r="FU1194" s="21"/>
      <c r="FV1194" s="21"/>
      <c r="FW1194" s="21"/>
      <c r="FX1194" s="21"/>
      <c r="FY1194" s="21"/>
      <c r="FZ1194" s="21"/>
      <c r="GA1194" s="21"/>
      <c r="GB1194" s="21"/>
      <c r="GC1194" s="21"/>
      <c r="GD1194" s="21"/>
      <c r="GE1194" s="21"/>
      <c r="GF1194" s="21"/>
      <c r="GG1194" s="21"/>
      <c r="GH1194" s="21"/>
      <c r="GI1194" s="21"/>
      <c r="GJ1194" s="21"/>
      <c r="GK1194" s="21"/>
      <c r="GL1194" s="21"/>
      <c r="GM1194" s="21"/>
      <c r="GN1194" s="21"/>
      <c r="GO1194" s="21"/>
      <c r="GP1194" s="21"/>
      <c r="GQ1194" s="21"/>
      <c r="GR1194" s="21"/>
      <c r="GS1194" s="21"/>
      <c r="GT1194" s="21"/>
      <c r="GU1194" s="21"/>
      <c r="GV1194" s="21"/>
      <c r="GW1194" s="21"/>
      <c r="GX1194" s="21"/>
      <c r="GY1194" s="21"/>
      <c r="GZ1194" s="21"/>
      <c r="HA1194" s="21"/>
      <c r="HB1194" s="21"/>
      <c r="HC1194" s="21"/>
      <c r="HD1194" s="21"/>
      <c r="HE1194" s="21"/>
      <c r="HF1194" s="21"/>
      <c r="HG1194" s="21"/>
      <c r="HH1194" s="21"/>
      <c r="HI1194" s="21"/>
      <c r="HJ1194" s="21"/>
      <c r="HK1194" s="21"/>
      <c r="HL1194" s="21"/>
      <c r="HM1194" s="21"/>
      <c r="HN1194" s="21"/>
      <c r="HO1194" s="21"/>
      <c r="HP1194" s="21"/>
      <c r="HQ1194" s="21"/>
      <c r="HR1194" s="21"/>
      <c r="HS1194" s="21"/>
      <c r="HT1194" s="21"/>
      <c r="HU1194" s="21"/>
      <c r="HV1194" s="21"/>
      <c r="HW1194" s="21"/>
      <c r="HX1194" s="21"/>
      <c r="HY1194" s="21"/>
      <c r="HZ1194" s="21"/>
      <c r="IA1194" s="21"/>
      <c r="IB1194" s="21"/>
      <c r="IC1194" s="21"/>
      <c r="ID1194" s="21"/>
      <c r="IE1194" s="21"/>
      <c r="IF1194" s="21"/>
      <c r="IG1194" s="21"/>
      <c r="IH1194" s="21"/>
      <c r="II1194" s="21"/>
      <c r="IJ1194" s="21"/>
      <c r="IK1194" s="21"/>
      <c r="IL1194" s="21"/>
      <c r="IM1194" s="21"/>
      <c r="IN1194" s="21"/>
      <c r="IO1194" s="21"/>
      <c r="IP1194" s="21"/>
      <c r="IQ1194" s="21"/>
    </row>
    <row r="1195" spans="1:251" s="22" customFormat="1">
      <c r="A1195" s="42"/>
      <c r="B1195" s="36"/>
      <c r="C1195" s="6"/>
      <c r="D1195" s="6"/>
      <c r="E1195" s="6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  <c r="FQ1195" s="21"/>
      <c r="FR1195" s="21"/>
      <c r="FS1195" s="21"/>
      <c r="FT1195" s="21"/>
      <c r="FU1195" s="21"/>
      <c r="FV1195" s="21"/>
      <c r="FW1195" s="21"/>
      <c r="FX1195" s="21"/>
      <c r="FY1195" s="21"/>
      <c r="FZ1195" s="21"/>
      <c r="GA1195" s="21"/>
      <c r="GB1195" s="21"/>
      <c r="GC1195" s="21"/>
      <c r="GD1195" s="21"/>
      <c r="GE1195" s="21"/>
      <c r="GF1195" s="21"/>
      <c r="GG1195" s="21"/>
      <c r="GH1195" s="21"/>
      <c r="GI1195" s="21"/>
      <c r="GJ1195" s="21"/>
      <c r="GK1195" s="21"/>
      <c r="GL1195" s="21"/>
      <c r="GM1195" s="21"/>
      <c r="GN1195" s="21"/>
      <c r="GO1195" s="21"/>
      <c r="GP1195" s="21"/>
      <c r="GQ1195" s="21"/>
      <c r="GR1195" s="21"/>
      <c r="GS1195" s="21"/>
      <c r="GT1195" s="21"/>
      <c r="GU1195" s="21"/>
      <c r="GV1195" s="21"/>
      <c r="GW1195" s="21"/>
      <c r="GX1195" s="21"/>
      <c r="GY1195" s="21"/>
      <c r="GZ1195" s="21"/>
      <c r="HA1195" s="21"/>
      <c r="HB1195" s="21"/>
      <c r="HC1195" s="21"/>
      <c r="HD1195" s="21"/>
      <c r="HE1195" s="21"/>
      <c r="HF1195" s="21"/>
      <c r="HG1195" s="21"/>
      <c r="HH1195" s="21"/>
      <c r="HI1195" s="21"/>
      <c r="HJ1195" s="21"/>
      <c r="HK1195" s="21"/>
      <c r="HL1195" s="21"/>
      <c r="HM1195" s="21"/>
      <c r="HN1195" s="21"/>
      <c r="HO1195" s="21"/>
      <c r="HP1195" s="21"/>
      <c r="HQ1195" s="21"/>
      <c r="HR1195" s="21"/>
      <c r="HS1195" s="21"/>
      <c r="HT1195" s="21"/>
      <c r="HU1195" s="21"/>
      <c r="HV1195" s="21"/>
      <c r="HW1195" s="21"/>
      <c r="HX1195" s="21"/>
      <c r="HY1195" s="21"/>
      <c r="HZ1195" s="21"/>
      <c r="IA1195" s="21"/>
      <c r="IB1195" s="21"/>
      <c r="IC1195" s="21"/>
      <c r="ID1195" s="21"/>
      <c r="IE1195" s="21"/>
      <c r="IF1195" s="21"/>
      <c r="IG1195" s="21"/>
      <c r="IH1195" s="21"/>
      <c r="II1195" s="21"/>
      <c r="IJ1195" s="21"/>
      <c r="IK1195" s="21"/>
      <c r="IL1195" s="21"/>
      <c r="IM1195" s="21"/>
      <c r="IN1195" s="21"/>
      <c r="IO1195" s="21"/>
      <c r="IP1195" s="21"/>
      <c r="IQ1195" s="21"/>
    </row>
    <row r="1196" spans="1:251" s="22" customFormat="1">
      <c r="A1196" s="42"/>
      <c r="B1196" s="36"/>
      <c r="C1196" s="6"/>
      <c r="D1196" s="6"/>
      <c r="E1196" s="6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/>
      <c r="FS1196" s="21"/>
      <c r="FT1196" s="21"/>
      <c r="FU1196" s="21"/>
      <c r="FV1196" s="21"/>
      <c r="FW1196" s="21"/>
      <c r="FX1196" s="21"/>
      <c r="FY1196" s="21"/>
      <c r="FZ1196" s="21"/>
      <c r="GA1196" s="21"/>
      <c r="GB1196" s="21"/>
      <c r="GC1196" s="21"/>
      <c r="GD1196" s="21"/>
      <c r="GE1196" s="21"/>
      <c r="GF1196" s="21"/>
      <c r="GG1196" s="21"/>
      <c r="GH1196" s="21"/>
      <c r="GI1196" s="21"/>
      <c r="GJ1196" s="21"/>
      <c r="GK1196" s="21"/>
      <c r="GL1196" s="21"/>
      <c r="GM1196" s="21"/>
      <c r="GN1196" s="21"/>
      <c r="GO1196" s="21"/>
      <c r="GP1196" s="21"/>
      <c r="GQ1196" s="21"/>
      <c r="GR1196" s="21"/>
      <c r="GS1196" s="21"/>
      <c r="GT1196" s="21"/>
      <c r="GU1196" s="21"/>
      <c r="GV1196" s="21"/>
      <c r="GW1196" s="21"/>
      <c r="GX1196" s="21"/>
      <c r="GY1196" s="21"/>
      <c r="GZ1196" s="21"/>
      <c r="HA1196" s="21"/>
      <c r="HB1196" s="21"/>
      <c r="HC1196" s="21"/>
      <c r="HD1196" s="21"/>
      <c r="HE1196" s="21"/>
      <c r="HF1196" s="21"/>
      <c r="HG1196" s="21"/>
      <c r="HH1196" s="21"/>
      <c r="HI1196" s="21"/>
      <c r="HJ1196" s="21"/>
      <c r="HK1196" s="21"/>
      <c r="HL1196" s="21"/>
      <c r="HM1196" s="21"/>
      <c r="HN1196" s="21"/>
      <c r="HO1196" s="21"/>
      <c r="HP1196" s="21"/>
      <c r="HQ1196" s="21"/>
      <c r="HR1196" s="21"/>
      <c r="HS1196" s="21"/>
      <c r="HT1196" s="21"/>
      <c r="HU1196" s="21"/>
      <c r="HV1196" s="21"/>
      <c r="HW1196" s="21"/>
      <c r="HX1196" s="21"/>
      <c r="HY1196" s="21"/>
      <c r="HZ1196" s="21"/>
      <c r="IA1196" s="21"/>
      <c r="IB1196" s="21"/>
      <c r="IC1196" s="21"/>
      <c r="ID1196" s="21"/>
      <c r="IE1196" s="21"/>
      <c r="IF1196" s="21"/>
      <c r="IG1196" s="21"/>
      <c r="IH1196" s="21"/>
      <c r="II1196" s="21"/>
      <c r="IJ1196" s="21"/>
      <c r="IK1196" s="21"/>
      <c r="IL1196" s="21"/>
      <c r="IM1196" s="21"/>
      <c r="IN1196" s="21"/>
      <c r="IO1196" s="21"/>
      <c r="IP1196" s="21"/>
      <c r="IQ1196" s="21"/>
    </row>
    <row r="1197" spans="1:251" s="22" customFormat="1">
      <c r="A1197" s="42"/>
      <c r="B1197" s="36"/>
      <c r="C1197" s="6"/>
      <c r="D1197" s="6"/>
      <c r="E1197" s="6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  <c r="FQ1197" s="21"/>
      <c r="FR1197" s="21"/>
      <c r="FS1197" s="21"/>
      <c r="FT1197" s="21"/>
      <c r="FU1197" s="21"/>
      <c r="FV1197" s="21"/>
      <c r="FW1197" s="21"/>
      <c r="FX1197" s="21"/>
      <c r="FY1197" s="21"/>
      <c r="FZ1197" s="21"/>
      <c r="GA1197" s="21"/>
      <c r="GB1197" s="21"/>
      <c r="GC1197" s="21"/>
      <c r="GD1197" s="21"/>
      <c r="GE1197" s="21"/>
      <c r="GF1197" s="21"/>
      <c r="GG1197" s="21"/>
      <c r="GH1197" s="21"/>
      <c r="GI1197" s="21"/>
      <c r="GJ1197" s="21"/>
      <c r="GK1197" s="21"/>
      <c r="GL1197" s="21"/>
      <c r="GM1197" s="21"/>
      <c r="GN1197" s="21"/>
      <c r="GO1197" s="21"/>
      <c r="GP1197" s="21"/>
      <c r="GQ1197" s="21"/>
      <c r="GR1197" s="21"/>
      <c r="GS1197" s="21"/>
      <c r="GT1197" s="21"/>
      <c r="GU1197" s="21"/>
      <c r="GV1197" s="21"/>
      <c r="GW1197" s="21"/>
      <c r="GX1197" s="21"/>
      <c r="GY1197" s="21"/>
      <c r="GZ1197" s="21"/>
      <c r="HA1197" s="21"/>
      <c r="HB1197" s="21"/>
      <c r="HC1197" s="21"/>
      <c r="HD1197" s="21"/>
      <c r="HE1197" s="21"/>
      <c r="HF1197" s="21"/>
      <c r="HG1197" s="21"/>
      <c r="HH1197" s="21"/>
      <c r="HI1197" s="21"/>
      <c r="HJ1197" s="21"/>
      <c r="HK1197" s="21"/>
      <c r="HL1197" s="21"/>
      <c r="HM1197" s="21"/>
      <c r="HN1197" s="21"/>
      <c r="HO1197" s="21"/>
      <c r="HP1197" s="21"/>
      <c r="HQ1197" s="21"/>
      <c r="HR1197" s="21"/>
      <c r="HS1197" s="21"/>
      <c r="HT1197" s="21"/>
      <c r="HU1197" s="21"/>
      <c r="HV1197" s="21"/>
      <c r="HW1197" s="21"/>
      <c r="HX1197" s="21"/>
      <c r="HY1197" s="21"/>
      <c r="HZ1197" s="21"/>
      <c r="IA1197" s="21"/>
      <c r="IB1197" s="21"/>
      <c r="IC1197" s="21"/>
      <c r="ID1197" s="21"/>
      <c r="IE1197" s="21"/>
      <c r="IF1197" s="21"/>
      <c r="IG1197" s="21"/>
      <c r="IH1197" s="21"/>
      <c r="II1197" s="21"/>
      <c r="IJ1197" s="21"/>
      <c r="IK1197" s="21"/>
      <c r="IL1197" s="21"/>
      <c r="IM1197" s="21"/>
      <c r="IN1197" s="21"/>
      <c r="IO1197" s="21"/>
      <c r="IP1197" s="21"/>
      <c r="IQ1197" s="21"/>
    </row>
    <row r="1198" spans="1:251" s="22" customFormat="1">
      <c r="A1198" s="42"/>
      <c r="B1198" s="36"/>
      <c r="C1198" s="6"/>
      <c r="D1198" s="6"/>
      <c r="E1198" s="6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  <c r="HV1198" s="21"/>
      <c r="HW1198" s="21"/>
      <c r="HX1198" s="21"/>
      <c r="HY1198" s="21"/>
      <c r="HZ1198" s="21"/>
      <c r="IA1198" s="21"/>
      <c r="IB1198" s="21"/>
      <c r="IC1198" s="21"/>
      <c r="ID1198" s="21"/>
      <c r="IE1198" s="21"/>
      <c r="IF1198" s="21"/>
      <c r="IG1198" s="21"/>
      <c r="IH1198" s="21"/>
      <c r="II1198" s="21"/>
      <c r="IJ1198" s="21"/>
      <c r="IK1198" s="21"/>
      <c r="IL1198" s="21"/>
      <c r="IM1198" s="21"/>
      <c r="IN1198" s="21"/>
      <c r="IO1198" s="21"/>
      <c r="IP1198" s="21"/>
      <c r="IQ1198" s="21"/>
    </row>
    <row r="1199" spans="1:251" s="22" customFormat="1">
      <c r="A1199" s="42"/>
      <c r="B1199" s="36"/>
      <c r="C1199" s="6"/>
      <c r="D1199" s="6"/>
      <c r="E1199" s="6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  <c r="HV1199" s="21"/>
      <c r="HW1199" s="21"/>
      <c r="HX1199" s="21"/>
      <c r="HY1199" s="21"/>
      <c r="HZ1199" s="21"/>
      <c r="IA1199" s="21"/>
      <c r="IB1199" s="21"/>
      <c r="IC1199" s="21"/>
      <c r="ID1199" s="21"/>
      <c r="IE1199" s="21"/>
      <c r="IF1199" s="21"/>
      <c r="IG1199" s="21"/>
      <c r="IH1199" s="21"/>
      <c r="II1199" s="21"/>
      <c r="IJ1199" s="21"/>
      <c r="IK1199" s="21"/>
      <c r="IL1199" s="21"/>
      <c r="IM1199" s="21"/>
      <c r="IN1199" s="21"/>
      <c r="IO1199" s="21"/>
      <c r="IP1199" s="21"/>
      <c r="IQ1199" s="21"/>
    </row>
    <row r="1200" spans="1:251" s="22" customFormat="1">
      <c r="A1200" s="42"/>
      <c r="B1200" s="36"/>
      <c r="C1200" s="6"/>
      <c r="D1200" s="6"/>
      <c r="E1200" s="6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  <c r="HV1200" s="21"/>
      <c r="HW1200" s="21"/>
      <c r="HX1200" s="21"/>
      <c r="HY1200" s="21"/>
      <c r="HZ1200" s="21"/>
      <c r="IA1200" s="21"/>
      <c r="IB1200" s="21"/>
      <c r="IC1200" s="21"/>
      <c r="ID1200" s="21"/>
      <c r="IE1200" s="21"/>
      <c r="IF1200" s="21"/>
      <c r="IG1200" s="21"/>
      <c r="IH1200" s="21"/>
      <c r="II1200" s="21"/>
      <c r="IJ1200" s="21"/>
      <c r="IK1200" s="21"/>
      <c r="IL1200" s="21"/>
      <c r="IM1200" s="21"/>
      <c r="IN1200" s="21"/>
      <c r="IO1200" s="21"/>
      <c r="IP1200" s="21"/>
      <c r="IQ1200" s="21"/>
    </row>
    <row r="1201" spans="1:251" s="22" customFormat="1">
      <c r="A1201" s="42"/>
      <c r="B1201" s="36"/>
      <c r="C1201" s="6"/>
      <c r="D1201" s="6"/>
      <c r="E1201" s="6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  <c r="HV1201" s="21"/>
      <c r="HW1201" s="21"/>
      <c r="HX1201" s="21"/>
      <c r="HY1201" s="21"/>
      <c r="HZ1201" s="21"/>
      <c r="IA1201" s="21"/>
      <c r="IB1201" s="21"/>
      <c r="IC1201" s="21"/>
      <c r="ID1201" s="21"/>
      <c r="IE1201" s="21"/>
      <c r="IF1201" s="21"/>
      <c r="IG1201" s="21"/>
      <c r="IH1201" s="21"/>
      <c r="II1201" s="21"/>
      <c r="IJ1201" s="21"/>
      <c r="IK1201" s="21"/>
      <c r="IL1201" s="21"/>
      <c r="IM1201" s="21"/>
      <c r="IN1201" s="21"/>
      <c r="IO1201" s="21"/>
      <c r="IP1201" s="21"/>
      <c r="IQ1201" s="21"/>
    </row>
    <row r="1202" spans="1:251" s="22" customFormat="1">
      <c r="A1202" s="42"/>
      <c r="B1202" s="36"/>
      <c r="C1202" s="6"/>
      <c r="D1202" s="6"/>
      <c r="E1202" s="6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  <c r="FQ1202" s="21"/>
      <c r="FR1202" s="21"/>
      <c r="FS1202" s="21"/>
      <c r="FT1202" s="21"/>
      <c r="FU1202" s="21"/>
      <c r="FV1202" s="21"/>
      <c r="FW1202" s="21"/>
      <c r="FX1202" s="21"/>
      <c r="FY1202" s="21"/>
      <c r="FZ1202" s="21"/>
      <c r="GA1202" s="21"/>
      <c r="GB1202" s="21"/>
      <c r="GC1202" s="21"/>
      <c r="GD1202" s="21"/>
      <c r="GE1202" s="21"/>
      <c r="GF1202" s="21"/>
      <c r="GG1202" s="21"/>
      <c r="GH1202" s="21"/>
      <c r="GI1202" s="21"/>
      <c r="GJ1202" s="21"/>
      <c r="GK1202" s="21"/>
      <c r="GL1202" s="21"/>
      <c r="GM1202" s="21"/>
      <c r="GN1202" s="21"/>
      <c r="GO1202" s="21"/>
      <c r="GP1202" s="21"/>
      <c r="GQ1202" s="21"/>
      <c r="GR1202" s="21"/>
      <c r="GS1202" s="21"/>
      <c r="GT1202" s="21"/>
      <c r="GU1202" s="21"/>
      <c r="GV1202" s="21"/>
      <c r="GW1202" s="21"/>
      <c r="GX1202" s="21"/>
      <c r="GY1202" s="21"/>
      <c r="GZ1202" s="21"/>
      <c r="HA1202" s="21"/>
      <c r="HB1202" s="21"/>
      <c r="HC1202" s="21"/>
      <c r="HD1202" s="21"/>
      <c r="HE1202" s="21"/>
      <c r="HF1202" s="21"/>
      <c r="HG1202" s="21"/>
      <c r="HH1202" s="21"/>
      <c r="HI1202" s="21"/>
      <c r="HJ1202" s="21"/>
      <c r="HK1202" s="21"/>
      <c r="HL1202" s="21"/>
      <c r="HM1202" s="21"/>
      <c r="HN1202" s="21"/>
      <c r="HO1202" s="21"/>
      <c r="HP1202" s="21"/>
      <c r="HQ1202" s="21"/>
      <c r="HR1202" s="21"/>
      <c r="HS1202" s="21"/>
      <c r="HT1202" s="21"/>
      <c r="HU1202" s="21"/>
      <c r="HV1202" s="21"/>
      <c r="HW1202" s="21"/>
      <c r="HX1202" s="21"/>
      <c r="HY1202" s="21"/>
      <c r="HZ1202" s="21"/>
      <c r="IA1202" s="21"/>
      <c r="IB1202" s="21"/>
      <c r="IC1202" s="21"/>
      <c r="ID1202" s="21"/>
      <c r="IE1202" s="21"/>
      <c r="IF1202" s="21"/>
      <c r="IG1202" s="21"/>
      <c r="IH1202" s="21"/>
      <c r="II1202" s="21"/>
      <c r="IJ1202" s="21"/>
      <c r="IK1202" s="21"/>
      <c r="IL1202" s="21"/>
      <c r="IM1202" s="21"/>
      <c r="IN1202" s="21"/>
      <c r="IO1202" s="21"/>
      <c r="IP1202" s="21"/>
      <c r="IQ1202" s="21"/>
    </row>
    <row r="1203" spans="1:251" s="22" customFormat="1">
      <c r="A1203" s="42"/>
      <c r="B1203" s="36"/>
      <c r="C1203" s="6"/>
      <c r="D1203" s="6"/>
      <c r="E1203" s="6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  <c r="FQ1203" s="21"/>
      <c r="FR1203" s="21"/>
      <c r="FS1203" s="21"/>
      <c r="FT1203" s="21"/>
      <c r="FU1203" s="21"/>
      <c r="FV1203" s="21"/>
      <c r="FW1203" s="21"/>
      <c r="FX1203" s="21"/>
      <c r="FY1203" s="21"/>
      <c r="FZ1203" s="21"/>
      <c r="GA1203" s="21"/>
      <c r="GB1203" s="21"/>
      <c r="GC1203" s="21"/>
      <c r="GD1203" s="21"/>
      <c r="GE1203" s="21"/>
      <c r="GF1203" s="21"/>
      <c r="GG1203" s="21"/>
      <c r="GH1203" s="21"/>
      <c r="GI1203" s="21"/>
      <c r="GJ1203" s="21"/>
      <c r="GK1203" s="21"/>
      <c r="GL1203" s="21"/>
      <c r="GM1203" s="21"/>
      <c r="GN1203" s="21"/>
      <c r="GO1203" s="21"/>
      <c r="GP1203" s="21"/>
      <c r="GQ1203" s="21"/>
      <c r="GR1203" s="21"/>
      <c r="GS1203" s="21"/>
      <c r="GT1203" s="21"/>
      <c r="GU1203" s="21"/>
      <c r="GV1203" s="21"/>
      <c r="GW1203" s="21"/>
      <c r="GX1203" s="21"/>
      <c r="GY1203" s="21"/>
      <c r="GZ1203" s="21"/>
      <c r="HA1203" s="21"/>
      <c r="HB1203" s="21"/>
      <c r="HC1203" s="21"/>
      <c r="HD1203" s="21"/>
      <c r="HE1203" s="21"/>
      <c r="HF1203" s="21"/>
      <c r="HG1203" s="21"/>
      <c r="HH1203" s="21"/>
      <c r="HI1203" s="21"/>
      <c r="HJ1203" s="21"/>
      <c r="HK1203" s="21"/>
      <c r="HL1203" s="21"/>
      <c r="HM1203" s="21"/>
      <c r="HN1203" s="21"/>
      <c r="HO1203" s="21"/>
      <c r="HP1203" s="21"/>
      <c r="HQ1203" s="21"/>
      <c r="HR1203" s="21"/>
      <c r="HS1203" s="21"/>
      <c r="HT1203" s="21"/>
      <c r="HU1203" s="21"/>
      <c r="HV1203" s="21"/>
      <c r="HW1203" s="21"/>
      <c r="HX1203" s="21"/>
      <c r="HY1203" s="21"/>
      <c r="HZ1203" s="21"/>
      <c r="IA1203" s="21"/>
      <c r="IB1203" s="21"/>
      <c r="IC1203" s="21"/>
      <c r="ID1203" s="21"/>
      <c r="IE1203" s="21"/>
      <c r="IF1203" s="21"/>
      <c r="IG1203" s="21"/>
      <c r="IH1203" s="21"/>
      <c r="II1203" s="21"/>
      <c r="IJ1203" s="21"/>
      <c r="IK1203" s="21"/>
      <c r="IL1203" s="21"/>
      <c r="IM1203" s="21"/>
      <c r="IN1203" s="21"/>
      <c r="IO1203" s="21"/>
      <c r="IP1203" s="21"/>
      <c r="IQ1203" s="21"/>
    </row>
    <row r="1204" spans="1:251" s="22" customFormat="1">
      <c r="A1204" s="42"/>
      <c r="B1204" s="36"/>
      <c r="C1204" s="6"/>
      <c r="D1204" s="6"/>
      <c r="E1204" s="6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  <c r="FQ1204" s="21"/>
      <c r="FR1204" s="21"/>
      <c r="FS1204" s="21"/>
      <c r="FT1204" s="21"/>
      <c r="FU1204" s="21"/>
      <c r="FV1204" s="21"/>
      <c r="FW1204" s="21"/>
      <c r="FX1204" s="21"/>
      <c r="FY1204" s="21"/>
      <c r="FZ1204" s="21"/>
      <c r="GA1204" s="21"/>
      <c r="GB1204" s="21"/>
      <c r="GC1204" s="21"/>
      <c r="GD1204" s="21"/>
      <c r="GE1204" s="21"/>
      <c r="GF1204" s="21"/>
      <c r="GG1204" s="21"/>
      <c r="GH1204" s="21"/>
      <c r="GI1204" s="21"/>
      <c r="GJ1204" s="21"/>
      <c r="GK1204" s="21"/>
      <c r="GL1204" s="21"/>
      <c r="GM1204" s="21"/>
      <c r="GN1204" s="21"/>
      <c r="GO1204" s="21"/>
      <c r="GP1204" s="21"/>
      <c r="GQ1204" s="21"/>
      <c r="GR1204" s="21"/>
      <c r="GS1204" s="21"/>
      <c r="GT1204" s="21"/>
      <c r="GU1204" s="21"/>
      <c r="GV1204" s="21"/>
      <c r="GW1204" s="21"/>
      <c r="GX1204" s="21"/>
      <c r="GY1204" s="21"/>
      <c r="GZ1204" s="21"/>
      <c r="HA1204" s="21"/>
      <c r="HB1204" s="21"/>
      <c r="HC1204" s="21"/>
      <c r="HD1204" s="21"/>
      <c r="HE1204" s="21"/>
      <c r="HF1204" s="21"/>
      <c r="HG1204" s="21"/>
      <c r="HH1204" s="21"/>
      <c r="HI1204" s="21"/>
      <c r="HJ1204" s="21"/>
      <c r="HK1204" s="21"/>
      <c r="HL1204" s="21"/>
      <c r="HM1204" s="21"/>
      <c r="HN1204" s="21"/>
      <c r="HO1204" s="21"/>
      <c r="HP1204" s="21"/>
      <c r="HQ1204" s="21"/>
      <c r="HR1204" s="21"/>
      <c r="HS1204" s="21"/>
      <c r="HT1204" s="21"/>
      <c r="HU1204" s="21"/>
      <c r="HV1204" s="21"/>
      <c r="HW1204" s="21"/>
      <c r="HX1204" s="21"/>
      <c r="HY1204" s="21"/>
      <c r="HZ1204" s="21"/>
      <c r="IA1204" s="21"/>
      <c r="IB1204" s="21"/>
      <c r="IC1204" s="21"/>
      <c r="ID1204" s="21"/>
      <c r="IE1204" s="21"/>
      <c r="IF1204" s="21"/>
      <c r="IG1204" s="21"/>
      <c r="IH1204" s="21"/>
      <c r="II1204" s="21"/>
      <c r="IJ1204" s="21"/>
      <c r="IK1204" s="21"/>
      <c r="IL1204" s="21"/>
      <c r="IM1204" s="21"/>
      <c r="IN1204" s="21"/>
      <c r="IO1204" s="21"/>
      <c r="IP1204" s="21"/>
      <c r="IQ1204" s="21"/>
    </row>
    <row r="1205" spans="1:251" s="22" customFormat="1">
      <c r="A1205" s="42"/>
      <c r="B1205" s="36"/>
      <c r="C1205" s="6"/>
      <c r="D1205" s="6"/>
      <c r="E1205" s="6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  <c r="FQ1205" s="21"/>
      <c r="FR1205" s="21"/>
      <c r="FS1205" s="21"/>
      <c r="FT1205" s="21"/>
      <c r="FU1205" s="21"/>
      <c r="FV1205" s="21"/>
      <c r="FW1205" s="21"/>
      <c r="FX1205" s="21"/>
      <c r="FY1205" s="21"/>
      <c r="FZ1205" s="21"/>
      <c r="GA1205" s="21"/>
      <c r="GB1205" s="21"/>
      <c r="GC1205" s="21"/>
      <c r="GD1205" s="21"/>
      <c r="GE1205" s="21"/>
      <c r="GF1205" s="21"/>
      <c r="GG1205" s="21"/>
      <c r="GH1205" s="21"/>
      <c r="GI1205" s="21"/>
      <c r="GJ1205" s="21"/>
      <c r="GK1205" s="21"/>
      <c r="GL1205" s="21"/>
      <c r="GM1205" s="21"/>
      <c r="GN1205" s="21"/>
      <c r="GO1205" s="21"/>
      <c r="GP1205" s="21"/>
      <c r="GQ1205" s="21"/>
      <c r="GR1205" s="21"/>
      <c r="GS1205" s="21"/>
      <c r="GT1205" s="21"/>
      <c r="GU1205" s="21"/>
      <c r="GV1205" s="21"/>
      <c r="GW1205" s="21"/>
      <c r="GX1205" s="21"/>
      <c r="GY1205" s="21"/>
      <c r="GZ1205" s="21"/>
      <c r="HA1205" s="21"/>
      <c r="HB1205" s="21"/>
      <c r="HC1205" s="21"/>
      <c r="HD1205" s="21"/>
      <c r="HE1205" s="21"/>
      <c r="HF1205" s="21"/>
      <c r="HG1205" s="21"/>
      <c r="HH1205" s="21"/>
      <c r="HI1205" s="21"/>
      <c r="HJ1205" s="21"/>
      <c r="HK1205" s="21"/>
      <c r="HL1205" s="21"/>
      <c r="HM1205" s="21"/>
      <c r="HN1205" s="21"/>
      <c r="HO1205" s="21"/>
      <c r="HP1205" s="21"/>
      <c r="HQ1205" s="21"/>
      <c r="HR1205" s="21"/>
      <c r="HS1205" s="21"/>
      <c r="HT1205" s="21"/>
      <c r="HU1205" s="21"/>
      <c r="HV1205" s="21"/>
      <c r="HW1205" s="21"/>
      <c r="HX1205" s="21"/>
      <c r="HY1205" s="21"/>
      <c r="HZ1205" s="21"/>
      <c r="IA1205" s="21"/>
      <c r="IB1205" s="21"/>
      <c r="IC1205" s="21"/>
      <c r="ID1205" s="21"/>
      <c r="IE1205" s="21"/>
      <c r="IF1205" s="21"/>
      <c r="IG1205" s="21"/>
      <c r="IH1205" s="21"/>
      <c r="II1205" s="21"/>
      <c r="IJ1205" s="21"/>
      <c r="IK1205" s="21"/>
      <c r="IL1205" s="21"/>
      <c r="IM1205" s="21"/>
      <c r="IN1205" s="21"/>
      <c r="IO1205" s="21"/>
      <c r="IP1205" s="21"/>
      <c r="IQ1205" s="21"/>
    </row>
    <row r="1206" spans="1:251" s="22" customFormat="1">
      <c r="A1206" s="42"/>
      <c r="B1206" s="36"/>
      <c r="C1206" s="6"/>
      <c r="D1206" s="6"/>
      <c r="E1206" s="6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  <c r="GH1206" s="21"/>
      <c r="GI1206" s="21"/>
      <c r="GJ1206" s="21"/>
      <c r="GK1206" s="21"/>
      <c r="GL1206" s="21"/>
      <c r="GM1206" s="21"/>
      <c r="GN1206" s="21"/>
      <c r="GO1206" s="21"/>
      <c r="GP1206" s="21"/>
      <c r="GQ1206" s="21"/>
      <c r="GR1206" s="21"/>
      <c r="GS1206" s="21"/>
      <c r="GT1206" s="21"/>
      <c r="GU1206" s="21"/>
      <c r="GV1206" s="21"/>
      <c r="GW1206" s="21"/>
      <c r="GX1206" s="21"/>
      <c r="GY1206" s="21"/>
      <c r="GZ1206" s="21"/>
      <c r="HA1206" s="21"/>
      <c r="HB1206" s="21"/>
      <c r="HC1206" s="21"/>
      <c r="HD1206" s="21"/>
      <c r="HE1206" s="21"/>
      <c r="HF1206" s="21"/>
      <c r="HG1206" s="21"/>
      <c r="HH1206" s="21"/>
      <c r="HI1206" s="21"/>
      <c r="HJ1206" s="21"/>
      <c r="HK1206" s="21"/>
      <c r="HL1206" s="21"/>
      <c r="HM1206" s="21"/>
      <c r="HN1206" s="21"/>
      <c r="HO1206" s="21"/>
      <c r="HP1206" s="21"/>
      <c r="HQ1206" s="21"/>
      <c r="HR1206" s="21"/>
      <c r="HS1206" s="21"/>
      <c r="HT1206" s="21"/>
      <c r="HU1206" s="21"/>
      <c r="HV1206" s="21"/>
      <c r="HW1206" s="21"/>
      <c r="HX1206" s="21"/>
      <c r="HY1206" s="21"/>
      <c r="HZ1206" s="21"/>
      <c r="IA1206" s="21"/>
      <c r="IB1206" s="21"/>
      <c r="IC1206" s="21"/>
      <c r="ID1206" s="21"/>
      <c r="IE1206" s="21"/>
      <c r="IF1206" s="21"/>
      <c r="IG1206" s="21"/>
      <c r="IH1206" s="21"/>
      <c r="II1206" s="21"/>
      <c r="IJ1206" s="21"/>
      <c r="IK1206" s="21"/>
      <c r="IL1206" s="21"/>
      <c r="IM1206" s="21"/>
      <c r="IN1206" s="21"/>
      <c r="IO1206" s="21"/>
      <c r="IP1206" s="21"/>
      <c r="IQ1206" s="21"/>
    </row>
    <row r="1207" spans="1:251" s="22" customFormat="1">
      <c r="A1207" s="42"/>
      <c r="B1207" s="36"/>
      <c r="C1207" s="6"/>
      <c r="D1207" s="6"/>
      <c r="E1207" s="6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  <c r="FQ1207" s="21"/>
      <c r="FR1207" s="21"/>
      <c r="FS1207" s="21"/>
      <c r="FT1207" s="21"/>
      <c r="FU1207" s="21"/>
      <c r="FV1207" s="21"/>
      <c r="FW1207" s="21"/>
      <c r="FX1207" s="21"/>
      <c r="FY1207" s="21"/>
      <c r="FZ1207" s="21"/>
      <c r="GA1207" s="21"/>
      <c r="GB1207" s="21"/>
      <c r="GC1207" s="21"/>
      <c r="GD1207" s="21"/>
      <c r="GE1207" s="21"/>
      <c r="GF1207" s="21"/>
      <c r="GG1207" s="21"/>
      <c r="GH1207" s="21"/>
      <c r="GI1207" s="21"/>
      <c r="GJ1207" s="21"/>
      <c r="GK1207" s="21"/>
      <c r="GL1207" s="21"/>
      <c r="GM1207" s="21"/>
      <c r="GN1207" s="21"/>
      <c r="GO1207" s="21"/>
      <c r="GP1207" s="21"/>
      <c r="GQ1207" s="21"/>
      <c r="GR1207" s="21"/>
      <c r="GS1207" s="21"/>
      <c r="GT1207" s="21"/>
      <c r="GU1207" s="21"/>
      <c r="GV1207" s="21"/>
      <c r="GW1207" s="21"/>
      <c r="GX1207" s="21"/>
      <c r="GY1207" s="21"/>
      <c r="GZ1207" s="21"/>
      <c r="HA1207" s="21"/>
      <c r="HB1207" s="21"/>
      <c r="HC1207" s="21"/>
      <c r="HD1207" s="21"/>
      <c r="HE1207" s="21"/>
      <c r="HF1207" s="21"/>
      <c r="HG1207" s="21"/>
      <c r="HH1207" s="21"/>
      <c r="HI1207" s="21"/>
      <c r="HJ1207" s="21"/>
      <c r="HK1207" s="21"/>
      <c r="HL1207" s="21"/>
      <c r="HM1207" s="21"/>
      <c r="HN1207" s="21"/>
      <c r="HO1207" s="21"/>
      <c r="HP1207" s="21"/>
      <c r="HQ1207" s="21"/>
      <c r="HR1207" s="21"/>
      <c r="HS1207" s="21"/>
      <c r="HT1207" s="21"/>
      <c r="HU1207" s="21"/>
      <c r="HV1207" s="21"/>
      <c r="HW1207" s="21"/>
      <c r="HX1207" s="21"/>
      <c r="HY1207" s="21"/>
      <c r="HZ1207" s="21"/>
      <c r="IA1207" s="21"/>
      <c r="IB1207" s="21"/>
      <c r="IC1207" s="21"/>
      <c r="ID1207" s="21"/>
      <c r="IE1207" s="21"/>
      <c r="IF1207" s="21"/>
      <c r="IG1207" s="21"/>
      <c r="IH1207" s="21"/>
      <c r="II1207" s="21"/>
      <c r="IJ1207" s="21"/>
      <c r="IK1207" s="21"/>
      <c r="IL1207" s="21"/>
      <c r="IM1207" s="21"/>
      <c r="IN1207" s="21"/>
      <c r="IO1207" s="21"/>
      <c r="IP1207" s="21"/>
      <c r="IQ1207" s="21"/>
    </row>
    <row r="1208" spans="1:251" s="22" customFormat="1">
      <c r="A1208" s="42"/>
      <c r="B1208" s="36"/>
      <c r="C1208" s="6"/>
      <c r="D1208" s="6"/>
      <c r="E1208" s="6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/>
      <c r="FS1208" s="21"/>
      <c r="FT1208" s="21"/>
      <c r="FU1208" s="21"/>
      <c r="FV1208" s="21"/>
      <c r="FW1208" s="21"/>
      <c r="FX1208" s="21"/>
      <c r="FY1208" s="21"/>
      <c r="FZ1208" s="21"/>
      <c r="GA1208" s="21"/>
      <c r="GB1208" s="21"/>
      <c r="GC1208" s="21"/>
      <c r="GD1208" s="21"/>
      <c r="GE1208" s="21"/>
      <c r="GF1208" s="21"/>
      <c r="GG1208" s="21"/>
      <c r="GH1208" s="21"/>
      <c r="GI1208" s="21"/>
      <c r="GJ1208" s="21"/>
      <c r="GK1208" s="21"/>
      <c r="GL1208" s="21"/>
      <c r="GM1208" s="21"/>
      <c r="GN1208" s="21"/>
      <c r="GO1208" s="21"/>
      <c r="GP1208" s="21"/>
      <c r="GQ1208" s="21"/>
      <c r="GR1208" s="21"/>
      <c r="GS1208" s="21"/>
      <c r="GT1208" s="21"/>
      <c r="GU1208" s="21"/>
      <c r="GV1208" s="21"/>
      <c r="GW1208" s="21"/>
      <c r="GX1208" s="21"/>
      <c r="GY1208" s="21"/>
      <c r="GZ1208" s="21"/>
      <c r="HA1208" s="21"/>
      <c r="HB1208" s="21"/>
      <c r="HC1208" s="21"/>
      <c r="HD1208" s="21"/>
      <c r="HE1208" s="21"/>
      <c r="HF1208" s="21"/>
      <c r="HG1208" s="21"/>
      <c r="HH1208" s="21"/>
      <c r="HI1208" s="21"/>
      <c r="HJ1208" s="21"/>
      <c r="HK1208" s="21"/>
      <c r="HL1208" s="21"/>
      <c r="HM1208" s="21"/>
      <c r="HN1208" s="21"/>
      <c r="HO1208" s="21"/>
      <c r="HP1208" s="21"/>
      <c r="HQ1208" s="21"/>
      <c r="HR1208" s="21"/>
      <c r="HS1208" s="21"/>
      <c r="HT1208" s="21"/>
      <c r="HU1208" s="21"/>
      <c r="HV1208" s="21"/>
      <c r="HW1208" s="21"/>
      <c r="HX1208" s="21"/>
      <c r="HY1208" s="21"/>
      <c r="HZ1208" s="21"/>
      <c r="IA1208" s="21"/>
      <c r="IB1208" s="21"/>
      <c r="IC1208" s="21"/>
      <c r="ID1208" s="21"/>
      <c r="IE1208" s="21"/>
      <c r="IF1208" s="21"/>
      <c r="IG1208" s="21"/>
      <c r="IH1208" s="21"/>
      <c r="II1208" s="21"/>
      <c r="IJ1208" s="21"/>
      <c r="IK1208" s="21"/>
      <c r="IL1208" s="21"/>
      <c r="IM1208" s="21"/>
      <c r="IN1208" s="21"/>
      <c r="IO1208" s="21"/>
      <c r="IP1208" s="21"/>
      <c r="IQ1208" s="21"/>
    </row>
    <row r="1209" spans="1:251" s="22" customFormat="1">
      <c r="A1209" s="42"/>
      <c r="B1209" s="36"/>
      <c r="C1209" s="6"/>
      <c r="D1209" s="6"/>
      <c r="E1209" s="6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  <c r="HV1209" s="21"/>
      <c r="HW1209" s="21"/>
      <c r="HX1209" s="21"/>
      <c r="HY1209" s="21"/>
      <c r="HZ1209" s="21"/>
      <c r="IA1209" s="21"/>
      <c r="IB1209" s="21"/>
      <c r="IC1209" s="21"/>
      <c r="ID1209" s="21"/>
      <c r="IE1209" s="21"/>
      <c r="IF1209" s="21"/>
      <c r="IG1209" s="21"/>
      <c r="IH1209" s="21"/>
      <c r="II1209" s="21"/>
      <c r="IJ1209" s="21"/>
      <c r="IK1209" s="21"/>
      <c r="IL1209" s="21"/>
      <c r="IM1209" s="21"/>
      <c r="IN1209" s="21"/>
      <c r="IO1209" s="21"/>
      <c r="IP1209" s="21"/>
      <c r="IQ1209" s="21"/>
    </row>
    <row r="1210" spans="1:251" s="22" customFormat="1">
      <c r="A1210" s="42"/>
      <c r="B1210" s="36"/>
      <c r="C1210" s="6"/>
      <c r="D1210" s="6"/>
      <c r="E1210" s="6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  <c r="HV1210" s="21"/>
      <c r="HW1210" s="21"/>
      <c r="HX1210" s="21"/>
      <c r="HY1210" s="21"/>
      <c r="HZ1210" s="21"/>
      <c r="IA1210" s="21"/>
      <c r="IB1210" s="21"/>
      <c r="IC1210" s="21"/>
      <c r="ID1210" s="21"/>
      <c r="IE1210" s="21"/>
      <c r="IF1210" s="21"/>
      <c r="IG1210" s="21"/>
      <c r="IH1210" s="21"/>
      <c r="II1210" s="21"/>
      <c r="IJ1210" s="21"/>
      <c r="IK1210" s="21"/>
      <c r="IL1210" s="21"/>
      <c r="IM1210" s="21"/>
      <c r="IN1210" s="21"/>
      <c r="IO1210" s="21"/>
      <c r="IP1210" s="21"/>
      <c r="IQ1210" s="21"/>
    </row>
    <row r="1211" spans="1:251" s="22" customFormat="1">
      <c r="A1211" s="42"/>
      <c r="B1211" s="36"/>
      <c r="C1211" s="6"/>
      <c r="D1211" s="6"/>
      <c r="E1211" s="6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  <c r="HV1211" s="21"/>
      <c r="HW1211" s="21"/>
      <c r="HX1211" s="21"/>
      <c r="HY1211" s="21"/>
      <c r="HZ1211" s="21"/>
      <c r="IA1211" s="21"/>
      <c r="IB1211" s="21"/>
      <c r="IC1211" s="21"/>
      <c r="ID1211" s="21"/>
      <c r="IE1211" s="21"/>
      <c r="IF1211" s="21"/>
      <c r="IG1211" s="21"/>
      <c r="IH1211" s="21"/>
      <c r="II1211" s="21"/>
      <c r="IJ1211" s="21"/>
      <c r="IK1211" s="21"/>
      <c r="IL1211" s="21"/>
      <c r="IM1211" s="21"/>
      <c r="IN1211" s="21"/>
      <c r="IO1211" s="21"/>
      <c r="IP1211" s="21"/>
      <c r="IQ1211" s="21"/>
    </row>
    <row r="1212" spans="1:251" s="22" customFormat="1">
      <c r="A1212" s="42"/>
      <c r="B1212" s="36"/>
      <c r="C1212" s="6"/>
      <c r="D1212" s="6"/>
      <c r="E1212" s="6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  <c r="HV1212" s="21"/>
      <c r="HW1212" s="21"/>
      <c r="HX1212" s="21"/>
      <c r="HY1212" s="21"/>
      <c r="HZ1212" s="21"/>
      <c r="IA1212" s="21"/>
      <c r="IB1212" s="21"/>
      <c r="IC1212" s="21"/>
      <c r="ID1212" s="21"/>
      <c r="IE1212" s="21"/>
      <c r="IF1212" s="21"/>
      <c r="IG1212" s="21"/>
      <c r="IH1212" s="21"/>
      <c r="II1212" s="21"/>
      <c r="IJ1212" s="21"/>
      <c r="IK1212" s="21"/>
      <c r="IL1212" s="21"/>
      <c r="IM1212" s="21"/>
      <c r="IN1212" s="21"/>
      <c r="IO1212" s="21"/>
      <c r="IP1212" s="21"/>
      <c r="IQ1212" s="21"/>
    </row>
    <row r="1213" spans="1:251" s="22" customFormat="1">
      <c r="A1213" s="42"/>
      <c r="B1213" s="36"/>
      <c r="C1213" s="6"/>
      <c r="D1213" s="6"/>
      <c r="E1213" s="6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  <c r="FQ1213" s="21"/>
      <c r="FR1213" s="21"/>
      <c r="FS1213" s="21"/>
      <c r="FT1213" s="21"/>
      <c r="FU1213" s="21"/>
      <c r="FV1213" s="21"/>
      <c r="FW1213" s="21"/>
      <c r="FX1213" s="21"/>
      <c r="FY1213" s="21"/>
      <c r="FZ1213" s="21"/>
      <c r="GA1213" s="21"/>
      <c r="GB1213" s="21"/>
      <c r="GC1213" s="21"/>
      <c r="GD1213" s="21"/>
      <c r="GE1213" s="21"/>
      <c r="GF1213" s="21"/>
      <c r="GG1213" s="21"/>
      <c r="GH1213" s="21"/>
      <c r="GI1213" s="21"/>
      <c r="GJ1213" s="21"/>
      <c r="GK1213" s="21"/>
      <c r="GL1213" s="21"/>
      <c r="GM1213" s="21"/>
      <c r="GN1213" s="21"/>
      <c r="GO1213" s="21"/>
      <c r="GP1213" s="21"/>
      <c r="GQ1213" s="21"/>
      <c r="GR1213" s="21"/>
      <c r="GS1213" s="21"/>
      <c r="GT1213" s="21"/>
      <c r="GU1213" s="21"/>
      <c r="GV1213" s="21"/>
      <c r="GW1213" s="21"/>
      <c r="GX1213" s="21"/>
      <c r="GY1213" s="21"/>
      <c r="GZ1213" s="21"/>
      <c r="HA1213" s="21"/>
      <c r="HB1213" s="21"/>
      <c r="HC1213" s="21"/>
      <c r="HD1213" s="21"/>
      <c r="HE1213" s="21"/>
      <c r="HF1213" s="21"/>
      <c r="HG1213" s="21"/>
      <c r="HH1213" s="21"/>
      <c r="HI1213" s="21"/>
      <c r="HJ1213" s="21"/>
      <c r="HK1213" s="21"/>
      <c r="HL1213" s="21"/>
      <c r="HM1213" s="21"/>
      <c r="HN1213" s="21"/>
      <c r="HO1213" s="21"/>
      <c r="HP1213" s="21"/>
      <c r="HQ1213" s="21"/>
      <c r="HR1213" s="21"/>
      <c r="HS1213" s="21"/>
      <c r="HT1213" s="21"/>
      <c r="HU1213" s="21"/>
      <c r="HV1213" s="21"/>
      <c r="HW1213" s="21"/>
      <c r="HX1213" s="21"/>
      <c r="HY1213" s="21"/>
      <c r="HZ1213" s="21"/>
      <c r="IA1213" s="21"/>
      <c r="IB1213" s="21"/>
      <c r="IC1213" s="21"/>
      <c r="ID1213" s="21"/>
      <c r="IE1213" s="21"/>
      <c r="IF1213" s="21"/>
      <c r="IG1213" s="21"/>
      <c r="IH1213" s="21"/>
      <c r="II1213" s="21"/>
      <c r="IJ1213" s="21"/>
      <c r="IK1213" s="21"/>
      <c r="IL1213" s="21"/>
      <c r="IM1213" s="21"/>
      <c r="IN1213" s="21"/>
      <c r="IO1213" s="21"/>
      <c r="IP1213" s="21"/>
      <c r="IQ1213" s="21"/>
    </row>
    <row r="1214" spans="1:251" s="22" customFormat="1">
      <c r="A1214" s="42"/>
      <c r="B1214" s="36"/>
      <c r="C1214" s="6"/>
      <c r="D1214" s="6"/>
      <c r="E1214" s="6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  <c r="GH1214" s="21"/>
      <c r="GI1214" s="21"/>
      <c r="GJ1214" s="21"/>
      <c r="GK1214" s="21"/>
      <c r="GL1214" s="21"/>
      <c r="GM1214" s="21"/>
      <c r="GN1214" s="21"/>
      <c r="GO1214" s="21"/>
      <c r="GP1214" s="21"/>
      <c r="GQ1214" s="21"/>
      <c r="GR1214" s="21"/>
      <c r="GS1214" s="21"/>
      <c r="GT1214" s="21"/>
      <c r="GU1214" s="21"/>
      <c r="GV1214" s="21"/>
      <c r="GW1214" s="21"/>
      <c r="GX1214" s="21"/>
      <c r="GY1214" s="21"/>
      <c r="GZ1214" s="21"/>
      <c r="HA1214" s="21"/>
      <c r="HB1214" s="21"/>
      <c r="HC1214" s="21"/>
      <c r="HD1214" s="21"/>
      <c r="HE1214" s="21"/>
      <c r="HF1214" s="21"/>
      <c r="HG1214" s="21"/>
      <c r="HH1214" s="21"/>
      <c r="HI1214" s="21"/>
      <c r="HJ1214" s="21"/>
      <c r="HK1214" s="21"/>
      <c r="HL1214" s="21"/>
      <c r="HM1214" s="21"/>
      <c r="HN1214" s="21"/>
      <c r="HO1214" s="21"/>
      <c r="HP1214" s="21"/>
      <c r="HQ1214" s="21"/>
      <c r="HR1214" s="21"/>
      <c r="HS1214" s="21"/>
      <c r="HT1214" s="21"/>
      <c r="HU1214" s="21"/>
      <c r="HV1214" s="21"/>
      <c r="HW1214" s="21"/>
      <c r="HX1214" s="21"/>
      <c r="HY1214" s="21"/>
      <c r="HZ1214" s="21"/>
      <c r="IA1214" s="21"/>
      <c r="IB1214" s="21"/>
      <c r="IC1214" s="21"/>
      <c r="ID1214" s="21"/>
      <c r="IE1214" s="21"/>
      <c r="IF1214" s="21"/>
      <c r="IG1214" s="21"/>
      <c r="IH1214" s="21"/>
      <c r="II1214" s="21"/>
      <c r="IJ1214" s="21"/>
      <c r="IK1214" s="21"/>
      <c r="IL1214" s="21"/>
      <c r="IM1214" s="21"/>
      <c r="IN1214" s="21"/>
      <c r="IO1214" s="21"/>
      <c r="IP1214" s="21"/>
      <c r="IQ1214" s="21"/>
    </row>
    <row r="1215" spans="1:251" s="22" customFormat="1">
      <c r="A1215" s="42"/>
      <c r="B1215" s="36"/>
      <c r="C1215" s="6"/>
      <c r="D1215" s="6"/>
      <c r="E1215" s="6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  <c r="FQ1215" s="21"/>
      <c r="FR1215" s="21"/>
      <c r="FS1215" s="21"/>
      <c r="FT1215" s="21"/>
      <c r="FU1215" s="21"/>
      <c r="FV1215" s="21"/>
      <c r="FW1215" s="21"/>
      <c r="FX1215" s="21"/>
      <c r="FY1215" s="21"/>
      <c r="FZ1215" s="21"/>
      <c r="GA1215" s="21"/>
      <c r="GB1215" s="21"/>
      <c r="GC1215" s="21"/>
      <c r="GD1215" s="21"/>
      <c r="GE1215" s="21"/>
      <c r="GF1215" s="21"/>
      <c r="GG1215" s="21"/>
      <c r="GH1215" s="21"/>
      <c r="GI1215" s="21"/>
      <c r="GJ1215" s="21"/>
      <c r="GK1215" s="21"/>
      <c r="GL1215" s="21"/>
      <c r="GM1215" s="21"/>
      <c r="GN1215" s="21"/>
      <c r="GO1215" s="21"/>
      <c r="GP1215" s="21"/>
      <c r="GQ1215" s="21"/>
      <c r="GR1215" s="21"/>
      <c r="GS1215" s="21"/>
      <c r="GT1215" s="21"/>
      <c r="GU1215" s="21"/>
      <c r="GV1215" s="21"/>
      <c r="GW1215" s="21"/>
      <c r="GX1215" s="21"/>
      <c r="GY1215" s="21"/>
      <c r="GZ1215" s="21"/>
      <c r="HA1215" s="21"/>
      <c r="HB1215" s="21"/>
      <c r="HC1215" s="21"/>
      <c r="HD1215" s="21"/>
      <c r="HE1215" s="21"/>
      <c r="HF1215" s="21"/>
      <c r="HG1215" s="21"/>
      <c r="HH1215" s="21"/>
      <c r="HI1215" s="21"/>
      <c r="HJ1215" s="21"/>
      <c r="HK1215" s="21"/>
      <c r="HL1215" s="21"/>
      <c r="HM1215" s="21"/>
      <c r="HN1215" s="21"/>
      <c r="HO1215" s="21"/>
      <c r="HP1215" s="21"/>
      <c r="HQ1215" s="21"/>
      <c r="HR1215" s="21"/>
      <c r="HS1215" s="21"/>
      <c r="HT1215" s="21"/>
      <c r="HU1215" s="21"/>
      <c r="HV1215" s="21"/>
      <c r="HW1215" s="21"/>
      <c r="HX1215" s="21"/>
      <c r="HY1215" s="21"/>
      <c r="HZ1215" s="21"/>
      <c r="IA1215" s="21"/>
      <c r="IB1215" s="21"/>
      <c r="IC1215" s="21"/>
      <c r="ID1215" s="21"/>
      <c r="IE1215" s="21"/>
      <c r="IF1215" s="21"/>
      <c r="IG1215" s="21"/>
      <c r="IH1215" s="21"/>
      <c r="II1215" s="21"/>
      <c r="IJ1215" s="21"/>
      <c r="IK1215" s="21"/>
      <c r="IL1215" s="21"/>
      <c r="IM1215" s="21"/>
      <c r="IN1215" s="21"/>
      <c r="IO1215" s="21"/>
      <c r="IP1215" s="21"/>
      <c r="IQ1215" s="21"/>
    </row>
    <row r="1216" spans="1:251" s="22" customFormat="1">
      <c r="A1216" s="42"/>
      <c r="B1216" s="36"/>
      <c r="C1216" s="6"/>
      <c r="D1216" s="6"/>
      <c r="E1216" s="6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  <c r="FQ1216" s="21"/>
      <c r="FR1216" s="21"/>
      <c r="FS1216" s="21"/>
      <c r="FT1216" s="21"/>
      <c r="FU1216" s="21"/>
      <c r="FV1216" s="21"/>
      <c r="FW1216" s="21"/>
      <c r="FX1216" s="21"/>
      <c r="FY1216" s="21"/>
      <c r="FZ1216" s="21"/>
      <c r="GA1216" s="21"/>
      <c r="GB1216" s="21"/>
      <c r="GC1216" s="21"/>
      <c r="GD1216" s="21"/>
      <c r="GE1216" s="21"/>
      <c r="GF1216" s="21"/>
      <c r="GG1216" s="21"/>
      <c r="GH1216" s="21"/>
      <c r="GI1216" s="21"/>
      <c r="GJ1216" s="21"/>
      <c r="GK1216" s="21"/>
      <c r="GL1216" s="21"/>
      <c r="GM1216" s="21"/>
      <c r="GN1216" s="21"/>
      <c r="GO1216" s="21"/>
      <c r="GP1216" s="21"/>
      <c r="GQ1216" s="21"/>
      <c r="GR1216" s="21"/>
      <c r="GS1216" s="21"/>
      <c r="GT1216" s="21"/>
      <c r="GU1216" s="21"/>
      <c r="GV1216" s="21"/>
      <c r="GW1216" s="21"/>
      <c r="GX1216" s="21"/>
      <c r="GY1216" s="21"/>
      <c r="GZ1216" s="21"/>
      <c r="HA1216" s="21"/>
      <c r="HB1216" s="21"/>
      <c r="HC1216" s="21"/>
      <c r="HD1216" s="21"/>
      <c r="HE1216" s="21"/>
      <c r="HF1216" s="21"/>
      <c r="HG1216" s="21"/>
      <c r="HH1216" s="21"/>
      <c r="HI1216" s="21"/>
      <c r="HJ1216" s="21"/>
      <c r="HK1216" s="21"/>
      <c r="HL1216" s="21"/>
      <c r="HM1216" s="21"/>
      <c r="HN1216" s="21"/>
      <c r="HO1216" s="21"/>
      <c r="HP1216" s="21"/>
      <c r="HQ1216" s="21"/>
      <c r="HR1216" s="21"/>
      <c r="HS1216" s="21"/>
      <c r="HT1216" s="21"/>
      <c r="HU1216" s="21"/>
      <c r="HV1216" s="21"/>
      <c r="HW1216" s="21"/>
      <c r="HX1216" s="21"/>
      <c r="HY1216" s="21"/>
      <c r="HZ1216" s="21"/>
      <c r="IA1216" s="21"/>
      <c r="IB1216" s="21"/>
      <c r="IC1216" s="21"/>
      <c r="ID1216" s="21"/>
      <c r="IE1216" s="21"/>
      <c r="IF1216" s="21"/>
      <c r="IG1216" s="21"/>
      <c r="IH1216" s="21"/>
      <c r="II1216" s="21"/>
      <c r="IJ1216" s="21"/>
      <c r="IK1216" s="21"/>
      <c r="IL1216" s="21"/>
      <c r="IM1216" s="21"/>
      <c r="IN1216" s="21"/>
      <c r="IO1216" s="21"/>
      <c r="IP1216" s="21"/>
      <c r="IQ1216" s="21"/>
    </row>
    <row r="1217" spans="1:251" s="22" customFormat="1">
      <c r="A1217" s="42"/>
      <c r="B1217" s="36"/>
      <c r="C1217" s="6"/>
      <c r="D1217" s="6"/>
      <c r="E1217" s="6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  <c r="FQ1217" s="21"/>
      <c r="FR1217" s="21"/>
      <c r="FS1217" s="21"/>
      <c r="FT1217" s="21"/>
      <c r="FU1217" s="21"/>
      <c r="FV1217" s="21"/>
      <c r="FW1217" s="21"/>
      <c r="FX1217" s="21"/>
      <c r="FY1217" s="21"/>
      <c r="FZ1217" s="21"/>
      <c r="GA1217" s="21"/>
      <c r="GB1217" s="21"/>
      <c r="GC1217" s="21"/>
      <c r="GD1217" s="21"/>
      <c r="GE1217" s="21"/>
      <c r="GF1217" s="21"/>
      <c r="GG1217" s="21"/>
      <c r="GH1217" s="21"/>
      <c r="GI1217" s="21"/>
      <c r="GJ1217" s="21"/>
      <c r="GK1217" s="21"/>
      <c r="GL1217" s="21"/>
      <c r="GM1217" s="21"/>
      <c r="GN1217" s="21"/>
      <c r="GO1217" s="21"/>
      <c r="GP1217" s="21"/>
      <c r="GQ1217" s="21"/>
      <c r="GR1217" s="21"/>
      <c r="GS1217" s="21"/>
      <c r="GT1217" s="21"/>
      <c r="GU1217" s="21"/>
      <c r="GV1217" s="21"/>
      <c r="GW1217" s="21"/>
      <c r="GX1217" s="21"/>
      <c r="GY1217" s="21"/>
      <c r="GZ1217" s="21"/>
      <c r="HA1217" s="21"/>
      <c r="HB1217" s="21"/>
      <c r="HC1217" s="21"/>
      <c r="HD1217" s="21"/>
      <c r="HE1217" s="21"/>
      <c r="HF1217" s="21"/>
      <c r="HG1217" s="21"/>
      <c r="HH1217" s="21"/>
      <c r="HI1217" s="21"/>
      <c r="HJ1217" s="21"/>
      <c r="HK1217" s="21"/>
      <c r="HL1217" s="21"/>
      <c r="HM1217" s="21"/>
      <c r="HN1217" s="21"/>
      <c r="HO1217" s="21"/>
      <c r="HP1217" s="21"/>
      <c r="HQ1217" s="21"/>
      <c r="HR1217" s="21"/>
      <c r="HS1217" s="21"/>
      <c r="HT1217" s="21"/>
      <c r="HU1217" s="21"/>
      <c r="HV1217" s="21"/>
      <c r="HW1217" s="21"/>
      <c r="HX1217" s="21"/>
      <c r="HY1217" s="21"/>
      <c r="HZ1217" s="21"/>
      <c r="IA1217" s="21"/>
      <c r="IB1217" s="21"/>
      <c r="IC1217" s="21"/>
      <c r="ID1217" s="21"/>
      <c r="IE1217" s="21"/>
      <c r="IF1217" s="21"/>
      <c r="IG1217" s="21"/>
      <c r="IH1217" s="21"/>
      <c r="II1217" s="21"/>
      <c r="IJ1217" s="21"/>
      <c r="IK1217" s="21"/>
      <c r="IL1217" s="21"/>
      <c r="IM1217" s="21"/>
      <c r="IN1217" s="21"/>
      <c r="IO1217" s="21"/>
      <c r="IP1217" s="21"/>
      <c r="IQ1217" s="21"/>
    </row>
    <row r="1218" spans="1:251" s="22" customFormat="1">
      <c r="A1218" s="42"/>
      <c r="B1218" s="36"/>
      <c r="C1218" s="6"/>
      <c r="D1218" s="6"/>
      <c r="E1218" s="6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  <c r="FQ1218" s="21"/>
      <c r="FR1218" s="21"/>
      <c r="FS1218" s="21"/>
      <c r="FT1218" s="21"/>
      <c r="FU1218" s="21"/>
      <c r="FV1218" s="21"/>
      <c r="FW1218" s="21"/>
      <c r="FX1218" s="21"/>
      <c r="FY1218" s="21"/>
      <c r="FZ1218" s="21"/>
      <c r="GA1218" s="21"/>
      <c r="GB1218" s="21"/>
      <c r="GC1218" s="21"/>
      <c r="GD1218" s="21"/>
      <c r="GE1218" s="21"/>
      <c r="GF1218" s="21"/>
      <c r="GG1218" s="21"/>
      <c r="GH1218" s="21"/>
      <c r="GI1218" s="21"/>
      <c r="GJ1218" s="21"/>
      <c r="GK1218" s="21"/>
      <c r="GL1218" s="21"/>
      <c r="GM1218" s="21"/>
      <c r="GN1218" s="21"/>
      <c r="GO1218" s="21"/>
      <c r="GP1218" s="21"/>
      <c r="GQ1218" s="21"/>
      <c r="GR1218" s="21"/>
      <c r="GS1218" s="21"/>
      <c r="GT1218" s="21"/>
      <c r="GU1218" s="21"/>
      <c r="GV1218" s="21"/>
      <c r="GW1218" s="21"/>
      <c r="GX1218" s="21"/>
      <c r="GY1218" s="21"/>
      <c r="GZ1218" s="21"/>
      <c r="HA1218" s="21"/>
      <c r="HB1218" s="21"/>
      <c r="HC1218" s="21"/>
      <c r="HD1218" s="21"/>
      <c r="HE1218" s="21"/>
      <c r="HF1218" s="21"/>
      <c r="HG1218" s="21"/>
      <c r="HH1218" s="21"/>
      <c r="HI1218" s="21"/>
      <c r="HJ1218" s="21"/>
      <c r="HK1218" s="21"/>
      <c r="HL1218" s="21"/>
      <c r="HM1218" s="21"/>
      <c r="HN1218" s="21"/>
      <c r="HO1218" s="21"/>
      <c r="HP1218" s="21"/>
      <c r="HQ1218" s="21"/>
      <c r="HR1218" s="21"/>
      <c r="HS1218" s="21"/>
      <c r="HT1218" s="21"/>
      <c r="HU1218" s="21"/>
      <c r="HV1218" s="21"/>
      <c r="HW1218" s="21"/>
      <c r="HX1218" s="21"/>
      <c r="HY1218" s="21"/>
      <c r="HZ1218" s="21"/>
      <c r="IA1218" s="21"/>
      <c r="IB1218" s="21"/>
      <c r="IC1218" s="21"/>
      <c r="ID1218" s="21"/>
      <c r="IE1218" s="21"/>
      <c r="IF1218" s="21"/>
      <c r="IG1218" s="21"/>
      <c r="IH1218" s="21"/>
      <c r="II1218" s="21"/>
      <c r="IJ1218" s="21"/>
      <c r="IK1218" s="21"/>
      <c r="IL1218" s="21"/>
      <c r="IM1218" s="21"/>
      <c r="IN1218" s="21"/>
      <c r="IO1218" s="21"/>
      <c r="IP1218" s="21"/>
      <c r="IQ1218" s="21"/>
    </row>
    <row r="1219" spans="1:251" s="22" customFormat="1">
      <c r="A1219" s="42"/>
      <c r="B1219" s="36"/>
      <c r="C1219" s="6"/>
      <c r="D1219" s="6"/>
      <c r="E1219" s="6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  <c r="FQ1219" s="21"/>
      <c r="FR1219" s="21"/>
      <c r="FS1219" s="21"/>
      <c r="FT1219" s="21"/>
      <c r="FU1219" s="21"/>
      <c r="FV1219" s="21"/>
      <c r="FW1219" s="21"/>
      <c r="FX1219" s="21"/>
      <c r="FY1219" s="21"/>
      <c r="FZ1219" s="21"/>
      <c r="GA1219" s="21"/>
      <c r="GB1219" s="21"/>
      <c r="GC1219" s="21"/>
      <c r="GD1219" s="21"/>
      <c r="GE1219" s="21"/>
      <c r="GF1219" s="21"/>
      <c r="GG1219" s="21"/>
      <c r="GH1219" s="21"/>
      <c r="GI1219" s="21"/>
      <c r="GJ1219" s="21"/>
      <c r="GK1219" s="21"/>
      <c r="GL1219" s="21"/>
      <c r="GM1219" s="21"/>
      <c r="GN1219" s="21"/>
      <c r="GO1219" s="21"/>
      <c r="GP1219" s="21"/>
      <c r="GQ1219" s="21"/>
      <c r="GR1219" s="21"/>
      <c r="GS1219" s="21"/>
      <c r="GT1219" s="21"/>
      <c r="GU1219" s="21"/>
      <c r="GV1219" s="21"/>
      <c r="GW1219" s="21"/>
      <c r="GX1219" s="21"/>
      <c r="GY1219" s="21"/>
      <c r="GZ1219" s="21"/>
      <c r="HA1219" s="21"/>
      <c r="HB1219" s="21"/>
      <c r="HC1219" s="21"/>
      <c r="HD1219" s="21"/>
      <c r="HE1219" s="21"/>
      <c r="HF1219" s="21"/>
      <c r="HG1219" s="21"/>
      <c r="HH1219" s="21"/>
      <c r="HI1219" s="21"/>
      <c r="HJ1219" s="21"/>
      <c r="HK1219" s="21"/>
      <c r="HL1219" s="21"/>
      <c r="HM1219" s="21"/>
      <c r="HN1219" s="21"/>
      <c r="HO1219" s="21"/>
      <c r="HP1219" s="21"/>
      <c r="HQ1219" s="21"/>
      <c r="HR1219" s="21"/>
      <c r="HS1219" s="21"/>
      <c r="HT1219" s="21"/>
      <c r="HU1219" s="21"/>
      <c r="HV1219" s="21"/>
      <c r="HW1219" s="21"/>
      <c r="HX1219" s="21"/>
      <c r="HY1219" s="21"/>
      <c r="HZ1219" s="21"/>
      <c r="IA1219" s="21"/>
      <c r="IB1219" s="21"/>
      <c r="IC1219" s="21"/>
      <c r="ID1219" s="21"/>
      <c r="IE1219" s="21"/>
      <c r="IF1219" s="21"/>
      <c r="IG1219" s="21"/>
      <c r="IH1219" s="21"/>
      <c r="II1219" s="21"/>
      <c r="IJ1219" s="21"/>
      <c r="IK1219" s="21"/>
      <c r="IL1219" s="21"/>
      <c r="IM1219" s="21"/>
      <c r="IN1219" s="21"/>
      <c r="IO1219" s="21"/>
      <c r="IP1219" s="21"/>
      <c r="IQ1219" s="21"/>
    </row>
    <row r="1220" spans="1:251" s="22" customFormat="1">
      <c r="A1220" s="42"/>
      <c r="B1220" s="36"/>
      <c r="C1220" s="6"/>
      <c r="D1220" s="6"/>
      <c r="E1220" s="6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  <c r="HV1220" s="21"/>
      <c r="HW1220" s="21"/>
      <c r="HX1220" s="21"/>
      <c r="HY1220" s="21"/>
      <c r="HZ1220" s="21"/>
      <c r="IA1220" s="21"/>
      <c r="IB1220" s="21"/>
      <c r="IC1220" s="21"/>
      <c r="ID1220" s="21"/>
      <c r="IE1220" s="21"/>
      <c r="IF1220" s="21"/>
      <c r="IG1220" s="21"/>
      <c r="IH1220" s="21"/>
      <c r="II1220" s="21"/>
      <c r="IJ1220" s="21"/>
      <c r="IK1220" s="21"/>
      <c r="IL1220" s="21"/>
      <c r="IM1220" s="21"/>
      <c r="IN1220" s="21"/>
      <c r="IO1220" s="21"/>
      <c r="IP1220" s="21"/>
      <c r="IQ1220" s="21"/>
    </row>
    <row r="1221" spans="1:251" s="22" customFormat="1">
      <c r="A1221" s="42"/>
      <c r="B1221" s="36"/>
      <c r="C1221" s="6"/>
      <c r="D1221" s="6"/>
      <c r="E1221" s="6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  <c r="HV1221" s="21"/>
      <c r="HW1221" s="21"/>
      <c r="HX1221" s="21"/>
      <c r="HY1221" s="21"/>
      <c r="HZ1221" s="21"/>
      <c r="IA1221" s="21"/>
      <c r="IB1221" s="21"/>
      <c r="IC1221" s="21"/>
      <c r="ID1221" s="21"/>
      <c r="IE1221" s="21"/>
      <c r="IF1221" s="21"/>
      <c r="IG1221" s="21"/>
      <c r="IH1221" s="21"/>
      <c r="II1221" s="21"/>
      <c r="IJ1221" s="21"/>
      <c r="IK1221" s="21"/>
      <c r="IL1221" s="21"/>
      <c r="IM1221" s="21"/>
      <c r="IN1221" s="21"/>
      <c r="IO1221" s="21"/>
      <c r="IP1221" s="21"/>
      <c r="IQ1221" s="21"/>
    </row>
    <row r="1222" spans="1:251" s="22" customFormat="1">
      <c r="A1222" s="42"/>
      <c r="B1222" s="36"/>
      <c r="C1222" s="6"/>
      <c r="D1222" s="6"/>
      <c r="E1222" s="6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  <c r="HV1222" s="21"/>
      <c r="HW1222" s="21"/>
      <c r="HX1222" s="21"/>
      <c r="HY1222" s="21"/>
      <c r="HZ1222" s="21"/>
      <c r="IA1222" s="21"/>
      <c r="IB1222" s="21"/>
      <c r="IC1222" s="21"/>
      <c r="ID1222" s="21"/>
      <c r="IE1222" s="21"/>
      <c r="IF1222" s="21"/>
      <c r="IG1222" s="21"/>
      <c r="IH1222" s="21"/>
      <c r="II1222" s="21"/>
      <c r="IJ1222" s="21"/>
      <c r="IK1222" s="21"/>
      <c r="IL1222" s="21"/>
      <c r="IM1222" s="21"/>
      <c r="IN1222" s="21"/>
      <c r="IO1222" s="21"/>
      <c r="IP1222" s="21"/>
      <c r="IQ1222" s="21"/>
    </row>
    <row r="1223" spans="1:251" s="22" customFormat="1">
      <c r="A1223" s="42"/>
      <c r="B1223" s="36"/>
      <c r="C1223" s="6"/>
      <c r="D1223" s="6"/>
      <c r="E1223" s="6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  <c r="HV1223" s="21"/>
      <c r="HW1223" s="21"/>
      <c r="HX1223" s="21"/>
      <c r="HY1223" s="21"/>
      <c r="HZ1223" s="21"/>
      <c r="IA1223" s="21"/>
      <c r="IB1223" s="21"/>
      <c r="IC1223" s="21"/>
      <c r="ID1223" s="21"/>
      <c r="IE1223" s="21"/>
      <c r="IF1223" s="21"/>
      <c r="IG1223" s="21"/>
      <c r="IH1223" s="21"/>
      <c r="II1223" s="21"/>
      <c r="IJ1223" s="21"/>
      <c r="IK1223" s="21"/>
      <c r="IL1223" s="21"/>
      <c r="IM1223" s="21"/>
      <c r="IN1223" s="21"/>
      <c r="IO1223" s="21"/>
      <c r="IP1223" s="21"/>
      <c r="IQ1223" s="21"/>
    </row>
    <row r="1224" spans="1:251" s="22" customFormat="1">
      <c r="A1224" s="42"/>
      <c r="B1224" s="36"/>
      <c r="C1224" s="6"/>
      <c r="D1224" s="6"/>
      <c r="E1224" s="6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  <c r="GH1224" s="21"/>
      <c r="GI1224" s="21"/>
      <c r="GJ1224" s="21"/>
      <c r="GK1224" s="21"/>
      <c r="GL1224" s="21"/>
      <c r="GM1224" s="21"/>
      <c r="GN1224" s="21"/>
      <c r="GO1224" s="21"/>
      <c r="GP1224" s="21"/>
      <c r="GQ1224" s="21"/>
      <c r="GR1224" s="21"/>
      <c r="GS1224" s="21"/>
      <c r="GT1224" s="21"/>
      <c r="GU1224" s="21"/>
      <c r="GV1224" s="21"/>
      <c r="GW1224" s="21"/>
      <c r="GX1224" s="21"/>
      <c r="GY1224" s="21"/>
      <c r="GZ1224" s="21"/>
      <c r="HA1224" s="21"/>
      <c r="HB1224" s="21"/>
      <c r="HC1224" s="21"/>
      <c r="HD1224" s="21"/>
      <c r="HE1224" s="21"/>
      <c r="HF1224" s="21"/>
      <c r="HG1224" s="21"/>
      <c r="HH1224" s="21"/>
      <c r="HI1224" s="21"/>
      <c r="HJ1224" s="21"/>
      <c r="HK1224" s="21"/>
      <c r="HL1224" s="21"/>
      <c r="HM1224" s="21"/>
      <c r="HN1224" s="21"/>
      <c r="HO1224" s="21"/>
      <c r="HP1224" s="21"/>
      <c r="HQ1224" s="21"/>
      <c r="HR1224" s="21"/>
      <c r="HS1224" s="21"/>
      <c r="HT1224" s="21"/>
      <c r="HU1224" s="21"/>
      <c r="HV1224" s="21"/>
      <c r="HW1224" s="21"/>
      <c r="HX1224" s="21"/>
      <c r="HY1224" s="21"/>
      <c r="HZ1224" s="21"/>
      <c r="IA1224" s="21"/>
      <c r="IB1224" s="21"/>
      <c r="IC1224" s="21"/>
      <c r="ID1224" s="21"/>
      <c r="IE1224" s="21"/>
      <c r="IF1224" s="21"/>
      <c r="IG1224" s="21"/>
      <c r="IH1224" s="21"/>
      <c r="II1224" s="21"/>
      <c r="IJ1224" s="21"/>
      <c r="IK1224" s="21"/>
      <c r="IL1224" s="21"/>
      <c r="IM1224" s="21"/>
      <c r="IN1224" s="21"/>
      <c r="IO1224" s="21"/>
      <c r="IP1224" s="21"/>
      <c r="IQ1224" s="21"/>
    </row>
    <row r="1225" spans="1:251" s="22" customFormat="1">
      <c r="A1225" s="42"/>
      <c r="B1225" s="36"/>
      <c r="C1225" s="6"/>
      <c r="D1225" s="6"/>
      <c r="E1225" s="6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  <c r="FQ1225" s="21"/>
      <c r="FR1225" s="21"/>
      <c r="FS1225" s="21"/>
      <c r="FT1225" s="21"/>
      <c r="FU1225" s="21"/>
      <c r="FV1225" s="21"/>
      <c r="FW1225" s="21"/>
      <c r="FX1225" s="21"/>
      <c r="FY1225" s="21"/>
      <c r="FZ1225" s="21"/>
      <c r="GA1225" s="21"/>
      <c r="GB1225" s="21"/>
      <c r="GC1225" s="21"/>
      <c r="GD1225" s="21"/>
      <c r="GE1225" s="21"/>
      <c r="GF1225" s="21"/>
      <c r="GG1225" s="21"/>
      <c r="GH1225" s="21"/>
      <c r="GI1225" s="21"/>
      <c r="GJ1225" s="21"/>
      <c r="GK1225" s="21"/>
      <c r="GL1225" s="21"/>
      <c r="GM1225" s="21"/>
      <c r="GN1225" s="21"/>
      <c r="GO1225" s="21"/>
      <c r="GP1225" s="21"/>
      <c r="GQ1225" s="21"/>
      <c r="GR1225" s="21"/>
      <c r="GS1225" s="21"/>
      <c r="GT1225" s="21"/>
      <c r="GU1225" s="21"/>
      <c r="GV1225" s="21"/>
      <c r="GW1225" s="21"/>
      <c r="GX1225" s="21"/>
      <c r="GY1225" s="21"/>
      <c r="GZ1225" s="21"/>
      <c r="HA1225" s="21"/>
      <c r="HB1225" s="21"/>
      <c r="HC1225" s="21"/>
      <c r="HD1225" s="21"/>
      <c r="HE1225" s="21"/>
      <c r="HF1225" s="21"/>
      <c r="HG1225" s="21"/>
      <c r="HH1225" s="21"/>
      <c r="HI1225" s="21"/>
      <c r="HJ1225" s="21"/>
      <c r="HK1225" s="21"/>
      <c r="HL1225" s="21"/>
      <c r="HM1225" s="21"/>
      <c r="HN1225" s="21"/>
      <c r="HO1225" s="21"/>
      <c r="HP1225" s="21"/>
      <c r="HQ1225" s="21"/>
      <c r="HR1225" s="21"/>
      <c r="HS1225" s="21"/>
      <c r="HT1225" s="21"/>
      <c r="HU1225" s="21"/>
      <c r="HV1225" s="21"/>
      <c r="HW1225" s="21"/>
      <c r="HX1225" s="21"/>
      <c r="HY1225" s="21"/>
      <c r="HZ1225" s="21"/>
      <c r="IA1225" s="21"/>
      <c r="IB1225" s="21"/>
      <c r="IC1225" s="21"/>
      <c r="ID1225" s="21"/>
      <c r="IE1225" s="21"/>
      <c r="IF1225" s="21"/>
      <c r="IG1225" s="21"/>
      <c r="IH1225" s="21"/>
      <c r="II1225" s="21"/>
      <c r="IJ1225" s="21"/>
      <c r="IK1225" s="21"/>
      <c r="IL1225" s="21"/>
      <c r="IM1225" s="21"/>
      <c r="IN1225" s="21"/>
      <c r="IO1225" s="21"/>
      <c r="IP1225" s="21"/>
      <c r="IQ1225" s="21"/>
    </row>
    <row r="1226" spans="1:251" s="22" customFormat="1">
      <c r="A1226" s="42"/>
      <c r="B1226" s="36"/>
      <c r="C1226" s="6"/>
      <c r="D1226" s="6"/>
      <c r="E1226" s="6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/>
      <c r="GA1226" s="21"/>
      <c r="GB1226" s="21"/>
      <c r="GC1226" s="21"/>
      <c r="GD1226" s="21"/>
      <c r="GE1226" s="21"/>
      <c r="GF1226" s="21"/>
      <c r="GG1226" s="21"/>
      <c r="GH1226" s="21"/>
      <c r="GI1226" s="21"/>
      <c r="GJ1226" s="21"/>
      <c r="GK1226" s="21"/>
      <c r="GL1226" s="21"/>
      <c r="GM1226" s="21"/>
      <c r="GN1226" s="21"/>
      <c r="GO1226" s="21"/>
      <c r="GP1226" s="21"/>
      <c r="GQ1226" s="21"/>
      <c r="GR1226" s="21"/>
      <c r="GS1226" s="21"/>
      <c r="GT1226" s="21"/>
      <c r="GU1226" s="21"/>
      <c r="GV1226" s="21"/>
      <c r="GW1226" s="21"/>
      <c r="GX1226" s="21"/>
      <c r="GY1226" s="21"/>
      <c r="GZ1226" s="21"/>
      <c r="HA1226" s="21"/>
      <c r="HB1226" s="21"/>
      <c r="HC1226" s="21"/>
      <c r="HD1226" s="21"/>
      <c r="HE1226" s="21"/>
      <c r="HF1226" s="21"/>
      <c r="HG1226" s="21"/>
      <c r="HH1226" s="21"/>
      <c r="HI1226" s="21"/>
      <c r="HJ1226" s="21"/>
      <c r="HK1226" s="21"/>
      <c r="HL1226" s="21"/>
      <c r="HM1226" s="21"/>
      <c r="HN1226" s="21"/>
      <c r="HO1226" s="21"/>
      <c r="HP1226" s="21"/>
      <c r="HQ1226" s="21"/>
      <c r="HR1226" s="21"/>
      <c r="HS1226" s="21"/>
      <c r="HT1226" s="21"/>
      <c r="HU1226" s="21"/>
      <c r="HV1226" s="21"/>
      <c r="HW1226" s="21"/>
      <c r="HX1226" s="21"/>
      <c r="HY1226" s="21"/>
      <c r="HZ1226" s="21"/>
      <c r="IA1226" s="21"/>
      <c r="IB1226" s="21"/>
      <c r="IC1226" s="21"/>
      <c r="ID1226" s="21"/>
      <c r="IE1226" s="21"/>
      <c r="IF1226" s="21"/>
      <c r="IG1226" s="21"/>
      <c r="IH1226" s="21"/>
      <c r="II1226" s="21"/>
      <c r="IJ1226" s="21"/>
      <c r="IK1226" s="21"/>
      <c r="IL1226" s="21"/>
      <c r="IM1226" s="21"/>
      <c r="IN1226" s="21"/>
      <c r="IO1226" s="21"/>
      <c r="IP1226" s="21"/>
      <c r="IQ1226" s="21"/>
    </row>
    <row r="1227" spans="1:251" s="22" customFormat="1">
      <c r="A1227" s="42"/>
      <c r="B1227" s="36"/>
      <c r="C1227" s="6"/>
      <c r="D1227" s="6"/>
      <c r="E1227" s="6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  <c r="FQ1227" s="21"/>
      <c r="FR1227" s="21"/>
      <c r="FS1227" s="21"/>
      <c r="FT1227" s="21"/>
      <c r="FU1227" s="21"/>
      <c r="FV1227" s="21"/>
      <c r="FW1227" s="21"/>
      <c r="FX1227" s="21"/>
      <c r="FY1227" s="21"/>
      <c r="FZ1227" s="21"/>
      <c r="GA1227" s="21"/>
      <c r="GB1227" s="21"/>
      <c r="GC1227" s="21"/>
      <c r="GD1227" s="21"/>
      <c r="GE1227" s="21"/>
      <c r="GF1227" s="21"/>
      <c r="GG1227" s="21"/>
      <c r="GH1227" s="21"/>
      <c r="GI1227" s="21"/>
      <c r="GJ1227" s="21"/>
      <c r="GK1227" s="21"/>
      <c r="GL1227" s="21"/>
      <c r="GM1227" s="21"/>
      <c r="GN1227" s="21"/>
      <c r="GO1227" s="21"/>
      <c r="GP1227" s="21"/>
      <c r="GQ1227" s="21"/>
      <c r="GR1227" s="21"/>
      <c r="GS1227" s="21"/>
      <c r="GT1227" s="21"/>
      <c r="GU1227" s="21"/>
      <c r="GV1227" s="21"/>
      <c r="GW1227" s="21"/>
      <c r="GX1227" s="21"/>
      <c r="GY1227" s="21"/>
      <c r="GZ1227" s="21"/>
      <c r="HA1227" s="21"/>
      <c r="HB1227" s="21"/>
      <c r="HC1227" s="21"/>
      <c r="HD1227" s="21"/>
      <c r="HE1227" s="21"/>
      <c r="HF1227" s="21"/>
      <c r="HG1227" s="21"/>
      <c r="HH1227" s="21"/>
      <c r="HI1227" s="21"/>
      <c r="HJ1227" s="21"/>
      <c r="HK1227" s="21"/>
      <c r="HL1227" s="21"/>
      <c r="HM1227" s="21"/>
      <c r="HN1227" s="21"/>
      <c r="HO1227" s="21"/>
      <c r="HP1227" s="21"/>
      <c r="HQ1227" s="21"/>
      <c r="HR1227" s="21"/>
      <c r="HS1227" s="21"/>
      <c r="HT1227" s="21"/>
      <c r="HU1227" s="21"/>
      <c r="HV1227" s="21"/>
      <c r="HW1227" s="21"/>
      <c r="HX1227" s="21"/>
      <c r="HY1227" s="21"/>
      <c r="HZ1227" s="21"/>
      <c r="IA1227" s="21"/>
      <c r="IB1227" s="21"/>
      <c r="IC1227" s="21"/>
      <c r="ID1227" s="21"/>
      <c r="IE1227" s="21"/>
      <c r="IF1227" s="21"/>
      <c r="IG1227" s="21"/>
      <c r="IH1227" s="21"/>
      <c r="II1227" s="21"/>
      <c r="IJ1227" s="21"/>
      <c r="IK1227" s="21"/>
      <c r="IL1227" s="21"/>
      <c r="IM1227" s="21"/>
      <c r="IN1227" s="21"/>
      <c r="IO1227" s="21"/>
      <c r="IP1227" s="21"/>
      <c r="IQ1227" s="21"/>
    </row>
    <row r="1228" spans="1:251" s="22" customFormat="1">
      <c r="A1228" s="42"/>
      <c r="B1228" s="36"/>
      <c r="C1228" s="6"/>
      <c r="D1228" s="6"/>
      <c r="E1228" s="6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/>
      <c r="FS1228" s="21"/>
      <c r="FT1228" s="21"/>
      <c r="FU1228" s="21"/>
      <c r="FV1228" s="21"/>
      <c r="FW1228" s="21"/>
      <c r="FX1228" s="21"/>
      <c r="FY1228" s="21"/>
      <c r="FZ1228" s="21"/>
      <c r="GA1228" s="21"/>
      <c r="GB1228" s="21"/>
      <c r="GC1228" s="21"/>
      <c r="GD1228" s="21"/>
      <c r="GE1228" s="21"/>
      <c r="GF1228" s="21"/>
      <c r="GG1228" s="21"/>
      <c r="GH1228" s="21"/>
      <c r="GI1228" s="21"/>
      <c r="GJ1228" s="21"/>
      <c r="GK1228" s="21"/>
      <c r="GL1228" s="21"/>
      <c r="GM1228" s="21"/>
      <c r="GN1228" s="21"/>
      <c r="GO1228" s="21"/>
      <c r="GP1228" s="21"/>
      <c r="GQ1228" s="21"/>
      <c r="GR1228" s="21"/>
      <c r="GS1228" s="21"/>
      <c r="GT1228" s="21"/>
      <c r="GU1228" s="21"/>
      <c r="GV1228" s="21"/>
      <c r="GW1228" s="21"/>
      <c r="GX1228" s="21"/>
      <c r="GY1228" s="21"/>
      <c r="GZ1228" s="21"/>
      <c r="HA1228" s="21"/>
      <c r="HB1228" s="21"/>
      <c r="HC1228" s="21"/>
      <c r="HD1228" s="21"/>
      <c r="HE1228" s="21"/>
      <c r="HF1228" s="21"/>
      <c r="HG1228" s="21"/>
      <c r="HH1228" s="21"/>
      <c r="HI1228" s="21"/>
      <c r="HJ1228" s="21"/>
      <c r="HK1228" s="21"/>
      <c r="HL1228" s="21"/>
      <c r="HM1228" s="21"/>
      <c r="HN1228" s="21"/>
      <c r="HO1228" s="21"/>
      <c r="HP1228" s="21"/>
      <c r="HQ1228" s="21"/>
      <c r="HR1228" s="21"/>
      <c r="HS1228" s="21"/>
      <c r="HT1228" s="21"/>
      <c r="HU1228" s="21"/>
      <c r="HV1228" s="21"/>
      <c r="HW1228" s="21"/>
      <c r="HX1228" s="21"/>
      <c r="HY1228" s="21"/>
      <c r="HZ1228" s="21"/>
      <c r="IA1228" s="21"/>
      <c r="IB1228" s="21"/>
      <c r="IC1228" s="21"/>
      <c r="ID1228" s="21"/>
      <c r="IE1228" s="21"/>
      <c r="IF1228" s="21"/>
      <c r="IG1228" s="21"/>
      <c r="IH1228" s="21"/>
      <c r="II1228" s="21"/>
      <c r="IJ1228" s="21"/>
      <c r="IK1228" s="21"/>
      <c r="IL1228" s="21"/>
      <c r="IM1228" s="21"/>
      <c r="IN1228" s="21"/>
      <c r="IO1228" s="21"/>
      <c r="IP1228" s="21"/>
      <c r="IQ1228" s="21"/>
    </row>
    <row r="1229" spans="1:251" s="22" customFormat="1">
      <c r="A1229" s="42"/>
      <c r="B1229" s="36"/>
      <c r="C1229" s="6"/>
      <c r="D1229" s="6"/>
      <c r="E1229" s="6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  <c r="GC1229" s="21"/>
      <c r="GD1229" s="21"/>
      <c r="GE1229" s="21"/>
      <c r="GF1229" s="21"/>
      <c r="GG1229" s="21"/>
      <c r="GH1229" s="21"/>
      <c r="GI1229" s="21"/>
      <c r="GJ1229" s="21"/>
      <c r="GK1229" s="21"/>
      <c r="GL1229" s="21"/>
      <c r="GM1229" s="21"/>
      <c r="GN1229" s="21"/>
      <c r="GO1229" s="21"/>
      <c r="GP1229" s="21"/>
      <c r="GQ1229" s="21"/>
      <c r="GR1229" s="21"/>
      <c r="GS1229" s="21"/>
      <c r="GT1229" s="21"/>
      <c r="GU1229" s="21"/>
      <c r="GV1229" s="21"/>
      <c r="GW1229" s="21"/>
      <c r="GX1229" s="21"/>
      <c r="GY1229" s="21"/>
      <c r="GZ1229" s="21"/>
      <c r="HA1229" s="21"/>
      <c r="HB1229" s="21"/>
      <c r="HC1229" s="21"/>
      <c r="HD1229" s="21"/>
      <c r="HE1229" s="21"/>
      <c r="HF1229" s="21"/>
      <c r="HG1229" s="21"/>
      <c r="HH1229" s="21"/>
      <c r="HI1229" s="21"/>
      <c r="HJ1229" s="21"/>
      <c r="HK1229" s="21"/>
      <c r="HL1229" s="21"/>
      <c r="HM1229" s="21"/>
      <c r="HN1229" s="21"/>
      <c r="HO1229" s="21"/>
      <c r="HP1229" s="21"/>
      <c r="HQ1229" s="21"/>
      <c r="HR1229" s="21"/>
      <c r="HS1229" s="21"/>
      <c r="HT1229" s="21"/>
      <c r="HU1229" s="21"/>
      <c r="HV1229" s="21"/>
      <c r="HW1229" s="21"/>
      <c r="HX1229" s="21"/>
      <c r="HY1229" s="21"/>
      <c r="HZ1229" s="21"/>
      <c r="IA1229" s="21"/>
      <c r="IB1229" s="21"/>
      <c r="IC1229" s="21"/>
      <c r="ID1229" s="21"/>
      <c r="IE1229" s="21"/>
      <c r="IF1229" s="21"/>
      <c r="IG1229" s="21"/>
      <c r="IH1229" s="21"/>
      <c r="II1229" s="21"/>
      <c r="IJ1229" s="21"/>
      <c r="IK1229" s="21"/>
      <c r="IL1229" s="21"/>
      <c r="IM1229" s="21"/>
      <c r="IN1229" s="21"/>
      <c r="IO1229" s="21"/>
      <c r="IP1229" s="21"/>
      <c r="IQ1229" s="21"/>
    </row>
    <row r="1230" spans="1:251" s="22" customFormat="1">
      <c r="A1230" s="42"/>
      <c r="B1230" s="36"/>
      <c r="C1230" s="6"/>
      <c r="D1230" s="6"/>
      <c r="E1230" s="6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  <c r="GH1230" s="21"/>
      <c r="GI1230" s="21"/>
      <c r="GJ1230" s="21"/>
      <c r="GK1230" s="21"/>
      <c r="GL1230" s="21"/>
      <c r="GM1230" s="21"/>
      <c r="GN1230" s="21"/>
      <c r="GO1230" s="21"/>
      <c r="GP1230" s="21"/>
      <c r="GQ1230" s="21"/>
      <c r="GR1230" s="21"/>
      <c r="GS1230" s="21"/>
      <c r="GT1230" s="21"/>
      <c r="GU1230" s="21"/>
      <c r="GV1230" s="21"/>
      <c r="GW1230" s="21"/>
      <c r="GX1230" s="21"/>
      <c r="GY1230" s="21"/>
      <c r="GZ1230" s="21"/>
      <c r="HA1230" s="21"/>
      <c r="HB1230" s="21"/>
      <c r="HC1230" s="21"/>
      <c r="HD1230" s="21"/>
      <c r="HE1230" s="21"/>
      <c r="HF1230" s="21"/>
      <c r="HG1230" s="21"/>
      <c r="HH1230" s="21"/>
      <c r="HI1230" s="21"/>
      <c r="HJ1230" s="21"/>
      <c r="HK1230" s="21"/>
      <c r="HL1230" s="21"/>
      <c r="HM1230" s="21"/>
      <c r="HN1230" s="21"/>
      <c r="HO1230" s="21"/>
      <c r="HP1230" s="21"/>
      <c r="HQ1230" s="21"/>
      <c r="HR1230" s="21"/>
      <c r="HS1230" s="21"/>
      <c r="HT1230" s="21"/>
      <c r="HU1230" s="21"/>
      <c r="HV1230" s="21"/>
      <c r="HW1230" s="21"/>
      <c r="HX1230" s="21"/>
      <c r="HY1230" s="21"/>
      <c r="HZ1230" s="21"/>
      <c r="IA1230" s="21"/>
      <c r="IB1230" s="21"/>
      <c r="IC1230" s="21"/>
      <c r="ID1230" s="21"/>
      <c r="IE1230" s="21"/>
      <c r="IF1230" s="21"/>
      <c r="IG1230" s="21"/>
      <c r="IH1230" s="21"/>
      <c r="II1230" s="21"/>
      <c r="IJ1230" s="21"/>
      <c r="IK1230" s="21"/>
      <c r="IL1230" s="21"/>
      <c r="IM1230" s="21"/>
      <c r="IN1230" s="21"/>
      <c r="IO1230" s="21"/>
      <c r="IP1230" s="21"/>
      <c r="IQ1230" s="21"/>
    </row>
    <row r="1231" spans="1:251" s="22" customFormat="1">
      <c r="A1231" s="42"/>
      <c r="B1231" s="36"/>
      <c r="C1231" s="6"/>
      <c r="D1231" s="6"/>
      <c r="E1231" s="6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  <c r="HV1231" s="21"/>
      <c r="HW1231" s="21"/>
      <c r="HX1231" s="21"/>
      <c r="HY1231" s="21"/>
      <c r="HZ1231" s="21"/>
      <c r="IA1231" s="21"/>
      <c r="IB1231" s="21"/>
      <c r="IC1231" s="21"/>
      <c r="ID1231" s="21"/>
      <c r="IE1231" s="21"/>
      <c r="IF1231" s="21"/>
      <c r="IG1231" s="21"/>
      <c r="IH1231" s="21"/>
      <c r="II1231" s="21"/>
      <c r="IJ1231" s="21"/>
      <c r="IK1231" s="21"/>
      <c r="IL1231" s="21"/>
      <c r="IM1231" s="21"/>
      <c r="IN1231" s="21"/>
      <c r="IO1231" s="21"/>
      <c r="IP1231" s="21"/>
      <c r="IQ1231" s="21"/>
    </row>
    <row r="1232" spans="1:251" s="22" customFormat="1">
      <c r="A1232" s="42"/>
      <c r="B1232" s="36"/>
      <c r="C1232" s="6"/>
      <c r="D1232" s="6"/>
      <c r="E1232" s="6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  <c r="HV1232" s="21"/>
      <c r="HW1232" s="21"/>
      <c r="HX1232" s="21"/>
      <c r="HY1232" s="21"/>
      <c r="HZ1232" s="21"/>
      <c r="IA1232" s="21"/>
      <c r="IB1232" s="21"/>
      <c r="IC1232" s="21"/>
      <c r="ID1232" s="21"/>
      <c r="IE1232" s="21"/>
      <c r="IF1232" s="21"/>
      <c r="IG1232" s="21"/>
      <c r="IH1232" s="21"/>
      <c r="II1232" s="21"/>
      <c r="IJ1232" s="21"/>
      <c r="IK1232" s="21"/>
      <c r="IL1232" s="21"/>
      <c r="IM1232" s="21"/>
      <c r="IN1232" s="21"/>
      <c r="IO1232" s="21"/>
      <c r="IP1232" s="21"/>
      <c r="IQ1232" s="21"/>
    </row>
    <row r="1233" spans="1:251" s="22" customFormat="1">
      <c r="A1233" s="42"/>
      <c r="B1233" s="36"/>
      <c r="C1233" s="6"/>
      <c r="D1233" s="6"/>
      <c r="E1233" s="6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  <c r="HV1233" s="21"/>
      <c r="HW1233" s="21"/>
      <c r="HX1233" s="21"/>
      <c r="HY1233" s="21"/>
      <c r="HZ1233" s="21"/>
      <c r="IA1233" s="21"/>
      <c r="IB1233" s="21"/>
      <c r="IC1233" s="21"/>
      <c r="ID1233" s="21"/>
      <c r="IE1233" s="21"/>
      <c r="IF1233" s="21"/>
      <c r="IG1233" s="21"/>
      <c r="IH1233" s="21"/>
      <c r="II1233" s="21"/>
      <c r="IJ1233" s="21"/>
      <c r="IK1233" s="21"/>
      <c r="IL1233" s="21"/>
      <c r="IM1233" s="21"/>
      <c r="IN1233" s="21"/>
      <c r="IO1233" s="21"/>
      <c r="IP1233" s="21"/>
      <c r="IQ1233" s="21"/>
    </row>
    <row r="1234" spans="1:251" s="22" customFormat="1">
      <c r="A1234" s="42"/>
      <c r="B1234" s="36"/>
      <c r="C1234" s="6"/>
      <c r="D1234" s="6"/>
      <c r="E1234" s="6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  <c r="HV1234" s="21"/>
      <c r="HW1234" s="21"/>
      <c r="HX1234" s="21"/>
      <c r="HY1234" s="21"/>
      <c r="HZ1234" s="21"/>
      <c r="IA1234" s="21"/>
      <c r="IB1234" s="21"/>
      <c r="IC1234" s="21"/>
      <c r="ID1234" s="21"/>
      <c r="IE1234" s="21"/>
      <c r="IF1234" s="21"/>
      <c r="IG1234" s="21"/>
      <c r="IH1234" s="21"/>
      <c r="II1234" s="21"/>
      <c r="IJ1234" s="21"/>
      <c r="IK1234" s="21"/>
      <c r="IL1234" s="21"/>
      <c r="IM1234" s="21"/>
      <c r="IN1234" s="21"/>
      <c r="IO1234" s="21"/>
      <c r="IP1234" s="21"/>
      <c r="IQ1234" s="21"/>
    </row>
    <row r="1235" spans="1:251" s="22" customFormat="1">
      <c r="A1235" s="42"/>
      <c r="B1235" s="36"/>
      <c r="C1235" s="6"/>
      <c r="D1235" s="6"/>
      <c r="E1235" s="6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  <c r="FQ1235" s="21"/>
      <c r="FR1235" s="21"/>
      <c r="FS1235" s="21"/>
      <c r="FT1235" s="21"/>
      <c r="FU1235" s="21"/>
      <c r="FV1235" s="21"/>
      <c r="FW1235" s="21"/>
      <c r="FX1235" s="21"/>
      <c r="FY1235" s="21"/>
      <c r="FZ1235" s="21"/>
      <c r="GA1235" s="21"/>
      <c r="GB1235" s="21"/>
      <c r="GC1235" s="21"/>
      <c r="GD1235" s="21"/>
      <c r="GE1235" s="21"/>
      <c r="GF1235" s="21"/>
      <c r="GG1235" s="21"/>
      <c r="GH1235" s="21"/>
      <c r="GI1235" s="21"/>
      <c r="GJ1235" s="21"/>
      <c r="GK1235" s="21"/>
      <c r="GL1235" s="21"/>
      <c r="GM1235" s="21"/>
      <c r="GN1235" s="21"/>
      <c r="GO1235" s="21"/>
      <c r="GP1235" s="21"/>
      <c r="GQ1235" s="21"/>
      <c r="GR1235" s="21"/>
      <c r="GS1235" s="21"/>
      <c r="GT1235" s="21"/>
      <c r="GU1235" s="21"/>
      <c r="GV1235" s="21"/>
      <c r="GW1235" s="21"/>
      <c r="GX1235" s="21"/>
      <c r="GY1235" s="21"/>
      <c r="GZ1235" s="21"/>
      <c r="HA1235" s="21"/>
      <c r="HB1235" s="21"/>
      <c r="HC1235" s="21"/>
      <c r="HD1235" s="21"/>
      <c r="HE1235" s="21"/>
      <c r="HF1235" s="21"/>
      <c r="HG1235" s="21"/>
      <c r="HH1235" s="21"/>
      <c r="HI1235" s="21"/>
      <c r="HJ1235" s="21"/>
      <c r="HK1235" s="21"/>
      <c r="HL1235" s="21"/>
      <c r="HM1235" s="21"/>
      <c r="HN1235" s="21"/>
      <c r="HO1235" s="21"/>
      <c r="HP1235" s="21"/>
      <c r="HQ1235" s="21"/>
      <c r="HR1235" s="21"/>
      <c r="HS1235" s="21"/>
      <c r="HT1235" s="21"/>
      <c r="HU1235" s="21"/>
      <c r="HV1235" s="21"/>
      <c r="HW1235" s="21"/>
      <c r="HX1235" s="21"/>
      <c r="HY1235" s="21"/>
      <c r="HZ1235" s="21"/>
      <c r="IA1235" s="21"/>
      <c r="IB1235" s="21"/>
      <c r="IC1235" s="21"/>
      <c r="ID1235" s="21"/>
      <c r="IE1235" s="21"/>
      <c r="IF1235" s="21"/>
      <c r="IG1235" s="21"/>
      <c r="IH1235" s="21"/>
      <c r="II1235" s="21"/>
      <c r="IJ1235" s="21"/>
      <c r="IK1235" s="21"/>
      <c r="IL1235" s="21"/>
      <c r="IM1235" s="21"/>
      <c r="IN1235" s="21"/>
      <c r="IO1235" s="21"/>
      <c r="IP1235" s="21"/>
      <c r="IQ1235" s="21"/>
    </row>
    <row r="1236" spans="1:251" s="22" customFormat="1">
      <c r="A1236" s="42"/>
      <c r="B1236" s="36"/>
      <c r="C1236" s="6"/>
      <c r="D1236" s="6"/>
      <c r="E1236" s="6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  <c r="FQ1236" s="21"/>
      <c r="FR1236" s="21"/>
      <c r="FS1236" s="21"/>
      <c r="FT1236" s="21"/>
      <c r="FU1236" s="21"/>
      <c r="FV1236" s="21"/>
      <c r="FW1236" s="21"/>
      <c r="FX1236" s="21"/>
      <c r="FY1236" s="21"/>
      <c r="FZ1236" s="21"/>
      <c r="GA1236" s="21"/>
      <c r="GB1236" s="21"/>
      <c r="GC1236" s="21"/>
      <c r="GD1236" s="21"/>
      <c r="GE1236" s="21"/>
      <c r="GF1236" s="21"/>
      <c r="GG1236" s="21"/>
      <c r="GH1236" s="21"/>
      <c r="GI1236" s="21"/>
      <c r="GJ1236" s="21"/>
      <c r="GK1236" s="21"/>
      <c r="GL1236" s="21"/>
      <c r="GM1236" s="21"/>
      <c r="GN1236" s="21"/>
      <c r="GO1236" s="21"/>
      <c r="GP1236" s="21"/>
      <c r="GQ1236" s="21"/>
      <c r="GR1236" s="21"/>
      <c r="GS1236" s="21"/>
      <c r="GT1236" s="21"/>
      <c r="GU1236" s="21"/>
      <c r="GV1236" s="21"/>
      <c r="GW1236" s="21"/>
      <c r="GX1236" s="21"/>
      <c r="GY1236" s="21"/>
      <c r="GZ1236" s="21"/>
      <c r="HA1236" s="21"/>
      <c r="HB1236" s="21"/>
      <c r="HC1236" s="21"/>
      <c r="HD1236" s="21"/>
      <c r="HE1236" s="21"/>
      <c r="HF1236" s="21"/>
      <c r="HG1236" s="21"/>
      <c r="HH1236" s="21"/>
      <c r="HI1236" s="21"/>
      <c r="HJ1236" s="21"/>
      <c r="HK1236" s="21"/>
      <c r="HL1236" s="21"/>
      <c r="HM1236" s="21"/>
      <c r="HN1236" s="21"/>
      <c r="HO1236" s="21"/>
      <c r="HP1236" s="21"/>
      <c r="HQ1236" s="21"/>
      <c r="HR1236" s="21"/>
      <c r="HS1236" s="21"/>
      <c r="HT1236" s="21"/>
      <c r="HU1236" s="21"/>
      <c r="HV1236" s="21"/>
      <c r="HW1236" s="21"/>
      <c r="HX1236" s="21"/>
      <c r="HY1236" s="21"/>
      <c r="HZ1236" s="21"/>
      <c r="IA1236" s="21"/>
      <c r="IB1236" s="21"/>
      <c r="IC1236" s="21"/>
      <c r="ID1236" s="21"/>
      <c r="IE1236" s="21"/>
      <c r="IF1236" s="21"/>
      <c r="IG1236" s="21"/>
      <c r="IH1236" s="21"/>
      <c r="II1236" s="21"/>
      <c r="IJ1236" s="21"/>
      <c r="IK1236" s="21"/>
      <c r="IL1236" s="21"/>
      <c r="IM1236" s="21"/>
      <c r="IN1236" s="21"/>
      <c r="IO1236" s="21"/>
      <c r="IP1236" s="21"/>
      <c r="IQ1236" s="21"/>
    </row>
    <row r="1237" spans="1:251" s="22" customFormat="1">
      <c r="A1237" s="42"/>
      <c r="B1237" s="36"/>
      <c r="C1237" s="6"/>
      <c r="D1237" s="6"/>
      <c r="E1237" s="6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  <c r="FQ1237" s="21"/>
      <c r="FR1237" s="21"/>
      <c r="FS1237" s="21"/>
      <c r="FT1237" s="21"/>
      <c r="FU1237" s="21"/>
      <c r="FV1237" s="21"/>
      <c r="FW1237" s="21"/>
      <c r="FX1237" s="21"/>
      <c r="FY1237" s="21"/>
      <c r="FZ1237" s="21"/>
      <c r="GA1237" s="21"/>
      <c r="GB1237" s="21"/>
      <c r="GC1237" s="21"/>
      <c r="GD1237" s="21"/>
      <c r="GE1237" s="21"/>
      <c r="GF1237" s="21"/>
      <c r="GG1237" s="21"/>
      <c r="GH1237" s="21"/>
      <c r="GI1237" s="21"/>
      <c r="GJ1237" s="21"/>
      <c r="GK1237" s="21"/>
      <c r="GL1237" s="21"/>
      <c r="GM1237" s="21"/>
      <c r="GN1237" s="21"/>
      <c r="GO1237" s="21"/>
      <c r="GP1237" s="21"/>
      <c r="GQ1237" s="21"/>
      <c r="GR1237" s="21"/>
      <c r="GS1237" s="21"/>
      <c r="GT1237" s="21"/>
      <c r="GU1237" s="21"/>
      <c r="GV1237" s="21"/>
      <c r="GW1237" s="21"/>
      <c r="GX1237" s="21"/>
      <c r="GY1237" s="21"/>
      <c r="GZ1237" s="21"/>
      <c r="HA1237" s="21"/>
      <c r="HB1237" s="21"/>
      <c r="HC1237" s="21"/>
      <c r="HD1237" s="21"/>
      <c r="HE1237" s="21"/>
      <c r="HF1237" s="21"/>
      <c r="HG1237" s="21"/>
      <c r="HH1237" s="21"/>
      <c r="HI1237" s="21"/>
      <c r="HJ1237" s="21"/>
      <c r="HK1237" s="21"/>
      <c r="HL1237" s="21"/>
      <c r="HM1237" s="21"/>
      <c r="HN1237" s="21"/>
      <c r="HO1237" s="21"/>
      <c r="HP1237" s="21"/>
      <c r="HQ1237" s="21"/>
      <c r="HR1237" s="21"/>
      <c r="HS1237" s="21"/>
      <c r="HT1237" s="21"/>
      <c r="HU1237" s="21"/>
      <c r="HV1237" s="21"/>
      <c r="HW1237" s="21"/>
      <c r="HX1237" s="21"/>
      <c r="HY1237" s="21"/>
      <c r="HZ1237" s="21"/>
      <c r="IA1237" s="21"/>
      <c r="IB1237" s="21"/>
      <c r="IC1237" s="21"/>
      <c r="ID1237" s="21"/>
      <c r="IE1237" s="21"/>
      <c r="IF1237" s="21"/>
      <c r="IG1237" s="21"/>
      <c r="IH1237" s="21"/>
      <c r="II1237" s="21"/>
      <c r="IJ1237" s="21"/>
      <c r="IK1237" s="21"/>
      <c r="IL1237" s="21"/>
      <c r="IM1237" s="21"/>
      <c r="IN1237" s="21"/>
      <c r="IO1237" s="21"/>
      <c r="IP1237" s="21"/>
      <c r="IQ1237" s="21"/>
    </row>
    <row r="1238" spans="1:251" s="22" customFormat="1">
      <c r="A1238" s="42"/>
      <c r="B1238" s="36"/>
      <c r="C1238" s="6"/>
      <c r="D1238" s="6"/>
      <c r="E1238" s="6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  <c r="FQ1238" s="21"/>
      <c r="FR1238" s="21"/>
      <c r="FS1238" s="21"/>
      <c r="FT1238" s="21"/>
      <c r="FU1238" s="21"/>
      <c r="FV1238" s="21"/>
      <c r="FW1238" s="21"/>
      <c r="FX1238" s="21"/>
      <c r="FY1238" s="21"/>
      <c r="FZ1238" s="21"/>
      <c r="GA1238" s="21"/>
      <c r="GB1238" s="21"/>
      <c r="GC1238" s="21"/>
      <c r="GD1238" s="21"/>
      <c r="GE1238" s="21"/>
      <c r="GF1238" s="21"/>
      <c r="GG1238" s="21"/>
      <c r="GH1238" s="21"/>
      <c r="GI1238" s="21"/>
      <c r="GJ1238" s="21"/>
      <c r="GK1238" s="21"/>
      <c r="GL1238" s="21"/>
      <c r="GM1238" s="21"/>
      <c r="GN1238" s="21"/>
      <c r="GO1238" s="21"/>
      <c r="GP1238" s="21"/>
      <c r="GQ1238" s="21"/>
      <c r="GR1238" s="21"/>
      <c r="GS1238" s="21"/>
      <c r="GT1238" s="21"/>
      <c r="GU1238" s="21"/>
      <c r="GV1238" s="21"/>
      <c r="GW1238" s="21"/>
      <c r="GX1238" s="21"/>
      <c r="GY1238" s="21"/>
      <c r="GZ1238" s="21"/>
      <c r="HA1238" s="21"/>
      <c r="HB1238" s="21"/>
      <c r="HC1238" s="21"/>
      <c r="HD1238" s="21"/>
      <c r="HE1238" s="21"/>
      <c r="HF1238" s="21"/>
      <c r="HG1238" s="21"/>
      <c r="HH1238" s="21"/>
      <c r="HI1238" s="21"/>
      <c r="HJ1238" s="21"/>
      <c r="HK1238" s="21"/>
      <c r="HL1238" s="21"/>
      <c r="HM1238" s="21"/>
      <c r="HN1238" s="21"/>
      <c r="HO1238" s="21"/>
      <c r="HP1238" s="21"/>
      <c r="HQ1238" s="21"/>
      <c r="HR1238" s="21"/>
      <c r="HS1238" s="21"/>
      <c r="HT1238" s="21"/>
      <c r="HU1238" s="21"/>
      <c r="HV1238" s="21"/>
      <c r="HW1238" s="21"/>
      <c r="HX1238" s="21"/>
      <c r="HY1238" s="21"/>
      <c r="HZ1238" s="21"/>
      <c r="IA1238" s="21"/>
      <c r="IB1238" s="21"/>
      <c r="IC1238" s="21"/>
      <c r="ID1238" s="21"/>
      <c r="IE1238" s="21"/>
      <c r="IF1238" s="21"/>
      <c r="IG1238" s="21"/>
      <c r="IH1238" s="21"/>
      <c r="II1238" s="21"/>
      <c r="IJ1238" s="21"/>
      <c r="IK1238" s="21"/>
      <c r="IL1238" s="21"/>
      <c r="IM1238" s="21"/>
      <c r="IN1238" s="21"/>
      <c r="IO1238" s="21"/>
      <c r="IP1238" s="21"/>
      <c r="IQ1238" s="21"/>
    </row>
    <row r="1239" spans="1:251" s="22" customFormat="1">
      <c r="A1239" s="42"/>
      <c r="B1239" s="36"/>
      <c r="C1239" s="6"/>
      <c r="D1239" s="6"/>
      <c r="E1239" s="6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  <c r="FQ1239" s="21"/>
      <c r="FR1239" s="21"/>
      <c r="FS1239" s="21"/>
      <c r="FT1239" s="21"/>
      <c r="FU1239" s="21"/>
      <c r="FV1239" s="21"/>
      <c r="FW1239" s="21"/>
      <c r="FX1239" s="21"/>
      <c r="FY1239" s="21"/>
      <c r="FZ1239" s="21"/>
      <c r="GA1239" s="21"/>
      <c r="GB1239" s="21"/>
      <c r="GC1239" s="21"/>
      <c r="GD1239" s="21"/>
      <c r="GE1239" s="21"/>
      <c r="GF1239" s="21"/>
      <c r="GG1239" s="21"/>
      <c r="GH1239" s="21"/>
      <c r="GI1239" s="21"/>
      <c r="GJ1239" s="21"/>
      <c r="GK1239" s="21"/>
      <c r="GL1239" s="21"/>
      <c r="GM1239" s="21"/>
      <c r="GN1239" s="21"/>
      <c r="GO1239" s="21"/>
      <c r="GP1239" s="21"/>
      <c r="GQ1239" s="21"/>
      <c r="GR1239" s="21"/>
      <c r="GS1239" s="21"/>
      <c r="GT1239" s="21"/>
      <c r="GU1239" s="21"/>
      <c r="GV1239" s="21"/>
      <c r="GW1239" s="21"/>
      <c r="GX1239" s="21"/>
      <c r="GY1239" s="21"/>
      <c r="GZ1239" s="21"/>
      <c r="HA1239" s="21"/>
      <c r="HB1239" s="21"/>
      <c r="HC1239" s="21"/>
      <c r="HD1239" s="21"/>
      <c r="HE1239" s="21"/>
      <c r="HF1239" s="21"/>
      <c r="HG1239" s="21"/>
      <c r="HH1239" s="21"/>
      <c r="HI1239" s="21"/>
      <c r="HJ1239" s="21"/>
      <c r="HK1239" s="21"/>
      <c r="HL1239" s="21"/>
      <c r="HM1239" s="21"/>
      <c r="HN1239" s="21"/>
      <c r="HO1239" s="21"/>
      <c r="HP1239" s="21"/>
      <c r="HQ1239" s="21"/>
      <c r="HR1239" s="21"/>
      <c r="HS1239" s="21"/>
      <c r="HT1239" s="21"/>
      <c r="HU1239" s="21"/>
      <c r="HV1239" s="21"/>
      <c r="HW1239" s="21"/>
      <c r="HX1239" s="21"/>
      <c r="HY1239" s="21"/>
      <c r="HZ1239" s="21"/>
      <c r="IA1239" s="21"/>
      <c r="IB1239" s="21"/>
      <c r="IC1239" s="21"/>
      <c r="ID1239" s="21"/>
      <c r="IE1239" s="21"/>
      <c r="IF1239" s="21"/>
      <c r="IG1239" s="21"/>
      <c r="IH1239" s="21"/>
      <c r="II1239" s="21"/>
      <c r="IJ1239" s="21"/>
      <c r="IK1239" s="21"/>
      <c r="IL1239" s="21"/>
      <c r="IM1239" s="21"/>
      <c r="IN1239" s="21"/>
      <c r="IO1239" s="21"/>
      <c r="IP1239" s="21"/>
      <c r="IQ1239" s="21"/>
    </row>
    <row r="1240" spans="1:251" s="22" customFormat="1">
      <c r="A1240" s="42"/>
      <c r="B1240" s="36"/>
      <c r="C1240" s="6"/>
      <c r="D1240" s="6"/>
      <c r="E1240" s="6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/>
      <c r="FS1240" s="21"/>
      <c r="FT1240" s="21"/>
      <c r="FU1240" s="21"/>
      <c r="FV1240" s="21"/>
      <c r="FW1240" s="21"/>
      <c r="FX1240" s="21"/>
      <c r="FY1240" s="21"/>
      <c r="FZ1240" s="21"/>
      <c r="GA1240" s="21"/>
      <c r="GB1240" s="21"/>
      <c r="GC1240" s="21"/>
      <c r="GD1240" s="21"/>
      <c r="GE1240" s="21"/>
      <c r="GF1240" s="21"/>
      <c r="GG1240" s="21"/>
      <c r="GH1240" s="21"/>
      <c r="GI1240" s="21"/>
      <c r="GJ1240" s="21"/>
      <c r="GK1240" s="21"/>
      <c r="GL1240" s="21"/>
      <c r="GM1240" s="21"/>
      <c r="GN1240" s="21"/>
      <c r="GO1240" s="21"/>
      <c r="GP1240" s="21"/>
      <c r="GQ1240" s="21"/>
      <c r="GR1240" s="21"/>
      <c r="GS1240" s="21"/>
      <c r="GT1240" s="21"/>
      <c r="GU1240" s="21"/>
      <c r="GV1240" s="21"/>
      <c r="GW1240" s="21"/>
      <c r="GX1240" s="21"/>
      <c r="GY1240" s="21"/>
      <c r="GZ1240" s="21"/>
      <c r="HA1240" s="21"/>
      <c r="HB1240" s="21"/>
      <c r="HC1240" s="21"/>
      <c r="HD1240" s="21"/>
      <c r="HE1240" s="21"/>
      <c r="HF1240" s="21"/>
      <c r="HG1240" s="21"/>
      <c r="HH1240" s="21"/>
      <c r="HI1240" s="21"/>
      <c r="HJ1240" s="21"/>
      <c r="HK1240" s="21"/>
      <c r="HL1240" s="21"/>
      <c r="HM1240" s="21"/>
      <c r="HN1240" s="21"/>
      <c r="HO1240" s="21"/>
      <c r="HP1240" s="21"/>
      <c r="HQ1240" s="21"/>
      <c r="HR1240" s="21"/>
      <c r="HS1240" s="21"/>
      <c r="HT1240" s="21"/>
      <c r="HU1240" s="21"/>
      <c r="HV1240" s="21"/>
      <c r="HW1240" s="21"/>
      <c r="HX1240" s="21"/>
      <c r="HY1240" s="21"/>
      <c r="HZ1240" s="21"/>
      <c r="IA1240" s="21"/>
      <c r="IB1240" s="21"/>
      <c r="IC1240" s="21"/>
      <c r="ID1240" s="21"/>
      <c r="IE1240" s="21"/>
      <c r="IF1240" s="21"/>
      <c r="IG1240" s="21"/>
      <c r="IH1240" s="21"/>
      <c r="II1240" s="21"/>
      <c r="IJ1240" s="21"/>
      <c r="IK1240" s="21"/>
      <c r="IL1240" s="21"/>
      <c r="IM1240" s="21"/>
      <c r="IN1240" s="21"/>
      <c r="IO1240" s="21"/>
      <c r="IP1240" s="21"/>
      <c r="IQ1240" s="21"/>
    </row>
    <row r="1241" spans="1:251" s="22" customFormat="1">
      <c r="A1241" s="42"/>
      <c r="B1241" s="36"/>
      <c r="C1241" s="6"/>
      <c r="D1241" s="6"/>
      <c r="E1241" s="6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  <c r="FQ1241" s="21"/>
      <c r="FR1241" s="21"/>
      <c r="FS1241" s="21"/>
      <c r="FT1241" s="21"/>
      <c r="FU1241" s="21"/>
      <c r="FV1241" s="21"/>
      <c r="FW1241" s="21"/>
      <c r="FX1241" s="21"/>
      <c r="FY1241" s="21"/>
      <c r="FZ1241" s="21"/>
      <c r="GA1241" s="21"/>
      <c r="GB1241" s="21"/>
      <c r="GC1241" s="21"/>
      <c r="GD1241" s="21"/>
      <c r="GE1241" s="21"/>
      <c r="GF1241" s="21"/>
      <c r="GG1241" s="21"/>
      <c r="GH1241" s="21"/>
      <c r="GI1241" s="21"/>
      <c r="GJ1241" s="21"/>
      <c r="GK1241" s="21"/>
      <c r="GL1241" s="21"/>
      <c r="GM1241" s="21"/>
      <c r="GN1241" s="21"/>
      <c r="GO1241" s="21"/>
      <c r="GP1241" s="21"/>
      <c r="GQ1241" s="21"/>
      <c r="GR1241" s="21"/>
      <c r="GS1241" s="21"/>
      <c r="GT1241" s="21"/>
      <c r="GU1241" s="21"/>
      <c r="GV1241" s="21"/>
      <c r="GW1241" s="21"/>
      <c r="GX1241" s="21"/>
      <c r="GY1241" s="21"/>
      <c r="GZ1241" s="21"/>
      <c r="HA1241" s="21"/>
      <c r="HB1241" s="21"/>
      <c r="HC1241" s="21"/>
      <c r="HD1241" s="21"/>
      <c r="HE1241" s="21"/>
      <c r="HF1241" s="21"/>
      <c r="HG1241" s="21"/>
      <c r="HH1241" s="21"/>
      <c r="HI1241" s="21"/>
      <c r="HJ1241" s="21"/>
      <c r="HK1241" s="21"/>
      <c r="HL1241" s="21"/>
      <c r="HM1241" s="21"/>
      <c r="HN1241" s="21"/>
      <c r="HO1241" s="21"/>
      <c r="HP1241" s="21"/>
      <c r="HQ1241" s="21"/>
      <c r="HR1241" s="21"/>
      <c r="HS1241" s="21"/>
      <c r="HT1241" s="21"/>
      <c r="HU1241" s="21"/>
      <c r="HV1241" s="21"/>
      <c r="HW1241" s="21"/>
      <c r="HX1241" s="21"/>
      <c r="HY1241" s="21"/>
      <c r="HZ1241" s="21"/>
      <c r="IA1241" s="21"/>
      <c r="IB1241" s="21"/>
      <c r="IC1241" s="21"/>
      <c r="ID1241" s="21"/>
      <c r="IE1241" s="21"/>
      <c r="IF1241" s="21"/>
      <c r="IG1241" s="21"/>
      <c r="IH1241" s="21"/>
      <c r="II1241" s="21"/>
      <c r="IJ1241" s="21"/>
      <c r="IK1241" s="21"/>
      <c r="IL1241" s="21"/>
      <c r="IM1241" s="21"/>
      <c r="IN1241" s="21"/>
      <c r="IO1241" s="21"/>
      <c r="IP1241" s="21"/>
      <c r="IQ1241" s="21"/>
    </row>
    <row r="1242" spans="1:251" s="22" customFormat="1">
      <c r="A1242" s="42"/>
      <c r="B1242" s="36"/>
      <c r="C1242" s="6"/>
      <c r="D1242" s="6"/>
      <c r="E1242" s="6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  <c r="HV1242" s="21"/>
      <c r="HW1242" s="21"/>
      <c r="HX1242" s="21"/>
      <c r="HY1242" s="21"/>
      <c r="HZ1242" s="21"/>
      <c r="IA1242" s="21"/>
      <c r="IB1242" s="21"/>
      <c r="IC1242" s="21"/>
      <c r="ID1242" s="21"/>
      <c r="IE1242" s="21"/>
      <c r="IF1242" s="21"/>
      <c r="IG1242" s="21"/>
      <c r="IH1242" s="21"/>
      <c r="II1242" s="21"/>
      <c r="IJ1242" s="21"/>
      <c r="IK1242" s="21"/>
      <c r="IL1242" s="21"/>
      <c r="IM1242" s="21"/>
      <c r="IN1242" s="21"/>
      <c r="IO1242" s="21"/>
      <c r="IP1242" s="21"/>
      <c r="IQ1242" s="21"/>
    </row>
    <row r="1243" spans="1:251" s="22" customFormat="1">
      <c r="A1243" s="42"/>
      <c r="B1243" s="36"/>
      <c r="C1243" s="6"/>
      <c r="D1243" s="6"/>
      <c r="E1243" s="6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  <c r="HV1243" s="21"/>
      <c r="HW1243" s="21"/>
      <c r="HX1243" s="21"/>
      <c r="HY1243" s="21"/>
      <c r="HZ1243" s="21"/>
      <c r="IA1243" s="21"/>
      <c r="IB1243" s="21"/>
      <c r="IC1243" s="21"/>
      <c r="ID1243" s="21"/>
      <c r="IE1243" s="21"/>
      <c r="IF1243" s="21"/>
      <c r="IG1243" s="21"/>
      <c r="IH1243" s="21"/>
      <c r="II1243" s="21"/>
      <c r="IJ1243" s="21"/>
      <c r="IK1243" s="21"/>
      <c r="IL1243" s="21"/>
      <c r="IM1243" s="21"/>
      <c r="IN1243" s="21"/>
      <c r="IO1243" s="21"/>
      <c r="IP1243" s="21"/>
      <c r="IQ1243" s="21"/>
    </row>
    <row r="1244" spans="1:251" s="22" customFormat="1">
      <c r="A1244" s="42"/>
      <c r="B1244" s="36"/>
      <c r="C1244" s="6"/>
      <c r="D1244" s="6"/>
      <c r="E1244" s="6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  <c r="HV1244" s="21"/>
      <c r="HW1244" s="21"/>
      <c r="HX1244" s="21"/>
      <c r="HY1244" s="21"/>
      <c r="HZ1244" s="21"/>
      <c r="IA1244" s="21"/>
      <c r="IB1244" s="21"/>
      <c r="IC1244" s="21"/>
      <c r="ID1244" s="21"/>
      <c r="IE1244" s="21"/>
      <c r="IF1244" s="21"/>
      <c r="IG1244" s="21"/>
      <c r="IH1244" s="21"/>
      <c r="II1244" s="21"/>
      <c r="IJ1244" s="21"/>
      <c r="IK1244" s="21"/>
      <c r="IL1244" s="21"/>
      <c r="IM1244" s="21"/>
      <c r="IN1244" s="21"/>
      <c r="IO1244" s="21"/>
      <c r="IP1244" s="21"/>
      <c r="IQ1244" s="21"/>
    </row>
    <row r="1245" spans="1:251" s="22" customFormat="1">
      <c r="A1245" s="42"/>
      <c r="B1245" s="36"/>
      <c r="C1245" s="6"/>
      <c r="D1245" s="6"/>
      <c r="E1245" s="6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  <c r="HV1245" s="21"/>
      <c r="HW1245" s="21"/>
      <c r="HX1245" s="21"/>
      <c r="HY1245" s="21"/>
      <c r="HZ1245" s="21"/>
      <c r="IA1245" s="21"/>
      <c r="IB1245" s="21"/>
      <c r="IC1245" s="21"/>
      <c r="ID1245" s="21"/>
      <c r="IE1245" s="21"/>
      <c r="IF1245" s="21"/>
      <c r="IG1245" s="21"/>
      <c r="IH1245" s="21"/>
      <c r="II1245" s="21"/>
      <c r="IJ1245" s="21"/>
      <c r="IK1245" s="21"/>
      <c r="IL1245" s="21"/>
      <c r="IM1245" s="21"/>
      <c r="IN1245" s="21"/>
      <c r="IO1245" s="21"/>
      <c r="IP1245" s="21"/>
      <c r="IQ1245" s="21"/>
    </row>
    <row r="1246" spans="1:251" s="22" customFormat="1">
      <c r="A1246" s="42"/>
      <c r="B1246" s="36"/>
      <c r="C1246" s="6"/>
      <c r="D1246" s="6"/>
      <c r="E1246" s="6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/>
      <c r="FS1246" s="21"/>
      <c r="FT1246" s="21"/>
      <c r="FU1246" s="21"/>
      <c r="FV1246" s="21"/>
      <c r="FW1246" s="21"/>
      <c r="FX1246" s="21"/>
      <c r="FY1246" s="21"/>
      <c r="FZ1246" s="21"/>
      <c r="GA1246" s="21"/>
      <c r="GB1246" s="21"/>
      <c r="GC1246" s="21"/>
      <c r="GD1246" s="21"/>
      <c r="GE1246" s="21"/>
      <c r="GF1246" s="21"/>
      <c r="GG1246" s="21"/>
      <c r="GH1246" s="21"/>
      <c r="GI1246" s="21"/>
      <c r="GJ1246" s="21"/>
      <c r="GK1246" s="21"/>
      <c r="GL1246" s="21"/>
      <c r="GM1246" s="21"/>
      <c r="GN1246" s="21"/>
      <c r="GO1246" s="21"/>
      <c r="GP1246" s="21"/>
      <c r="GQ1246" s="21"/>
      <c r="GR1246" s="21"/>
      <c r="GS1246" s="21"/>
      <c r="GT1246" s="21"/>
      <c r="GU1246" s="21"/>
      <c r="GV1246" s="21"/>
      <c r="GW1246" s="21"/>
      <c r="GX1246" s="21"/>
      <c r="GY1246" s="21"/>
      <c r="GZ1246" s="21"/>
      <c r="HA1246" s="21"/>
      <c r="HB1246" s="21"/>
      <c r="HC1246" s="21"/>
      <c r="HD1246" s="21"/>
      <c r="HE1246" s="21"/>
      <c r="HF1246" s="21"/>
      <c r="HG1246" s="21"/>
      <c r="HH1246" s="21"/>
      <c r="HI1246" s="21"/>
      <c r="HJ1246" s="21"/>
      <c r="HK1246" s="21"/>
      <c r="HL1246" s="21"/>
      <c r="HM1246" s="21"/>
      <c r="HN1246" s="21"/>
      <c r="HO1246" s="21"/>
      <c r="HP1246" s="21"/>
      <c r="HQ1246" s="21"/>
      <c r="HR1246" s="21"/>
      <c r="HS1246" s="21"/>
      <c r="HT1246" s="21"/>
      <c r="HU1246" s="21"/>
      <c r="HV1246" s="21"/>
      <c r="HW1246" s="21"/>
      <c r="HX1246" s="21"/>
      <c r="HY1246" s="21"/>
      <c r="HZ1246" s="21"/>
      <c r="IA1246" s="21"/>
      <c r="IB1246" s="21"/>
      <c r="IC1246" s="21"/>
      <c r="ID1246" s="21"/>
      <c r="IE1246" s="21"/>
      <c r="IF1246" s="21"/>
      <c r="IG1246" s="21"/>
      <c r="IH1246" s="21"/>
      <c r="II1246" s="21"/>
      <c r="IJ1246" s="21"/>
      <c r="IK1246" s="21"/>
      <c r="IL1246" s="21"/>
      <c r="IM1246" s="21"/>
      <c r="IN1246" s="21"/>
      <c r="IO1246" s="21"/>
      <c r="IP1246" s="21"/>
      <c r="IQ1246" s="21"/>
    </row>
    <row r="1247" spans="1:251" s="22" customFormat="1">
      <c r="A1247" s="42"/>
      <c r="B1247" s="36"/>
      <c r="C1247" s="6"/>
      <c r="D1247" s="6"/>
      <c r="E1247" s="6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  <c r="FQ1247" s="21"/>
      <c r="FR1247" s="21"/>
      <c r="FS1247" s="21"/>
      <c r="FT1247" s="21"/>
      <c r="FU1247" s="21"/>
      <c r="FV1247" s="21"/>
      <c r="FW1247" s="21"/>
      <c r="FX1247" s="21"/>
      <c r="FY1247" s="21"/>
      <c r="FZ1247" s="21"/>
      <c r="GA1247" s="21"/>
      <c r="GB1247" s="21"/>
      <c r="GC1247" s="21"/>
      <c r="GD1247" s="21"/>
      <c r="GE1247" s="21"/>
      <c r="GF1247" s="21"/>
      <c r="GG1247" s="21"/>
      <c r="GH1247" s="21"/>
      <c r="GI1247" s="21"/>
      <c r="GJ1247" s="21"/>
      <c r="GK1247" s="21"/>
      <c r="GL1247" s="21"/>
      <c r="GM1247" s="21"/>
      <c r="GN1247" s="21"/>
      <c r="GO1247" s="21"/>
      <c r="GP1247" s="21"/>
      <c r="GQ1247" s="21"/>
      <c r="GR1247" s="21"/>
      <c r="GS1247" s="21"/>
      <c r="GT1247" s="21"/>
      <c r="GU1247" s="21"/>
      <c r="GV1247" s="21"/>
      <c r="GW1247" s="21"/>
      <c r="GX1247" s="21"/>
      <c r="GY1247" s="21"/>
      <c r="GZ1247" s="21"/>
      <c r="HA1247" s="21"/>
      <c r="HB1247" s="21"/>
      <c r="HC1247" s="21"/>
      <c r="HD1247" s="21"/>
      <c r="HE1247" s="21"/>
      <c r="HF1247" s="21"/>
      <c r="HG1247" s="21"/>
      <c r="HH1247" s="21"/>
      <c r="HI1247" s="21"/>
      <c r="HJ1247" s="21"/>
      <c r="HK1247" s="21"/>
      <c r="HL1247" s="21"/>
      <c r="HM1247" s="21"/>
      <c r="HN1247" s="21"/>
      <c r="HO1247" s="21"/>
      <c r="HP1247" s="21"/>
      <c r="HQ1247" s="21"/>
      <c r="HR1247" s="21"/>
      <c r="HS1247" s="21"/>
      <c r="HT1247" s="21"/>
      <c r="HU1247" s="21"/>
      <c r="HV1247" s="21"/>
      <c r="HW1247" s="21"/>
      <c r="HX1247" s="21"/>
      <c r="HY1247" s="21"/>
      <c r="HZ1247" s="21"/>
      <c r="IA1247" s="21"/>
      <c r="IB1247" s="21"/>
      <c r="IC1247" s="21"/>
      <c r="ID1247" s="21"/>
      <c r="IE1247" s="21"/>
      <c r="IF1247" s="21"/>
      <c r="IG1247" s="21"/>
      <c r="IH1247" s="21"/>
      <c r="II1247" s="21"/>
      <c r="IJ1247" s="21"/>
      <c r="IK1247" s="21"/>
      <c r="IL1247" s="21"/>
      <c r="IM1247" s="21"/>
      <c r="IN1247" s="21"/>
      <c r="IO1247" s="21"/>
      <c r="IP1247" s="21"/>
      <c r="IQ1247" s="21"/>
    </row>
    <row r="1248" spans="1:251" s="22" customFormat="1">
      <c r="A1248" s="42"/>
      <c r="B1248" s="36"/>
      <c r="C1248" s="6"/>
      <c r="D1248" s="6"/>
      <c r="E1248" s="6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  <c r="HV1248" s="21"/>
      <c r="HW1248" s="21"/>
      <c r="HX1248" s="21"/>
      <c r="HY1248" s="21"/>
      <c r="HZ1248" s="21"/>
      <c r="IA1248" s="21"/>
      <c r="IB1248" s="21"/>
      <c r="IC1248" s="21"/>
      <c r="ID1248" s="21"/>
      <c r="IE1248" s="21"/>
      <c r="IF1248" s="21"/>
      <c r="IG1248" s="21"/>
      <c r="IH1248" s="21"/>
      <c r="II1248" s="21"/>
      <c r="IJ1248" s="21"/>
      <c r="IK1248" s="21"/>
      <c r="IL1248" s="21"/>
      <c r="IM1248" s="21"/>
      <c r="IN1248" s="21"/>
      <c r="IO1248" s="21"/>
      <c r="IP1248" s="21"/>
      <c r="IQ1248" s="21"/>
    </row>
    <row r="1249" spans="1:251" s="22" customFormat="1">
      <c r="A1249" s="42"/>
      <c r="B1249" s="36"/>
      <c r="C1249" s="6"/>
      <c r="D1249" s="6"/>
      <c r="E1249" s="6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  <c r="FQ1249" s="21"/>
      <c r="FR1249" s="21"/>
      <c r="FS1249" s="21"/>
      <c r="FT1249" s="21"/>
      <c r="FU1249" s="21"/>
      <c r="FV1249" s="21"/>
      <c r="FW1249" s="21"/>
      <c r="FX1249" s="21"/>
      <c r="FY1249" s="21"/>
      <c r="FZ1249" s="21"/>
      <c r="GA1249" s="21"/>
      <c r="GB1249" s="21"/>
      <c r="GC1249" s="21"/>
      <c r="GD1249" s="21"/>
      <c r="GE1249" s="21"/>
      <c r="GF1249" s="21"/>
      <c r="GG1249" s="21"/>
      <c r="GH1249" s="21"/>
      <c r="GI1249" s="21"/>
      <c r="GJ1249" s="21"/>
      <c r="GK1249" s="21"/>
      <c r="GL1249" s="21"/>
      <c r="GM1249" s="21"/>
      <c r="GN1249" s="21"/>
      <c r="GO1249" s="21"/>
      <c r="GP1249" s="21"/>
      <c r="GQ1249" s="21"/>
      <c r="GR1249" s="21"/>
      <c r="GS1249" s="21"/>
      <c r="GT1249" s="21"/>
      <c r="GU1249" s="21"/>
      <c r="GV1249" s="21"/>
      <c r="GW1249" s="21"/>
      <c r="GX1249" s="21"/>
      <c r="GY1249" s="21"/>
      <c r="GZ1249" s="21"/>
      <c r="HA1249" s="21"/>
      <c r="HB1249" s="21"/>
      <c r="HC1249" s="21"/>
      <c r="HD1249" s="21"/>
      <c r="HE1249" s="21"/>
      <c r="HF1249" s="21"/>
      <c r="HG1249" s="21"/>
      <c r="HH1249" s="21"/>
      <c r="HI1249" s="21"/>
      <c r="HJ1249" s="21"/>
      <c r="HK1249" s="21"/>
      <c r="HL1249" s="21"/>
      <c r="HM1249" s="21"/>
      <c r="HN1249" s="21"/>
      <c r="HO1249" s="21"/>
      <c r="HP1249" s="21"/>
      <c r="HQ1249" s="21"/>
      <c r="HR1249" s="21"/>
      <c r="HS1249" s="21"/>
      <c r="HT1249" s="21"/>
      <c r="HU1249" s="21"/>
      <c r="HV1249" s="21"/>
      <c r="HW1249" s="21"/>
      <c r="HX1249" s="21"/>
      <c r="HY1249" s="21"/>
      <c r="HZ1249" s="21"/>
      <c r="IA1249" s="21"/>
      <c r="IB1249" s="21"/>
      <c r="IC1249" s="21"/>
      <c r="ID1249" s="21"/>
      <c r="IE1249" s="21"/>
      <c r="IF1249" s="21"/>
      <c r="IG1249" s="21"/>
      <c r="IH1249" s="21"/>
      <c r="II1249" s="21"/>
      <c r="IJ1249" s="21"/>
      <c r="IK1249" s="21"/>
      <c r="IL1249" s="21"/>
      <c r="IM1249" s="21"/>
      <c r="IN1249" s="21"/>
      <c r="IO1249" s="21"/>
      <c r="IP1249" s="21"/>
      <c r="IQ1249" s="21"/>
    </row>
    <row r="1250" spans="1:251" s="22" customFormat="1">
      <c r="A1250" s="42"/>
      <c r="B1250" s="36"/>
      <c r="C1250" s="6"/>
      <c r="D1250" s="6"/>
      <c r="E1250" s="6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  <c r="HV1250" s="21"/>
      <c r="HW1250" s="21"/>
      <c r="HX1250" s="21"/>
      <c r="HY1250" s="21"/>
      <c r="HZ1250" s="21"/>
      <c r="IA1250" s="21"/>
      <c r="IB1250" s="21"/>
      <c r="IC1250" s="21"/>
      <c r="ID1250" s="21"/>
      <c r="IE1250" s="21"/>
      <c r="IF1250" s="21"/>
      <c r="IG1250" s="21"/>
      <c r="IH1250" s="21"/>
      <c r="II1250" s="21"/>
      <c r="IJ1250" s="21"/>
      <c r="IK1250" s="21"/>
      <c r="IL1250" s="21"/>
      <c r="IM1250" s="21"/>
      <c r="IN1250" s="21"/>
      <c r="IO1250" s="21"/>
      <c r="IP1250" s="21"/>
      <c r="IQ1250" s="21"/>
    </row>
    <row r="1251" spans="1:251" s="22" customFormat="1">
      <c r="A1251" s="42"/>
      <c r="B1251" s="36"/>
      <c r="C1251" s="6"/>
      <c r="D1251" s="6"/>
      <c r="E1251" s="6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  <c r="GC1251" s="21"/>
      <c r="GD1251" s="21"/>
      <c r="GE1251" s="21"/>
      <c r="GF1251" s="21"/>
      <c r="GG1251" s="21"/>
      <c r="GH1251" s="21"/>
      <c r="GI1251" s="21"/>
      <c r="GJ1251" s="21"/>
      <c r="GK1251" s="21"/>
      <c r="GL1251" s="21"/>
      <c r="GM1251" s="21"/>
      <c r="GN1251" s="21"/>
      <c r="GO1251" s="21"/>
      <c r="GP1251" s="21"/>
      <c r="GQ1251" s="21"/>
      <c r="GR1251" s="21"/>
      <c r="GS1251" s="21"/>
      <c r="GT1251" s="21"/>
      <c r="GU1251" s="21"/>
      <c r="GV1251" s="21"/>
      <c r="GW1251" s="21"/>
      <c r="GX1251" s="21"/>
      <c r="GY1251" s="21"/>
      <c r="GZ1251" s="21"/>
      <c r="HA1251" s="21"/>
      <c r="HB1251" s="21"/>
      <c r="HC1251" s="21"/>
      <c r="HD1251" s="21"/>
      <c r="HE1251" s="21"/>
      <c r="HF1251" s="21"/>
      <c r="HG1251" s="21"/>
      <c r="HH1251" s="21"/>
      <c r="HI1251" s="21"/>
      <c r="HJ1251" s="21"/>
      <c r="HK1251" s="21"/>
      <c r="HL1251" s="21"/>
      <c r="HM1251" s="21"/>
      <c r="HN1251" s="21"/>
      <c r="HO1251" s="21"/>
      <c r="HP1251" s="21"/>
      <c r="HQ1251" s="21"/>
      <c r="HR1251" s="21"/>
      <c r="HS1251" s="21"/>
      <c r="HT1251" s="21"/>
      <c r="HU1251" s="21"/>
      <c r="HV1251" s="21"/>
      <c r="HW1251" s="21"/>
      <c r="HX1251" s="21"/>
      <c r="HY1251" s="21"/>
      <c r="HZ1251" s="21"/>
      <c r="IA1251" s="21"/>
      <c r="IB1251" s="21"/>
      <c r="IC1251" s="21"/>
      <c r="ID1251" s="21"/>
      <c r="IE1251" s="21"/>
      <c r="IF1251" s="21"/>
      <c r="IG1251" s="21"/>
      <c r="IH1251" s="21"/>
      <c r="II1251" s="21"/>
      <c r="IJ1251" s="21"/>
      <c r="IK1251" s="21"/>
      <c r="IL1251" s="21"/>
      <c r="IM1251" s="21"/>
      <c r="IN1251" s="21"/>
      <c r="IO1251" s="21"/>
      <c r="IP1251" s="21"/>
      <c r="IQ1251" s="21"/>
    </row>
    <row r="1252" spans="1:251" s="22" customFormat="1">
      <c r="A1252" s="42"/>
      <c r="B1252" s="36"/>
      <c r="C1252" s="6"/>
      <c r="D1252" s="6"/>
      <c r="E1252" s="6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  <c r="GH1252" s="21"/>
      <c r="GI1252" s="21"/>
      <c r="GJ1252" s="21"/>
      <c r="GK1252" s="21"/>
      <c r="GL1252" s="21"/>
      <c r="GM1252" s="21"/>
      <c r="GN1252" s="21"/>
      <c r="GO1252" s="21"/>
      <c r="GP1252" s="21"/>
      <c r="GQ1252" s="21"/>
      <c r="GR1252" s="21"/>
      <c r="GS1252" s="21"/>
      <c r="GT1252" s="21"/>
      <c r="GU1252" s="21"/>
      <c r="GV1252" s="21"/>
      <c r="GW1252" s="21"/>
      <c r="GX1252" s="21"/>
      <c r="GY1252" s="21"/>
      <c r="GZ1252" s="21"/>
      <c r="HA1252" s="21"/>
      <c r="HB1252" s="21"/>
      <c r="HC1252" s="21"/>
      <c r="HD1252" s="21"/>
      <c r="HE1252" s="21"/>
      <c r="HF1252" s="21"/>
      <c r="HG1252" s="21"/>
      <c r="HH1252" s="21"/>
      <c r="HI1252" s="21"/>
      <c r="HJ1252" s="21"/>
      <c r="HK1252" s="21"/>
      <c r="HL1252" s="21"/>
      <c r="HM1252" s="21"/>
      <c r="HN1252" s="21"/>
      <c r="HO1252" s="21"/>
      <c r="HP1252" s="21"/>
      <c r="HQ1252" s="21"/>
      <c r="HR1252" s="21"/>
      <c r="HS1252" s="21"/>
      <c r="HT1252" s="21"/>
      <c r="HU1252" s="21"/>
      <c r="HV1252" s="21"/>
      <c r="HW1252" s="21"/>
      <c r="HX1252" s="21"/>
      <c r="HY1252" s="21"/>
      <c r="HZ1252" s="21"/>
      <c r="IA1252" s="21"/>
      <c r="IB1252" s="21"/>
      <c r="IC1252" s="21"/>
      <c r="ID1252" s="21"/>
      <c r="IE1252" s="21"/>
      <c r="IF1252" s="21"/>
      <c r="IG1252" s="21"/>
      <c r="IH1252" s="21"/>
      <c r="II1252" s="21"/>
      <c r="IJ1252" s="21"/>
      <c r="IK1252" s="21"/>
      <c r="IL1252" s="21"/>
      <c r="IM1252" s="21"/>
      <c r="IN1252" s="21"/>
      <c r="IO1252" s="21"/>
      <c r="IP1252" s="21"/>
      <c r="IQ1252" s="21"/>
    </row>
    <row r="1253" spans="1:251" s="22" customFormat="1">
      <c r="A1253" s="42"/>
      <c r="B1253" s="36"/>
      <c r="C1253" s="6"/>
      <c r="D1253" s="6"/>
      <c r="E1253" s="6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  <c r="HV1253" s="21"/>
      <c r="HW1253" s="21"/>
      <c r="HX1253" s="21"/>
      <c r="HY1253" s="21"/>
      <c r="HZ1253" s="21"/>
      <c r="IA1253" s="21"/>
      <c r="IB1253" s="21"/>
      <c r="IC1253" s="21"/>
      <c r="ID1253" s="21"/>
      <c r="IE1253" s="21"/>
      <c r="IF1253" s="21"/>
      <c r="IG1253" s="21"/>
      <c r="IH1253" s="21"/>
      <c r="II1253" s="21"/>
      <c r="IJ1253" s="21"/>
      <c r="IK1253" s="21"/>
      <c r="IL1253" s="21"/>
      <c r="IM1253" s="21"/>
      <c r="IN1253" s="21"/>
      <c r="IO1253" s="21"/>
      <c r="IP1253" s="21"/>
      <c r="IQ1253" s="21"/>
    </row>
    <row r="1254" spans="1:251" s="22" customFormat="1">
      <c r="A1254" s="42"/>
      <c r="B1254" s="36"/>
      <c r="C1254" s="6"/>
      <c r="D1254" s="6"/>
      <c r="E1254" s="6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  <c r="HV1254" s="21"/>
      <c r="HW1254" s="21"/>
      <c r="HX1254" s="21"/>
      <c r="HY1254" s="21"/>
      <c r="HZ1254" s="21"/>
      <c r="IA1254" s="21"/>
      <c r="IB1254" s="21"/>
      <c r="IC1254" s="21"/>
      <c r="ID1254" s="21"/>
      <c r="IE1254" s="21"/>
      <c r="IF1254" s="21"/>
      <c r="IG1254" s="21"/>
      <c r="IH1254" s="21"/>
      <c r="II1254" s="21"/>
      <c r="IJ1254" s="21"/>
      <c r="IK1254" s="21"/>
      <c r="IL1254" s="21"/>
      <c r="IM1254" s="21"/>
      <c r="IN1254" s="21"/>
      <c r="IO1254" s="21"/>
      <c r="IP1254" s="21"/>
      <c r="IQ1254" s="21"/>
    </row>
    <row r="1255" spans="1:251" s="22" customFormat="1">
      <c r="A1255" s="42"/>
      <c r="B1255" s="36"/>
      <c r="C1255" s="6"/>
      <c r="D1255" s="6"/>
      <c r="E1255" s="6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  <c r="HV1255" s="21"/>
      <c r="HW1255" s="21"/>
      <c r="HX1255" s="21"/>
      <c r="HY1255" s="21"/>
      <c r="HZ1255" s="21"/>
      <c r="IA1255" s="21"/>
      <c r="IB1255" s="21"/>
      <c r="IC1255" s="21"/>
      <c r="ID1255" s="21"/>
      <c r="IE1255" s="21"/>
      <c r="IF1255" s="21"/>
      <c r="IG1255" s="21"/>
      <c r="IH1255" s="21"/>
      <c r="II1255" s="21"/>
      <c r="IJ1255" s="21"/>
      <c r="IK1255" s="21"/>
      <c r="IL1255" s="21"/>
      <c r="IM1255" s="21"/>
      <c r="IN1255" s="21"/>
      <c r="IO1255" s="21"/>
      <c r="IP1255" s="21"/>
      <c r="IQ1255" s="21"/>
    </row>
    <row r="1256" spans="1:251" s="22" customFormat="1">
      <c r="A1256" s="42"/>
      <c r="B1256" s="36"/>
      <c r="C1256" s="6"/>
      <c r="D1256" s="6"/>
      <c r="E1256" s="6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  <c r="HV1256" s="21"/>
      <c r="HW1256" s="21"/>
      <c r="HX1256" s="21"/>
      <c r="HY1256" s="21"/>
      <c r="HZ1256" s="21"/>
      <c r="IA1256" s="21"/>
      <c r="IB1256" s="21"/>
      <c r="IC1256" s="21"/>
      <c r="ID1256" s="21"/>
      <c r="IE1256" s="21"/>
      <c r="IF1256" s="21"/>
      <c r="IG1256" s="21"/>
      <c r="IH1256" s="21"/>
      <c r="II1256" s="21"/>
      <c r="IJ1256" s="21"/>
      <c r="IK1256" s="21"/>
      <c r="IL1256" s="21"/>
      <c r="IM1256" s="21"/>
      <c r="IN1256" s="21"/>
      <c r="IO1256" s="21"/>
      <c r="IP1256" s="21"/>
      <c r="IQ1256" s="21"/>
    </row>
    <row r="1257" spans="1:251" s="22" customFormat="1">
      <c r="A1257" s="42"/>
      <c r="B1257" s="36"/>
      <c r="C1257" s="6"/>
      <c r="D1257" s="6"/>
      <c r="E1257" s="6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  <c r="GC1257" s="21"/>
      <c r="GD1257" s="21"/>
      <c r="GE1257" s="21"/>
      <c r="GF1257" s="21"/>
      <c r="GG1257" s="21"/>
      <c r="GH1257" s="21"/>
      <c r="GI1257" s="21"/>
      <c r="GJ1257" s="21"/>
      <c r="GK1257" s="21"/>
      <c r="GL1257" s="21"/>
      <c r="GM1257" s="21"/>
      <c r="GN1257" s="21"/>
      <c r="GO1257" s="21"/>
      <c r="GP1257" s="21"/>
      <c r="GQ1257" s="21"/>
      <c r="GR1257" s="21"/>
      <c r="GS1257" s="21"/>
      <c r="GT1257" s="21"/>
      <c r="GU1257" s="21"/>
      <c r="GV1257" s="21"/>
      <c r="GW1257" s="21"/>
      <c r="GX1257" s="21"/>
      <c r="GY1257" s="21"/>
      <c r="GZ1257" s="21"/>
      <c r="HA1257" s="21"/>
      <c r="HB1257" s="21"/>
      <c r="HC1257" s="21"/>
      <c r="HD1257" s="21"/>
      <c r="HE1257" s="21"/>
      <c r="HF1257" s="21"/>
      <c r="HG1257" s="21"/>
      <c r="HH1257" s="21"/>
      <c r="HI1257" s="21"/>
      <c r="HJ1257" s="21"/>
      <c r="HK1257" s="21"/>
      <c r="HL1257" s="21"/>
      <c r="HM1257" s="21"/>
      <c r="HN1257" s="21"/>
      <c r="HO1257" s="21"/>
      <c r="HP1257" s="21"/>
      <c r="HQ1257" s="21"/>
      <c r="HR1257" s="21"/>
      <c r="HS1257" s="21"/>
      <c r="HT1257" s="21"/>
      <c r="HU1257" s="21"/>
      <c r="HV1257" s="21"/>
      <c r="HW1257" s="21"/>
      <c r="HX1257" s="21"/>
      <c r="HY1257" s="21"/>
      <c r="HZ1257" s="21"/>
      <c r="IA1257" s="21"/>
      <c r="IB1257" s="21"/>
      <c r="IC1257" s="21"/>
      <c r="ID1257" s="21"/>
      <c r="IE1257" s="21"/>
      <c r="IF1257" s="21"/>
      <c r="IG1257" s="21"/>
      <c r="IH1257" s="21"/>
      <c r="II1257" s="21"/>
      <c r="IJ1257" s="21"/>
      <c r="IK1257" s="21"/>
      <c r="IL1257" s="21"/>
      <c r="IM1257" s="21"/>
      <c r="IN1257" s="21"/>
      <c r="IO1257" s="21"/>
      <c r="IP1257" s="21"/>
      <c r="IQ1257" s="21"/>
    </row>
    <row r="1258" spans="1:251" s="22" customFormat="1">
      <c r="A1258" s="42"/>
      <c r="B1258" s="36"/>
      <c r="C1258" s="6"/>
      <c r="D1258" s="6"/>
      <c r="E1258" s="6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  <c r="FQ1258" s="21"/>
      <c r="FR1258" s="21"/>
      <c r="FS1258" s="21"/>
      <c r="FT1258" s="21"/>
      <c r="FU1258" s="21"/>
      <c r="FV1258" s="21"/>
      <c r="FW1258" s="21"/>
      <c r="FX1258" s="21"/>
      <c r="FY1258" s="21"/>
      <c r="FZ1258" s="21"/>
      <c r="GA1258" s="21"/>
      <c r="GB1258" s="21"/>
      <c r="GC1258" s="21"/>
      <c r="GD1258" s="21"/>
      <c r="GE1258" s="21"/>
      <c r="GF1258" s="21"/>
      <c r="GG1258" s="21"/>
      <c r="GH1258" s="21"/>
      <c r="GI1258" s="21"/>
      <c r="GJ1258" s="21"/>
      <c r="GK1258" s="21"/>
      <c r="GL1258" s="21"/>
      <c r="GM1258" s="21"/>
      <c r="GN1258" s="21"/>
      <c r="GO1258" s="21"/>
      <c r="GP1258" s="21"/>
      <c r="GQ1258" s="21"/>
      <c r="GR1258" s="21"/>
      <c r="GS1258" s="21"/>
      <c r="GT1258" s="21"/>
      <c r="GU1258" s="21"/>
      <c r="GV1258" s="21"/>
      <c r="GW1258" s="21"/>
      <c r="GX1258" s="21"/>
      <c r="GY1258" s="21"/>
      <c r="GZ1258" s="21"/>
      <c r="HA1258" s="21"/>
      <c r="HB1258" s="21"/>
      <c r="HC1258" s="21"/>
      <c r="HD1258" s="21"/>
      <c r="HE1258" s="21"/>
      <c r="HF1258" s="21"/>
      <c r="HG1258" s="21"/>
      <c r="HH1258" s="21"/>
      <c r="HI1258" s="21"/>
      <c r="HJ1258" s="21"/>
      <c r="HK1258" s="21"/>
      <c r="HL1258" s="21"/>
      <c r="HM1258" s="21"/>
      <c r="HN1258" s="21"/>
      <c r="HO1258" s="21"/>
      <c r="HP1258" s="21"/>
      <c r="HQ1258" s="21"/>
      <c r="HR1258" s="21"/>
      <c r="HS1258" s="21"/>
      <c r="HT1258" s="21"/>
      <c r="HU1258" s="21"/>
      <c r="HV1258" s="21"/>
      <c r="HW1258" s="21"/>
      <c r="HX1258" s="21"/>
      <c r="HY1258" s="21"/>
      <c r="HZ1258" s="21"/>
      <c r="IA1258" s="21"/>
      <c r="IB1258" s="21"/>
      <c r="IC1258" s="21"/>
      <c r="ID1258" s="21"/>
      <c r="IE1258" s="21"/>
      <c r="IF1258" s="21"/>
      <c r="IG1258" s="21"/>
      <c r="IH1258" s="21"/>
      <c r="II1258" s="21"/>
      <c r="IJ1258" s="21"/>
      <c r="IK1258" s="21"/>
      <c r="IL1258" s="21"/>
      <c r="IM1258" s="21"/>
      <c r="IN1258" s="21"/>
      <c r="IO1258" s="21"/>
      <c r="IP1258" s="21"/>
      <c r="IQ1258" s="21"/>
    </row>
    <row r="1259" spans="1:251" s="22" customFormat="1">
      <c r="A1259" s="42"/>
      <c r="B1259" s="36"/>
      <c r="C1259" s="6"/>
      <c r="D1259" s="6"/>
      <c r="E1259" s="6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  <c r="FQ1259" s="21"/>
      <c r="FR1259" s="21"/>
      <c r="FS1259" s="21"/>
      <c r="FT1259" s="21"/>
      <c r="FU1259" s="21"/>
      <c r="FV1259" s="21"/>
      <c r="FW1259" s="21"/>
      <c r="FX1259" s="21"/>
      <c r="FY1259" s="21"/>
      <c r="FZ1259" s="21"/>
      <c r="GA1259" s="21"/>
      <c r="GB1259" s="21"/>
      <c r="GC1259" s="21"/>
      <c r="GD1259" s="21"/>
      <c r="GE1259" s="21"/>
      <c r="GF1259" s="21"/>
      <c r="GG1259" s="21"/>
      <c r="GH1259" s="21"/>
      <c r="GI1259" s="21"/>
      <c r="GJ1259" s="21"/>
      <c r="GK1259" s="21"/>
      <c r="GL1259" s="21"/>
      <c r="GM1259" s="21"/>
      <c r="GN1259" s="21"/>
      <c r="GO1259" s="21"/>
      <c r="GP1259" s="21"/>
      <c r="GQ1259" s="21"/>
      <c r="GR1259" s="21"/>
      <c r="GS1259" s="21"/>
      <c r="GT1259" s="21"/>
      <c r="GU1259" s="21"/>
      <c r="GV1259" s="21"/>
      <c r="GW1259" s="21"/>
      <c r="GX1259" s="21"/>
      <c r="GY1259" s="21"/>
      <c r="GZ1259" s="21"/>
      <c r="HA1259" s="21"/>
      <c r="HB1259" s="21"/>
      <c r="HC1259" s="21"/>
      <c r="HD1259" s="21"/>
      <c r="HE1259" s="21"/>
      <c r="HF1259" s="21"/>
      <c r="HG1259" s="21"/>
      <c r="HH1259" s="21"/>
      <c r="HI1259" s="21"/>
      <c r="HJ1259" s="21"/>
      <c r="HK1259" s="21"/>
      <c r="HL1259" s="21"/>
      <c r="HM1259" s="21"/>
      <c r="HN1259" s="21"/>
      <c r="HO1259" s="21"/>
      <c r="HP1259" s="21"/>
      <c r="HQ1259" s="21"/>
      <c r="HR1259" s="21"/>
      <c r="HS1259" s="21"/>
      <c r="HT1259" s="21"/>
      <c r="HU1259" s="21"/>
      <c r="HV1259" s="21"/>
      <c r="HW1259" s="21"/>
      <c r="HX1259" s="21"/>
      <c r="HY1259" s="21"/>
      <c r="HZ1259" s="21"/>
      <c r="IA1259" s="21"/>
      <c r="IB1259" s="21"/>
      <c r="IC1259" s="21"/>
      <c r="ID1259" s="21"/>
      <c r="IE1259" s="21"/>
      <c r="IF1259" s="21"/>
      <c r="IG1259" s="21"/>
      <c r="IH1259" s="21"/>
      <c r="II1259" s="21"/>
      <c r="IJ1259" s="21"/>
      <c r="IK1259" s="21"/>
      <c r="IL1259" s="21"/>
      <c r="IM1259" s="21"/>
      <c r="IN1259" s="21"/>
      <c r="IO1259" s="21"/>
      <c r="IP1259" s="21"/>
      <c r="IQ1259" s="21"/>
    </row>
    <row r="1260" spans="1:251" s="22" customFormat="1">
      <c r="A1260" s="42"/>
      <c r="B1260" s="36"/>
      <c r="C1260" s="6"/>
      <c r="D1260" s="6"/>
      <c r="E1260" s="6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  <c r="FQ1260" s="21"/>
      <c r="FR1260" s="21"/>
      <c r="FS1260" s="21"/>
      <c r="FT1260" s="21"/>
      <c r="FU1260" s="21"/>
      <c r="FV1260" s="21"/>
      <c r="FW1260" s="21"/>
      <c r="FX1260" s="21"/>
      <c r="FY1260" s="21"/>
      <c r="FZ1260" s="21"/>
      <c r="GA1260" s="21"/>
      <c r="GB1260" s="21"/>
      <c r="GC1260" s="21"/>
      <c r="GD1260" s="21"/>
      <c r="GE1260" s="21"/>
      <c r="GF1260" s="21"/>
      <c r="GG1260" s="21"/>
      <c r="GH1260" s="21"/>
      <c r="GI1260" s="21"/>
      <c r="GJ1260" s="21"/>
      <c r="GK1260" s="21"/>
      <c r="GL1260" s="21"/>
      <c r="GM1260" s="21"/>
      <c r="GN1260" s="21"/>
      <c r="GO1260" s="21"/>
      <c r="GP1260" s="21"/>
      <c r="GQ1260" s="21"/>
      <c r="GR1260" s="21"/>
      <c r="GS1260" s="21"/>
      <c r="GT1260" s="21"/>
      <c r="GU1260" s="21"/>
      <c r="GV1260" s="21"/>
      <c r="GW1260" s="21"/>
      <c r="GX1260" s="21"/>
      <c r="GY1260" s="21"/>
      <c r="GZ1260" s="21"/>
      <c r="HA1260" s="21"/>
      <c r="HB1260" s="21"/>
      <c r="HC1260" s="21"/>
      <c r="HD1260" s="21"/>
      <c r="HE1260" s="21"/>
      <c r="HF1260" s="21"/>
      <c r="HG1260" s="21"/>
      <c r="HH1260" s="21"/>
      <c r="HI1260" s="21"/>
      <c r="HJ1260" s="21"/>
      <c r="HK1260" s="21"/>
      <c r="HL1260" s="21"/>
      <c r="HM1260" s="21"/>
      <c r="HN1260" s="21"/>
      <c r="HO1260" s="21"/>
      <c r="HP1260" s="21"/>
      <c r="HQ1260" s="21"/>
      <c r="HR1260" s="21"/>
      <c r="HS1260" s="21"/>
      <c r="HT1260" s="21"/>
      <c r="HU1260" s="21"/>
      <c r="HV1260" s="21"/>
      <c r="HW1260" s="21"/>
      <c r="HX1260" s="21"/>
      <c r="HY1260" s="21"/>
      <c r="HZ1260" s="21"/>
      <c r="IA1260" s="21"/>
      <c r="IB1260" s="21"/>
      <c r="IC1260" s="21"/>
      <c r="ID1260" s="21"/>
      <c r="IE1260" s="21"/>
      <c r="IF1260" s="21"/>
      <c r="IG1260" s="21"/>
      <c r="IH1260" s="21"/>
      <c r="II1260" s="21"/>
      <c r="IJ1260" s="21"/>
      <c r="IK1260" s="21"/>
      <c r="IL1260" s="21"/>
      <c r="IM1260" s="21"/>
      <c r="IN1260" s="21"/>
      <c r="IO1260" s="21"/>
      <c r="IP1260" s="21"/>
      <c r="IQ1260" s="21"/>
    </row>
    <row r="1261" spans="1:251" s="22" customFormat="1">
      <c r="A1261" s="42"/>
      <c r="B1261" s="36"/>
      <c r="C1261" s="6"/>
      <c r="D1261" s="6"/>
      <c r="E1261" s="6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  <c r="FQ1261" s="21"/>
      <c r="FR1261" s="21"/>
      <c r="FS1261" s="21"/>
      <c r="FT1261" s="21"/>
      <c r="FU1261" s="21"/>
      <c r="FV1261" s="21"/>
      <c r="FW1261" s="21"/>
      <c r="FX1261" s="21"/>
      <c r="FY1261" s="21"/>
      <c r="FZ1261" s="21"/>
      <c r="GA1261" s="21"/>
      <c r="GB1261" s="21"/>
      <c r="GC1261" s="21"/>
      <c r="GD1261" s="21"/>
      <c r="GE1261" s="21"/>
      <c r="GF1261" s="21"/>
      <c r="GG1261" s="21"/>
      <c r="GH1261" s="21"/>
      <c r="GI1261" s="21"/>
      <c r="GJ1261" s="21"/>
      <c r="GK1261" s="21"/>
      <c r="GL1261" s="21"/>
      <c r="GM1261" s="21"/>
      <c r="GN1261" s="21"/>
      <c r="GO1261" s="21"/>
      <c r="GP1261" s="21"/>
      <c r="GQ1261" s="21"/>
      <c r="GR1261" s="21"/>
      <c r="GS1261" s="21"/>
      <c r="GT1261" s="21"/>
      <c r="GU1261" s="21"/>
      <c r="GV1261" s="21"/>
      <c r="GW1261" s="21"/>
      <c r="GX1261" s="21"/>
      <c r="GY1261" s="21"/>
      <c r="GZ1261" s="21"/>
      <c r="HA1261" s="21"/>
      <c r="HB1261" s="21"/>
      <c r="HC1261" s="21"/>
      <c r="HD1261" s="21"/>
      <c r="HE1261" s="21"/>
      <c r="HF1261" s="21"/>
      <c r="HG1261" s="21"/>
      <c r="HH1261" s="21"/>
      <c r="HI1261" s="21"/>
      <c r="HJ1261" s="21"/>
      <c r="HK1261" s="21"/>
      <c r="HL1261" s="21"/>
      <c r="HM1261" s="21"/>
      <c r="HN1261" s="21"/>
      <c r="HO1261" s="21"/>
      <c r="HP1261" s="21"/>
      <c r="HQ1261" s="21"/>
      <c r="HR1261" s="21"/>
      <c r="HS1261" s="21"/>
      <c r="HT1261" s="21"/>
      <c r="HU1261" s="21"/>
      <c r="HV1261" s="21"/>
      <c r="HW1261" s="21"/>
      <c r="HX1261" s="21"/>
      <c r="HY1261" s="21"/>
      <c r="HZ1261" s="21"/>
      <c r="IA1261" s="21"/>
      <c r="IB1261" s="21"/>
      <c r="IC1261" s="21"/>
      <c r="ID1261" s="21"/>
      <c r="IE1261" s="21"/>
      <c r="IF1261" s="21"/>
      <c r="IG1261" s="21"/>
      <c r="IH1261" s="21"/>
      <c r="II1261" s="21"/>
      <c r="IJ1261" s="21"/>
      <c r="IK1261" s="21"/>
      <c r="IL1261" s="21"/>
      <c r="IM1261" s="21"/>
      <c r="IN1261" s="21"/>
      <c r="IO1261" s="21"/>
      <c r="IP1261" s="21"/>
      <c r="IQ1261" s="21"/>
    </row>
    <row r="1262" spans="1:251" s="22" customFormat="1">
      <c r="A1262" s="42"/>
      <c r="B1262" s="36"/>
      <c r="C1262" s="6"/>
      <c r="D1262" s="6"/>
      <c r="E1262" s="6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/>
      <c r="FS1262" s="21"/>
      <c r="FT1262" s="21"/>
      <c r="FU1262" s="21"/>
      <c r="FV1262" s="21"/>
      <c r="FW1262" s="21"/>
      <c r="FX1262" s="21"/>
      <c r="FY1262" s="21"/>
      <c r="FZ1262" s="21"/>
      <c r="GA1262" s="21"/>
      <c r="GB1262" s="21"/>
      <c r="GC1262" s="21"/>
      <c r="GD1262" s="21"/>
      <c r="GE1262" s="21"/>
      <c r="GF1262" s="21"/>
      <c r="GG1262" s="21"/>
      <c r="GH1262" s="21"/>
      <c r="GI1262" s="21"/>
      <c r="GJ1262" s="21"/>
      <c r="GK1262" s="21"/>
      <c r="GL1262" s="21"/>
      <c r="GM1262" s="21"/>
      <c r="GN1262" s="21"/>
      <c r="GO1262" s="21"/>
      <c r="GP1262" s="21"/>
      <c r="GQ1262" s="21"/>
      <c r="GR1262" s="21"/>
      <c r="GS1262" s="21"/>
      <c r="GT1262" s="21"/>
      <c r="GU1262" s="21"/>
      <c r="GV1262" s="21"/>
      <c r="GW1262" s="21"/>
      <c r="GX1262" s="21"/>
      <c r="GY1262" s="21"/>
      <c r="GZ1262" s="21"/>
      <c r="HA1262" s="21"/>
      <c r="HB1262" s="21"/>
      <c r="HC1262" s="21"/>
      <c r="HD1262" s="21"/>
      <c r="HE1262" s="21"/>
      <c r="HF1262" s="21"/>
      <c r="HG1262" s="21"/>
      <c r="HH1262" s="21"/>
      <c r="HI1262" s="21"/>
      <c r="HJ1262" s="21"/>
      <c r="HK1262" s="21"/>
      <c r="HL1262" s="21"/>
      <c r="HM1262" s="21"/>
      <c r="HN1262" s="21"/>
      <c r="HO1262" s="21"/>
      <c r="HP1262" s="21"/>
      <c r="HQ1262" s="21"/>
      <c r="HR1262" s="21"/>
      <c r="HS1262" s="21"/>
      <c r="HT1262" s="21"/>
      <c r="HU1262" s="21"/>
      <c r="HV1262" s="21"/>
      <c r="HW1262" s="21"/>
      <c r="HX1262" s="21"/>
      <c r="HY1262" s="21"/>
      <c r="HZ1262" s="21"/>
      <c r="IA1262" s="21"/>
      <c r="IB1262" s="21"/>
      <c r="IC1262" s="21"/>
      <c r="ID1262" s="21"/>
      <c r="IE1262" s="21"/>
      <c r="IF1262" s="21"/>
      <c r="IG1262" s="21"/>
      <c r="IH1262" s="21"/>
      <c r="II1262" s="21"/>
      <c r="IJ1262" s="21"/>
      <c r="IK1262" s="21"/>
      <c r="IL1262" s="21"/>
      <c r="IM1262" s="21"/>
      <c r="IN1262" s="21"/>
      <c r="IO1262" s="21"/>
      <c r="IP1262" s="21"/>
      <c r="IQ1262" s="21"/>
    </row>
    <row r="1263" spans="1:251" s="22" customFormat="1">
      <c r="A1263" s="42"/>
      <c r="B1263" s="36"/>
      <c r="C1263" s="6"/>
      <c r="D1263" s="6"/>
      <c r="E1263" s="6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  <c r="FQ1263" s="21"/>
      <c r="FR1263" s="21"/>
      <c r="FS1263" s="21"/>
      <c r="FT1263" s="21"/>
      <c r="FU1263" s="21"/>
      <c r="FV1263" s="21"/>
      <c r="FW1263" s="21"/>
      <c r="FX1263" s="21"/>
      <c r="FY1263" s="21"/>
      <c r="FZ1263" s="21"/>
      <c r="GA1263" s="21"/>
      <c r="GB1263" s="21"/>
      <c r="GC1263" s="21"/>
      <c r="GD1263" s="21"/>
      <c r="GE1263" s="21"/>
      <c r="GF1263" s="21"/>
      <c r="GG1263" s="21"/>
      <c r="GH1263" s="21"/>
      <c r="GI1263" s="21"/>
      <c r="GJ1263" s="21"/>
      <c r="GK1263" s="21"/>
      <c r="GL1263" s="21"/>
      <c r="GM1263" s="21"/>
      <c r="GN1263" s="21"/>
      <c r="GO1263" s="21"/>
      <c r="GP1263" s="21"/>
      <c r="GQ1263" s="21"/>
      <c r="GR1263" s="21"/>
      <c r="GS1263" s="21"/>
      <c r="GT1263" s="21"/>
      <c r="GU1263" s="21"/>
      <c r="GV1263" s="21"/>
      <c r="GW1263" s="21"/>
      <c r="GX1263" s="21"/>
      <c r="GY1263" s="21"/>
      <c r="GZ1263" s="21"/>
      <c r="HA1263" s="21"/>
      <c r="HB1263" s="21"/>
      <c r="HC1263" s="21"/>
      <c r="HD1263" s="21"/>
      <c r="HE1263" s="21"/>
      <c r="HF1263" s="21"/>
      <c r="HG1263" s="21"/>
      <c r="HH1263" s="21"/>
      <c r="HI1263" s="21"/>
      <c r="HJ1263" s="21"/>
      <c r="HK1263" s="21"/>
      <c r="HL1263" s="21"/>
      <c r="HM1263" s="21"/>
      <c r="HN1263" s="21"/>
      <c r="HO1263" s="21"/>
      <c r="HP1263" s="21"/>
      <c r="HQ1263" s="21"/>
      <c r="HR1263" s="21"/>
      <c r="HS1263" s="21"/>
      <c r="HT1263" s="21"/>
      <c r="HU1263" s="21"/>
      <c r="HV1263" s="21"/>
      <c r="HW1263" s="21"/>
      <c r="HX1263" s="21"/>
      <c r="HY1263" s="21"/>
      <c r="HZ1263" s="21"/>
      <c r="IA1263" s="21"/>
      <c r="IB1263" s="21"/>
      <c r="IC1263" s="21"/>
      <c r="ID1263" s="21"/>
      <c r="IE1263" s="21"/>
      <c r="IF1263" s="21"/>
      <c r="IG1263" s="21"/>
      <c r="IH1263" s="21"/>
      <c r="II1263" s="21"/>
      <c r="IJ1263" s="21"/>
      <c r="IK1263" s="21"/>
      <c r="IL1263" s="21"/>
      <c r="IM1263" s="21"/>
      <c r="IN1263" s="21"/>
      <c r="IO1263" s="21"/>
      <c r="IP1263" s="21"/>
      <c r="IQ1263" s="21"/>
    </row>
    <row r="1264" spans="1:251" s="22" customFormat="1">
      <c r="A1264" s="42"/>
      <c r="B1264" s="36"/>
      <c r="C1264" s="6"/>
      <c r="D1264" s="6"/>
      <c r="E1264" s="6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/>
      <c r="FS1264" s="21"/>
      <c r="FT1264" s="21"/>
      <c r="FU1264" s="21"/>
      <c r="FV1264" s="21"/>
      <c r="FW1264" s="21"/>
      <c r="FX1264" s="21"/>
      <c r="FY1264" s="21"/>
      <c r="FZ1264" s="21"/>
      <c r="GA1264" s="21"/>
      <c r="GB1264" s="21"/>
      <c r="GC1264" s="21"/>
      <c r="GD1264" s="21"/>
      <c r="GE1264" s="21"/>
      <c r="GF1264" s="21"/>
      <c r="GG1264" s="21"/>
      <c r="GH1264" s="21"/>
      <c r="GI1264" s="21"/>
      <c r="GJ1264" s="21"/>
      <c r="GK1264" s="21"/>
      <c r="GL1264" s="21"/>
      <c r="GM1264" s="21"/>
      <c r="GN1264" s="21"/>
      <c r="GO1264" s="21"/>
      <c r="GP1264" s="21"/>
      <c r="GQ1264" s="21"/>
      <c r="GR1264" s="21"/>
      <c r="GS1264" s="21"/>
      <c r="GT1264" s="21"/>
      <c r="GU1264" s="21"/>
      <c r="GV1264" s="21"/>
      <c r="GW1264" s="21"/>
      <c r="GX1264" s="21"/>
      <c r="GY1264" s="21"/>
      <c r="GZ1264" s="21"/>
      <c r="HA1264" s="21"/>
      <c r="HB1264" s="21"/>
      <c r="HC1264" s="21"/>
      <c r="HD1264" s="21"/>
      <c r="HE1264" s="21"/>
      <c r="HF1264" s="21"/>
      <c r="HG1264" s="21"/>
      <c r="HH1264" s="21"/>
      <c r="HI1264" s="21"/>
      <c r="HJ1264" s="21"/>
      <c r="HK1264" s="21"/>
      <c r="HL1264" s="21"/>
      <c r="HM1264" s="21"/>
      <c r="HN1264" s="21"/>
      <c r="HO1264" s="21"/>
      <c r="HP1264" s="21"/>
      <c r="HQ1264" s="21"/>
      <c r="HR1264" s="21"/>
      <c r="HS1264" s="21"/>
      <c r="HT1264" s="21"/>
      <c r="HU1264" s="21"/>
      <c r="HV1264" s="21"/>
      <c r="HW1264" s="21"/>
      <c r="HX1264" s="21"/>
      <c r="HY1264" s="21"/>
      <c r="HZ1264" s="21"/>
      <c r="IA1264" s="21"/>
      <c r="IB1264" s="21"/>
      <c r="IC1264" s="21"/>
      <c r="ID1264" s="21"/>
      <c r="IE1264" s="21"/>
      <c r="IF1264" s="21"/>
      <c r="IG1264" s="21"/>
      <c r="IH1264" s="21"/>
      <c r="II1264" s="21"/>
      <c r="IJ1264" s="21"/>
      <c r="IK1264" s="21"/>
      <c r="IL1264" s="21"/>
      <c r="IM1264" s="21"/>
      <c r="IN1264" s="21"/>
      <c r="IO1264" s="21"/>
      <c r="IP1264" s="21"/>
      <c r="IQ1264" s="21"/>
    </row>
    <row r="1265" spans="1:251" s="22" customFormat="1">
      <c r="A1265" s="42"/>
      <c r="B1265" s="36"/>
      <c r="C1265" s="6"/>
      <c r="D1265" s="6"/>
      <c r="E1265" s="6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  <c r="FQ1265" s="21"/>
      <c r="FR1265" s="21"/>
      <c r="FS1265" s="21"/>
      <c r="FT1265" s="21"/>
      <c r="FU1265" s="21"/>
      <c r="FV1265" s="21"/>
      <c r="FW1265" s="21"/>
      <c r="FX1265" s="21"/>
      <c r="FY1265" s="21"/>
      <c r="FZ1265" s="21"/>
      <c r="GA1265" s="21"/>
      <c r="GB1265" s="21"/>
      <c r="GC1265" s="21"/>
      <c r="GD1265" s="21"/>
      <c r="GE1265" s="21"/>
      <c r="GF1265" s="21"/>
      <c r="GG1265" s="21"/>
      <c r="GH1265" s="21"/>
      <c r="GI1265" s="21"/>
      <c r="GJ1265" s="21"/>
      <c r="GK1265" s="21"/>
      <c r="GL1265" s="21"/>
      <c r="GM1265" s="21"/>
      <c r="GN1265" s="21"/>
      <c r="GO1265" s="21"/>
      <c r="GP1265" s="21"/>
      <c r="GQ1265" s="21"/>
      <c r="GR1265" s="21"/>
      <c r="GS1265" s="21"/>
      <c r="GT1265" s="21"/>
      <c r="GU1265" s="21"/>
      <c r="GV1265" s="21"/>
      <c r="GW1265" s="21"/>
      <c r="GX1265" s="21"/>
      <c r="GY1265" s="21"/>
      <c r="GZ1265" s="21"/>
      <c r="HA1265" s="21"/>
      <c r="HB1265" s="21"/>
      <c r="HC1265" s="21"/>
      <c r="HD1265" s="21"/>
      <c r="HE1265" s="21"/>
      <c r="HF1265" s="21"/>
      <c r="HG1265" s="21"/>
      <c r="HH1265" s="21"/>
      <c r="HI1265" s="21"/>
      <c r="HJ1265" s="21"/>
      <c r="HK1265" s="21"/>
      <c r="HL1265" s="21"/>
      <c r="HM1265" s="21"/>
      <c r="HN1265" s="21"/>
      <c r="HO1265" s="21"/>
      <c r="HP1265" s="21"/>
      <c r="HQ1265" s="21"/>
      <c r="HR1265" s="21"/>
      <c r="HS1265" s="21"/>
      <c r="HT1265" s="21"/>
      <c r="HU1265" s="21"/>
      <c r="HV1265" s="21"/>
      <c r="HW1265" s="21"/>
      <c r="HX1265" s="21"/>
      <c r="HY1265" s="21"/>
      <c r="HZ1265" s="21"/>
      <c r="IA1265" s="21"/>
      <c r="IB1265" s="21"/>
      <c r="IC1265" s="21"/>
      <c r="ID1265" s="21"/>
      <c r="IE1265" s="21"/>
      <c r="IF1265" s="21"/>
      <c r="IG1265" s="21"/>
      <c r="IH1265" s="21"/>
      <c r="II1265" s="21"/>
      <c r="IJ1265" s="21"/>
      <c r="IK1265" s="21"/>
      <c r="IL1265" s="21"/>
      <c r="IM1265" s="21"/>
      <c r="IN1265" s="21"/>
      <c r="IO1265" s="21"/>
      <c r="IP1265" s="21"/>
      <c r="IQ1265" s="21"/>
    </row>
    <row r="1266" spans="1:251" s="22" customFormat="1">
      <c r="A1266" s="42"/>
      <c r="B1266" s="36"/>
      <c r="C1266" s="6"/>
      <c r="D1266" s="6"/>
      <c r="E1266" s="6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  <c r="FQ1266" s="21"/>
      <c r="FR1266" s="21"/>
      <c r="FS1266" s="21"/>
      <c r="FT1266" s="21"/>
      <c r="FU1266" s="21"/>
      <c r="FV1266" s="21"/>
      <c r="FW1266" s="21"/>
      <c r="FX1266" s="21"/>
      <c r="FY1266" s="21"/>
      <c r="FZ1266" s="21"/>
      <c r="GA1266" s="21"/>
      <c r="GB1266" s="21"/>
      <c r="GC1266" s="21"/>
      <c r="GD1266" s="21"/>
      <c r="GE1266" s="21"/>
      <c r="GF1266" s="21"/>
      <c r="GG1266" s="21"/>
      <c r="GH1266" s="21"/>
      <c r="GI1266" s="21"/>
      <c r="GJ1266" s="21"/>
      <c r="GK1266" s="21"/>
      <c r="GL1266" s="21"/>
      <c r="GM1266" s="21"/>
      <c r="GN1266" s="21"/>
      <c r="GO1266" s="21"/>
      <c r="GP1266" s="21"/>
      <c r="GQ1266" s="21"/>
      <c r="GR1266" s="21"/>
      <c r="GS1266" s="21"/>
      <c r="GT1266" s="21"/>
      <c r="GU1266" s="21"/>
      <c r="GV1266" s="21"/>
      <c r="GW1266" s="21"/>
      <c r="GX1266" s="21"/>
      <c r="GY1266" s="21"/>
      <c r="GZ1266" s="21"/>
      <c r="HA1266" s="21"/>
      <c r="HB1266" s="21"/>
      <c r="HC1266" s="21"/>
      <c r="HD1266" s="21"/>
      <c r="HE1266" s="21"/>
      <c r="HF1266" s="21"/>
      <c r="HG1266" s="21"/>
      <c r="HH1266" s="21"/>
      <c r="HI1266" s="21"/>
      <c r="HJ1266" s="21"/>
      <c r="HK1266" s="21"/>
      <c r="HL1266" s="21"/>
      <c r="HM1266" s="21"/>
      <c r="HN1266" s="21"/>
      <c r="HO1266" s="21"/>
      <c r="HP1266" s="21"/>
      <c r="HQ1266" s="21"/>
      <c r="HR1266" s="21"/>
      <c r="HS1266" s="21"/>
      <c r="HT1266" s="21"/>
      <c r="HU1266" s="21"/>
      <c r="HV1266" s="21"/>
      <c r="HW1266" s="21"/>
      <c r="HX1266" s="21"/>
      <c r="HY1266" s="21"/>
      <c r="HZ1266" s="21"/>
      <c r="IA1266" s="21"/>
      <c r="IB1266" s="21"/>
      <c r="IC1266" s="21"/>
      <c r="ID1266" s="21"/>
      <c r="IE1266" s="21"/>
      <c r="IF1266" s="21"/>
      <c r="IG1266" s="21"/>
      <c r="IH1266" s="21"/>
      <c r="II1266" s="21"/>
      <c r="IJ1266" s="21"/>
      <c r="IK1266" s="21"/>
      <c r="IL1266" s="21"/>
      <c r="IM1266" s="21"/>
      <c r="IN1266" s="21"/>
      <c r="IO1266" s="21"/>
      <c r="IP1266" s="21"/>
      <c r="IQ1266" s="21"/>
    </row>
    <row r="1267" spans="1:251" s="22" customFormat="1">
      <c r="A1267" s="42"/>
      <c r="B1267" s="36"/>
      <c r="C1267" s="6"/>
      <c r="D1267" s="6"/>
      <c r="E1267" s="6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  <c r="FQ1267" s="21"/>
      <c r="FR1267" s="21"/>
      <c r="FS1267" s="21"/>
      <c r="FT1267" s="21"/>
      <c r="FU1267" s="21"/>
      <c r="FV1267" s="21"/>
      <c r="FW1267" s="21"/>
      <c r="FX1267" s="21"/>
      <c r="FY1267" s="21"/>
      <c r="FZ1267" s="21"/>
      <c r="GA1267" s="21"/>
      <c r="GB1267" s="21"/>
      <c r="GC1267" s="21"/>
      <c r="GD1267" s="21"/>
      <c r="GE1267" s="21"/>
      <c r="GF1267" s="21"/>
      <c r="GG1267" s="21"/>
      <c r="GH1267" s="21"/>
      <c r="GI1267" s="21"/>
      <c r="GJ1267" s="21"/>
      <c r="GK1267" s="21"/>
      <c r="GL1267" s="21"/>
      <c r="GM1267" s="21"/>
      <c r="GN1267" s="21"/>
      <c r="GO1267" s="21"/>
      <c r="GP1267" s="21"/>
      <c r="GQ1267" s="21"/>
      <c r="GR1267" s="21"/>
      <c r="GS1267" s="21"/>
      <c r="GT1267" s="21"/>
      <c r="GU1267" s="21"/>
      <c r="GV1267" s="21"/>
      <c r="GW1267" s="21"/>
      <c r="GX1267" s="21"/>
      <c r="GY1267" s="21"/>
      <c r="GZ1267" s="21"/>
      <c r="HA1267" s="21"/>
      <c r="HB1267" s="21"/>
      <c r="HC1267" s="21"/>
      <c r="HD1267" s="21"/>
      <c r="HE1267" s="21"/>
      <c r="HF1267" s="21"/>
      <c r="HG1267" s="21"/>
      <c r="HH1267" s="21"/>
      <c r="HI1267" s="21"/>
      <c r="HJ1267" s="21"/>
      <c r="HK1267" s="21"/>
      <c r="HL1267" s="21"/>
      <c r="HM1267" s="21"/>
      <c r="HN1267" s="21"/>
      <c r="HO1267" s="21"/>
      <c r="HP1267" s="21"/>
      <c r="HQ1267" s="21"/>
      <c r="HR1267" s="21"/>
      <c r="HS1267" s="21"/>
      <c r="HT1267" s="21"/>
      <c r="HU1267" s="21"/>
      <c r="HV1267" s="21"/>
      <c r="HW1267" s="21"/>
      <c r="HX1267" s="21"/>
      <c r="HY1267" s="21"/>
      <c r="HZ1267" s="21"/>
      <c r="IA1267" s="21"/>
      <c r="IB1267" s="21"/>
      <c r="IC1267" s="21"/>
      <c r="ID1267" s="21"/>
      <c r="IE1267" s="21"/>
      <c r="IF1267" s="21"/>
      <c r="IG1267" s="21"/>
      <c r="IH1267" s="21"/>
      <c r="II1267" s="21"/>
      <c r="IJ1267" s="21"/>
      <c r="IK1267" s="21"/>
      <c r="IL1267" s="21"/>
      <c r="IM1267" s="21"/>
      <c r="IN1267" s="21"/>
      <c r="IO1267" s="21"/>
      <c r="IP1267" s="21"/>
      <c r="IQ1267" s="21"/>
    </row>
    <row r="1268" spans="1:251" s="22" customFormat="1">
      <c r="A1268" s="42"/>
      <c r="B1268" s="36"/>
      <c r="C1268" s="6"/>
      <c r="D1268" s="6"/>
      <c r="E1268" s="6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  <c r="FQ1268" s="21"/>
      <c r="FR1268" s="21"/>
      <c r="FS1268" s="21"/>
      <c r="FT1268" s="21"/>
      <c r="FU1268" s="21"/>
      <c r="FV1268" s="21"/>
      <c r="FW1268" s="21"/>
      <c r="FX1268" s="21"/>
      <c r="FY1268" s="21"/>
      <c r="FZ1268" s="21"/>
      <c r="GA1268" s="21"/>
      <c r="GB1268" s="21"/>
      <c r="GC1268" s="21"/>
      <c r="GD1268" s="21"/>
      <c r="GE1268" s="21"/>
      <c r="GF1268" s="21"/>
      <c r="GG1268" s="21"/>
      <c r="GH1268" s="21"/>
      <c r="GI1268" s="21"/>
      <c r="GJ1268" s="21"/>
      <c r="GK1268" s="21"/>
      <c r="GL1268" s="21"/>
      <c r="GM1268" s="21"/>
      <c r="GN1268" s="21"/>
      <c r="GO1268" s="21"/>
      <c r="GP1268" s="21"/>
      <c r="GQ1268" s="21"/>
      <c r="GR1268" s="21"/>
      <c r="GS1268" s="21"/>
      <c r="GT1268" s="21"/>
      <c r="GU1268" s="21"/>
      <c r="GV1268" s="21"/>
      <c r="GW1268" s="21"/>
      <c r="GX1268" s="21"/>
      <c r="GY1268" s="21"/>
      <c r="GZ1268" s="21"/>
      <c r="HA1268" s="21"/>
      <c r="HB1268" s="21"/>
      <c r="HC1268" s="21"/>
      <c r="HD1268" s="21"/>
      <c r="HE1268" s="21"/>
      <c r="HF1268" s="21"/>
      <c r="HG1268" s="21"/>
      <c r="HH1268" s="21"/>
      <c r="HI1268" s="21"/>
      <c r="HJ1268" s="21"/>
      <c r="HK1268" s="21"/>
      <c r="HL1268" s="21"/>
      <c r="HM1268" s="21"/>
      <c r="HN1268" s="21"/>
      <c r="HO1268" s="21"/>
      <c r="HP1268" s="21"/>
      <c r="HQ1268" s="21"/>
      <c r="HR1268" s="21"/>
      <c r="HS1268" s="21"/>
      <c r="HT1268" s="21"/>
      <c r="HU1268" s="21"/>
      <c r="HV1268" s="21"/>
      <c r="HW1268" s="21"/>
      <c r="HX1268" s="21"/>
      <c r="HY1268" s="21"/>
      <c r="HZ1268" s="21"/>
      <c r="IA1268" s="21"/>
      <c r="IB1268" s="21"/>
      <c r="IC1268" s="21"/>
      <c r="ID1268" s="21"/>
      <c r="IE1268" s="21"/>
      <c r="IF1268" s="21"/>
      <c r="IG1268" s="21"/>
      <c r="IH1268" s="21"/>
      <c r="II1268" s="21"/>
      <c r="IJ1268" s="21"/>
      <c r="IK1268" s="21"/>
      <c r="IL1268" s="21"/>
      <c r="IM1268" s="21"/>
      <c r="IN1268" s="21"/>
      <c r="IO1268" s="21"/>
      <c r="IP1268" s="21"/>
      <c r="IQ1268" s="21"/>
    </row>
    <row r="1269" spans="1:251" s="22" customFormat="1">
      <c r="A1269" s="42"/>
      <c r="B1269" s="36"/>
      <c r="C1269" s="6"/>
      <c r="D1269" s="6"/>
      <c r="E1269" s="6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  <c r="FQ1269" s="21"/>
      <c r="FR1269" s="21"/>
      <c r="FS1269" s="21"/>
      <c r="FT1269" s="21"/>
      <c r="FU1269" s="21"/>
      <c r="FV1269" s="21"/>
      <c r="FW1269" s="21"/>
      <c r="FX1269" s="21"/>
      <c r="FY1269" s="21"/>
      <c r="FZ1269" s="21"/>
      <c r="GA1269" s="21"/>
      <c r="GB1269" s="21"/>
      <c r="GC1269" s="21"/>
      <c r="GD1269" s="21"/>
      <c r="GE1269" s="21"/>
      <c r="GF1269" s="21"/>
      <c r="GG1269" s="21"/>
      <c r="GH1269" s="21"/>
      <c r="GI1269" s="21"/>
      <c r="GJ1269" s="21"/>
      <c r="GK1269" s="21"/>
      <c r="GL1269" s="21"/>
      <c r="GM1269" s="21"/>
      <c r="GN1269" s="21"/>
      <c r="GO1269" s="21"/>
      <c r="GP1269" s="21"/>
      <c r="GQ1269" s="21"/>
      <c r="GR1269" s="21"/>
      <c r="GS1269" s="21"/>
      <c r="GT1269" s="21"/>
      <c r="GU1269" s="21"/>
      <c r="GV1269" s="21"/>
      <c r="GW1269" s="21"/>
      <c r="GX1269" s="21"/>
      <c r="GY1269" s="21"/>
      <c r="GZ1269" s="21"/>
      <c r="HA1269" s="21"/>
      <c r="HB1269" s="21"/>
      <c r="HC1269" s="21"/>
      <c r="HD1269" s="21"/>
      <c r="HE1269" s="21"/>
      <c r="HF1269" s="21"/>
      <c r="HG1269" s="21"/>
      <c r="HH1269" s="21"/>
      <c r="HI1269" s="21"/>
      <c r="HJ1269" s="21"/>
      <c r="HK1269" s="21"/>
      <c r="HL1269" s="21"/>
      <c r="HM1269" s="21"/>
      <c r="HN1269" s="21"/>
      <c r="HO1269" s="21"/>
      <c r="HP1269" s="21"/>
      <c r="HQ1269" s="21"/>
      <c r="HR1269" s="21"/>
      <c r="HS1269" s="21"/>
      <c r="HT1269" s="21"/>
      <c r="HU1269" s="21"/>
      <c r="HV1269" s="21"/>
      <c r="HW1269" s="21"/>
      <c r="HX1269" s="21"/>
      <c r="HY1269" s="21"/>
      <c r="HZ1269" s="21"/>
      <c r="IA1269" s="21"/>
      <c r="IB1269" s="21"/>
      <c r="IC1269" s="21"/>
      <c r="ID1269" s="21"/>
      <c r="IE1269" s="21"/>
      <c r="IF1269" s="21"/>
      <c r="IG1269" s="21"/>
      <c r="IH1269" s="21"/>
      <c r="II1269" s="21"/>
      <c r="IJ1269" s="21"/>
      <c r="IK1269" s="21"/>
      <c r="IL1269" s="21"/>
      <c r="IM1269" s="21"/>
      <c r="IN1269" s="21"/>
      <c r="IO1269" s="21"/>
      <c r="IP1269" s="21"/>
      <c r="IQ1269" s="21"/>
    </row>
    <row r="1270" spans="1:251" s="22" customFormat="1">
      <c r="A1270" s="42"/>
      <c r="B1270" s="36"/>
      <c r="C1270" s="6"/>
      <c r="D1270" s="6"/>
      <c r="E1270" s="6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  <c r="FQ1270" s="21"/>
      <c r="FR1270" s="21"/>
      <c r="FS1270" s="21"/>
      <c r="FT1270" s="21"/>
      <c r="FU1270" s="21"/>
      <c r="FV1270" s="21"/>
      <c r="FW1270" s="21"/>
      <c r="FX1270" s="21"/>
      <c r="FY1270" s="21"/>
      <c r="FZ1270" s="21"/>
      <c r="GA1270" s="21"/>
      <c r="GB1270" s="21"/>
      <c r="GC1270" s="21"/>
      <c r="GD1270" s="21"/>
      <c r="GE1270" s="21"/>
      <c r="GF1270" s="21"/>
      <c r="GG1270" s="21"/>
      <c r="GH1270" s="21"/>
      <c r="GI1270" s="21"/>
      <c r="GJ1270" s="21"/>
      <c r="GK1270" s="21"/>
      <c r="GL1270" s="21"/>
      <c r="GM1270" s="21"/>
      <c r="GN1270" s="21"/>
      <c r="GO1270" s="21"/>
      <c r="GP1270" s="21"/>
      <c r="GQ1270" s="21"/>
      <c r="GR1270" s="21"/>
      <c r="GS1270" s="21"/>
      <c r="GT1270" s="21"/>
      <c r="GU1270" s="21"/>
      <c r="GV1270" s="21"/>
      <c r="GW1270" s="21"/>
      <c r="GX1270" s="21"/>
      <c r="GY1270" s="21"/>
      <c r="GZ1270" s="21"/>
      <c r="HA1270" s="21"/>
      <c r="HB1270" s="21"/>
      <c r="HC1270" s="21"/>
      <c r="HD1270" s="21"/>
      <c r="HE1270" s="21"/>
      <c r="HF1270" s="21"/>
      <c r="HG1270" s="21"/>
      <c r="HH1270" s="21"/>
      <c r="HI1270" s="21"/>
      <c r="HJ1270" s="21"/>
      <c r="HK1270" s="21"/>
      <c r="HL1270" s="21"/>
      <c r="HM1270" s="21"/>
      <c r="HN1270" s="21"/>
      <c r="HO1270" s="21"/>
      <c r="HP1270" s="21"/>
      <c r="HQ1270" s="21"/>
      <c r="HR1270" s="21"/>
      <c r="HS1270" s="21"/>
      <c r="HT1270" s="21"/>
      <c r="HU1270" s="21"/>
      <c r="HV1270" s="21"/>
      <c r="HW1270" s="21"/>
      <c r="HX1270" s="21"/>
      <c r="HY1270" s="21"/>
      <c r="HZ1270" s="21"/>
      <c r="IA1270" s="21"/>
      <c r="IB1270" s="21"/>
      <c r="IC1270" s="21"/>
      <c r="ID1270" s="21"/>
      <c r="IE1270" s="21"/>
      <c r="IF1270" s="21"/>
      <c r="IG1270" s="21"/>
      <c r="IH1270" s="21"/>
      <c r="II1270" s="21"/>
      <c r="IJ1270" s="21"/>
      <c r="IK1270" s="21"/>
      <c r="IL1270" s="21"/>
      <c r="IM1270" s="21"/>
      <c r="IN1270" s="21"/>
      <c r="IO1270" s="21"/>
      <c r="IP1270" s="21"/>
      <c r="IQ1270" s="21"/>
    </row>
    <row r="1271" spans="1:251" s="22" customFormat="1">
      <c r="A1271" s="42"/>
      <c r="B1271" s="36"/>
      <c r="C1271" s="6"/>
      <c r="D1271" s="6"/>
      <c r="E1271" s="6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  <c r="FQ1271" s="21"/>
      <c r="FR1271" s="21"/>
      <c r="FS1271" s="21"/>
      <c r="FT1271" s="21"/>
      <c r="FU1271" s="21"/>
      <c r="FV1271" s="21"/>
      <c r="FW1271" s="21"/>
      <c r="FX1271" s="21"/>
      <c r="FY1271" s="21"/>
      <c r="FZ1271" s="21"/>
      <c r="GA1271" s="21"/>
      <c r="GB1271" s="21"/>
      <c r="GC1271" s="21"/>
      <c r="GD1271" s="21"/>
      <c r="GE1271" s="21"/>
      <c r="GF1271" s="21"/>
      <c r="GG1271" s="21"/>
      <c r="GH1271" s="21"/>
      <c r="GI1271" s="21"/>
      <c r="GJ1271" s="21"/>
      <c r="GK1271" s="21"/>
      <c r="GL1271" s="21"/>
      <c r="GM1271" s="21"/>
      <c r="GN1271" s="21"/>
      <c r="GO1271" s="21"/>
      <c r="GP1271" s="21"/>
      <c r="GQ1271" s="21"/>
      <c r="GR1271" s="21"/>
      <c r="GS1271" s="21"/>
      <c r="GT1271" s="21"/>
      <c r="GU1271" s="21"/>
      <c r="GV1271" s="21"/>
      <c r="GW1271" s="21"/>
      <c r="GX1271" s="21"/>
      <c r="GY1271" s="21"/>
      <c r="GZ1271" s="21"/>
      <c r="HA1271" s="21"/>
      <c r="HB1271" s="21"/>
      <c r="HC1271" s="21"/>
      <c r="HD1271" s="21"/>
      <c r="HE1271" s="21"/>
      <c r="HF1271" s="21"/>
      <c r="HG1271" s="21"/>
      <c r="HH1271" s="21"/>
      <c r="HI1271" s="21"/>
      <c r="HJ1271" s="21"/>
      <c r="HK1271" s="21"/>
      <c r="HL1271" s="21"/>
      <c r="HM1271" s="21"/>
      <c r="HN1271" s="21"/>
      <c r="HO1271" s="21"/>
      <c r="HP1271" s="21"/>
      <c r="HQ1271" s="21"/>
      <c r="HR1271" s="21"/>
      <c r="HS1271" s="21"/>
      <c r="HT1271" s="21"/>
      <c r="HU1271" s="21"/>
      <c r="HV1271" s="21"/>
      <c r="HW1271" s="21"/>
      <c r="HX1271" s="21"/>
      <c r="HY1271" s="21"/>
      <c r="HZ1271" s="21"/>
      <c r="IA1271" s="21"/>
      <c r="IB1271" s="21"/>
      <c r="IC1271" s="21"/>
      <c r="ID1271" s="21"/>
      <c r="IE1271" s="21"/>
      <c r="IF1271" s="21"/>
      <c r="IG1271" s="21"/>
      <c r="IH1271" s="21"/>
      <c r="II1271" s="21"/>
      <c r="IJ1271" s="21"/>
      <c r="IK1271" s="21"/>
      <c r="IL1271" s="21"/>
      <c r="IM1271" s="21"/>
      <c r="IN1271" s="21"/>
      <c r="IO1271" s="21"/>
      <c r="IP1271" s="21"/>
      <c r="IQ1271" s="21"/>
    </row>
    <row r="1272" spans="1:251" s="22" customFormat="1">
      <c r="A1272" s="42"/>
      <c r="B1272" s="36"/>
      <c r="C1272" s="6"/>
      <c r="D1272" s="6"/>
      <c r="E1272" s="6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  <c r="FQ1272" s="21"/>
      <c r="FR1272" s="21"/>
      <c r="FS1272" s="21"/>
      <c r="FT1272" s="21"/>
      <c r="FU1272" s="21"/>
      <c r="FV1272" s="21"/>
      <c r="FW1272" s="21"/>
      <c r="FX1272" s="21"/>
      <c r="FY1272" s="21"/>
      <c r="FZ1272" s="21"/>
      <c r="GA1272" s="21"/>
      <c r="GB1272" s="21"/>
      <c r="GC1272" s="21"/>
      <c r="GD1272" s="21"/>
      <c r="GE1272" s="21"/>
      <c r="GF1272" s="21"/>
      <c r="GG1272" s="21"/>
      <c r="GH1272" s="21"/>
      <c r="GI1272" s="21"/>
      <c r="GJ1272" s="21"/>
      <c r="GK1272" s="21"/>
      <c r="GL1272" s="21"/>
      <c r="GM1272" s="21"/>
      <c r="GN1272" s="21"/>
      <c r="GO1272" s="21"/>
      <c r="GP1272" s="21"/>
      <c r="GQ1272" s="21"/>
      <c r="GR1272" s="21"/>
      <c r="GS1272" s="21"/>
      <c r="GT1272" s="21"/>
      <c r="GU1272" s="21"/>
      <c r="GV1272" s="21"/>
      <c r="GW1272" s="21"/>
      <c r="GX1272" s="21"/>
      <c r="GY1272" s="21"/>
      <c r="GZ1272" s="21"/>
      <c r="HA1272" s="21"/>
      <c r="HB1272" s="21"/>
      <c r="HC1272" s="21"/>
      <c r="HD1272" s="21"/>
      <c r="HE1272" s="21"/>
      <c r="HF1272" s="21"/>
      <c r="HG1272" s="21"/>
      <c r="HH1272" s="21"/>
      <c r="HI1272" s="21"/>
      <c r="HJ1272" s="21"/>
      <c r="HK1272" s="21"/>
      <c r="HL1272" s="21"/>
      <c r="HM1272" s="21"/>
      <c r="HN1272" s="21"/>
      <c r="HO1272" s="21"/>
      <c r="HP1272" s="21"/>
      <c r="HQ1272" s="21"/>
      <c r="HR1272" s="21"/>
      <c r="HS1272" s="21"/>
      <c r="HT1272" s="21"/>
      <c r="HU1272" s="21"/>
      <c r="HV1272" s="21"/>
      <c r="HW1272" s="21"/>
      <c r="HX1272" s="21"/>
      <c r="HY1272" s="21"/>
      <c r="HZ1272" s="21"/>
      <c r="IA1272" s="21"/>
      <c r="IB1272" s="21"/>
      <c r="IC1272" s="21"/>
      <c r="ID1272" s="21"/>
      <c r="IE1272" s="21"/>
      <c r="IF1272" s="21"/>
      <c r="IG1272" s="21"/>
      <c r="IH1272" s="21"/>
      <c r="II1272" s="21"/>
      <c r="IJ1272" s="21"/>
      <c r="IK1272" s="21"/>
      <c r="IL1272" s="21"/>
      <c r="IM1272" s="21"/>
      <c r="IN1272" s="21"/>
      <c r="IO1272" s="21"/>
      <c r="IP1272" s="21"/>
      <c r="IQ1272" s="21"/>
    </row>
    <row r="1273" spans="1:251" s="22" customFormat="1">
      <c r="A1273" s="42"/>
      <c r="B1273" s="36"/>
      <c r="C1273" s="6"/>
      <c r="D1273" s="6"/>
      <c r="E1273" s="6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  <c r="FQ1273" s="21"/>
      <c r="FR1273" s="21"/>
      <c r="FS1273" s="21"/>
      <c r="FT1273" s="21"/>
      <c r="FU1273" s="21"/>
      <c r="FV1273" s="21"/>
      <c r="FW1273" s="21"/>
      <c r="FX1273" s="21"/>
      <c r="FY1273" s="21"/>
      <c r="FZ1273" s="21"/>
      <c r="GA1273" s="21"/>
      <c r="GB1273" s="21"/>
      <c r="GC1273" s="21"/>
      <c r="GD1273" s="21"/>
      <c r="GE1273" s="21"/>
      <c r="GF1273" s="21"/>
      <c r="GG1273" s="21"/>
      <c r="GH1273" s="21"/>
      <c r="GI1273" s="21"/>
      <c r="GJ1273" s="21"/>
      <c r="GK1273" s="21"/>
      <c r="GL1273" s="21"/>
      <c r="GM1273" s="21"/>
      <c r="GN1273" s="21"/>
      <c r="GO1273" s="21"/>
      <c r="GP1273" s="21"/>
      <c r="GQ1273" s="21"/>
      <c r="GR1273" s="21"/>
      <c r="GS1273" s="21"/>
      <c r="GT1273" s="21"/>
      <c r="GU1273" s="21"/>
      <c r="GV1273" s="21"/>
      <c r="GW1273" s="21"/>
      <c r="GX1273" s="21"/>
      <c r="GY1273" s="21"/>
      <c r="GZ1273" s="21"/>
      <c r="HA1273" s="21"/>
      <c r="HB1273" s="21"/>
      <c r="HC1273" s="21"/>
      <c r="HD1273" s="21"/>
      <c r="HE1273" s="21"/>
      <c r="HF1273" s="21"/>
      <c r="HG1273" s="21"/>
      <c r="HH1273" s="21"/>
      <c r="HI1273" s="21"/>
      <c r="HJ1273" s="21"/>
      <c r="HK1273" s="21"/>
      <c r="HL1273" s="21"/>
      <c r="HM1273" s="21"/>
      <c r="HN1273" s="21"/>
      <c r="HO1273" s="21"/>
      <c r="HP1273" s="21"/>
      <c r="HQ1273" s="21"/>
      <c r="HR1273" s="21"/>
      <c r="HS1273" s="21"/>
      <c r="HT1273" s="21"/>
      <c r="HU1273" s="21"/>
      <c r="HV1273" s="21"/>
      <c r="HW1273" s="21"/>
      <c r="HX1273" s="21"/>
      <c r="HY1273" s="21"/>
      <c r="HZ1273" s="21"/>
      <c r="IA1273" s="21"/>
      <c r="IB1273" s="21"/>
      <c r="IC1273" s="21"/>
      <c r="ID1273" s="21"/>
      <c r="IE1273" s="21"/>
      <c r="IF1273" s="21"/>
      <c r="IG1273" s="21"/>
      <c r="IH1273" s="21"/>
      <c r="II1273" s="21"/>
      <c r="IJ1273" s="21"/>
      <c r="IK1273" s="21"/>
      <c r="IL1273" s="21"/>
      <c r="IM1273" s="21"/>
      <c r="IN1273" s="21"/>
      <c r="IO1273" s="21"/>
      <c r="IP1273" s="21"/>
      <c r="IQ1273" s="21"/>
    </row>
    <row r="1274" spans="1:251" s="22" customFormat="1">
      <c r="A1274" s="42"/>
      <c r="B1274" s="36"/>
      <c r="C1274" s="6"/>
      <c r="D1274" s="6"/>
      <c r="E1274" s="6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  <c r="FQ1274" s="21"/>
      <c r="FR1274" s="21"/>
      <c r="FS1274" s="21"/>
      <c r="FT1274" s="21"/>
      <c r="FU1274" s="21"/>
      <c r="FV1274" s="21"/>
      <c r="FW1274" s="21"/>
      <c r="FX1274" s="21"/>
      <c r="FY1274" s="21"/>
      <c r="FZ1274" s="21"/>
      <c r="GA1274" s="21"/>
      <c r="GB1274" s="21"/>
      <c r="GC1274" s="21"/>
      <c r="GD1274" s="21"/>
      <c r="GE1274" s="21"/>
      <c r="GF1274" s="21"/>
      <c r="GG1274" s="21"/>
      <c r="GH1274" s="21"/>
      <c r="GI1274" s="21"/>
      <c r="GJ1274" s="21"/>
      <c r="GK1274" s="21"/>
      <c r="GL1274" s="21"/>
      <c r="GM1274" s="21"/>
      <c r="GN1274" s="21"/>
      <c r="GO1274" s="21"/>
      <c r="GP1274" s="21"/>
      <c r="GQ1274" s="21"/>
      <c r="GR1274" s="21"/>
      <c r="GS1274" s="21"/>
      <c r="GT1274" s="21"/>
      <c r="GU1274" s="21"/>
      <c r="GV1274" s="21"/>
      <c r="GW1274" s="21"/>
      <c r="GX1274" s="21"/>
      <c r="GY1274" s="21"/>
      <c r="GZ1274" s="21"/>
      <c r="HA1274" s="21"/>
      <c r="HB1274" s="21"/>
      <c r="HC1274" s="21"/>
      <c r="HD1274" s="21"/>
      <c r="HE1274" s="21"/>
      <c r="HF1274" s="21"/>
      <c r="HG1274" s="21"/>
      <c r="HH1274" s="21"/>
      <c r="HI1274" s="21"/>
      <c r="HJ1274" s="21"/>
      <c r="HK1274" s="21"/>
      <c r="HL1274" s="21"/>
      <c r="HM1274" s="21"/>
      <c r="HN1274" s="21"/>
      <c r="HO1274" s="21"/>
      <c r="HP1274" s="21"/>
      <c r="HQ1274" s="21"/>
      <c r="HR1274" s="21"/>
      <c r="HS1274" s="21"/>
      <c r="HT1274" s="21"/>
      <c r="HU1274" s="21"/>
      <c r="HV1274" s="21"/>
      <c r="HW1274" s="21"/>
      <c r="HX1274" s="21"/>
      <c r="HY1274" s="21"/>
      <c r="HZ1274" s="21"/>
      <c r="IA1274" s="21"/>
      <c r="IB1274" s="21"/>
      <c r="IC1274" s="21"/>
      <c r="ID1274" s="21"/>
      <c r="IE1274" s="21"/>
      <c r="IF1274" s="21"/>
      <c r="IG1274" s="21"/>
      <c r="IH1274" s="21"/>
      <c r="II1274" s="21"/>
      <c r="IJ1274" s="21"/>
      <c r="IK1274" s="21"/>
      <c r="IL1274" s="21"/>
      <c r="IM1274" s="21"/>
      <c r="IN1274" s="21"/>
      <c r="IO1274" s="21"/>
      <c r="IP1274" s="21"/>
      <c r="IQ1274" s="21"/>
    </row>
    <row r="1275" spans="1:251" s="22" customFormat="1">
      <c r="A1275" s="42"/>
      <c r="B1275" s="36"/>
      <c r="C1275" s="6"/>
      <c r="D1275" s="6"/>
      <c r="E1275" s="6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  <c r="FQ1275" s="21"/>
      <c r="FR1275" s="21"/>
      <c r="FS1275" s="21"/>
      <c r="FT1275" s="21"/>
      <c r="FU1275" s="21"/>
      <c r="FV1275" s="21"/>
      <c r="FW1275" s="21"/>
      <c r="FX1275" s="21"/>
      <c r="FY1275" s="21"/>
      <c r="FZ1275" s="21"/>
      <c r="GA1275" s="21"/>
      <c r="GB1275" s="21"/>
      <c r="GC1275" s="21"/>
      <c r="GD1275" s="21"/>
      <c r="GE1275" s="21"/>
      <c r="GF1275" s="21"/>
      <c r="GG1275" s="21"/>
      <c r="GH1275" s="21"/>
      <c r="GI1275" s="21"/>
      <c r="GJ1275" s="21"/>
      <c r="GK1275" s="21"/>
      <c r="GL1275" s="21"/>
      <c r="GM1275" s="21"/>
      <c r="GN1275" s="21"/>
      <c r="GO1275" s="21"/>
      <c r="GP1275" s="21"/>
      <c r="GQ1275" s="21"/>
      <c r="GR1275" s="21"/>
      <c r="GS1275" s="21"/>
      <c r="GT1275" s="21"/>
      <c r="GU1275" s="21"/>
      <c r="GV1275" s="21"/>
      <c r="GW1275" s="21"/>
      <c r="GX1275" s="21"/>
      <c r="GY1275" s="21"/>
      <c r="GZ1275" s="21"/>
      <c r="HA1275" s="21"/>
      <c r="HB1275" s="21"/>
      <c r="HC1275" s="21"/>
      <c r="HD1275" s="21"/>
      <c r="HE1275" s="21"/>
      <c r="HF1275" s="21"/>
      <c r="HG1275" s="21"/>
      <c r="HH1275" s="21"/>
      <c r="HI1275" s="21"/>
      <c r="HJ1275" s="21"/>
      <c r="HK1275" s="21"/>
      <c r="HL1275" s="21"/>
      <c r="HM1275" s="21"/>
      <c r="HN1275" s="21"/>
      <c r="HO1275" s="21"/>
      <c r="HP1275" s="21"/>
      <c r="HQ1275" s="21"/>
      <c r="HR1275" s="21"/>
      <c r="HS1275" s="21"/>
      <c r="HT1275" s="21"/>
      <c r="HU1275" s="21"/>
      <c r="HV1275" s="21"/>
      <c r="HW1275" s="21"/>
      <c r="HX1275" s="21"/>
      <c r="HY1275" s="21"/>
      <c r="HZ1275" s="21"/>
      <c r="IA1275" s="21"/>
      <c r="IB1275" s="21"/>
      <c r="IC1275" s="21"/>
      <c r="ID1275" s="21"/>
      <c r="IE1275" s="21"/>
      <c r="IF1275" s="21"/>
      <c r="IG1275" s="21"/>
      <c r="IH1275" s="21"/>
      <c r="II1275" s="21"/>
      <c r="IJ1275" s="21"/>
      <c r="IK1275" s="21"/>
      <c r="IL1275" s="21"/>
      <c r="IM1275" s="21"/>
      <c r="IN1275" s="21"/>
      <c r="IO1275" s="21"/>
      <c r="IP1275" s="21"/>
      <c r="IQ1275" s="21"/>
    </row>
    <row r="1276" spans="1:251" s="22" customFormat="1">
      <c r="A1276" s="42"/>
      <c r="B1276" s="36"/>
      <c r="C1276" s="6"/>
      <c r="D1276" s="6"/>
      <c r="E1276" s="6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  <c r="FQ1276" s="21"/>
      <c r="FR1276" s="21"/>
      <c r="FS1276" s="21"/>
      <c r="FT1276" s="21"/>
      <c r="FU1276" s="21"/>
      <c r="FV1276" s="21"/>
      <c r="FW1276" s="21"/>
      <c r="FX1276" s="21"/>
      <c r="FY1276" s="21"/>
      <c r="FZ1276" s="21"/>
      <c r="GA1276" s="21"/>
      <c r="GB1276" s="21"/>
      <c r="GC1276" s="21"/>
      <c r="GD1276" s="21"/>
      <c r="GE1276" s="21"/>
      <c r="GF1276" s="21"/>
      <c r="GG1276" s="21"/>
      <c r="GH1276" s="21"/>
      <c r="GI1276" s="21"/>
      <c r="GJ1276" s="21"/>
      <c r="GK1276" s="21"/>
      <c r="GL1276" s="21"/>
      <c r="GM1276" s="21"/>
      <c r="GN1276" s="21"/>
      <c r="GO1276" s="21"/>
      <c r="GP1276" s="21"/>
      <c r="GQ1276" s="21"/>
      <c r="GR1276" s="21"/>
      <c r="GS1276" s="21"/>
      <c r="GT1276" s="21"/>
      <c r="GU1276" s="21"/>
      <c r="GV1276" s="21"/>
      <c r="GW1276" s="21"/>
      <c r="GX1276" s="21"/>
      <c r="GY1276" s="21"/>
      <c r="GZ1276" s="21"/>
      <c r="HA1276" s="21"/>
      <c r="HB1276" s="21"/>
      <c r="HC1276" s="21"/>
      <c r="HD1276" s="21"/>
      <c r="HE1276" s="21"/>
      <c r="HF1276" s="21"/>
      <c r="HG1276" s="21"/>
      <c r="HH1276" s="21"/>
      <c r="HI1276" s="21"/>
      <c r="HJ1276" s="21"/>
      <c r="HK1276" s="21"/>
      <c r="HL1276" s="21"/>
      <c r="HM1276" s="21"/>
      <c r="HN1276" s="21"/>
      <c r="HO1276" s="21"/>
      <c r="HP1276" s="21"/>
      <c r="HQ1276" s="21"/>
      <c r="HR1276" s="21"/>
      <c r="HS1276" s="21"/>
      <c r="HT1276" s="21"/>
      <c r="HU1276" s="21"/>
      <c r="HV1276" s="21"/>
      <c r="HW1276" s="21"/>
      <c r="HX1276" s="21"/>
      <c r="HY1276" s="21"/>
      <c r="HZ1276" s="21"/>
      <c r="IA1276" s="21"/>
      <c r="IB1276" s="21"/>
      <c r="IC1276" s="21"/>
      <c r="ID1276" s="21"/>
      <c r="IE1276" s="21"/>
      <c r="IF1276" s="21"/>
      <c r="IG1276" s="21"/>
      <c r="IH1276" s="21"/>
      <c r="II1276" s="21"/>
      <c r="IJ1276" s="21"/>
      <c r="IK1276" s="21"/>
      <c r="IL1276" s="21"/>
      <c r="IM1276" s="21"/>
      <c r="IN1276" s="21"/>
      <c r="IO1276" s="21"/>
      <c r="IP1276" s="21"/>
      <c r="IQ1276" s="21"/>
    </row>
    <row r="1277" spans="1:251" s="22" customFormat="1">
      <c r="A1277" s="42"/>
      <c r="B1277" s="36"/>
      <c r="C1277" s="6"/>
      <c r="D1277" s="6"/>
      <c r="E1277" s="6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  <c r="FQ1277" s="21"/>
      <c r="FR1277" s="21"/>
      <c r="FS1277" s="21"/>
      <c r="FT1277" s="21"/>
      <c r="FU1277" s="21"/>
      <c r="FV1277" s="21"/>
      <c r="FW1277" s="21"/>
      <c r="FX1277" s="21"/>
      <c r="FY1277" s="21"/>
      <c r="FZ1277" s="21"/>
      <c r="GA1277" s="21"/>
      <c r="GB1277" s="21"/>
      <c r="GC1277" s="21"/>
      <c r="GD1277" s="21"/>
      <c r="GE1277" s="21"/>
      <c r="GF1277" s="21"/>
      <c r="GG1277" s="21"/>
      <c r="GH1277" s="21"/>
      <c r="GI1277" s="21"/>
      <c r="GJ1277" s="21"/>
      <c r="GK1277" s="21"/>
      <c r="GL1277" s="21"/>
      <c r="GM1277" s="21"/>
      <c r="GN1277" s="21"/>
      <c r="GO1277" s="21"/>
      <c r="GP1277" s="21"/>
      <c r="GQ1277" s="21"/>
      <c r="GR1277" s="21"/>
      <c r="GS1277" s="21"/>
      <c r="GT1277" s="21"/>
      <c r="GU1277" s="21"/>
      <c r="GV1277" s="21"/>
      <c r="GW1277" s="21"/>
      <c r="GX1277" s="21"/>
      <c r="GY1277" s="21"/>
      <c r="GZ1277" s="21"/>
      <c r="HA1277" s="21"/>
      <c r="HB1277" s="21"/>
      <c r="HC1277" s="21"/>
      <c r="HD1277" s="21"/>
      <c r="HE1277" s="21"/>
      <c r="HF1277" s="21"/>
      <c r="HG1277" s="21"/>
      <c r="HH1277" s="21"/>
      <c r="HI1277" s="21"/>
      <c r="HJ1277" s="21"/>
      <c r="HK1277" s="21"/>
      <c r="HL1277" s="21"/>
      <c r="HM1277" s="21"/>
      <c r="HN1277" s="21"/>
      <c r="HO1277" s="21"/>
      <c r="HP1277" s="21"/>
      <c r="HQ1277" s="21"/>
      <c r="HR1277" s="21"/>
      <c r="HS1277" s="21"/>
      <c r="HT1277" s="21"/>
      <c r="HU1277" s="21"/>
      <c r="HV1277" s="21"/>
      <c r="HW1277" s="21"/>
      <c r="HX1277" s="21"/>
      <c r="HY1277" s="21"/>
      <c r="HZ1277" s="21"/>
      <c r="IA1277" s="21"/>
      <c r="IB1277" s="21"/>
      <c r="IC1277" s="21"/>
      <c r="ID1277" s="21"/>
      <c r="IE1277" s="21"/>
      <c r="IF1277" s="21"/>
      <c r="IG1277" s="21"/>
      <c r="IH1277" s="21"/>
      <c r="II1277" s="21"/>
      <c r="IJ1277" s="21"/>
      <c r="IK1277" s="21"/>
      <c r="IL1277" s="21"/>
      <c r="IM1277" s="21"/>
      <c r="IN1277" s="21"/>
      <c r="IO1277" s="21"/>
      <c r="IP1277" s="21"/>
      <c r="IQ1277" s="21"/>
    </row>
    <row r="1278" spans="1:251" s="22" customFormat="1">
      <c r="A1278" s="42"/>
      <c r="B1278" s="36"/>
      <c r="C1278" s="6"/>
      <c r="D1278" s="6"/>
      <c r="E1278" s="6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  <c r="FQ1278" s="21"/>
      <c r="FR1278" s="21"/>
      <c r="FS1278" s="21"/>
      <c r="FT1278" s="21"/>
      <c r="FU1278" s="21"/>
      <c r="FV1278" s="21"/>
      <c r="FW1278" s="21"/>
      <c r="FX1278" s="21"/>
      <c r="FY1278" s="21"/>
      <c r="FZ1278" s="21"/>
      <c r="GA1278" s="21"/>
      <c r="GB1278" s="21"/>
      <c r="GC1278" s="21"/>
      <c r="GD1278" s="21"/>
      <c r="GE1278" s="21"/>
      <c r="GF1278" s="21"/>
      <c r="GG1278" s="21"/>
      <c r="GH1278" s="21"/>
      <c r="GI1278" s="21"/>
      <c r="GJ1278" s="21"/>
      <c r="GK1278" s="21"/>
      <c r="GL1278" s="21"/>
      <c r="GM1278" s="21"/>
      <c r="GN1278" s="21"/>
      <c r="GO1278" s="21"/>
      <c r="GP1278" s="21"/>
      <c r="GQ1278" s="21"/>
      <c r="GR1278" s="21"/>
      <c r="GS1278" s="21"/>
      <c r="GT1278" s="21"/>
      <c r="GU1278" s="21"/>
      <c r="GV1278" s="21"/>
      <c r="GW1278" s="21"/>
      <c r="GX1278" s="21"/>
      <c r="GY1278" s="21"/>
      <c r="GZ1278" s="21"/>
      <c r="HA1278" s="21"/>
      <c r="HB1278" s="21"/>
      <c r="HC1278" s="21"/>
      <c r="HD1278" s="21"/>
      <c r="HE1278" s="21"/>
      <c r="HF1278" s="21"/>
      <c r="HG1278" s="21"/>
      <c r="HH1278" s="21"/>
      <c r="HI1278" s="21"/>
      <c r="HJ1278" s="21"/>
      <c r="HK1278" s="21"/>
      <c r="HL1278" s="21"/>
      <c r="HM1278" s="21"/>
      <c r="HN1278" s="21"/>
      <c r="HO1278" s="21"/>
      <c r="HP1278" s="21"/>
      <c r="HQ1278" s="21"/>
      <c r="HR1278" s="21"/>
      <c r="HS1278" s="21"/>
      <c r="HT1278" s="21"/>
      <c r="HU1278" s="21"/>
      <c r="HV1278" s="21"/>
      <c r="HW1278" s="21"/>
      <c r="HX1278" s="21"/>
      <c r="HY1278" s="21"/>
      <c r="HZ1278" s="21"/>
      <c r="IA1278" s="21"/>
      <c r="IB1278" s="21"/>
      <c r="IC1278" s="21"/>
      <c r="ID1278" s="21"/>
      <c r="IE1278" s="21"/>
      <c r="IF1278" s="21"/>
      <c r="IG1278" s="21"/>
      <c r="IH1278" s="21"/>
      <c r="II1278" s="21"/>
      <c r="IJ1278" s="21"/>
      <c r="IK1278" s="21"/>
      <c r="IL1278" s="21"/>
      <c r="IM1278" s="21"/>
      <c r="IN1278" s="21"/>
      <c r="IO1278" s="21"/>
      <c r="IP1278" s="21"/>
      <c r="IQ1278" s="21"/>
    </row>
    <row r="1279" spans="1:251" s="22" customFormat="1">
      <c r="A1279" s="42"/>
      <c r="B1279" s="36"/>
      <c r="C1279" s="6"/>
      <c r="D1279" s="6"/>
      <c r="E1279" s="6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  <c r="FQ1279" s="21"/>
      <c r="FR1279" s="21"/>
      <c r="FS1279" s="21"/>
      <c r="FT1279" s="21"/>
      <c r="FU1279" s="21"/>
      <c r="FV1279" s="21"/>
      <c r="FW1279" s="21"/>
      <c r="FX1279" s="21"/>
      <c r="FY1279" s="21"/>
      <c r="FZ1279" s="21"/>
      <c r="GA1279" s="21"/>
      <c r="GB1279" s="21"/>
      <c r="GC1279" s="21"/>
      <c r="GD1279" s="21"/>
      <c r="GE1279" s="21"/>
      <c r="GF1279" s="21"/>
      <c r="GG1279" s="21"/>
      <c r="GH1279" s="21"/>
      <c r="GI1279" s="21"/>
      <c r="GJ1279" s="21"/>
      <c r="GK1279" s="21"/>
      <c r="GL1279" s="21"/>
      <c r="GM1279" s="21"/>
      <c r="GN1279" s="21"/>
      <c r="GO1279" s="21"/>
      <c r="GP1279" s="21"/>
      <c r="GQ1279" s="21"/>
      <c r="GR1279" s="21"/>
      <c r="GS1279" s="21"/>
      <c r="GT1279" s="21"/>
      <c r="GU1279" s="21"/>
      <c r="GV1279" s="21"/>
      <c r="GW1279" s="21"/>
      <c r="GX1279" s="21"/>
      <c r="GY1279" s="21"/>
      <c r="GZ1279" s="21"/>
      <c r="HA1279" s="21"/>
      <c r="HB1279" s="21"/>
      <c r="HC1279" s="21"/>
      <c r="HD1279" s="21"/>
      <c r="HE1279" s="21"/>
      <c r="HF1279" s="21"/>
      <c r="HG1279" s="21"/>
      <c r="HH1279" s="21"/>
      <c r="HI1279" s="21"/>
      <c r="HJ1279" s="21"/>
      <c r="HK1279" s="21"/>
      <c r="HL1279" s="21"/>
      <c r="HM1279" s="21"/>
      <c r="HN1279" s="21"/>
      <c r="HO1279" s="21"/>
      <c r="HP1279" s="21"/>
      <c r="HQ1279" s="21"/>
      <c r="HR1279" s="21"/>
      <c r="HS1279" s="21"/>
      <c r="HT1279" s="21"/>
      <c r="HU1279" s="21"/>
      <c r="HV1279" s="21"/>
      <c r="HW1279" s="21"/>
      <c r="HX1279" s="21"/>
      <c r="HY1279" s="21"/>
      <c r="HZ1279" s="21"/>
      <c r="IA1279" s="21"/>
      <c r="IB1279" s="21"/>
      <c r="IC1279" s="21"/>
      <c r="ID1279" s="21"/>
      <c r="IE1279" s="21"/>
      <c r="IF1279" s="21"/>
      <c r="IG1279" s="21"/>
      <c r="IH1279" s="21"/>
      <c r="II1279" s="21"/>
      <c r="IJ1279" s="21"/>
      <c r="IK1279" s="21"/>
      <c r="IL1279" s="21"/>
      <c r="IM1279" s="21"/>
      <c r="IN1279" s="21"/>
      <c r="IO1279" s="21"/>
      <c r="IP1279" s="21"/>
      <c r="IQ1279" s="21"/>
    </row>
    <row r="1280" spans="1:251" s="22" customFormat="1">
      <c r="A1280" s="42"/>
      <c r="B1280" s="36"/>
      <c r="C1280" s="6"/>
      <c r="D1280" s="6"/>
      <c r="E1280" s="6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  <c r="FQ1280" s="21"/>
      <c r="FR1280" s="21"/>
      <c r="FS1280" s="21"/>
      <c r="FT1280" s="21"/>
      <c r="FU1280" s="21"/>
      <c r="FV1280" s="21"/>
      <c r="FW1280" s="21"/>
      <c r="FX1280" s="21"/>
      <c r="FY1280" s="21"/>
      <c r="FZ1280" s="21"/>
      <c r="GA1280" s="21"/>
      <c r="GB1280" s="21"/>
      <c r="GC1280" s="21"/>
      <c r="GD1280" s="21"/>
      <c r="GE1280" s="21"/>
      <c r="GF1280" s="21"/>
      <c r="GG1280" s="21"/>
      <c r="GH1280" s="21"/>
      <c r="GI1280" s="21"/>
      <c r="GJ1280" s="21"/>
      <c r="GK1280" s="21"/>
      <c r="GL1280" s="21"/>
      <c r="GM1280" s="21"/>
      <c r="GN1280" s="21"/>
      <c r="GO1280" s="21"/>
      <c r="GP1280" s="21"/>
      <c r="GQ1280" s="21"/>
      <c r="GR1280" s="21"/>
      <c r="GS1280" s="21"/>
      <c r="GT1280" s="21"/>
      <c r="GU1280" s="21"/>
      <c r="GV1280" s="21"/>
      <c r="GW1280" s="21"/>
      <c r="GX1280" s="21"/>
      <c r="GY1280" s="21"/>
      <c r="GZ1280" s="21"/>
      <c r="HA1280" s="21"/>
      <c r="HB1280" s="21"/>
      <c r="HC1280" s="21"/>
      <c r="HD1280" s="21"/>
      <c r="HE1280" s="21"/>
      <c r="HF1280" s="21"/>
      <c r="HG1280" s="21"/>
      <c r="HH1280" s="21"/>
      <c r="HI1280" s="21"/>
      <c r="HJ1280" s="21"/>
      <c r="HK1280" s="21"/>
      <c r="HL1280" s="21"/>
      <c r="HM1280" s="21"/>
      <c r="HN1280" s="21"/>
      <c r="HO1280" s="21"/>
      <c r="HP1280" s="21"/>
      <c r="HQ1280" s="21"/>
      <c r="HR1280" s="21"/>
      <c r="HS1280" s="21"/>
      <c r="HT1280" s="21"/>
      <c r="HU1280" s="21"/>
      <c r="HV1280" s="21"/>
      <c r="HW1280" s="21"/>
      <c r="HX1280" s="21"/>
      <c r="HY1280" s="21"/>
      <c r="HZ1280" s="21"/>
      <c r="IA1280" s="21"/>
      <c r="IB1280" s="21"/>
      <c r="IC1280" s="21"/>
      <c r="ID1280" s="21"/>
      <c r="IE1280" s="21"/>
      <c r="IF1280" s="21"/>
      <c r="IG1280" s="21"/>
      <c r="IH1280" s="21"/>
      <c r="II1280" s="21"/>
      <c r="IJ1280" s="21"/>
      <c r="IK1280" s="21"/>
      <c r="IL1280" s="21"/>
      <c r="IM1280" s="21"/>
      <c r="IN1280" s="21"/>
      <c r="IO1280" s="21"/>
      <c r="IP1280" s="21"/>
      <c r="IQ1280" s="21"/>
    </row>
    <row r="1281" spans="1:251" s="22" customFormat="1">
      <c r="A1281" s="42"/>
      <c r="B1281" s="36"/>
      <c r="C1281" s="6"/>
      <c r="D1281" s="6"/>
      <c r="E1281" s="6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  <c r="FQ1281" s="21"/>
      <c r="FR1281" s="21"/>
      <c r="FS1281" s="21"/>
      <c r="FT1281" s="21"/>
      <c r="FU1281" s="21"/>
      <c r="FV1281" s="21"/>
      <c r="FW1281" s="21"/>
      <c r="FX1281" s="21"/>
      <c r="FY1281" s="21"/>
      <c r="FZ1281" s="21"/>
      <c r="GA1281" s="21"/>
      <c r="GB1281" s="21"/>
      <c r="GC1281" s="21"/>
      <c r="GD1281" s="21"/>
      <c r="GE1281" s="21"/>
      <c r="GF1281" s="21"/>
      <c r="GG1281" s="21"/>
      <c r="GH1281" s="21"/>
      <c r="GI1281" s="21"/>
      <c r="GJ1281" s="21"/>
      <c r="GK1281" s="21"/>
      <c r="GL1281" s="21"/>
      <c r="GM1281" s="21"/>
      <c r="GN1281" s="21"/>
      <c r="GO1281" s="21"/>
      <c r="GP1281" s="21"/>
      <c r="GQ1281" s="21"/>
      <c r="GR1281" s="21"/>
      <c r="GS1281" s="21"/>
      <c r="GT1281" s="21"/>
      <c r="GU1281" s="21"/>
      <c r="GV1281" s="21"/>
      <c r="GW1281" s="21"/>
      <c r="GX1281" s="21"/>
      <c r="GY1281" s="21"/>
      <c r="GZ1281" s="21"/>
      <c r="HA1281" s="21"/>
      <c r="HB1281" s="21"/>
      <c r="HC1281" s="21"/>
      <c r="HD1281" s="21"/>
      <c r="HE1281" s="21"/>
      <c r="HF1281" s="21"/>
      <c r="HG1281" s="21"/>
      <c r="HH1281" s="21"/>
      <c r="HI1281" s="21"/>
      <c r="HJ1281" s="21"/>
      <c r="HK1281" s="21"/>
      <c r="HL1281" s="21"/>
      <c r="HM1281" s="21"/>
      <c r="HN1281" s="21"/>
      <c r="HO1281" s="21"/>
      <c r="HP1281" s="21"/>
      <c r="HQ1281" s="21"/>
      <c r="HR1281" s="21"/>
      <c r="HS1281" s="21"/>
      <c r="HT1281" s="21"/>
      <c r="HU1281" s="21"/>
      <c r="HV1281" s="21"/>
      <c r="HW1281" s="21"/>
      <c r="HX1281" s="21"/>
      <c r="HY1281" s="21"/>
      <c r="HZ1281" s="21"/>
      <c r="IA1281" s="21"/>
      <c r="IB1281" s="21"/>
      <c r="IC1281" s="21"/>
      <c r="ID1281" s="21"/>
      <c r="IE1281" s="21"/>
      <c r="IF1281" s="21"/>
      <c r="IG1281" s="21"/>
      <c r="IH1281" s="21"/>
      <c r="II1281" s="21"/>
      <c r="IJ1281" s="21"/>
      <c r="IK1281" s="21"/>
      <c r="IL1281" s="21"/>
      <c r="IM1281" s="21"/>
      <c r="IN1281" s="21"/>
      <c r="IO1281" s="21"/>
      <c r="IP1281" s="21"/>
      <c r="IQ1281" s="21"/>
    </row>
    <row r="1282" spans="1:251" s="22" customFormat="1">
      <c r="A1282" s="42"/>
      <c r="B1282" s="36"/>
      <c r="C1282" s="6"/>
      <c r="D1282" s="6"/>
      <c r="E1282" s="6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  <c r="FQ1282" s="21"/>
      <c r="FR1282" s="21"/>
      <c r="FS1282" s="21"/>
      <c r="FT1282" s="21"/>
      <c r="FU1282" s="21"/>
      <c r="FV1282" s="21"/>
      <c r="FW1282" s="21"/>
      <c r="FX1282" s="21"/>
      <c r="FY1282" s="21"/>
      <c r="FZ1282" s="21"/>
      <c r="GA1282" s="21"/>
      <c r="GB1282" s="21"/>
      <c r="GC1282" s="21"/>
      <c r="GD1282" s="21"/>
      <c r="GE1282" s="21"/>
      <c r="GF1282" s="21"/>
      <c r="GG1282" s="21"/>
      <c r="GH1282" s="21"/>
      <c r="GI1282" s="21"/>
      <c r="GJ1282" s="21"/>
      <c r="GK1282" s="21"/>
      <c r="GL1282" s="21"/>
      <c r="GM1282" s="21"/>
      <c r="GN1282" s="21"/>
      <c r="GO1282" s="21"/>
      <c r="GP1282" s="21"/>
      <c r="GQ1282" s="21"/>
      <c r="GR1282" s="21"/>
      <c r="GS1282" s="21"/>
      <c r="GT1282" s="21"/>
      <c r="GU1282" s="21"/>
      <c r="GV1282" s="21"/>
      <c r="GW1282" s="21"/>
      <c r="GX1282" s="21"/>
      <c r="GY1282" s="21"/>
      <c r="GZ1282" s="21"/>
      <c r="HA1282" s="21"/>
      <c r="HB1282" s="21"/>
      <c r="HC1282" s="21"/>
      <c r="HD1282" s="21"/>
      <c r="HE1282" s="21"/>
      <c r="HF1282" s="21"/>
      <c r="HG1282" s="21"/>
      <c r="HH1282" s="21"/>
      <c r="HI1282" s="21"/>
      <c r="HJ1282" s="21"/>
      <c r="HK1282" s="21"/>
      <c r="HL1282" s="21"/>
      <c r="HM1282" s="21"/>
      <c r="HN1282" s="21"/>
      <c r="HO1282" s="21"/>
      <c r="HP1282" s="21"/>
      <c r="HQ1282" s="21"/>
      <c r="HR1282" s="21"/>
      <c r="HS1282" s="21"/>
      <c r="HT1282" s="21"/>
      <c r="HU1282" s="21"/>
      <c r="HV1282" s="21"/>
      <c r="HW1282" s="21"/>
      <c r="HX1282" s="21"/>
      <c r="HY1282" s="21"/>
      <c r="HZ1282" s="21"/>
      <c r="IA1282" s="21"/>
      <c r="IB1282" s="21"/>
      <c r="IC1282" s="21"/>
      <c r="ID1282" s="21"/>
      <c r="IE1282" s="21"/>
      <c r="IF1282" s="21"/>
      <c r="IG1282" s="21"/>
      <c r="IH1282" s="21"/>
      <c r="II1282" s="21"/>
      <c r="IJ1282" s="21"/>
      <c r="IK1282" s="21"/>
      <c r="IL1282" s="21"/>
      <c r="IM1282" s="21"/>
      <c r="IN1282" s="21"/>
      <c r="IO1282" s="21"/>
      <c r="IP1282" s="21"/>
      <c r="IQ1282" s="21"/>
    </row>
    <row r="1283" spans="1:251" s="22" customFormat="1">
      <c r="A1283" s="42"/>
      <c r="B1283" s="36"/>
      <c r="C1283" s="6"/>
      <c r="D1283" s="6"/>
      <c r="E1283" s="6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  <c r="FQ1283" s="21"/>
      <c r="FR1283" s="21"/>
      <c r="FS1283" s="21"/>
      <c r="FT1283" s="21"/>
      <c r="FU1283" s="21"/>
      <c r="FV1283" s="21"/>
      <c r="FW1283" s="21"/>
      <c r="FX1283" s="21"/>
      <c r="FY1283" s="21"/>
      <c r="FZ1283" s="21"/>
      <c r="GA1283" s="21"/>
      <c r="GB1283" s="21"/>
      <c r="GC1283" s="21"/>
      <c r="GD1283" s="21"/>
      <c r="GE1283" s="21"/>
      <c r="GF1283" s="21"/>
      <c r="GG1283" s="21"/>
      <c r="GH1283" s="21"/>
      <c r="GI1283" s="21"/>
      <c r="GJ1283" s="21"/>
      <c r="GK1283" s="21"/>
      <c r="GL1283" s="21"/>
      <c r="GM1283" s="21"/>
      <c r="GN1283" s="21"/>
      <c r="GO1283" s="21"/>
      <c r="GP1283" s="21"/>
      <c r="GQ1283" s="21"/>
      <c r="GR1283" s="21"/>
      <c r="GS1283" s="21"/>
      <c r="GT1283" s="21"/>
      <c r="GU1283" s="21"/>
      <c r="GV1283" s="21"/>
      <c r="GW1283" s="21"/>
      <c r="GX1283" s="21"/>
      <c r="GY1283" s="21"/>
      <c r="GZ1283" s="21"/>
      <c r="HA1283" s="21"/>
      <c r="HB1283" s="21"/>
      <c r="HC1283" s="21"/>
      <c r="HD1283" s="21"/>
      <c r="HE1283" s="21"/>
      <c r="HF1283" s="21"/>
      <c r="HG1283" s="21"/>
      <c r="HH1283" s="21"/>
      <c r="HI1283" s="21"/>
      <c r="HJ1283" s="21"/>
      <c r="HK1283" s="21"/>
      <c r="HL1283" s="21"/>
      <c r="HM1283" s="21"/>
      <c r="HN1283" s="21"/>
      <c r="HO1283" s="21"/>
      <c r="HP1283" s="21"/>
      <c r="HQ1283" s="21"/>
      <c r="HR1283" s="21"/>
      <c r="HS1283" s="21"/>
      <c r="HT1283" s="21"/>
      <c r="HU1283" s="21"/>
      <c r="HV1283" s="21"/>
      <c r="HW1283" s="21"/>
      <c r="HX1283" s="21"/>
      <c r="HY1283" s="21"/>
      <c r="HZ1283" s="21"/>
      <c r="IA1283" s="21"/>
      <c r="IB1283" s="21"/>
      <c r="IC1283" s="21"/>
      <c r="ID1283" s="21"/>
      <c r="IE1283" s="21"/>
      <c r="IF1283" s="21"/>
      <c r="IG1283" s="21"/>
      <c r="IH1283" s="21"/>
      <c r="II1283" s="21"/>
      <c r="IJ1283" s="21"/>
      <c r="IK1283" s="21"/>
      <c r="IL1283" s="21"/>
      <c r="IM1283" s="21"/>
      <c r="IN1283" s="21"/>
      <c r="IO1283" s="21"/>
      <c r="IP1283" s="21"/>
      <c r="IQ1283" s="21"/>
    </row>
    <row r="1284" spans="1:251" s="22" customFormat="1">
      <c r="A1284" s="42"/>
      <c r="B1284" s="36"/>
      <c r="C1284" s="6"/>
      <c r="D1284" s="6"/>
      <c r="E1284" s="6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  <c r="FQ1284" s="21"/>
      <c r="FR1284" s="21"/>
      <c r="FS1284" s="21"/>
      <c r="FT1284" s="21"/>
      <c r="FU1284" s="21"/>
      <c r="FV1284" s="21"/>
      <c r="FW1284" s="21"/>
      <c r="FX1284" s="21"/>
      <c r="FY1284" s="21"/>
      <c r="FZ1284" s="21"/>
      <c r="GA1284" s="21"/>
      <c r="GB1284" s="21"/>
      <c r="GC1284" s="21"/>
      <c r="GD1284" s="21"/>
      <c r="GE1284" s="21"/>
      <c r="GF1284" s="21"/>
      <c r="GG1284" s="21"/>
      <c r="GH1284" s="21"/>
      <c r="GI1284" s="21"/>
      <c r="GJ1284" s="21"/>
      <c r="GK1284" s="21"/>
      <c r="GL1284" s="21"/>
      <c r="GM1284" s="21"/>
      <c r="GN1284" s="21"/>
      <c r="GO1284" s="21"/>
      <c r="GP1284" s="21"/>
      <c r="GQ1284" s="21"/>
      <c r="GR1284" s="21"/>
      <c r="GS1284" s="21"/>
      <c r="GT1284" s="21"/>
      <c r="GU1284" s="21"/>
      <c r="GV1284" s="21"/>
      <c r="GW1284" s="21"/>
      <c r="GX1284" s="21"/>
      <c r="GY1284" s="21"/>
      <c r="GZ1284" s="21"/>
      <c r="HA1284" s="21"/>
      <c r="HB1284" s="21"/>
      <c r="HC1284" s="21"/>
      <c r="HD1284" s="21"/>
      <c r="HE1284" s="21"/>
      <c r="HF1284" s="21"/>
      <c r="HG1284" s="21"/>
      <c r="HH1284" s="21"/>
      <c r="HI1284" s="21"/>
      <c r="HJ1284" s="21"/>
      <c r="HK1284" s="21"/>
      <c r="HL1284" s="21"/>
      <c r="HM1284" s="21"/>
      <c r="HN1284" s="21"/>
      <c r="HO1284" s="21"/>
      <c r="HP1284" s="21"/>
      <c r="HQ1284" s="21"/>
      <c r="HR1284" s="21"/>
      <c r="HS1284" s="21"/>
      <c r="HT1284" s="21"/>
      <c r="HU1284" s="21"/>
      <c r="HV1284" s="21"/>
      <c r="HW1284" s="21"/>
      <c r="HX1284" s="21"/>
      <c r="HY1284" s="21"/>
      <c r="HZ1284" s="21"/>
      <c r="IA1284" s="21"/>
      <c r="IB1284" s="21"/>
      <c r="IC1284" s="21"/>
      <c r="ID1284" s="21"/>
      <c r="IE1284" s="21"/>
      <c r="IF1284" s="21"/>
      <c r="IG1284" s="21"/>
      <c r="IH1284" s="21"/>
      <c r="II1284" s="21"/>
      <c r="IJ1284" s="21"/>
      <c r="IK1284" s="21"/>
      <c r="IL1284" s="21"/>
      <c r="IM1284" s="21"/>
      <c r="IN1284" s="21"/>
      <c r="IO1284" s="21"/>
      <c r="IP1284" s="21"/>
      <c r="IQ1284" s="21"/>
    </row>
    <row r="1285" spans="1:251" s="22" customFormat="1">
      <c r="A1285" s="42"/>
      <c r="B1285" s="36"/>
      <c r="C1285" s="6"/>
      <c r="D1285" s="6"/>
      <c r="E1285" s="6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  <c r="FQ1285" s="21"/>
      <c r="FR1285" s="21"/>
      <c r="FS1285" s="21"/>
      <c r="FT1285" s="21"/>
      <c r="FU1285" s="21"/>
      <c r="FV1285" s="21"/>
      <c r="FW1285" s="21"/>
      <c r="FX1285" s="21"/>
      <c r="FY1285" s="21"/>
      <c r="FZ1285" s="21"/>
      <c r="GA1285" s="21"/>
      <c r="GB1285" s="21"/>
      <c r="GC1285" s="21"/>
      <c r="GD1285" s="21"/>
      <c r="GE1285" s="21"/>
      <c r="GF1285" s="21"/>
      <c r="GG1285" s="21"/>
      <c r="GH1285" s="21"/>
      <c r="GI1285" s="21"/>
      <c r="GJ1285" s="21"/>
      <c r="GK1285" s="21"/>
      <c r="GL1285" s="21"/>
      <c r="GM1285" s="21"/>
      <c r="GN1285" s="21"/>
      <c r="GO1285" s="21"/>
      <c r="GP1285" s="21"/>
      <c r="GQ1285" s="21"/>
      <c r="GR1285" s="21"/>
      <c r="GS1285" s="21"/>
      <c r="GT1285" s="21"/>
      <c r="GU1285" s="21"/>
      <c r="GV1285" s="21"/>
      <c r="GW1285" s="21"/>
      <c r="GX1285" s="21"/>
      <c r="GY1285" s="21"/>
      <c r="GZ1285" s="21"/>
      <c r="HA1285" s="21"/>
      <c r="HB1285" s="21"/>
      <c r="HC1285" s="21"/>
      <c r="HD1285" s="21"/>
      <c r="HE1285" s="21"/>
      <c r="HF1285" s="21"/>
      <c r="HG1285" s="21"/>
      <c r="HH1285" s="21"/>
      <c r="HI1285" s="21"/>
      <c r="HJ1285" s="21"/>
      <c r="HK1285" s="21"/>
      <c r="HL1285" s="21"/>
      <c r="HM1285" s="21"/>
      <c r="HN1285" s="21"/>
      <c r="HO1285" s="21"/>
      <c r="HP1285" s="21"/>
      <c r="HQ1285" s="21"/>
      <c r="HR1285" s="21"/>
      <c r="HS1285" s="21"/>
      <c r="HT1285" s="21"/>
      <c r="HU1285" s="21"/>
      <c r="HV1285" s="21"/>
      <c r="HW1285" s="21"/>
      <c r="HX1285" s="21"/>
      <c r="HY1285" s="21"/>
      <c r="HZ1285" s="21"/>
      <c r="IA1285" s="21"/>
      <c r="IB1285" s="21"/>
      <c r="IC1285" s="21"/>
      <c r="ID1285" s="21"/>
      <c r="IE1285" s="21"/>
      <c r="IF1285" s="21"/>
      <c r="IG1285" s="21"/>
      <c r="IH1285" s="21"/>
      <c r="II1285" s="21"/>
      <c r="IJ1285" s="21"/>
      <c r="IK1285" s="21"/>
      <c r="IL1285" s="21"/>
      <c r="IM1285" s="21"/>
      <c r="IN1285" s="21"/>
      <c r="IO1285" s="21"/>
      <c r="IP1285" s="21"/>
      <c r="IQ1285" s="21"/>
    </row>
    <row r="1286" spans="1:251" s="22" customFormat="1">
      <c r="A1286" s="42"/>
      <c r="B1286" s="36"/>
      <c r="C1286" s="6"/>
      <c r="D1286" s="6"/>
      <c r="E1286" s="6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  <c r="FQ1286" s="21"/>
      <c r="FR1286" s="21"/>
      <c r="FS1286" s="21"/>
      <c r="FT1286" s="21"/>
      <c r="FU1286" s="21"/>
      <c r="FV1286" s="21"/>
      <c r="FW1286" s="21"/>
      <c r="FX1286" s="21"/>
      <c r="FY1286" s="21"/>
      <c r="FZ1286" s="21"/>
      <c r="GA1286" s="21"/>
      <c r="GB1286" s="21"/>
      <c r="GC1286" s="21"/>
      <c r="GD1286" s="21"/>
      <c r="GE1286" s="21"/>
      <c r="GF1286" s="21"/>
      <c r="GG1286" s="21"/>
      <c r="GH1286" s="21"/>
      <c r="GI1286" s="21"/>
      <c r="GJ1286" s="21"/>
      <c r="GK1286" s="21"/>
      <c r="GL1286" s="21"/>
      <c r="GM1286" s="21"/>
      <c r="GN1286" s="21"/>
      <c r="GO1286" s="21"/>
      <c r="GP1286" s="21"/>
      <c r="GQ1286" s="21"/>
      <c r="GR1286" s="21"/>
      <c r="GS1286" s="21"/>
      <c r="GT1286" s="21"/>
      <c r="GU1286" s="21"/>
      <c r="GV1286" s="21"/>
      <c r="GW1286" s="21"/>
      <c r="GX1286" s="21"/>
      <c r="GY1286" s="21"/>
      <c r="GZ1286" s="21"/>
      <c r="HA1286" s="21"/>
      <c r="HB1286" s="21"/>
      <c r="HC1286" s="21"/>
      <c r="HD1286" s="21"/>
      <c r="HE1286" s="21"/>
      <c r="HF1286" s="21"/>
      <c r="HG1286" s="21"/>
      <c r="HH1286" s="21"/>
      <c r="HI1286" s="21"/>
      <c r="HJ1286" s="21"/>
      <c r="HK1286" s="21"/>
      <c r="HL1286" s="21"/>
      <c r="HM1286" s="21"/>
      <c r="HN1286" s="21"/>
      <c r="HO1286" s="21"/>
      <c r="HP1286" s="21"/>
      <c r="HQ1286" s="21"/>
      <c r="HR1286" s="21"/>
      <c r="HS1286" s="21"/>
      <c r="HT1286" s="21"/>
      <c r="HU1286" s="21"/>
      <c r="HV1286" s="21"/>
      <c r="HW1286" s="21"/>
      <c r="HX1286" s="21"/>
      <c r="HY1286" s="21"/>
      <c r="HZ1286" s="21"/>
      <c r="IA1286" s="21"/>
      <c r="IB1286" s="21"/>
      <c r="IC1286" s="21"/>
      <c r="ID1286" s="21"/>
      <c r="IE1286" s="21"/>
      <c r="IF1286" s="21"/>
      <c r="IG1286" s="21"/>
      <c r="IH1286" s="21"/>
      <c r="II1286" s="21"/>
      <c r="IJ1286" s="21"/>
      <c r="IK1286" s="21"/>
      <c r="IL1286" s="21"/>
      <c r="IM1286" s="21"/>
      <c r="IN1286" s="21"/>
      <c r="IO1286" s="21"/>
      <c r="IP1286" s="21"/>
      <c r="IQ1286" s="21"/>
    </row>
    <row r="1287" spans="1:251" s="22" customFormat="1">
      <c r="A1287" s="42"/>
      <c r="B1287" s="36"/>
      <c r="C1287" s="6"/>
      <c r="D1287" s="6"/>
      <c r="E1287" s="6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  <c r="FQ1287" s="21"/>
      <c r="FR1287" s="21"/>
      <c r="FS1287" s="21"/>
      <c r="FT1287" s="21"/>
      <c r="FU1287" s="21"/>
      <c r="FV1287" s="21"/>
      <c r="FW1287" s="21"/>
      <c r="FX1287" s="21"/>
      <c r="FY1287" s="21"/>
      <c r="FZ1287" s="21"/>
      <c r="GA1287" s="21"/>
      <c r="GB1287" s="21"/>
      <c r="GC1287" s="21"/>
      <c r="GD1287" s="21"/>
      <c r="GE1287" s="21"/>
      <c r="GF1287" s="21"/>
      <c r="GG1287" s="21"/>
      <c r="GH1287" s="21"/>
      <c r="GI1287" s="21"/>
      <c r="GJ1287" s="21"/>
      <c r="GK1287" s="21"/>
      <c r="GL1287" s="21"/>
      <c r="GM1287" s="21"/>
      <c r="GN1287" s="21"/>
      <c r="GO1287" s="21"/>
      <c r="GP1287" s="21"/>
      <c r="GQ1287" s="21"/>
      <c r="GR1287" s="21"/>
      <c r="GS1287" s="21"/>
      <c r="GT1287" s="21"/>
      <c r="GU1287" s="21"/>
      <c r="GV1287" s="21"/>
      <c r="GW1287" s="21"/>
      <c r="GX1287" s="21"/>
      <c r="GY1287" s="21"/>
      <c r="GZ1287" s="21"/>
      <c r="HA1287" s="21"/>
      <c r="HB1287" s="21"/>
      <c r="HC1287" s="21"/>
      <c r="HD1287" s="21"/>
      <c r="HE1287" s="21"/>
      <c r="HF1287" s="21"/>
      <c r="HG1287" s="21"/>
      <c r="HH1287" s="21"/>
      <c r="HI1287" s="21"/>
      <c r="HJ1287" s="21"/>
      <c r="HK1287" s="21"/>
      <c r="HL1287" s="21"/>
      <c r="HM1287" s="21"/>
      <c r="HN1287" s="21"/>
      <c r="HO1287" s="21"/>
      <c r="HP1287" s="21"/>
      <c r="HQ1287" s="21"/>
      <c r="HR1287" s="21"/>
      <c r="HS1287" s="21"/>
      <c r="HT1287" s="21"/>
      <c r="HU1287" s="21"/>
      <c r="HV1287" s="21"/>
      <c r="HW1287" s="21"/>
      <c r="HX1287" s="21"/>
      <c r="HY1287" s="21"/>
      <c r="HZ1287" s="21"/>
      <c r="IA1287" s="21"/>
      <c r="IB1287" s="21"/>
      <c r="IC1287" s="21"/>
      <c r="ID1287" s="21"/>
      <c r="IE1287" s="21"/>
      <c r="IF1287" s="21"/>
      <c r="IG1287" s="21"/>
      <c r="IH1287" s="21"/>
      <c r="II1287" s="21"/>
      <c r="IJ1287" s="21"/>
      <c r="IK1287" s="21"/>
      <c r="IL1287" s="21"/>
      <c r="IM1287" s="21"/>
      <c r="IN1287" s="21"/>
      <c r="IO1287" s="21"/>
      <c r="IP1287" s="21"/>
      <c r="IQ1287" s="21"/>
    </row>
    <row r="1288" spans="1:251" s="22" customFormat="1">
      <c r="A1288" s="42"/>
      <c r="B1288" s="36"/>
      <c r="C1288" s="6"/>
      <c r="D1288" s="6"/>
      <c r="E1288" s="6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/>
      <c r="FS1288" s="21"/>
      <c r="FT1288" s="21"/>
      <c r="FU1288" s="21"/>
      <c r="FV1288" s="21"/>
      <c r="FW1288" s="21"/>
      <c r="FX1288" s="21"/>
      <c r="FY1288" s="21"/>
      <c r="FZ1288" s="21"/>
      <c r="GA1288" s="21"/>
      <c r="GB1288" s="21"/>
      <c r="GC1288" s="21"/>
      <c r="GD1288" s="21"/>
      <c r="GE1288" s="21"/>
      <c r="GF1288" s="21"/>
      <c r="GG1288" s="21"/>
      <c r="GH1288" s="21"/>
      <c r="GI1288" s="21"/>
      <c r="GJ1288" s="21"/>
      <c r="GK1288" s="21"/>
      <c r="GL1288" s="21"/>
      <c r="GM1288" s="21"/>
      <c r="GN1288" s="21"/>
      <c r="GO1288" s="21"/>
      <c r="GP1288" s="21"/>
      <c r="GQ1288" s="21"/>
      <c r="GR1288" s="21"/>
      <c r="GS1288" s="21"/>
      <c r="GT1288" s="21"/>
      <c r="GU1288" s="21"/>
      <c r="GV1288" s="21"/>
      <c r="GW1288" s="21"/>
      <c r="GX1288" s="21"/>
      <c r="GY1288" s="21"/>
      <c r="GZ1288" s="21"/>
      <c r="HA1288" s="21"/>
      <c r="HB1288" s="21"/>
      <c r="HC1288" s="21"/>
      <c r="HD1288" s="21"/>
      <c r="HE1288" s="21"/>
      <c r="HF1288" s="21"/>
      <c r="HG1288" s="21"/>
      <c r="HH1288" s="21"/>
      <c r="HI1288" s="21"/>
      <c r="HJ1288" s="21"/>
      <c r="HK1288" s="21"/>
      <c r="HL1288" s="21"/>
      <c r="HM1288" s="21"/>
      <c r="HN1288" s="21"/>
      <c r="HO1288" s="21"/>
      <c r="HP1288" s="21"/>
      <c r="HQ1288" s="21"/>
      <c r="HR1288" s="21"/>
      <c r="HS1288" s="21"/>
      <c r="HT1288" s="21"/>
      <c r="HU1288" s="21"/>
      <c r="HV1288" s="21"/>
      <c r="HW1288" s="21"/>
      <c r="HX1288" s="21"/>
      <c r="HY1288" s="21"/>
      <c r="HZ1288" s="21"/>
      <c r="IA1288" s="21"/>
      <c r="IB1288" s="21"/>
      <c r="IC1288" s="21"/>
      <c r="ID1288" s="21"/>
      <c r="IE1288" s="21"/>
      <c r="IF1288" s="21"/>
      <c r="IG1288" s="21"/>
      <c r="IH1288" s="21"/>
      <c r="II1288" s="21"/>
      <c r="IJ1288" s="21"/>
      <c r="IK1288" s="21"/>
      <c r="IL1288" s="21"/>
      <c r="IM1288" s="21"/>
      <c r="IN1288" s="21"/>
      <c r="IO1288" s="21"/>
      <c r="IP1288" s="21"/>
      <c r="IQ1288" s="21"/>
    </row>
    <row r="1289" spans="1:251" s="22" customFormat="1">
      <c r="A1289" s="42"/>
      <c r="B1289" s="36"/>
      <c r="C1289" s="6"/>
      <c r="D1289" s="6"/>
      <c r="E1289" s="6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  <c r="FQ1289" s="21"/>
      <c r="FR1289" s="21"/>
      <c r="FS1289" s="21"/>
      <c r="FT1289" s="21"/>
      <c r="FU1289" s="21"/>
      <c r="FV1289" s="21"/>
      <c r="FW1289" s="21"/>
      <c r="FX1289" s="21"/>
      <c r="FY1289" s="21"/>
      <c r="FZ1289" s="21"/>
      <c r="GA1289" s="21"/>
      <c r="GB1289" s="21"/>
      <c r="GC1289" s="21"/>
      <c r="GD1289" s="21"/>
      <c r="GE1289" s="21"/>
      <c r="GF1289" s="21"/>
      <c r="GG1289" s="21"/>
      <c r="GH1289" s="21"/>
      <c r="GI1289" s="21"/>
      <c r="GJ1289" s="21"/>
      <c r="GK1289" s="21"/>
      <c r="GL1289" s="21"/>
      <c r="GM1289" s="21"/>
      <c r="GN1289" s="21"/>
      <c r="GO1289" s="21"/>
      <c r="GP1289" s="21"/>
      <c r="GQ1289" s="21"/>
      <c r="GR1289" s="21"/>
      <c r="GS1289" s="21"/>
      <c r="GT1289" s="21"/>
      <c r="GU1289" s="21"/>
      <c r="GV1289" s="21"/>
      <c r="GW1289" s="21"/>
      <c r="GX1289" s="21"/>
      <c r="GY1289" s="21"/>
      <c r="GZ1289" s="21"/>
      <c r="HA1289" s="21"/>
      <c r="HB1289" s="21"/>
      <c r="HC1289" s="21"/>
      <c r="HD1289" s="21"/>
      <c r="HE1289" s="21"/>
      <c r="HF1289" s="21"/>
      <c r="HG1289" s="21"/>
      <c r="HH1289" s="21"/>
      <c r="HI1289" s="21"/>
      <c r="HJ1289" s="21"/>
      <c r="HK1289" s="21"/>
      <c r="HL1289" s="21"/>
      <c r="HM1289" s="21"/>
      <c r="HN1289" s="21"/>
      <c r="HO1289" s="21"/>
      <c r="HP1289" s="21"/>
      <c r="HQ1289" s="21"/>
      <c r="HR1289" s="21"/>
      <c r="HS1289" s="21"/>
      <c r="HT1289" s="21"/>
      <c r="HU1289" s="21"/>
      <c r="HV1289" s="21"/>
      <c r="HW1289" s="21"/>
      <c r="HX1289" s="21"/>
      <c r="HY1289" s="21"/>
      <c r="HZ1289" s="21"/>
      <c r="IA1289" s="21"/>
      <c r="IB1289" s="21"/>
      <c r="IC1289" s="21"/>
      <c r="ID1289" s="21"/>
      <c r="IE1289" s="21"/>
      <c r="IF1289" s="21"/>
      <c r="IG1289" s="21"/>
      <c r="IH1289" s="21"/>
      <c r="II1289" s="21"/>
      <c r="IJ1289" s="21"/>
      <c r="IK1289" s="21"/>
      <c r="IL1289" s="21"/>
      <c r="IM1289" s="21"/>
      <c r="IN1289" s="21"/>
      <c r="IO1289" s="21"/>
      <c r="IP1289" s="21"/>
      <c r="IQ1289" s="21"/>
    </row>
    <row r="1290" spans="1:251" s="22" customFormat="1">
      <c r="A1290" s="42"/>
      <c r="B1290" s="36"/>
      <c r="C1290" s="6"/>
      <c r="D1290" s="6"/>
      <c r="E1290" s="6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/>
      <c r="FC1290" s="21"/>
      <c r="FD1290" s="21"/>
      <c r="FE1290" s="21"/>
      <c r="FF1290" s="21"/>
      <c r="FG1290" s="21"/>
      <c r="FH1290" s="21"/>
      <c r="FI1290" s="21"/>
      <c r="FJ1290" s="21"/>
      <c r="FK1290" s="21"/>
      <c r="FL1290" s="21"/>
      <c r="FM1290" s="21"/>
      <c r="FN1290" s="21"/>
      <c r="FO1290" s="21"/>
      <c r="FP1290" s="21"/>
      <c r="FQ1290" s="21"/>
      <c r="FR1290" s="21"/>
      <c r="FS1290" s="21"/>
      <c r="FT1290" s="21"/>
      <c r="FU1290" s="21"/>
      <c r="FV1290" s="21"/>
      <c r="FW1290" s="21"/>
      <c r="FX1290" s="21"/>
      <c r="FY1290" s="21"/>
      <c r="FZ1290" s="21"/>
      <c r="GA1290" s="21"/>
      <c r="GB1290" s="21"/>
      <c r="GC1290" s="21"/>
      <c r="GD1290" s="21"/>
      <c r="GE1290" s="21"/>
      <c r="GF1290" s="21"/>
      <c r="GG1290" s="21"/>
      <c r="GH1290" s="21"/>
      <c r="GI1290" s="21"/>
      <c r="GJ1290" s="21"/>
      <c r="GK1290" s="21"/>
      <c r="GL1290" s="21"/>
      <c r="GM1290" s="21"/>
      <c r="GN1290" s="21"/>
      <c r="GO1290" s="21"/>
      <c r="GP1290" s="21"/>
      <c r="GQ1290" s="21"/>
      <c r="GR1290" s="21"/>
      <c r="GS1290" s="21"/>
      <c r="GT1290" s="21"/>
      <c r="GU1290" s="21"/>
      <c r="GV1290" s="21"/>
      <c r="GW1290" s="21"/>
      <c r="GX1290" s="21"/>
      <c r="GY1290" s="21"/>
      <c r="GZ1290" s="21"/>
      <c r="HA1290" s="21"/>
      <c r="HB1290" s="21"/>
      <c r="HC1290" s="21"/>
      <c r="HD1290" s="21"/>
      <c r="HE1290" s="21"/>
      <c r="HF1290" s="21"/>
      <c r="HG1290" s="21"/>
      <c r="HH1290" s="21"/>
      <c r="HI1290" s="21"/>
      <c r="HJ1290" s="21"/>
      <c r="HK1290" s="21"/>
      <c r="HL1290" s="21"/>
      <c r="HM1290" s="21"/>
      <c r="HN1290" s="21"/>
      <c r="HO1290" s="21"/>
      <c r="HP1290" s="21"/>
      <c r="HQ1290" s="21"/>
      <c r="HR1290" s="21"/>
      <c r="HS1290" s="21"/>
      <c r="HT1290" s="21"/>
      <c r="HU1290" s="21"/>
      <c r="HV1290" s="21"/>
      <c r="HW1290" s="21"/>
      <c r="HX1290" s="21"/>
      <c r="HY1290" s="21"/>
      <c r="HZ1290" s="21"/>
      <c r="IA1290" s="21"/>
      <c r="IB1290" s="21"/>
      <c r="IC1290" s="21"/>
      <c r="ID1290" s="21"/>
      <c r="IE1290" s="21"/>
      <c r="IF1290" s="21"/>
      <c r="IG1290" s="21"/>
      <c r="IH1290" s="21"/>
      <c r="II1290" s="21"/>
      <c r="IJ1290" s="21"/>
      <c r="IK1290" s="21"/>
      <c r="IL1290" s="21"/>
      <c r="IM1290" s="21"/>
      <c r="IN1290" s="21"/>
      <c r="IO1290" s="21"/>
      <c r="IP1290" s="21"/>
      <c r="IQ1290" s="21"/>
    </row>
    <row r="1291" spans="1:251" s="22" customFormat="1">
      <c r="A1291" s="42"/>
      <c r="B1291" s="36"/>
      <c r="C1291" s="6"/>
      <c r="D1291" s="6"/>
      <c r="E1291" s="6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  <c r="FQ1291" s="21"/>
      <c r="FR1291" s="21"/>
      <c r="FS1291" s="21"/>
      <c r="FT1291" s="21"/>
      <c r="FU1291" s="21"/>
      <c r="FV1291" s="21"/>
      <c r="FW1291" s="21"/>
      <c r="FX1291" s="21"/>
      <c r="FY1291" s="21"/>
      <c r="FZ1291" s="21"/>
      <c r="GA1291" s="21"/>
      <c r="GB1291" s="21"/>
      <c r="GC1291" s="21"/>
      <c r="GD1291" s="21"/>
      <c r="GE1291" s="21"/>
      <c r="GF1291" s="21"/>
      <c r="GG1291" s="21"/>
      <c r="GH1291" s="21"/>
      <c r="GI1291" s="21"/>
      <c r="GJ1291" s="21"/>
      <c r="GK1291" s="21"/>
      <c r="GL1291" s="21"/>
      <c r="GM1291" s="21"/>
      <c r="GN1291" s="21"/>
      <c r="GO1291" s="21"/>
      <c r="GP1291" s="21"/>
      <c r="GQ1291" s="21"/>
      <c r="GR1291" s="21"/>
      <c r="GS1291" s="21"/>
      <c r="GT1291" s="21"/>
      <c r="GU1291" s="21"/>
      <c r="GV1291" s="21"/>
      <c r="GW1291" s="21"/>
      <c r="GX1291" s="21"/>
      <c r="GY1291" s="21"/>
      <c r="GZ1291" s="21"/>
      <c r="HA1291" s="21"/>
      <c r="HB1291" s="21"/>
      <c r="HC1291" s="21"/>
      <c r="HD1291" s="21"/>
      <c r="HE1291" s="21"/>
      <c r="HF1291" s="21"/>
      <c r="HG1291" s="21"/>
      <c r="HH1291" s="21"/>
      <c r="HI1291" s="21"/>
      <c r="HJ1291" s="21"/>
      <c r="HK1291" s="21"/>
      <c r="HL1291" s="21"/>
      <c r="HM1291" s="21"/>
      <c r="HN1291" s="21"/>
      <c r="HO1291" s="21"/>
      <c r="HP1291" s="21"/>
      <c r="HQ1291" s="21"/>
      <c r="HR1291" s="21"/>
      <c r="HS1291" s="21"/>
      <c r="HT1291" s="21"/>
      <c r="HU1291" s="21"/>
      <c r="HV1291" s="21"/>
      <c r="HW1291" s="21"/>
      <c r="HX1291" s="21"/>
      <c r="HY1291" s="21"/>
      <c r="HZ1291" s="21"/>
      <c r="IA1291" s="21"/>
      <c r="IB1291" s="21"/>
      <c r="IC1291" s="21"/>
      <c r="ID1291" s="21"/>
      <c r="IE1291" s="21"/>
      <c r="IF1291" s="21"/>
      <c r="IG1291" s="21"/>
      <c r="IH1291" s="21"/>
      <c r="II1291" s="21"/>
      <c r="IJ1291" s="21"/>
      <c r="IK1291" s="21"/>
      <c r="IL1291" s="21"/>
      <c r="IM1291" s="21"/>
      <c r="IN1291" s="21"/>
      <c r="IO1291" s="21"/>
      <c r="IP1291" s="21"/>
      <c r="IQ1291" s="21"/>
    </row>
    <row r="1292" spans="1:251" s="22" customFormat="1">
      <c r="A1292" s="42"/>
      <c r="B1292" s="36"/>
      <c r="C1292" s="6"/>
      <c r="D1292" s="6"/>
      <c r="E1292" s="6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  <c r="FQ1292" s="21"/>
      <c r="FR1292" s="21"/>
      <c r="FS1292" s="21"/>
      <c r="FT1292" s="21"/>
      <c r="FU1292" s="21"/>
      <c r="FV1292" s="21"/>
      <c r="FW1292" s="21"/>
      <c r="FX1292" s="21"/>
      <c r="FY1292" s="21"/>
      <c r="FZ1292" s="21"/>
      <c r="GA1292" s="21"/>
      <c r="GB1292" s="21"/>
      <c r="GC1292" s="21"/>
      <c r="GD1292" s="21"/>
      <c r="GE1292" s="21"/>
      <c r="GF1292" s="21"/>
      <c r="GG1292" s="21"/>
      <c r="GH1292" s="21"/>
      <c r="GI1292" s="21"/>
      <c r="GJ1292" s="21"/>
      <c r="GK1292" s="21"/>
      <c r="GL1292" s="21"/>
      <c r="GM1292" s="21"/>
      <c r="GN1292" s="21"/>
      <c r="GO1292" s="21"/>
      <c r="GP1292" s="21"/>
      <c r="GQ1292" s="21"/>
      <c r="GR1292" s="21"/>
      <c r="GS1292" s="21"/>
      <c r="GT1292" s="21"/>
      <c r="GU1292" s="21"/>
      <c r="GV1292" s="21"/>
      <c r="GW1292" s="21"/>
      <c r="GX1292" s="21"/>
      <c r="GY1292" s="21"/>
      <c r="GZ1292" s="21"/>
      <c r="HA1292" s="21"/>
      <c r="HB1292" s="21"/>
      <c r="HC1292" s="21"/>
      <c r="HD1292" s="21"/>
      <c r="HE1292" s="21"/>
      <c r="HF1292" s="21"/>
      <c r="HG1292" s="21"/>
      <c r="HH1292" s="21"/>
      <c r="HI1292" s="21"/>
      <c r="HJ1292" s="21"/>
      <c r="HK1292" s="21"/>
      <c r="HL1292" s="21"/>
      <c r="HM1292" s="21"/>
      <c r="HN1292" s="21"/>
      <c r="HO1292" s="21"/>
      <c r="HP1292" s="21"/>
      <c r="HQ1292" s="21"/>
      <c r="HR1292" s="21"/>
      <c r="HS1292" s="21"/>
      <c r="HT1292" s="21"/>
      <c r="HU1292" s="21"/>
      <c r="HV1292" s="21"/>
      <c r="HW1292" s="21"/>
      <c r="HX1292" s="21"/>
      <c r="HY1292" s="21"/>
      <c r="HZ1292" s="21"/>
      <c r="IA1292" s="21"/>
      <c r="IB1292" s="21"/>
      <c r="IC1292" s="21"/>
      <c r="ID1292" s="21"/>
      <c r="IE1292" s="21"/>
      <c r="IF1292" s="21"/>
      <c r="IG1292" s="21"/>
      <c r="IH1292" s="21"/>
      <c r="II1292" s="21"/>
      <c r="IJ1292" s="21"/>
      <c r="IK1292" s="21"/>
      <c r="IL1292" s="21"/>
      <c r="IM1292" s="21"/>
      <c r="IN1292" s="21"/>
      <c r="IO1292" s="21"/>
      <c r="IP1292" s="21"/>
      <c r="IQ1292" s="21"/>
    </row>
    <row r="1293" spans="1:251" s="22" customFormat="1">
      <c r="A1293" s="42"/>
      <c r="B1293" s="36"/>
      <c r="C1293" s="6"/>
      <c r="D1293" s="6"/>
      <c r="E1293" s="6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  <c r="FQ1293" s="21"/>
      <c r="FR1293" s="21"/>
      <c r="FS1293" s="21"/>
      <c r="FT1293" s="21"/>
      <c r="FU1293" s="21"/>
      <c r="FV1293" s="21"/>
      <c r="FW1293" s="21"/>
      <c r="FX1293" s="21"/>
      <c r="FY1293" s="21"/>
      <c r="FZ1293" s="21"/>
      <c r="GA1293" s="21"/>
      <c r="GB1293" s="21"/>
      <c r="GC1293" s="21"/>
      <c r="GD1293" s="21"/>
      <c r="GE1293" s="21"/>
      <c r="GF1293" s="21"/>
      <c r="GG1293" s="21"/>
      <c r="GH1293" s="21"/>
      <c r="GI1293" s="21"/>
      <c r="GJ1293" s="21"/>
      <c r="GK1293" s="21"/>
      <c r="GL1293" s="21"/>
      <c r="GM1293" s="21"/>
      <c r="GN1293" s="21"/>
      <c r="GO1293" s="21"/>
      <c r="GP1293" s="21"/>
      <c r="GQ1293" s="21"/>
      <c r="GR1293" s="21"/>
      <c r="GS1293" s="21"/>
      <c r="GT1293" s="21"/>
      <c r="GU1293" s="21"/>
      <c r="GV1293" s="21"/>
      <c r="GW1293" s="21"/>
      <c r="GX1293" s="21"/>
      <c r="GY1293" s="21"/>
      <c r="GZ1293" s="21"/>
      <c r="HA1293" s="21"/>
      <c r="HB1293" s="21"/>
      <c r="HC1293" s="21"/>
      <c r="HD1293" s="21"/>
      <c r="HE1293" s="21"/>
      <c r="HF1293" s="21"/>
      <c r="HG1293" s="21"/>
      <c r="HH1293" s="21"/>
      <c r="HI1293" s="21"/>
      <c r="HJ1293" s="21"/>
      <c r="HK1293" s="21"/>
      <c r="HL1293" s="21"/>
      <c r="HM1293" s="21"/>
      <c r="HN1293" s="21"/>
      <c r="HO1293" s="21"/>
      <c r="HP1293" s="21"/>
      <c r="HQ1293" s="21"/>
      <c r="HR1293" s="21"/>
      <c r="HS1293" s="21"/>
      <c r="HT1293" s="21"/>
      <c r="HU1293" s="21"/>
      <c r="HV1293" s="21"/>
      <c r="HW1293" s="21"/>
      <c r="HX1293" s="21"/>
      <c r="HY1293" s="21"/>
      <c r="HZ1293" s="21"/>
      <c r="IA1293" s="21"/>
      <c r="IB1293" s="21"/>
      <c r="IC1293" s="21"/>
      <c r="ID1293" s="21"/>
      <c r="IE1293" s="21"/>
      <c r="IF1293" s="21"/>
      <c r="IG1293" s="21"/>
      <c r="IH1293" s="21"/>
      <c r="II1293" s="21"/>
      <c r="IJ1293" s="21"/>
      <c r="IK1293" s="21"/>
      <c r="IL1293" s="21"/>
      <c r="IM1293" s="21"/>
      <c r="IN1293" s="21"/>
      <c r="IO1293" s="21"/>
      <c r="IP1293" s="21"/>
      <c r="IQ1293" s="21"/>
    </row>
    <row r="1294" spans="1:251" s="22" customFormat="1">
      <c r="A1294" s="42"/>
      <c r="B1294" s="36"/>
      <c r="C1294" s="6"/>
      <c r="D1294" s="6"/>
      <c r="E1294" s="6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  <c r="FQ1294" s="21"/>
      <c r="FR1294" s="21"/>
      <c r="FS1294" s="21"/>
      <c r="FT1294" s="21"/>
      <c r="FU1294" s="21"/>
      <c r="FV1294" s="21"/>
      <c r="FW1294" s="21"/>
      <c r="FX1294" s="21"/>
      <c r="FY1294" s="21"/>
      <c r="FZ1294" s="21"/>
      <c r="GA1294" s="21"/>
      <c r="GB1294" s="21"/>
      <c r="GC1294" s="21"/>
      <c r="GD1294" s="21"/>
      <c r="GE1294" s="21"/>
      <c r="GF1294" s="21"/>
      <c r="GG1294" s="21"/>
      <c r="GH1294" s="21"/>
      <c r="GI1294" s="21"/>
      <c r="GJ1294" s="21"/>
      <c r="GK1294" s="21"/>
      <c r="GL1294" s="21"/>
      <c r="GM1294" s="21"/>
      <c r="GN1294" s="21"/>
      <c r="GO1294" s="21"/>
      <c r="GP1294" s="21"/>
      <c r="GQ1294" s="21"/>
      <c r="GR1294" s="21"/>
      <c r="GS1294" s="21"/>
      <c r="GT1294" s="21"/>
      <c r="GU1294" s="21"/>
      <c r="GV1294" s="21"/>
      <c r="GW1294" s="21"/>
      <c r="GX1294" s="21"/>
      <c r="GY1294" s="21"/>
      <c r="GZ1294" s="21"/>
      <c r="HA1294" s="21"/>
      <c r="HB1294" s="21"/>
      <c r="HC1294" s="21"/>
      <c r="HD1294" s="21"/>
      <c r="HE1294" s="21"/>
      <c r="HF1294" s="21"/>
      <c r="HG1294" s="21"/>
      <c r="HH1294" s="21"/>
      <c r="HI1294" s="21"/>
      <c r="HJ1294" s="21"/>
      <c r="HK1294" s="21"/>
      <c r="HL1294" s="21"/>
      <c r="HM1294" s="21"/>
      <c r="HN1294" s="21"/>
      <c r="HO1294" s="21"/>
      <c r="HP1294" s="21"/>
      <c r="HQ1294" s="21"/>
      <c r="HR1294" s="21"/>
      <c r="HS1294" s="21"/>
      <c r="HT1294" s="21"/>
      <c r="HU1294" s="21"/>
      <c r="HV1294" s="21"/>
      <c r="HW1294" s="21"/>
      <c r="HX1294" s="21"/>
      <c r="HY1294" s="21"/>
      <c r="HZ1294" s="21"/>
      <c r="IA1294" s="21"/>
      <c r="IB1294" s="21"/>
      <c r="IC1294" s="21"/>
      <c r="ID1294" s="21"/>
      <c r="IE1294" s="21"/>
      <c r="IF1294" s="21"/>
      <c r="IG1294" s="21"/>
      <c r="IH1294" s="21"/>
      <c r="II1294" s="21"/>
      <c r="IJ1294" s="21"/>
      <c r="IK1294" s="21"/>
      <c r="IL1294" s="21"/>
      <c r="IM1294" s="21"/>
      <c r="IN1294" s="21"/>
      <c r="IO1294" s="21"/>
      <c r="IP1294" s="21"/>
      <c r="IQ1294" s="21"/>
    </row>
    <row r="1295" spans="1:251" s="22" customFormat="1">
      <c r="A1295" s="42"/>
      <c r="B1295" s="36"/>
      <c r="C1295" s="6"/>
      <c r="D1295" s="6"/>
      <c r="E1295" s="6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  <c r="FQ1295" s="21"/>
      <c r="FR1295" s="21"/>
      <c r="FS1295" s="21"/>
      <c r="FT1295" s="21"/>
      <c r="FU1295" s="21"/>
      <c r="FV1295" s="21"/>
      <c r="FW1295" s="21"/>
      <c r="FX1295" s="21"/>
      <c r="FY1295" s="21"/>
      <c r="FZ1295" s="21"/>
      <c r="GA1295" s="21"/>
      <c r="GB1295" s="21"/>
      <c r="GC1295" s="21"/>
      <c r="GD1295" s="21"/>
      <c r="GE1295" s="21"/>
      <c r="GF1295" s="21"/>
      <c r="GG1295" s="21"/>
      <c r="GH1295" s="21"/>
      <c r="GI1295" s="21"/>
      <c r="GJ1295" s="21"/>
      <c r="GK1295" s="21"/>
      <c r="GL1295" s="21"/>
      <c r="GM1295" s="21"/>
      <c r="GN1295" s="21"/>
      <c r="GO1295" s="21"/>
      <c r="GP1295" s="21"/>
      <c r="GQ1295" s="21"/>
      <c r="GR1295" s="21"/>
      <c r="GS1295" s="21"/>
      <c r="GT1295" s="21"/>
      <c r="GU1295" s="21"/>
      <c r="GV1295" s="21"/>
      <c r="GW1295" s="21"/>
      <c r="GX1295" s="21"/>
      <c r="GY1295" s="21"/>
      <c r="GZ1295" s="21"/>
      <c r="HA1295" s="21"/>
      <c r="HB1295" s="21"/>
      <c r="HC1295" s="21"/>
      <c r="HD1295" s="21"/>
      <c r="HE1295" s="21"/>
      <c r="HF1295" s="21"/>
      <c r="HG1295" s="21"/>
      <c r="HH1295" s="21"/>
      <c r="HI1295" s="21"/>
      <c r="HJ1295" s="21"/>
      <c r="HK1295" s="21"/>
      <c r="HL1295" s="21"/>
      <c r="HM1295" s="21"/>
      <c r="HN1295" s="21"/>
      <c r="HO1295" s="21"/>
      <c r="HP1295" s="21"/>
      <c r="HQ1295" s="21"/>
      <c r="HR1295" s="21"/>
      <c r="HS1295" s="21"/>
      <c r="HT1295" s="21"/>
      <c r="HU1295" s="21"/>
      <c r="HV1295" s="21"/>
      <c r="HW1295" s="21"/>
      <c r="HX1295" s="21"/>
      <c r="HY1295" s="21"/>
      <c r="HZ1295" s="21"/>
      <c r="IA1295" s="21"/>
      <c r="IB1295" s="21"/>
      <c r="IC1295" s="21"/>
      <c r="ID1295" s="21"/>
      <c r="IE1295" s="21"/>
      <c r="IF1295" s="21"/>
      <c r="IG1295" s="21"/>
      <c r="IH1295" s="21"/>
      <c r="II1295" s="21"/>
      <c r="IJ1295" s="21"/>
      <c r="IK1295" s="21"/>
      <c r="IL1295" s="21"/>
      <c r="IM1295" s="21"/>
      <c r="IN1295" s="21"/>
      <c r="IO1295" s="21"/>
      <c r="IP1295" s="21"/>
      <c r="IQ1295" s="21"/>
    </row>
    <row r="1296" spans="1:251" s="22" customFormat="1">
      <c r="A1296" s="42"/>
      <c r="B1296" s="36"/>
      <c r="C1296" s="6"/>
      <c r="D1296" s="6"/>
      <c r="E1296" s="6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  <c r="FQ1296" s="21"/>
      <c r="FR1296" s="21"/>
      <c r="FS1296" s="21"/>
      <c r="FT1296" s="21"/>
      <c r="FU1296" s="21"/>
      <c r="FV1296" s="21"/>
      <c r="FW1296" s="21"/>
      <c r="FX1296" s="21"/>
      <c r="FY1296" s="21"/>
      <c r="FZ1296" s="21"/>
      <c r="GA1296" s="21"/>
      <c r="GB1296" s="21"/>
      <c r="GC1296" s="21"/>
      <c r="GD1296" s="21"/>
      <c r="GE1296" s="21"/>
      <c r="GF1296" s="21"/>
      <c r="GG1296" s="21"/>
      <c r="GH1296" s="21"/>
      <c r="GI1296" s="21"/>
      <c r="GJ1296" s="21"/>
      <c r="GK1296" s="21"/>
      <c r="GL1296" s="21"/>
      <c r="GM1296" s="21"/>
      <c r="GN1296" s="21"/>
      <c r="GO1296" s="21"/>
      <c r="GP1296" s="21"/>
      <c r="GQ1296" s="21"/>
      <c r="GR1296" s="21"/>
      <c r="GS1296" s="21"/>
      <c r="GT1296" s="21"/>
      <c r="GU1296" s="21"/>
      <c r="GV1296" s="21"/>
      <c r="GW1296" s="21"/>
      <c r="GX1296" s="21"/>
      <c r="GY1296" s="21"/>
      <c r="GZ1296" s="21"/>
      <c r="HA1296" s="21"/>
      <c r="HB1296" s="21"/>
      <c r="HC1296" s="21"/>
      <c r="HD1296" s="21"/>
      <c r="HE1296" s="21"/>
      <c r="HF1296" s="21"/>
      <c r="HG1296" s="21"/>
      <c r="HH1296" s="21"/>
      <c r="HI1296" s="21"/>
      <c r="HJ1296" s="21"/>
      <c r="HK1296" s="21"/>
      <c r="HL1296" s="21"/>
      <c r="HM1296" s="21"/>
      <c r="HN1296" s="21"/>
      <c r="HO1296" s="21"/>
      <c r="HP1296" s="21"/>
      <c r="HQ1296" s="21"/>
      <c r="HR1296" s="21"/>
      <c r="HS1296" s="21"/>
      <c r="HT1296" s="21"/>
      <c r="HU1296" s="21"/>
      <c r="HV1296" s="21"/>
      <c r="HW1296" s="21"/>
      <c r="HX1296" s="21"/>
      <c r="HY1296" s="21"/>
      <c r="HZ1296" s="21"/>
      <c r="IA1296" s="21"/>
      <c r="IB1296" s="21"/>
      <c r="IC1296" s="21"/>
      <c r="ID1296" s="21"/>
      <c r="IE1296" s="21"/>
      <c r="IF1296" s="21"/>
      <c r="IG1296" s="21"/>
      <c r="IH1296" s="21"/>
      <c r="II1296" s="21"/>
      <c r="IJ1296" s="21"/>
      <c r="IK1296" s="21"/>
      <c r="IL1296" s="21"/>
      <c r="IM1296" s="21"/>
      <c r="IN1296" s="21"/>
      <c r="IO1296" s="21"/>
      <c r="IP1296" s="21"/>
      <c r="IQ1296" s="21"/>
    </row>
    <row r="1297" spans="1:251" s="22" customFormat="1">
      <c r="A1297" s="42"/>
      <c r="B1297" s="36"/>
      <c r="C1297" s="6"/>
      <c r="D1297" s="6"/>
      <c r="E1297" s="6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  <c r="FQ1297" s="21"/>
      <c r="FR1297" s="21"/>
      <c r="FS1297" s="21"/>
      <c r="FT1297" s="21"/>
      <c r="FU1297" s="21"/>
      <c r="FV1297" s="21"/>
      <c r="FW1297" s="21"/>
      <c r="FX1297" s="21"/>
      <c r="FY1297" s="21"/>
      <c r="FZ1297" s="21"/>
      <c r="GA1297" s="21"/>
      <c r="GB1297" s="21"/>
      <c r="GC1297" s="21"/>
      <c r="GD1297" s="21"/>
      <c r="GE1297" s="21"/>
      <c r="GF1297" s="21"/>
      <c r="GG1297" s="21"/>
      <c r="GH1297" s="21"/>
      <c r="GI1297" s="21"/>
      <c r="GJ1297" s="21"/>
      <c r="GK1297" s="21"/>
      <c r="GL1297" s="21"/>
      <c r="GM1297" s="21"/>
      <c r="GN1297" s="21"/>
      <c r="GO1297" s="21"/>
      <c r="GP1297" s="21"/>
      <c r="GQ1297" s="21"/>
      <c r="GR1297" s="21"/>
      <c r="GS1297" s="21"/>
      <c r="GT1297" s="21"/>
      <c r="GU1297" s="21"/>
      <c r="GV1297" s="21"/>
      <c r="GW1297" s="21"/>
      <c r="GX1297" s="21"/>
      <c r="GY1297" s="21"/>
      <c r="GZ1297" s="21"/>
      <c r="HA1297" s="21"/>
      <c r="HB1297" s="21"/>
      <c r="HC1297" s="21"/>
      <c r="HD1297" s="21"/>
      <c r="HE1297" s="21"/>
      <c r="HF1297" s="21"/>
      <c r="HG1297" s="21"/>
      <c r="HH1297" s="21"/>
      <c r="HI1297" s="21"/>
      <c r="HJ1297" s="21"/>
      <c r="HK1297" s="21"/>
      <c r="HL1297" s="21"/>
      <c r="HM1297" s="21"/>
      <c r="HN1297" s="21"/>
      <c r="HO1297" s="21"/>
      <c r="HP1297" s="21"/>
      <c r="HQ1297" s="21"/>
      <c r="HR1297" s="21"/>
      <c r="HS1297" s="21"/>
      <c r="HT1297" s="21"/>
      <c r="HU1297" s="21"/>
      <c r="HV1297" s="21"/>
      <c r="HW1297" s="21"/>
      <c r="HX1297" s="21"/>
      <c r="HY1297" s="21"/>
      <c r="HZ1297" s="21"/>
      <c r="IA1297" s="21"/>
      <c r="IB1297" s="21"/>
      <c r="IC1297" s="21"/>
      <c r="ID1297" s="21"/>
      <c r="IE1297" s="21"/>
      <c r="IF1297" s="21"/>
      <c r="IG1297" s="21"/>
      <c r="IH1297" s="21"/>
      <c r="II1297" s="21"/>
      <c r="IJ1297" s="21"/>
      <c r="IK1297" s="21"/>
      <c r="IL1297" s="21"/>
      <c r="IM1297" s="21"/>
      <c r="IN1297" s="21"/>
      <c r="IO1297" s="21"/>
      <c r="IP1297" s="21"/>
      <c r="IQ1297" s="21"/>
    </row>
    <row r="1298" spans="1:251" s="22" customFormat="1">
      <c r="A1298" s="42"/>
      <c r="B1298" s="36"/>
      <c r="C1298" s="6"/>
      <c r="D1298" s="6"/>
      <c r="E1298" s="6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  <c r="FQ1298" s="21"/>
      <c r="FR1298" s="21"/>
      <c r="FS1298" s="21"/>
      <c r="FT1298" s="21"/>
      <c r="FU1298" s="21"/>
      <c r="FV1298" s="21"/>
      <c r="FW1298" s="21"/>
      <c r="FX1298" s="21"/>
      <c r="FY1298" s="21"/>
      <c r="FZ1298" s="21"/>
      <c r="GA1298" s="21"/>
      <c r="GB1298" s="21"/>
      <c r="GC1298" s="21"/>
      <c r="GD1298" s="21"/>
      <c r="GE1298" s="21"/>
      <c r="GF1298" s="21"/>
      <c r="GG1298" s="21"/>
      <c r="GH1298" s="21"/>
      <c r="GI1298" s="21"/>
      <c r="GJ1298" s="21"/>
      <c r="GK1298" s="21"/>
      <c r="GL1298" s="21"/>
      <c r="GM1298" s="21"/>
      <c r="GN1298" s="21"/>
      <c r="GO1298" s="21"/>
      <c r="GP1298" s="21"/>
      <c r="GQ1298" s="21"/>
      <c r="GR1298" s="21"/>
      <c r="GS1298" s="21"/>
      <c r="GT1298" s="21"/>
      <c r="GU1298" s="21"/>
      <c r="GV1298" s="21"/>
      <c r="GW1298" s="21"/>
      <c r="GX1298" s="21"/>
      <c r="GY1298" s="21"/>
      <c r="GZ1298" s="21"/>
      <c r="HA1298" s="21"/>
      <c r="HB1298" s="21"/>
      <c r="HC1298" s="21"/>
      <c r="HD1298" s="21"/>
      <c r="HE1298" s="21"/>
      <c r="HF1298" s="21"/>
      <c r="HG1298" s="21"/>
      <c r="HH1298" s="21"/>
      <c r="HI1298" s="21"/>
      <c r="HJ1298" s="21"/>
      <c r="HK1298" s="21"/>
      <c r="HL1298" s="21"/>
      <c r="HM1298" s="21"/>
      <c r="HN1298" s="21"/>
      <c r="HO1298" s="21"/>
      <c r="HP1298" s="21"/>
      <c r="HQ1298" s="21"/>
      <c r="HR1298" s="21"/>
      <c r="HS1298" s="21"/>
      <c r="HT1298" s="21"/>
      <c r="HU1298" s="21"/>
      <c r="HV1298" s="21"/>
      <c r="HW1298" s="21"/>
      <c r="HX1298" s="21"/>
      <c r="HY1298" s="21"/>
      <c r="HZ1298" s="21"/>
      <c r="IA1298" s="21"/>
      <c r="IB1298" s="21"/>
      <c r="IC1298" s="21"/>
      <c r="ID1298" s="21"/>
      <c r="IE1298" s="21"/>
      <c r="IF1298" s="21"/>
      <c r="IG1298" s="21"/>
      <c r="IH1298" s="21"/>
      <c r="II1298" s="21"/>
      <c r="IJ1298" s="21"/>
      <c r="IK1298" s="21"/>
      <c r="IL1298" s="21"/>
      <c r="IM1298" s="21"/>
      <c r="IN1298" s="21"/>
      <c r="IO1298" s="21"/>
      <c r="IP1298" s="21"/>
      <c r="IQ1298" s="21"/>
    </row>
    <row r="1299" spans="1:251" s="22" customFormat="1">
      <c r="A1299" s="42"/>
      <c r="B1299" s="36"/>
      <c r="C1299" s="6"/>
      <c r="D1299" s="6"/>
      <c r="E1299" s="6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  <c r="FQ1299" s="21"/>
      <c r="FR1299" s="21"/>
      <c r="FS1299" s="21"/>
      <c r="FT1299" s="21"/>
      <c r="FU1299" s="21"/>
      <c r="FV1299" s="21"/>
      <c r="FW1299" s="21"/>
      <c r="FX1299" s="21"/>
      <c r="FY1299" s="21"/>
      <c r="FZ1299" s="21"/>
      <c r="GA1299" s="21"/>
      <c r="GB1299" s="21"/>
      <c r="GC1299" s="21"/>
      <c r="GD1299" s="21"/>
      <c r="GE1299" s="21"/>
      <c r="GF1299" s="21"/>
      <c r="GG1299" s="21"/>
      <c r="GH1299" s="21"/>
      <c r="GI1299" s="21"/>
      <c r="GJ1299" s="21"/>
      <c r="GK1299" s="21"/>
      <c r="GL1299" s="21"/>
      <c r="GM1299" s="21"/>
      <c r="GN1299" s="21"/>
      <c r="GO1299" s="21"/>
      <c r="GP1299" s="21"/>
      <c r="GQ1299" s="21"/>
      <c r="GR1299" s="21"/>
      <c r="GS1299" s="21"/>
      <c r="GT1299" s="21"/>
      <c r="GU1299" s="21"/>
      <c r="GV1299" s="21"/>
      <c r="GW1299" s="21"/>
      <c r="GX1299" s="21"/>
      <c r="GY1299" s="21"/>
      <c r="GZ1299" s="21"/>
      <c r="HA1299" s="21"/>
      <c r="HB1299" s="21"/>
      <c r="HC1299" s="21"/>
      <c r="HD1299" s="21"/>
      <c r="HE1299" s="21"/>
      <c r="HF1299" s="21"/>
      <c r="HG1299" s="21"/>
      <c r="HH1299" s="21"/>
      <c r="HI1299" s="21"/>
      <c r="HJ1299" s="21"/>
      <c r="HK1299" s="21"/>
      <c r="HL1299" s="21"/>
      <c r="HM1299" s="21"/>
      <c r="HN1299" s="21"/>
      <c r="HO1299" s="21"/>
      <c r="HP1299" s="21"/>
      <c r="HQ1299" s="21"/>
      <c r="HR1299" s="21"/>
      <c r="HS1299" s="21"/>
      <c r="HT1299" s="21"/>
      <c r="HU1299" s="21"/>
      <c r="HV1299" s="21"/>
      <c r="HW1299" s="21"/>
      <c r="HX1299" s="21"/>
      <c r="HY1299" s="21"/>
      <c r="HZ1299" s="21"/>
      <c r="IA1299" s="21"/>
      <c r="IB1299" s="21"/>
      <c r="IC1299" s="21"/>
      <c r="ID1299" s="21"/>
      <c r="IE1299" s="21"/>
      <c r="IF1299" s="21"/>
      <c r="IG1299" s="21"/>
      <c r="IH1299" s="21"/>
      <c r="II1299" s="21"/>
      <c r="IJ1299" s="21"/>
      <c r="IK1299" s="21"/>
      <c r="IL1299" s="21"/>
      <c r="IM1299" s="21"/>
      <c r="IN1299" s="21"/>
      <c r="IO1299" s="21"/>
      <c r="IP1299" s="21"/>
      <c r="IQ1299" s="21"/>
    </row>
    <row r="1300" spans="1:251" s="22" customFormat="1" ht="46.5" customHeight="1">
      <c r="A1300" s="42"/>
      <c r="B1300" s="36"/>
      <c r="C1300" s="6"/>
      <c r="D1300" s="6"/>
      <c r="E1300" s="6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  <c r="FQ1300" s="21"/>
      <c r="FR1300" s="21"/>
      <c r="FS1300" s="21"/>
      <c r="FT1300" s="21"/>
      <c r="FU1300" s="21"/>
      <c r="FV1300" s="21"/>
      <c r="FW1300" s="21"/>
      <c r="FX1300" s="21"/>
      <c r="FY1300" s="21"/>
      <c r="FZ1300" s="21"/>
      <c r="GA1300" s="21"/>
      <c r="GB1300" s="21"/>
      <c r="GC1300" s="21"/>
      <c r="GD1300" s="21"/>
      <c r="GE1300" s="21"/>
      <c r="GF1300" s="21"/>
      <c r="GG1300" s="21"/>
      <c r="GH1300" s="21"/>
      <c r="GI1300" s="21"/>
      <c r="GJ1300" s="21"/>
      <c r="GK1300" s="21"/>
      <c r="GL1300" s="21"/>
      <c r="GM1300" s="21"/>
      <c r="GN1300" s="21"/>
      <c r="GO1300" s="21"/>
      <c r="GP1300" s="21"/>
      <c r="GQ1300" s="21"/>
      <c r="GR1300" s="21"/>
      <c r="GS1300" s="21"/>
      <c r="GT1300" s="21"/>
      <c r="GU1300" s="21"/>
      <c r="GV1300" s="21"/>
      <c r="GW1300" s="21"/>
      <c r="GX1300" s="21"/>
      <c r="GY1300" s="21"/>
      <c r="GZ1300" s="21"/>
      <c r="HA1300" s="21"/>
      <c r="HB1300" s="21"/>
      <c r="HC1300" s="21"/>
      <c r="HD1300" s="21"/>
      <c r="HE1300" s="21"/>
      <c r="HF1300" s="21"/>
      <c r="HG1300" s="21"/>
      <c r="HH1300" s="21"/>
      <c r="HI1300" s="21"/>
      <c r="HJ1300" s="21"/>
      <c r="HK1300" s="21"/>
      <c r="HL1300" s="21"/>
      <c r="HM1300" s="21"/>
      <c r="HN1300" s="21"/>
      <c r="HO1300" s="21"/>
      <c r="HP1300" s="21"/>
      <c r="HQ1300" s="21"/>
      <c r="HR1300" s="21"/>
      <c r="HS1300" s="21"/>
      <c r="HT1300" s="21"/>
      <c r="HU1300" s="21"/>
      <c r="HV1300" s="21"/>
      <c r="HW1300" s="21"/>
      <c r="HX1300" s="21"/>
      <c r="HY1300" s="21"/>
      <c r="HZ1300" s="21"/>
      <c r="IA1300" s="21"/>
      <c r="IB1300" s="21"/>
      <c r="IC1300" s="21"/>
      <c r="ID1300" s="21"/>
      <c r="IE1300" s="21"/>
      <c r="IF1300" s="21"/>
      <c r="IG1300" s="21"/>
      <c r="IH1300" s="21"/>
      <c r="II1300" s="21"/>
      <c r="IJ1300" s="21"/>
      <c r="IK1300" s="21"/>
      <c r="IL1300" s="21"/>
      <c r="IM1300" s="21"/>
      <c r="IN1300" s="21"/>
      <c r="IO1300" s="21"/>
      <c r="IP1300" s="21"/>
      <c r="IQ1300" s="21"/>
    </row>
    <row r="1301" spans="1:251" s="22" customFormat="1">
      <c r="A1301" s="42"/>
      <c r="B1301" s="36"/>
      <c r="C1301" s="6"/>
      <c r="D1301" s="6"/>
      <c r="E1301" s="6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  <c r="FQ1301" s="21"/>
      <c r="FR1301" s="21"/>
      <c r="FS1301" s="21"/>
      <c r="FT1301" s="21"/>
      <c r="FU1301" s="21"/>
      <c r="FV1301" s="21"/>
      <c r="FW1301" s="21"/>
      <c r="FX1301" s="21"/>
      <c r="FY1301" s="21"/>
      <c r="FZ1301" s="21"/>
      <c r="GA1301" s="21"/>
      <c r="GB1301" s="21"/>
      <c r="GC1301" s="21"/>
      <c r="GD1301" s="21"/>
      <c r="GE1301" s="21"/>
      <c r="GF1301" s="21"/>
      <c r="GG1301" s="21"/>
      <c r="GH1301" s="21"/>
      <c r="GI1301" s="21"/>
      <c r="GJ1301" s="21"/>
      <c r="GK1301" s="21"/>
      <c r="GL1301" s="21"/>
      <c r="GM1301" s="21"/>
      <c r="GN1301" s="21"/>
      <c r="GO1301" s="21"/>
      <c r="GP1301" s="21"/>
      <c r="GQ1301" s="21"/>
      <c r="GR1301" s="21"/>
      <c r="GS1301" s="21"/>
      <c r="GT1301" s="21"/>
      <c r="GU1301" s="21"/>
      <c r="GV1301" s="21"/>
      <c r="GW1301" s="21"/>
      <c r="GX1301" s="21"/>
      <c r="GY1301" s="21"/>
      <c r="GZ1301" s="21"/>
      <c r="HA1301" s="21"/>
      <c r="HB1301" s="21"/>
      <c r="HC1301" s="21"/>
      <c r="HD1301" s="21"/>
      <c r="HE1301" s="21"/>
      <c r="HF1301" s="21"/>
      <c r="HG1301" s="21"/>
      <c r="HH1301" s="21"/>
      <c r="HI1301" s="21"/>
      <c r="HJ1301" s="21"/>
      <c r="HK1301" s="21"/>
      <c r="HL1301" s="21"/>
      <c r="HM1301" s="21"/>
      <c r="HN1301" s="21"/>
      <c r="HO1301" s="21"/>
      <c r="HP1301" s="21"/>
      <c r="HQ1301" s="21"/>
      <c r="HR1301" s="21"/>
      <c r="HS1301" s="21"/>
      <c r="HT1301" s="21"/>
      <c r="HU1301" s="21"/>
      <c r="HV1301" s="21"/>
      <c r="HW1301" s="21"/>
      <c r="HX1301" s="21"/>
      <c r="HY1301" s="21"/>
      <c r="HZ1301" s="21"/>
      <c r="IA1301" s="21"/>
      <c r="IB1301" s="21"/>
      <c r="IC1301" s="21"/>
      <c r="ID1301" s="21"/>
      <c r="IE1301" s="21"/>
      <c r="IF1301" s="21"/>
      <c r="IG1301" s="21"/>
      <c r="IH1301" s="21"/>
      <c r="II1301" s="21"/>
      <c r="IJ1301" s="21"/>
      <c r="IK1301" s="21"/>
      <c r="IL1301" s="21"/>
      <c r="IM1301" s="21"/>
      <c r="IN1301" s="21"/>
      <c r="IO1301" s="21"/>
      <c r="IP1301" s="21"/>
      <c r="IQ1301" s="21"/>
    </row>
    <row r="1302" spans="1:251" s="22" customFormat="1">
      <c r="A1302" s="42"/>
      <c r="B1302" s="36"/>
      <c r="C1302" s="6"/>
      <c r="D1302" s="6"/>
      <c r="E1302" s="6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  <c r="FQ1302" s="21"/>
      <c r="FR1302" s="21"/>
      <c r="FS1302" s="21"/>
      <c r="FT1302" s="21"/>
      <c r="FU1302" s="21"/>
      <c r="FV1302" s="21"/>
      <c r="FW1302" s="21"/>
      <c r="FX1302" s="21"/>
      <c r="FY1302" s="21"/>
      <c r="FZ1302" s="21"/>
      <c r="GA1302" s="21"/>
      <c r="GB1302" s="21"/>
      <c r="GC1302" s="21"/>
      <c r="GD1302" s="21"/>
      <c r="GE1302" s="21"/>
      <c r="GF1302" s="21"/>
      <c r="GG1302" s="21"/>
      <c r="GH1302" s="21"/>
      <c r="GI1302" s="21"/>
      <c r="GJ1302" s="21"/>
      <c r="GK1302" s="21"/>
      <c r="GL1302" s="21"/>
      <c r="GM1302" s="21"/>
      <c r="GN1302" s="21"/>
      <c r="GO1302" s="21"/>
      <c r="GP1302" s="21"/>
      <c r="GQ1302" s="21"/>
      <c r="GR1302" s="21"/>
      <c r="GS1302" s="21"/>
      <c r="GT1302" s="21"/>
      <c r="GU1302" s="21"/>
      <c r="GV1302" s="21"/>
      <c r="GW1302" s="21"/>
      <c r="GX1302" s="21"/>
      <c r="GY1302" s="21"/>
      <c r="GZ1302" s="21"/>
      <c r="HA1302" s="21"/>
      <c r="HB1302" s="21"/>
      <c r="HC1302" s="21"/>
      <c r="HD1302" s="21"/>
      <c r="HE1302" s="21"/>
      <c r="HF1302" s="21"/>
      <c r="HG1302" s="21"/>
      <c r="HH1302" s="21"/>
      <c r="HI1302" s="21"/>
      <c r="HJ1302" s="21"/>
      <c r="HK1302" s="21"/>
      <c r="HL1302" s="21"/>
      <c r="HM1302" s="21"/>
      <c r="HN1302" s="21"/>
      <c r="HO1302" s="21"/>
      <c r="HP1302" s="21"/>
      <c r="HQ1302" s="21"/>
      <c r="HR1302" s="21"/>
      <c r="HS1302" s="21"/>
      <c r="HT1302" s="21"/>
      <c r="HU1302" s="21"/>
      <c r="HV1302" s="21"/>
      <c r="HW1302" s="21"/>
      <c r="HX1302" s="21"/>
      <c r="HY1302" s="21"/>
      <c r="HZ1302" s="21"/>
      <c r="IA1302" s="21"/>
      <c r="IB1302" s="21"/>
      <c r="IC1302" s="21"/>
      <c r="ID1302" s="21"/>
      <c r="IE1302" s="21"/>
      <c r="IF1302" s="21"/>
      <c r="IG1302" s="21"/>
      <c r="IH1302" s="21"/>
      <c r="II1302" s="21"/>
      <c r="IJ1302" s="21"/>
      <c r="IK1302" s="21"/>
      <c r="IL1302" s="21"/>
      <c r="IM1302" s="21"/>
      <c r="IN1302" s="21"/>
      <c r="IO1302" s="21"/>
      <c r="IP1302" s="21"/>
      <c r="IQ1302" s="21"/>
    </row>
    <row r="1303" spans="1:251" s="22" customFormat="1">
      <c r="A1303" s="42"/>
      <c r="B1303" s="36"/>
      <c r="C1303" s="6"/>
      <c r="D1303" s="6"/>
      <c r="E1303" s="6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  <c r="FQ1303" s="21"/>
      <c r="FR1303" s="21"/>
      <c r="FS1303" s="21"/>
      <c r="FT1303" s="21"/>
      <c r="FU1303" s="21"/>
      <c r="FV1303" s="21"/>
      <c r="FW1303" s="21"/>
      <c r="FX1303" s="21"/>
      <c r="FY1303" s="21"/>
      <c r="FZ1303" s="21"/>
      <c r="GA1303" s="21"/>
      <c r="GB1303" s="21"/>
      <c r="GC1303" s="21"/>
      <c r="GD1303" s="21"/>
      <c r="GE1303" s="21"/>
      <c r="GF1303" s="21"/>
      <c r="GG1303" s="21"/>
      <c r="GH1303" s="21"/>
      <c r="GI1303" s="21"/>
      <c r="GJ1303" s="21"/>
      <c r="GK1303" s="21"/>
      <c r="GL1303" s="21"/>
      <c r="GM1303" s="21"/>
      <c r="GN1303" s="21"/>
      <c r="GO1303" s="21"/>
      <c r="GP1303" s="21"/>
      <c r="GQ1303" s="21"/>
      <c r="GR1303" s="21"/>
      <c r="GS1303" s="21"/>
      <c r="GT1303" s="21"/>
      <c r="GU1303" s="21"/>
      <c r="GV1303" s="21"/>
      <c r="GW1303" s="21"/>
      <c r="GX1303" s="21"/>
      <c r="GY1303" s="21"/>
      <c r="GZ1303" s="21"/>
      <c r="HA1303" s="21"/>
      <c r="HB1303" s="21"/>
      <c r="HC1303" s="21"/>
      <c r="HD1303" s="21"/>
      <c r="HE1303" s="21"/>
      <c r="HF1303" s="21"/>
      <c r="HG1303" s="21"/>
      <c r="HH1303" s="21"/>
      <c r="HI1303" s="21"/>
      <c r="HJ1303" s="21"/>
      <c r="HK1303" s="21"/>
      <c r="HL1303" s="21"/>
      <c r="HM1303" s="21"/>
      <c r="HN1303" s="21"/>
      <c r="HO1303" s="21"/>
      <c r="HP1303" s="21"/>
      <c r="HQ1303" s="21"/>
      <c r="HR1303" s="21"/>
      <c r="HS1303" s="21"/>
      <c r="HT1303" s="21"/>
      <c r="HU1303" s="21"/>
      <c r="HV1303" s="21"/>
      <c r="HW1303" s="21"/>
      <c r="HX1303" s="21"/>
      <c r="HY1303" s="21"/>
      <c r="HZ1303" s="21"/>
      <c r="IA1303" s="21"/>
      <c r="IB1303" s="21"/>
      <c r="IC1303" s="21"/>
      <c r="ID1303" s="21"/>
      <c r="IE1303" s="21"/>
      <c r="IF1303" s="21"/>
      <c r="IG1303" s="21"/>
      <c r="IH1303" s="21"/>
      <c r="II1303" s="21"/>
      <c r="IJ1303" s="21"/>
      <c r="IK1303" s="21"/>
      <c r="IL1303" s="21"/>
      <c r="IM1303" s="21"/>
      <c r="IN1303" s="21"/>
      <c r="IO1303" s="21"/>
      <c r="IP1303" s="21"/>
      <c r="IQ1303" s="21"/>
    </row>
    <row r="1304" spans="1:251" s="22" customFormat="1">
      <c r="A1304" s="42"/>
      <c r="B1304" s="36"/>
      <c r="C1304" s="6"/>
      <c r="D1304" s="6"/>
      <c r="E1304" s="6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  <c r="FQ1304" s="21"/>
      <c r="FR1304" s="21"/>
      <c r="FS1304" s="21"/>
      <c r="FT1304" s="21"/>
      <c r="FU1304" s="21"/>
      <c r="FV1304" s="21"/>
      <c r="FW1304" s="21"/>
      <c r="FX1304" s="21"/>
      <c r="FY1304" s="21"/>
      <c r="FZ1304" s="21"/>
      <c r="GA1304" s="21"/>
      <c r="GB1304" s="21"/>
      <c r="GC1304" s="21"/>
      <c r="GD1304" s="21"/>
      <c r="GE1304" s="21"/>
      <c r="GF1304" s="21"/>
      <c r="GG1304" s="21"/>
      <c r="GH1304" s="21"/>
      <c r="GI1304" s="21"/>
      <c r="GJ1304" s="21"/>
      <c r="GK1304" s="21"/>
      <c r="GL1304" s="21"/>
      <c r="GM1304" s="21"/>
      <c r="GN1304" s="21"/>
      <c r="GO1304" s="21"/>
      <c r="GP1304" s="21"/>
      <c r="GQ1304" s="21"/>
      <c r="GR1304" s="21"/>
      <c r="GS1304" s="21"/>
      <c r="GT1304" s="21"/>
      <c r="GU1304" s="21"/>
      <c r="GV1304" s="21"/>
      <c r="GW1304" s="21"/>
      <c r="GX1304" s="21"/>
      <c r="GY1304" s="21"/>
      <c r="GZ1304" s="21"/>
      <c r="HA1304" s="21"/>
      <c r="HB1304" s="21"/>
      <c r="HC1304" s="21"/>
      <c r="HD1304" s="21"/>
      <c r="HE1304" s="21"/>
      <c r="HF1304" s="21"/>
      <c r="HG1304" s="21"/>
      <c r="HH1304" s="21"/>
      <c r="HI1304" s="21"/>
      <c r="HJ1304" s="21"/>
      <c r="HK1304" s="21"/>
      <c r="HL1304" s="21"/>
      <c r="HM1304" s="21"/>
      <c r="HN1304" s="21"/>
      <c r="HO1304" s="21"/>
      <c r="HP1304" s="21"/>
      <c r="HQ1304" s="21"/>
      <c r="HR1304" s="21"/>
      <c r="HS1304" s="21"/>
      <c r="HT1304" s="21"/>
      <c r="HU1304" s="21"/>
      <c r="HV1304" s="21"/>
      <c r="HW1304" s="21"/>
      <c r="HX1304" s="21"/>
      <c r="HY1304" s="21"/>
      <c r="HZ1304" s="21"/>
      <c r="IA1304" s="21"/>
      <c r="IB1304" s="21"/>
      <c r="IC1304" s="21"/>
      <c r="ID1304" s="21"/>
      <c r="IE1304" s="21"/>
      <c r="IF1304" s="21"/>
      <c r="IG1304" s="21"/>
      <c r="IH1304" s="21"/>
      <c r="II1304" s="21"/>
      <c r="IJ1304" s="21"/>
      <c r="IK1304" s="21"/>
      <c r="IL1304" s="21"/>
      <c r="IM1304" s="21"/>
      <c r="IN1304" s="21"/>
      <c r="IO1304" s="21"/>
      <c r="IP1304" s="21"/>
      <c r="IQ1304" s="21"/>
    </row>
    <row r="1305" spans="1:251" s="22" customFormat="1">
      <c r="A1305" s="42"/>
      <c r="B1305" s="36"/>
      <c r="C1305" s="6"/>
      <c r="D1305" s="6"/>
      <c r="E1305" s="6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  <c r="FQ1305" s="21"/>
      <c r="FR1305" s="21"/>
      <c r="FS1305" s="21"/>
      <c r="FT1305" s="21"/>
      <c r="FU1305" s="21"/>
      <c r="FV1305" s="21"/>
      <c r="FW1305" s="21"/>
      <c r="FX1305" s="21"/>
      <c r="FY1305" s="21"/>
      <c r="FZ1305" s="21"/>
      <c r="GA1305" s="21"/>
      <c r="GB1305" s="21"/>
      <c r="GC1305" s="21"/>
      <c r="GD1305" s="21"/>
      <c r="GE1305" s="21"/>
      <c r="GF1305" s="21"/>
      <c r="GG1305" s="21"/>
      <c r="GH1305" s="21"/>
      <c r="GI1305" s="21"/>
      <c r="GJ1305" s="21"/>
      <c r="GK1305" s="21"/>
      <c r="GL1305" s="21"/>
      <c r="GM1305" s="21"/>
      <c r="GN1305" s="21"/>
      <c r="GO1305" s="21"/>
      <c r="GP1305" s="21"/>
      <c r="GQ1305" s="21"/>
      <c r="GR1305" s="21"/>
      <c r="GS1305" s="21"/>
      <c r="GT1305" s="21"/>
      <c r="GU1305" s="21"/>
      <c r="GV1305" s="21"/>
      <c r="GW1305" s="21"/>
      <c r="GX1305" s="21"/>
      <c r="GY1305" s="21"/>
      <c r="GZ1305" s="21"/>
      <c r="HA1305" s="21"/>
      <c r="HB1305" s="21"/>
      <c r="HC1305" s="21"/>
      <c r="HD1305" s="21"/>
      <c r="HE1305" s="21"/>
      <c r="HF1305" s="21"/>
      <c r="HG1305" s="21"/>
      <c r="HH1305" s="21"/>
      <c r="HI1305" s="21"/>
      <c r="HJ1305" s="21"/>
      <c r="HK1305" s="21"/>
      <c r="HL1305" s="21"/>
      <c r="HM1305" s="21"/>
      <c r="HN1305" s="21"/>
      <c r="HO1305" s="21"/>
      <c r="HP1305" s="21"/>
      <c r="HQ1305" s="21"/>
      <c r="HR1305" s="21"/>
      <c r="HS1305" s="21"/>
      <c r="HT1305" s="21"/>
      <c r="HU1305" s="21"/>
      <c r="HV1305" s="21"/>
      <c r="HW1305" s="21"/>
      <c r="HX1305" s="21"/>
      <c r="HY1305" s="21"/>
      <c r="HZ1305" s="21"/>
      <c r="IA1305" s="21"/>
      <c r="IB1305" s="21"/>
      <c r="IC1305" s="21"/>
      <c r="ID1305" s="21"/>
      <c r="IE1305" s="21"/>
      <c r="IF1305" s="21"/>
      <c r="IG1305" s="21"/>
      <c r="IH1305" s="21"/>
      <c r="II1305" s="21"/>
      <c r="IJ1305" s="21"/>
      <c r="IK1305" s="21"/>
      <c r="IL1305" s="21"/>
      <c r="IM1305" s="21"/>
      <c r="IN1305" s="21"/>
      <c r="IO1305" s="21"/>
      <c r="IP1305" s="21"/>
      <c r="IQ1305" s="21"/>
    </row>
    <row r="1306" spans="1:251" s="22" customFormat="1">
      <c r="A1306" s="42"/>
      <c r="B1306" s="36"/>
      <c r="C1306" s="6"/>
      <c r="D1306" s="6"/>
      <c r="E1306" s="6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  <c r="FQ1306" s="21"/>
      <c r="FR1306" s="21"/>
      <c r="FS1306" s="21"/>
      <c r="FT1306" s="21"/>
      <c r="FU1306" s="21"/>
      <c r="FV1306" s="21"/>
      <c r="FW1306" s="21"/>
      <c r="FX1306" s="21"/>
      <c r="FY1306" s="21"/>
      <c r="FZ1306" s="21"/>
      <c r="GA1306" s="21"/>
      <c r="GB1306" s="21"/>
      <c r="GC1306" s="21"/>
      <c r="GD1306" s="21"/>
      <c r="GE1306" s="21"/>
      <c r="GF1306" s="21"/>
      <c r="GG1306" s="21"/>
      <c r="GH1306" s="21"/>
      <c r="GI1306" s="21"/>
      <c r="GJ1306" s="21"/>
      <c r="GK1306" s="21"/>
      <c r="GL1306" s="21"/>
      <c r="GM1306" s="21"/>
      <c r="GN1306" s="21"/>
      <c r="GO1306" s="21"/>
      <c r="GP1306" s="21"/>
      <c r="GQ1306" s="21"/>
      <c r="GR1306" s="21"/>
      <c r="GS1306" s="21"/>
      <c r="GT1306" s="21"/>
      <c r="GU1306" s="21"/>
      <c r="GV1306" s="21"/>
      <c r="GW1306" s="21"/>
      <c r="GX1306" s="21"/>
      <c r="GY1306" s="21"/>
      <c r="GZ1306" s="21"/>
      <c r="HA1306" s="21"/>
      <c r="HB1306" s="21"/>
      <c r="HC1306" s="21"/>
      <c r="HD1306" s="21"/>
      <c r="HE1306" s="21"/>
      <c r="HF1306" s="21"/>
      <c r="HG1306" s="21"/>
      <c r="HH1306" s="21"/>
      <c r="HI1306" s="21"/>
      <c r="HJ1306" s="21"/>
      <c r="HK1306" s="21"/>
      <c r="HL1306" s="21"/>
      <c r="HM1306" s="21"/>
      <c r="HN1306" s="21"/>
      <c r="HO1306" s="21"/>
      <c r="HP1306" s="21"/>
      <c r="HQ1306" s="21"/>
      <c r="HR1306" s="21"/>
      <c r="HS1306" s="21"/>
      <c r="HT1306" s="21"/>
      <c r="HU1306" s="21"/>
      <c r="HV1306" s="21"/>
      <c r="HW1306" s="21"/>
      <c r="HX1306" s="21"/>
      <c r="HY1306" s="21"/>
      <c r="HZ1306" s="21"/>
      <c r="IA1306" s="21"/>
      <c r="IB1306" s="21"/>
      <c r="IC1306" s="21"/>
      <c r="ID1306" s="21"/>
      <c r="IE1306" s="21"/>
      <c r="IF1306" s="21"/>
      <c r="IG1306" s="21"/>
      <c r="IH1306" s="21"/>
      <c r="II1306" s="21"/>
      <c r="IJ1306" s="21"/>
      <c r="IK1306" s="21"/>
      <c r="IL1306" s="21"/>
      <c r="IM1306" s="21"/>
      <c r="IN1306" s="21"/>
      <c r="IO1306" s="21"/>
      <c r="IP1306" s="21"/>
      <c r="IQ1306" s="21"/>
    </row>
    <row r="1307" spans="1:251" s="22" customFormat="1">
      <c r="A1307" s="42"/>
      <c r="B1307" s="36"/>
      <c r="C1307" s="6"/>
      <c r="D1307" s="6"/>
      <c r="E1307" s="6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  <c r="FQ1307" s="21"/>
      <c r="FR1307" s="21"/>
      <c r="FS1307" s="21"/>
      <c r="FT1307" s="21"/>
      <c r="FU1307" s="21"/>
      <c r="FV1307" s="21"/>
      <c r="FW1307" s="21"/>
      <c r="FX1307" s="21"/>
      <c r="FY1307" s="21"/>
      <c r="FZ1307" s="21"/>
      <c r="GA1307" s="21"/>
      <c r="GB1307" s="21"/>
      <c r="GC1307" s="21"/>
      <c r="GD1307" s="21"/>
      <c r="GE1307" s="21"/>
      <c r="GF1307" s="21"/>
      <c r="GG1307" s="21"/>
      <c r="GH1307" s="21"/>
      <c r="GI1307" s="21"/>
      <c r="GJ1307" s="21"/>
      <c r="GK1307" s="21"/>
      <c r="GL1307" s="21"/>
      <c r="GM1307" s="21"/>
      <c r="GN1307" s="21"/>
      <c r="GO1307" s="21"/>
      <c r="GP1307" s="21"/>
      <c r="GQ1307" s="21"/>
      <c r="GR1307" s="21"/>
      <c r="GS1307" s="21"/>
      <c r="GT1307" s="21"/>
      <c r="GU1307" s="21"/>
      <c r="GV1307" s="21"/>
      <c r="GW1307" s="21"/>
      <c r="GX1307" s="21"/>
      <c r="GY1307" s="21"/>
      <c r="GZ1307" s="21"/>
      <c r="HA1307" s="21"/>
      <c r="HB1307" s="21"/>
      <c r="HC1307" s="21"/>
      <c r="HD1307" s="21"/>
      <c r="HE1307" s="21"/>
      <c r="HF1307" s="21"/>
      <c r="HG1307" s="21"/>
      <c r="HH1307" s="21"/>
      <c r="HI1307" s="21"/>
      <c r="HJ1307" s="21"/>
      <c r="HK1307" s="21"/>
      <c r="HL1307" s="21"/>
      <c r="HM1307" s="21"/>
      <c r="HN1307" s="21"/>
      <c r="HO1307" s="21"/>
      <c r="HP1307" s="21"/>
      <c r="HQ1307" s="21"/>
      <c r="HR1307" s="21"/>
      <c r="HS1307" s="21"/>
      <c r="HT1307" s="21"/>
      <c r="HU1307" s="21"/>
      <c r="HV1307" s="21"/>
      <c r="HW1307" s="21"/>
      <c r="HX1307" s="21"/>
      <c r="HY1307" s="21"/>
      <c r="HZ1307" s="21"/>
      <c r="IA1307" s="21"/>
      <c r="IB1307" s="21"/>
      <c r="IC1307" s="21"/>
      <c r="ID1307" s="21"/>
      <c r="IE1307" s="21"/>
      <c r="IF1307" s="21"/>
      <c r="IG1307" s="21"/>
      <c r="IH1307" s="21"/>
      <c r="II1307" s="21"/>
      <c r="IJ1307" s="21"/>
      <c r="IK1307" s="21"/>
      <c r="IL1307" s="21"/>
      <c r="IM1307" s="21"/>
      <c r="IN1307" s="21"/>
      <c r="IO1307" s="21"/>
      <c r="IP1307" s="21"/>
      <c r="IQ1307" s="21"/>
    </row>
    <row r="1308" spans="1:251" s="22" customFormat="1">
      <c r="A1308" s="42"/>
      <c r="B1308" s="36"/>
      <c r="C1308" s="6"/>
      <c r="D1308" s="6"/>
      <c r="E1308" s="6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  <c r="GH1308" s="21"/>
      <c r="GI1308" s="21"/>
      <c r="GJ1308" s="21"/>
      <c r="GK1308" s="21"/>
      <c r="GL1308" s="21"/>
      <c r="GM1308" s="21"/>
      <c r="GN1308" s="21"/>
      <c r="GO1308" s="21"/>
      <c r="GP1308" s="21"/>
      <c r="GQ1308" s="21"/>
      <c r="GR1308" s="21"/>
      <c r="GS1308" s="21"/>
      <c r="GT1308" s="21"/>
      <c r="GU1308" s="21"/>
      <c r="GV1308" s="21"/>
      <c r="GW1308" s="21"/>
      <c r="GX1308" s="21"/>
      <c r="GY1308" s="21"/>
      <c r="GZ1308" s="21"/>
      <c r="HA1308" s="21"/>
      <c r="HB1308" s="21"/>
      <c r="HC1308" s="21"/>
      <c r="HD1308" s="21"/>
      <c r="HE1308" s="21"/>
      <c r="HF1308" s="21"/>
      <c r="HG1308" s="21"/>
      <c r="HH1308" s="21"/>
      <c r="HI1308" s="21"/>
      <c r="HJ1308" s="21"/>
      <c r="HK1308" s="21"/>
      <c r="HL1308" s="21"/>
      <c r="HM1308" s="21"/>
      <c r="HN1308" s="21"/>
      <c r="HO1308" s="21"/>
      <c r="HP1308" s="21"/>
      <c r="HQ1308" s="21"/>
      <c r="HR1308" s="21"/>
      <c r="HS1308" s="21"/>
      <c r="HT1308" s="21"/>
      <c r="HU1308" s="21"/>
      <c r="HV1308" s="21"/>
      <c r="HW1308" s="21"/>
      <c r="HX1308" s="21"/>
      <c r="HY1308" s="21"/>
      <c r="HZ1308" s="21"/>
      <c r="IA1308" s="21"/>
      <c r="IB1308" s="21"/>
      <c r="IC1308" s="21"/>
      <c r="ID1308" s="21"/>
      <c r="IE1308" s="21"/>
      <c r="IF1308" s="21"/>
      <c r="IG1308" s="21"/>
      <c r="IH1308" s="21"/>
      <c r="II1308" s="21"/>
      <c r="IJ1308" s="21"/>
      <c r="IK1308" s="21"/>
      <c r="IL1308" s="21"/>
      <c r="IM1308" s="21"/>
      <c r="IN1308" s="21"/>
      <c r="IO1308" s="21"/>
      <c r="IP1308" s="21"/>
      <c r="IQ1308" s="21"/>
    </row>
    <row r="1309" spans="1:251" s="22" customFormat="1">
      <c r="A1309" s="42"/>
      <c r="B1309" s="36"/>
      <c r="C1309" s="6"/>
      <c r="D1309" s="6"/>
      <c r="E1309" s="6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  <c r="FQ1309" s="21"/>
      <c r="FR1309" s="21"/>
      <c r="FS1309" s="21"/>
      <c r="FT1309" s="21"/>
      <c r="FU1309" s="21"/>
      <c r="FV1309" s="21"/>
      <c r="FW1309" s="21"/>
      <c r="FX1309" s="21"/>
      <c r="FY1309" s="21"/>
      <c r="FZ1309" s="21"/>
      <c r="GA1309" s="21"/>
      <c r="GB1309" s="21"/>
      <c r="GC1309" s="21"/>
      <c r="GD1309" s="21"/>
      <c r="GE1309" s="21"/>
      <c r="GF1309" s="21"/>
      <c r="GG1309" s="21"/>
      <c r="GH1309" s="21"/>
      <c r="GI1309" s="21"/>
      <c r="GJ1309" s="21"/>
      <c r="GK1309" s="21"/>
      <c r="GL1309" s="21"/>
      <c r="GM1309" s="21"/>
      <c r="GN1309" s="21"/>
      <c r="GO1309" s="21"/>
      <c r="GP1309" s="21"/>
      <c r="GQ1309" s="21"/>
      <c r="GR1309" s="21"/>
      <c r="GS1309" s="21"/>
      <c r="GT1309" s="21"/>
      <c r="GU1309" s="21"/>
      <c r="GV1309" s="21"/>
      <c r="GW1309" s="21"/>
      <c r="GX1309" s="21"/>
      <c r="GY1309" s="21"/>
      <c r="GZ1309" s="21"/>
      <c r="HA1309" s="21"/>
      <c r="HB1309" s="21"/>
      <c r="HC1309" s="21"/>
      <c r="HD1309" s="21"/>
      <c r="HE1309" s="21"/>
      <c r="HF1309" s="21"/>
      <c r="HG1309" s="21"/>
      <c r="HH1309" s="21"/>
      <c r="HI1309" s="21"/>
      <c r="HJ1309" s="21"/>
      <c r="HK1309" s="21"/>
      <c r="HL1309" s="21"/>
      <c r="HM1309" s="21"/>
      <c r="HN1309" s="21"/>
      <c r="HO1309" s="21"/>
      <c r="HP1309" s="21"/>
      <c r="HQ1309" s="21"/>
      <c r="HR1309" s="21"/>
      <c r="HS1309" s="21"/>
      <c r="HT1309" s="21"/>
      <c r="HU1309" s="21"/>
      <c r="HV1309" s="21"/>
      <c r="HW1309" s="21"/>
      <c r="HX1309" s="21"/>
      <c r="HY1309" s="21"/>
      <c r="HZ1309" s="21"/>
      <c r="IA1309" s="21"/>
      <c r="IB1309" s="21"/>
      <c r="IC1309" s="21"/>
      <c r="ID1309" s="21"/>
      <c r="IE1309" s="21"/>
      <c r="IF1309" s="21"/>
      <c r="IG1309" s="21"/>
      <c r="IH1309" s="21"/>
      <c r="II1309" s="21"/>
      <c r="IJ1309" s="21"/>
      <c r="IK1309" s="21"/>
      <c r="IL1309" s="21"/>
      <c r="IM1309" s="21"/>
      <c r="IN1309" s="21"/>
      <c r="IO1309" s="21"/>
      <c r="IP1309" s="21"/>
      <c r="IQ1309" s="21"/>
    </row>
    <row r="1310" spans="1:251" s="22" customFormat="1">
      <c r="A1310" s="42"/>
      <c r="B1310" s="36"/>
      <c r="C1310" s="6"/>
      <c r="D1310" s="6"/>
      <c r="E1310" s="6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/>
      <c r="FS1310" s="21"/>
      <c r="FT1310" s="21"/>
      <c r="FU1310" s="21"/>
      <c r="FV1310" s="21"/>
      <c r="FW1310" s="21"/>
      <c r="FX1310" s="21"/>
      <c r="FY1310" s="21"/>
      <c r="FZ1310" s="21"/>
      <c r="GA1310" s="21"/>
      <c r="GB1310" s="21"/>
      <c r="GC1310" s="21"/>
      <c r="GD1310" s="21"/>
      <c r="GE1310" s="21"/>
      <c r="GF1310" s="21"/>
      <c r="GG1310" s="21"/>
      <c r="GH1310" s="21"/>
      <c r="GI1310" s="21"/>
      <c r="GJ1310" s="21"/>
      <c r="GK1310" s="21"/>
      <c r="GL1310" s="21"/>
      <c r="GM1310" s="21"/>
      <c r="GN1310" s="21"/>
      <c r="GO1310" s="21"/>
      <c r="GP1310" s="21"/>
      <c r="GQ1310" s="21"/>
      <c r="GR1310" s="21"/>
      <c r="GS1310" s="21"/>
      <c r="GT1310" s="21"/>
      <c r="GU1310" s="21"/>
      <c r="GV1310" s="21"/>
      <c r="GW1310" s="21"/>
      <c r="GX1310" s="21"/>
      <c r="GY1310" s="21"/>
      <c r="GZ1310" s="21"/>
      <c r="HA1310" s="21"/>
      <c r="HB1310" s="21"/>
      <c r="HC1310" s="21"/>
      <c r="HD1310" s="21"/>
      <c r="HE1310" s="21"/>
      <c r="HF1310" s="21"/>
      <c r="HG1310" s="21"/>
      <c r="HH1310" s="21"/>
      <c r="HI1310" s="21"/>
      <c r="HJ1310" s="21"/>
      <c r="HK1310" s="21"/>
      <c r="HL1310" s="21"/>
      <c r="HM1310" s="21"/>
      <c r="HN1310" s="21"/>
      <c r="HO1310" s="21"/>
      <c r="HP1310" s="21"/>
      <c r="HQ1310" s="21"/>
      <c r="HR1310" s="21"/>
      <c r="HS1310" s="21"/>
      <c r="HT1310" s="21"/>
      <c r="HU1310" s="21"/>
      <c r="HV1310" s="21"/>
      <c r="HW1310" s="21"/>
      <c r="HX1310" s="21"/>
      <c r="HY1310" s="21"/>
      <c r="HZ1310" s="21"/>
      <c r="IA1310" s="21"/>
      <c r="IB1310" s="21"/>
      <c r="IC1310" s="21"/>
      <c r="ID1310" s="21"/>
      <c r="IE1310" s="21"/>
      <c r="IF1310" s="21"/>
      <c r="IG1310" s="21"/>
      <c r="IH1310" s="21"/>
      <c r="II1310" s="21"/>
      <c r="IJ1310" s="21"/>
      <c r="IK1310" s="21"/>
      <c r="IL1310" s="21"/>
      <c r="IM1310" s="21"/>
      <c r="IN1310" s="21"/>
      <c r="IO1310" s="21"/>
      <c r="IP1310" s="21"/>
      <c r="IQ1310" s="21"/>
    </row>
    <row r="1311" spans="1:251" s="22" customFormat="1">
      <c r="A1311" s="42"/>
      <c r="B1311" s="36"/>
      <c r="C1311" s="6"/>
      <c r="D1311" s="6"/>
      <c r="E1311" s="6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  <c r="HV1311" s="21"/>
      <c r="HW1311" s="21"/>
      <c r="HX1311" s="21"/>
      <c r="HY1311" s="21"/>
      <c r="HZ1311" s="21"/>
      <c r="IA1311" s="21"/>
      <c r="IB1311" s="21"/>
      <c r="IC1311" s="21"/>
      <c r="ID1311" s="21"/>
      <c r="IE1311" s="21"/>
      <c r="IF1311" s="21"/>
      <c r="IG1311" s="21"/>
      <c r="IH1311" s="21"/>
      <c r="II1311" s="21"/>
      <c r="IJ1311" s="21"/>
      <c r="IK1311" s="21"/>
      <c r="IL1311" s="21"/>
      <c r="IM1311" s="21"/>
      <c r="IN1311" s="21"/>
      <c r="IO1311" s="21"/>
      <c r="IP1311" s="21"/>
      <c r="IQ1311" s="21"/>
    </row>
    <row r="1312" spans="1:251" s="22" customFormat="1">
      <c r="A1312" s="42"/>
      <c r="B1312" s="36"/>
      <c r="C1312" s="6"/>
      <c r="D1312" s="6"/>
      <c r="E1312" s="6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  <c r="FQ1312" s="21"/>
      <c r="FR1312" s="21"/>
      <c r="FS1312" s="21"/>
      <c r="FT1312" s="21"/>
      <c r="FU1312" s="21"/>
      <c r="FV1312" s="21"/>
      <c r="FW1312" s="21"/>
      <c r="FX1312" s="21"/>
      <c r="FY1312" s="21"/>
      <c r="FZ1312" s="21"/>
      <c r="GA1312" s="21"/>
      <c r="GB1312" s="21"/>
      <c r="GC1312" s="21"/>
      <c r="GD1312" s="21"/>
      <c r="GE1312" s="21"/>
      <c r="GF1312" s="21"/>
      <c r="GG1312" s="21"/>
      <c r="GH1312" s="21"/>
      <c r="GI1312" s="21"/>
      <c r="GJ1312" s="21"/>
      <c r="GK1312" s="21"/>
      <c r="GL1312" s="21"/>
      <c r="GM1312" s="21"/>
      <c r="GN1312" s="21"/>
      <c r="GO1312" s="21"/>
      <c r="GP1312" s="21"/>
      <c r="GQ1312" s="21"/>
      <c r="GR1312" s="21"/>
      <c r="GS1312" s="21"/>
      <c r="GT1312" s="21"/>
      <c r="GU1312" s="21"/>
      <c r="GV1312" s="21"/>
      <c r="GW1312" s="21"/>
      <c r="GX1312" s="21"/>
      <c r="GY1312" s="21"/>
      <c r="GZ1312" s="21"/>
      <c r="HA1312" s="21"/>
      <c r="HB1312" s="21"/>
      <c r="HC1312" s="21"/>
      <c r="HD1312" s="21"/>
      <c r="HE1312" s="21"/>
      <c r="HF1312" s="21"/>
      <c r="HG1312" s="21"/>
      <c r="HH1312" s="21"/>
      <c r="HI1312" s="21"/>
      <c r="HJ1312" s="21"/>
      <c r="HK1312" s="21"/>
      <c r="HL1312" s="21"/>
      <c r="HM1312" s="21"/>
      <c r="HN1312" s="21"/>
      <c r="HO1312" s="21"/>
      <c r="HP1312" s="21"/>
      <c r="HQ1312" s="21"/>
      <c r="HR1312" s="21"/>
      <c r="HS1312" s="21"/>
      <c r="HT1312" s="21"/>
      <c r="HU1312" s="21"/>
      <c r="HV1312" s="21"/>
      <c r="HW1312" s="21"/>
      <c r="HX1312" s="21"/>
      <c r="HY1312" s="21"/>
      <c r="HZ1312" s="21"/>
      <c r="IA1312" s="21"/>
      <c r="IB1312" s="21"/>
      <c r="IC1312" s="21"/>
      <c r="ID1312" s="21"/>
      <c r="IE1312" s="21"/>
      <c r="IF1312" s="21"/>
      <c r="IG1312" s="21"/>
      <c r="IH1312" s="21"/>
      <c r="II1312" s="21"/>
      <c r="IJ1312" s="21"/>
      <c r="IK1312" s="21"/>
      <c r="IL1312" s="21"/>
      <c r="IM1312" s="21"/>
      <c r="IN1312" s="21"/>
      <c r="IO1312" s="21"/>
      <c r="IP1312" s="21"/>
      <c r="IQ1312" s="21"/>
    </row>
    <row r="1313" spans="1:251" s="22" customFormat="1">
      <c r="A1313" s="42"/>
      <c r="B1313" s="36"/>
      <c r="C1313" s="6"/>
      <c r="D1313" s="6"/>
      <c r="E1313" s="6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  <c r="FQ1313" s="21"/>
      <c r="FR1313" s="21"/>
      <c r="FS1313" s="21"/>
      <c r="FT1313" s="21"/>
      <c r="FU1313" s="21"/>
      <c r="FV1313" s="21"/>
      <c r="FW1313" s="21"/>
      <c r="FX1313" s="21"/>
      <c r="FY1313" s="21"/>
      <c r="FZ1313" s="21"/>
      <c r="GA1313" s="21"/>
      <c r="GB1313" s="21"/>
      <c r="GC1313" s="21"/>
      <c r="GD1313" s="21"/>
      <c r="GE1313" s="21"/>
      <c r="GF1313" s="21"/>
      <c r="GG1313" s="21"/>
      <c r="GH1313" s="21"/>
      <c r="GI1313" s="21"/>
      <c r="GJ1313" s="21"/>
      <c r="GK1313" s="21"/>
      <c r="GL1313" s="21"/>
      <c r="GM1313" s="21"/>
      <c r="GN1313" s="21"/>
      <c r="GO1313" s="21"/>
      <c r="GP1313" s="21"/>
      <c r="GQ1313" s="21"/>
      <c r="GR1313" s="21"/>
      <c r="GS1313" s="21"/>
      <c r="GT1313" s="21"/>
      <c r="GU1313" s="21"/>
      <c r="GV1313" s="21"/>
      <c r="GW1313" s="21"/>
      <c r="GX1313" s="21"/>
      <c r="GY1313" s="21"/>
      <c r="GZ1313" s="21"/>
      <c r="HA1313" s="21"/>
      <c r="HB1313" s="21"/>
      <c r="HC1313" s="21"/>
      <c r="HD1313" s="21"/>
      <c r="HE1313" s="21"/>
      <c r="HF1313" s="21"/>
      <c r="HG1313" s="21"/>
      <c r="HH1313" s="21"/>
      <c r="HI1313" s="21"/>
      <c r="HJ1313" s="21"/>
      <c r="HK1313" s="21"/>
      <c r="HL1313" s="21"/>
      <c r="HM1313" s="21"/>
      <c r="HN1313" s="21"/>
      <c r="HO1313" s="21"/>
      <c r="HP1313" s="21"/>
      <c r="HQ1313" s="21"/>
      <c r="HR1313" s="21"/>
      <c r="HS1313" s="21"/>
      <c r="HT1313" s="21"/>
      <c r="HU1313" s="21"/>
      <c r="HV1313" s="21"/>
      <c r="HW1313" s="21"/>
      <c r="HX1313" s="21"/>
      <c r="HY1313" s="21"/>
      <c r="HZ1313" s="21"/>
      <c r="IA1313" s="21"/>
      <c r="IB1313" s="21"/>
      <c r="IC1313" s="21"/>
      <c r="ID1313" s="21"/>
      <c r="IE1313" s="21"/>
      <c r="IF1313" s="21"/>
      <c r="IG1313" s="21"/>
      <c r="IH1313" s="21"/>
      <c r="II1313" s="21"/>
      <c r="IJ1313" s="21"/>
      <c r="IK1313" s="21"/>
      <c r="IL1313" s="21"/>
      <c r="IM1313" s="21"/>
      <c r="IN1313" s="21"/>
      <c r="IO1313" s="21"/>
      <c r="IP1313" s="21"/>
      <c r="IQ1313" s="21"/>
    </row>
    <row r="1314" spans="1:251" s="22" customFormat="1">
      <c r="A1314" s="42"/>
      <c r="B1314" s="36"/>
      <c r="C1314" s="6"/>
      <c r="D1314" s="6"/>
      <c r="E1314" s="6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  <c r="FQ1314" s="21"/>
      <c r="FR1314" s="21"/>
      <c r="FS1314" s="21"/>
      <c r="FT1314" s="21"/>
      <c r="FU1314" s="21"/>
      <c r="FV1314" s="21"/>
      <c r="FW1314" s="21"/>
      <c r="FX1314" s="21"/>
      <c r="FY1314" s="21"/>
      <c r="FZ1314" s="21"/>
      <c r="GA1314" s="21"/>
      <c r="GB1314" s="21"/>
      <c r="GC1314" s="21"/>
      <c r="GD1314" s="21"/>
      <c r="GE1314" s="21"/>
      <c r="GF1314" s="21"/>
      <c r="GG1314" s="21"/>
      <c r="GH1314" s="21"/>
      <c r="GI1314" s="21"/>
      <c r="GJ1314" s="21"/>
      <c r="GK1314" s="21"/>
      <c r="GL1314" s="21"/>
      <c r="GM1314" s="21"/>
      <c r="GN1314" s="21"/>
      <c r="GO1314" s="21"/>
      <c r="GP1314" s="21"/>
      <c r="GQ1314" s="21"/>
      <c r="GR1314" s="21"/>
      <c r="GS1314" s="21"/>
      <c r="GT1314" s="21"/>
      <c r="GU1314" s="21"/>
      <c r="GV1314" s="21"/>
      <c r="GW1314" s="21"/>
      <c r="GX1314" s="21"/>
      <c r="GY1314" s="21"/>
      <c r="GZ1314" s="21"/>
      <c r="HA1314" s="21"/>
      <c r="HB1314" s="21"/>
      <c r="HC1314" s="21"/>
      <c r="HD1314" s="21"/>
      <c r="HE1314" s="21"/>
      <c r="HF1314" s="21"/>
      <c r="HG1314" s="21"/>
      <c r="HH1314" s="21"/>
      <c r="HI1314" s="21"/>
      <c r="HJ1314" s="21"/>
      <c r="HK1314" s="21"/>
      <c r="HL1314" s="21"/>
      <c r="HM1314" s="21"/>
      <c r="HN1314" s="21"/>
      <c r="HO1314" s="21"/>
      <c r="HP1314" s="21"/>
      <c r="HQ1314" s="21"/>
      <c r="HR1314" s="21"/>
      <c r="HS1314" s="21"/>
      <c r="HT1314" s="21"/>
      <c r="HU1314" s="21"/>
      <c r="HV1314" s="21"/>
      <c r="HW1314" s="21"/>
      <c r="HX1314" s="21"/>
      <c r="HY1314" s="21"/>
      <c r="HZ1314" s="21"/>
      <c r="IA1314" s="21"/>
      <c r="IB1314" s="21"/>
      <c r="IC1314" s="21"/>
      <c r="ID1314" s="21"/>
      <c r="IE1314" s="21"/>
      <c r="IF1314" s="21"/>
      <c r="IG1314" s="21"/>
      <c r="IH1314" s="21"/>
      <c r="II1314" s="21"/>
      <c r="IJ1314" s="21"/>
      <c r="IK1314" s="21"/>
      <c r="IL1314" s="21"/>
      <c r="IM1314" s="21"/>
      <c r="IN1314" s="21"/>
      <c r="IO1314" s="21"/>
      <c r="IP1314" s="21"/>
      <c r="IQ1314" s="21"/>
    </row>
    <row r="1315" spans="1:251" s="22" customFormat="1">
      <c r="A1315" s="42"/>
      <c r="B1315" s="36"/>
      <c r="C1315" s="6"/>
      <c r="D1315" s="6"/>
      <c r="E1315" s="6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  <c r="FQ1315" s="21"/>
      <c r="FR1315" s="21"/>
      <c r="FS1315" s="21"/>
      <c r="FT1315" s="21"/>
      <c r="FU1315" s="21"/>
      <c r="FV1315" s="21"/>
      <c r="FW1315" s="21"/>
      <c r="FX1315" s="21"/>
      <c r="FY1315" s="21"/>
      <c r="FZ1315" s="21"/>
      <c r="GA1315" s="21"/>
      <c r="GB1315" s="21"/>
      <c r="GC1315" s="21"/>
      <c r="GD1315" s="21"/>
      <c r="GE1315" s="21"/>
      <c r="GF1315" s="21"/>
      <c r="GG1315" s="21"/>
      <c r="GH1315" s="21"/>
      <c r="GI1315" s="21"/>
      <c r="GJ1315" s="21"/>
      <c r="GK1315" s="21"/>
      <c r="GL1315" s="21"/>
      <c r="GM1315" s="21"/>
      <c r="GN1315" s="21"/>
      <c r="GO1315" s="21"/>
      <c r="GP1315" s="21"/>
      <c r="GQ1315" s="21"/>
      <c r="GR1315" s="21"/>
      <c r="GS1315" s="21"/>
      <c r="GT1315" s="21"/>
      <c r="GU1315" s="21"/>
      <c r="GV1315" s="21"/>
      <c r="GW1315" s="21"/>
      <c r="GX1315" s="21"/>
      <c r="GY1315" s="21"/>
      <c r="GZ1315" s="21"/>
      <c r="HA1315" s="21"/>
      <c r="HB1315" s="21"/>
      <c r="HC1315" s="21"/>
      <c r="HD1315" s="21"/>
      <c r="HE1315" s="21"/>
      <c r="HF1315" s="21"/>
      <c r="HG1315" s="21"/>
      <c r="HH1315" s="21"/>
      <c r="HI1315" s="21"/>
      <c r="HJ1315" s="21"/>
      <c r="HK1315" s="21"/>
      <c r="HL1315" s="21"/>
      <c r="HM1315" s="21"/>
      <c r="HN1315" s="21"/>
      <c r="HO1315" s="21"/>
      <c r="HP1315" s="21"/>
      <c r="HQ1315" s="21"/>
      <c r="HR1315" s="21"/>
      <c r="HS1315" s="21"/>
      <c r="HT1315" s="21"/>
      <c r="HU1315" s="21"/>
      <c r="HV1315" s="21"/>
      <c r="HW1315" s="21"/>
      <c r="HX1315" s="21"/>
      <c r="HY1315" s="21"/>
      <c r="HZ1315" s="21"/>
      <c r="IA1315" s="21"/>
      <c r="IB1315" s="21"/>
      <c r="IC1315" s="21"/>
      <c r="ID1315" s="21"/>
      <c r="IE1315" s="21"/>
      <c r="IF1315" s="21"/>
      <c r="IG1315" s="21"/>
      <c r="IH1315" s="21"/>
      <c r="II1315" s="21"/>
      <c r="IJ1315" s="21"/>
      <c r="IK1315" s="21"/>
      <c r="IL1315" s="21"/>
      <c r="IM1315" s="21"/>
      <c r="IN1315" s="21"/>
      <c r="IO1315" s="21"/>
      <c r="IP1315" s="21"/>
      <c r="IQ1315" s="21"/>
    </row>
    <row r="1316" spans="1:251" s="22" customFormat="1">
      <c r="A1316" s="42"/>
      <c r="B1316" s="36"/>
      <c r="C1316" s="6"/>
      <c r="D1316" s="6"/>
      <c r="E1316" s="6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  <c r="FQ1316" s="21"/>
      <c r="FR1316" s="21"/>
      <c r="FS1316" s="21"/>
      <c r="FT1316" s="21"/>
      <c r="FU1316" s="21"/>
      <c r="FV1316" s="21"/>
      <c r="FW1316" s="21"/>
      <c r="FX1316" s="21"/>
      <c r="FY1316" s="21"/>
      <c r="FZ1316" s="21"/>
      <c r="GA1316" s="21"/>
      <c r="GB1316" s="21"/>
      <c r="GC1316" s="21"/>
      <c r="GD1316" s="21"/>
      <c r="GE1316" s="21"/>
      <c r="GF1316" s="21"/>
      <c r="GG1316" s="21"/>
      <c r="GH1316" s="21"/>
      <c r="GI1316" s="21"/>
      <c r="GJ1316" s="21"/>
      <c r="GK1316" s="21"/>
      <c r="GL1316" s="21"/>
      <c r="GM1316" s="21"/>
      <c r="GN1316" s="21"/>
      <c r="GO1316" s="21"/>
      <c r="GP1316" s="21"/>
      <c r="GQ1316" s="21"/>
      <c r="GR1316" s="21"/>
      <c r="GS1316" s="21"/>
      <c r="GT1316" s="21"/>
      <c r="GU1316" s="21"/>
      <c r="GV1316" s="21"/>
      <c r="GW1316" s="21"/>
      <c r="GX1316" s="21"/>
      <c r="GY1316" s="21"/>
      <c r="GZ1316" s="21"/>
      <c r="HA1316" s="21"/>
      <c r="HB1316" s="21"/>
      <c r="HC1316" s="21"/>
      <c r="HD1316" s="21"/>
      <c r="HE1316" s="21"/>
      <c r="HF1316" s="21"/>
      <c r="HG1316" s="21"/>
      <c r="HH1316" s="21"/>
      <c r="HI1316" s="21"/>
      <c r="HJ1316" s="21"/>
      <c r="HK1316" s="21"/>
      <c r="HL1316" s="21"/>
      <c r="HM1316" s="21"/>
      <c r="HN1316" s="21"/>
      <c r="HO1316" s="21"/>
      <c r="HP1316" s="21"/>
      <c r="HQ1316" s="21"/>
      <c r="HR1316" s="21"/>
      <c r="HS1316" s="21"/>
      <c r="HT1316" s="21"/>
      <c r="HU1316" s="21"/>
      <c r="HV1316" s="21"/>
      <c r="HW1316" s="21"/>
      <c r="HX1316" s="21"/>
      <c r="HY1316" s="21"/>
      <c r="HZ1316" s="21"/>
      <c r="IA1316" s="21"/>
      <c r="IB1316" s="21"/>
      <c r="IC1316" s="21"/>
      <c r="ID1316" s="21"/>
      <c r="IE1316" s="21"/>
      <c r="IF1316" s="21"/>
      <c r="IG1316" s="21"/>
      <c r="IH1316" s="21"/>
      <c r="II1316" s="21"/>
      <c r="IJ1316" s="21"/>
      <c r="IK1316" s="21"/>
      <c r="IL1316" s="21"/>
      <c r="IM1316" s="21"/>
      <c r="IN1316" s="21"/>
      <c r="IO1316" s="21"/>
      <c r="IP1316" s="21"/>
      <c r="IQ1316" s="21"/>
    </row>
    <row r="1317" spans="1:251" s="22" customFormat="1">
      <c r="A1317" s="42"/>
      <c r="B1317" s="36"/>
      <c r="C1317" s="6"/>
      <c r="D1317" s="6"/>
      <c r="E1317" s="6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  <c r="FQ1317" s="21"/>
      <c r="FR1317" s="21"/>
      <c r="FS1317" s="21"/>
      <c r="FT1317" s="21"/>
      <c r="FU1317" s="21"/>
      <c r="FV1317" s="21"/>
      <c r="FW1317" s="21"/>
      <c r="FX1317" s="21"/>
      <c r="FY1317" s="21"/>
      <c r="FZ1317" s="21"/>
      <c r="GA1317" s="21"/>
      <c r="GB1317" s="21"/>
      <c r="GC1317" s="21"/>
      <c r="GD1317" s="21"/>
      <c r="GE1317" s="21"/>
      <c r="GF1317" s="21"/>
      <c r="GG1317" s="21"/>
      <c r="GH1317" s="21"/>
      <c r="GI1317" s="21"/>
      <c r="GJ1317" s="21"/>
      <c r="GK1317" s="21"/>
      <c r="GL1317" s="21"/>
      <c r="GM1317" s="21"/>
      <c r="GN1317" s="21"/>
      <c r="GO1317" s="21"/>
      <c r="GP1317" s="21"/>
      <c r="GQ1317" s="21"/>
      <c r="GR1317" s="21"/>
      <c r="GS1317" s="21"/>
      <c r="GT1317" s="21"/>
      <c r="GU1317" s="21"/>
      <c r="GV1317" s="21"/>
      <c r="GW1317" s="21"/>
      <c r="GX1317" s="21"/>
      <c r="GY1317" s="21"/>
      <c r="GZ1317" s="21"/>
      <c r="HA1317" s="21"/>
      <c r="HB1317" s="21"/>
      <c r="HC1317" s="21"/>
      <c r="HD1317" s="21"/>
      <c r="HE1317" s="21"/>
      <c r="HF1317" s="21"/>
      <c r="HG1317" s="21"/>
      <c r="HH1317" s="21"/>
      <c r="HI1317" s="21"/>
      <c r="HJ1317" s="21"/>
      <c r="HK1317" s="21"/>
      <c r="HL1317" s="21"/>
      <c r="HM1317" s="21"/>
      <c r="HN1317" s="21"/>
      <c r="HO1317" s="21"/>
      <c r="HP1317" s="21"/>
      <c r="HQ1317" s="21"/>
      <c r="HR1317" s="21"/>
      <c r="HS1317" s="21"/>
      <c r="HT1317" s="21"/>
      <c r="HU1317" s="21"/>
      <c r="HV1317" s="21"/>
      <c r="HW1317" s="21"/>
      <c r="HX1317" s="21"/>
      <c r="HY1317" s="21"/>
      <c r="HZ1317" s="21"/>
      <c r="IA1317" s="21"/>
      <c r="IB1317" s="21"/>
      <c r="IC1317" s="21"/>
      <c r="ID1317" s="21"/>
      <c r="IE1317" s="21"/>
      <c r="IF1317" s="21"/>
      <c r="IG1317" s="21"/>
      <c r="IH1317" s="21"/>
      <c r="II1317" s="21"/>
      <c r="IJ1317" s="21"/>
      <c r="IK1317" s="21"/>
      <c r="IL1317" s="21"/>
      <c r="IM1317" s="21"/>
      <c r="IN1317" s="21"/>
      <c r="IO1317" s="21"/>
      <c r="IP1317" s="21"/>
      <c r="IQ1317" s="21"/>
    </row>
    <row r="1318" spans="1:251" s="22" customFormat="1">
      <c r="A1318" s="42"/>
      <c r="B1318" s="36"/>
      <c r="C1318" s="6"/>
      <c r="D1318" s="6"/>
      <c r="E1318" s="6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  <c r="GH1318" s="21"/>
      <c r="GI1318" s="21"/>
      <c r="GJ1318" s="21"/>
      <c r="GK1318" s="21"/>
      <c r="GL1318" s="21"/>
      <c r="GM1318" s="21"/>
      <c r="GN1318" s="21"/>
      <c r="GO1318" s="21"/>
      <c r="GP1318" s="21"/>
      <c r="GQ1318" s="21"/>
      <c r="GR1318" s="21"/>
      <c r="GS1318" s="21"/>
      <c r="GT1318" s="21"/>
      <c r="GU1318" s="21"/>
      <c r="GV1318" s="21"/>
      <c r="GW1318" s="21"/>
      <c r="GX1318" s="21"/>
      <c r="GY1318" s="21"/>
      <c r="GZ1318" s="21"/>
      <c r="HA1318" s="21"/>
      <c r="HB1318" s="21"/>
      <c r="HC1318" s="21"/>
      <c r="HD1318" s="21"/>
      <c r="HE1318" s="21"/>
      <c r="HF1318" s="21"/>
      <c r="HG1318" s="21"/>
      <c r="HH1318" s="21"/>
      <c r="HI1318" s="21"/>
      <c r="HJ1318" s="21"/>
      <c r="HK1318" s="21"/>
      <c r="HL1318" s="21"/>
      <c r="HM1318" s="21"/>
      <c r="HN1318" s="21"/>
      <c r="HO1318" s="21"/>
      <c r="HP1318" s="21"/>
      <c r="HQ1318" s="21"/>
      <c r="HR1318" s="21"/>
      <c r="HS1318" s="21"/>
      <c r="HT1318" s="21"/>
      <c r="HU1318" s="21"/>
      <c r="HV1318" s="21"/>
      <c r="HW1318" s="21"/>
      <c r="HX1318" s="21"/>
      <c r="HY1318" s="21"/>
      <c r="HZ1318" s="21"/>
      <c r="IA1318" s="21"/>
      <c r="IB1318" s="21"/>
      <c r="IC1318" s="21"/>
      <c r="ID1318" s="21"/>
      <c r="IE1318" s="21"/>
      <c r="IF1318" s="21"/>
      <c r="IG1318" s="21"/>
      <c r="IH1318" s="21"/>
      <c r="II1318" s="21"/>
      <c r="IJ1318" s="21"/>
      <c r="IK1318" s="21"/>
      <c r="IL1318" s="21"/>
      <c r="IM1318" s="21"/>
      <c r="IN1318" s="21"/>
      <c r="IO1318" s="21"/>
      <c r="IP1318" s="21"/>
      <c r="IQ1318" s="21"/>
    </row>
    <row r="1319" spans="1:251" s="22" customFormat="1">
      <c r="A1319" s="42"/>
      <c r="B1319" s="36"/>
      <c r="C1319" s="6"/>
      <c r="D1319" s="6"/>
      <c r="E1319" s="6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  <c r="GC1319" s="21"/>
      <c r="GD1319" s="21"/>
      <c r="GE1319" s="21"/>
      <c r="GF1319" s="21"/>
      <c r="GG1319" s="21"/>
      <c r="GH1319" s="21"/>
      <c r="GI1319" s="21"/>
      <c r="GJ1319" s="21"/>
      <c r="GK1319" s="21"/>
      <c r="GL1319" s="21"/>
      <c r="GM1319" s="21"/>
      <c r="GN1319" s="21"/>
      <c r="GO1319" s="21"/>
      <c r="GP1319" s="21"/>
      <c r="GQ1319" s="21"/>
      <c r="GR1319" s="21"/>
      <c r="GS1319" s="21"/>
      <c r="GT1319" s="21"/>
      <c r="GU1319" s="21"/>
      <c r="GV1319" s="21"/>
      <c r="GW1319" s="21"/>
      <c r="GX1319" s="21"/>
      <c r="GY1319" s="21"/>
      <c r="GZ1319" s="21"/>
      <c r="HA1319" s="21"/>
      <c r="HB1319" s="21"/>
      <c r="HC1319" s="21"/>
      <c r="HD1319" s="21"/>
      <c r="HE1319" s="21"/>
      <c r="HF1319" s="21"/>
      <c r="HG1319" s="21"/>
      <c r="HH1319" s="21"/>
      <c r="HI1319" s="21"/>
      <c r="HJ1319" s="21"/>
      <c r="HK1319" s="21"/>
      <c r="HL1319" s="21"/>
      <c r="HM1319" s="21"/>
      <c r="HN1319" s="21"/>
      <c r="HO1319" s="21"/>
      <c r="HP1319" s="21"/>
      <c r="HQ1319" s="21"/>
      <c r="HR1319" s="21"/>
      <c r="HS1319" s="21"/>
      <c r="HT1319" s="21"/>
      <c r="HU1319" s="21"/>
      <c r="HV1319" s="21"/>
      <c r="HW1319" s="21"/>
      <c r="HX1319" s="21"/>
      <c r="HY1319" s="21"/>
      <c r="HZ1319" s="21"/>
      <c r="IA1319" s="21"/>
      <c r="IB1319" s="21"/>
      <c r="IC1319" s="21"/>
      <c r="ID1319" s="21"/>
      <c r="IE1319" s="21"/>
      <c r="IF1319" s="21"/>
      <c r="IG1319" s="21"/>
      <c r="IH1319" s="21"/>
      <c r="II1319" s="21"/>
      <c r="IJ1319" s="21"/>
      <c r="IK1319" s="21"/>
      <c r="IL1319" s="21"/>
      <c r="IM1319" s="21"/>
      <c r="IN1319" s="21"/>
      <c r="IO1319" s="21"/>
      <c r="IP1319" s="21"/>
      <c r="IQ1319" s="21"/>
    </row>
    <row r="1320" spans="1:251" s="22" customFormat="1">
      <c r="A1320" s="42"/>
      <c r="B1320" s="36"/>
      <c r="C1320" s="6"/>
      <c r="D1320" s="6"/>
      <c r="E1320" s="6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/>
      <c r="FS1320" s="21"/>
      <c r="FT1320" s="21"/>
      <c r="FU1320" s="21"/>
      <c r="FV1320" s="21"/>
      <c r="FW1320" s="21"/>
      <c r="FX1320" s="21"/>
      <c r="FY1320" s="21"/>
      <c r="FZ1320" s="21"/>
      <c r="GA1320" s="21"/>
      <c r="GB1320" s="21"/>
      <c r="GC1320" s="21"/>
      <c r="GD1320" s="21"/>
      <c r="GE1320" s="21"/>
      <c r="GF1320" s="21"/>
      <c r="GG1320" s="21"/>
      <c r="GH1320" s="21"/>
      <c r="GI1320" s="21"/>
      <c r="GJ1320" s="21"/>
      <c r="GK1320" s="21"/>
      <c r="GL1320" s="21"/>
      <c r="GM1320" s="21"/>
      <c r="GN1320" s="21"/>
      <c r="GO1320" s="21"/>
      <c r="GP1320" s="21"/>
      <c r="GQ1320" s="21"/>
      <c r="GR1320" s="21"/>
      <c r="GS1320" s="21"/>
      <c r="GT1320" s="21"/>
      <c r="GU1320" s="21"/>
      <c r="GV1320" s="21"/>
      <c r="GW1320" s="21"/>
      <c r="GX1320" s="21"/>
      <c r="GY1320" s="21"/>
      <c r="GZ1320" s="21"/>
      <c r="HA1320" s="21"/>
      <c r="HB1320" s="21"/>
      <c r="HC1320" s="21"/>
      <c r="HD1320" s="21"/>
      <c r="HE1320" s="21"/>
      <c r="HF1320" s="21"/>
      <c r="HG1320" s="21"/>
      <c r="HH1320" s="21"/>
      <c r="HI1320" s="21"/>
      <c r="HJ1320" s="21"/>
      <c r="HK1320" s="21"/>
      <c r="HL1320" s="21"/>
      <c r="HM1320" s="21"/>
      <c r="HN1320" s="21"/>
      <c r="HO1320" s="21"/>
      <c r="HP1320" s="21"/>
      <c r="HQ1320" s="21"/>
      <c r="HR1320" s="21"/>
      <c r="HS1320" s="21"/>
      <c r="HT1320" s="21"/>
      <c r="HU1320" s="21"/>
      <c r="HV1320" s="21"/>
      <c r="HW1320" s="21"/>
      <c r="HX1320" s="21"/>
      <c r="HY1320" s="21"/>
      <c r="HZ1320" s="21"/>
      <c r="IA1320" s="21"/>
      <c r="IB1320" s="21"/>
      <c r="IC1320" s="21"/>
      <c r="ID1320" s="21"/>
      <c r="IE1320" s="21"/>
      <c r="IF1320" s="21"/>
      <c r="IG1320" s="21"/>
      <c r="IH1320" s="21"/>
      <c r="II1320" s="21"/>
      <c r="IJ1320" s="21"/>
      <c r="IK1320" s="21"/>
      <c r="IL1320" s="21"/>
      <c r="IM1320" s="21"/>
      <c r="IN1320" s="21"/>
      <c r="IO1320" s="21"/>
      <c r="IP1320" s="21"/>
      <c r="IQ1320" s="21"/>
    </row>
    <row r="1321" spans="1:251" s="22" customFormat="1">
      <c r="A1321" s="42"/>
      <c r="B1321" s="36"/>
      <c r="C1321" s="6"/>
      <c r="D1321" s="6"/>
      <c r="E1321" s="6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  <c r="HV1321" s="21"/>
      <c r="HW1321" s="21"/>
      <c r="HX1321" s="21"/>
      <c r="HY1321" s="21"/>
      <c r="HZ1321" s="21"/>
      <c r="IA1321" s="21"/>
      <c r="IB1321" s="21"/>
      <c r="IC1321" s="21"/>
      <c r="ID1321" s="21"/>
      <c r="IE1321" s="21"/>
      <c r="IF1321" s="21"/>
      <c r="IG1321" s="21"/>
      <c r="IH1321" s="21"/>
      <c r="II1321" s="21"/>
      <c r="IJ1321" s="21"/>
      <c r="IK1321" s="21"/>
      <c r="IL1321" s="21"/>
      <c r="IM1321" s="21"/>
      <c r="IN1321" s="21"/>
      <c r="IO1321" s="21"/>
      <c r="IP1321" s="21"/>
      <c r="IQ1321" s="21"/>
    </row>
    <row r="1322" spans="1:251" s="22" customFormat="1">
      <c r="A1322" s="42"/>
      <c r="B1322" s="36"/>
      <c r="C1322" s="6"/>
      <c r="D1322" s="6"/>
      <c r="E1322" s="6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  <c r="HV1322" s="21"/>
      <c r="HW1322" s="21"/>
      <c r="HX1322" s="21"/>
      <c r="HY1322" s="21"/>
      <c r="HZ1322" s="21"/>
      <c r="IA1322" s="21"/>
      <c r="IB1322" s="21"/>
      <c r="IC1322" s="21"/>
      <c r="ID1322" s="21"/>
      <c r="IE1322" s="21"/>
      <c r="IF1322" s="21"/>
      <c r="IG1322" s="21"/>
      <c r="IH1322" s="21"/>
      <c r="II1322" s="21"/>
      <c r="IJ1322" s="21"/>
      <c r="IK1322" s="21"/>
      <c r="IL1322" s="21"/>
      <c r="IM1322" s="21"/>
      <c r="IN1322" s="21"/>
      <c r="IO1322" s="21"/>
      <c r="IP1322" s="21"/>
      <c r="IQ1322" s="21"/>
    </row>
    <row r="1323" spans="1:251" s="22" customFormat="1">
      <c r="A1323" s="42"/>
      <c r="B1323" s="36"/>
      <c r="C1323" s="6"/>
      <c r="D1323" s="6"/>
      <c r="E1323" s="6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  <c r="FQ1323" s="21"/>
      <c r="FR1323" s="21"/>
      <c r="FS1323" s="21"/>
      <c r="FT1323" s="21"/>
      <c r="FU1323" s="21"/>
      <c r="FV1323" s="21"/>
      <c r="FW1323" s="21"/>
      <c r="FX1323" s="21"/>
      <c r="FY1323" s="21"/>
      <c r="FZ1323" s="21"/>
      <c r="GA1323" s="21"/>
      <c r="GB1323" s="21"/>
      <c r="GC1323" s="21"/>
      <c r="GD1323" s="21"/>
      <c r="GE1323" s="21"/>
      <c r="GF1323" s="21"/>
      <c r="GG1323" s="21"/>
      <c r="GH1323" s="21"/>
      <c r="GI1323" s="21"/>
      <c r="GJ1323" s="21"/>
      <c r="GK1323" s="21"/>
      <c r="GL1323" s="21"/>
      <c r="GM1323" s="21"/>
      <c r="GN1323" s="21"/>
      <c r="GO1323" s="21"/>
      <c r="GP1323" s="21"/>
      <c r="GQ1323" s="21"/>
      <c r="GR1323" s="21"/>
      <c r="GS1323" s="21"/>
      <c r="GT1323" s="21"/>
      <c r="GU1323" s="21"/>
      <c r="GV1323" s="21"/>
      <c r="GW1323" s="21"/>
      <c r="GX1323" s="21"/>
      <c r="GY1323" s="21"/>
      <c r="GZ1323" s="21"/>
      <c r="HA1323" s="21"/>
      <c r="HB1323" s="21"/>
      <c r="HC1323" s="21"/>
      <c r="HD1323" s="21"/>
      <c r="HE1323" s="21"/>
      <c r="HF1323" s="21"/>
      <c r="HG1323" s="21"/>
      <c r="HH1323" s="21"/>
      <c r="HI1323" s="21"/>
      <c r="HJ1323" s="21"/>
      <c r="HK1323" s="21"/>
      <c r="HL1323" s="21"/>
      <c r="HM1323" s="21"/>
      <c r="HN1323" s="21"/>
      <c r="HO1323" s="21"/>
      <c r="HP1323" s="21"/>
      <c r="HQ1323" s="21"/>
      <c r="HR1323" s="21"/>
      <c r="HS1323" s="21"/>
      <c r="HT1323" s="21"/>
      <c r="HU1323" s="21"/>
      <c r="HV1323" s="21"/>
      <c r="HW1323" s="21"/>
      <c r="HX1323" s="21"/>
      <c r="HY1323" s="21"/>
      <c r="HZ1323" s="21"/>
      <c r="IA1323" s="21"/>
      <c r="IB1323" s="21"/>
      <c r="IC1323" s="21"/>
      <c r="ID1323" s="21"/>
      <c r="IE1323" s="21"/>
      <c r="IF1323" s="21"/>
      <c r="IG1323" s="21"/>
      <c r="IH1323" s="21"/>
      <c r="II1323" s="21"/>
      <c r="IJ1323" s="21"/>
      <c r="IK1323" s="21"/>
      <c r="IL1323" s="21"/>
      <c r="IM1323" s="21"/>
      <c r="IN1323" s="21"/>
      <c r="IO1323" s="21"/>
      <c r="IP1323" s="21"/>
      <c r="IQ1323" s="21"/>
    </row>
    <row r="1324" spans="1:251" s="22" customFormat="1">
      <c r="A1324" s="42"/>
      <c r="B1324" s="36"/>
      <c r="C1324" s="6"/>
      <c r="D1324" s="6"/>
      <c r="E1324" s="6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/>
      <c r="FS1324" s="21"/>
      <c r="FT1324" s="21"/>
      <c r="FU1324" s="21"/>
      <c r="FV1324" s="21"/>
      <c r="FW1324" s="21"/>
      <c r="FX1324" s="21"/>
      <c r="FY1324" s="21"/>
      <c r="FZ1324" s="21"/>
      <c r="GA1324" s="21"/>
      <c r="GB1324" s="21"/>
      <c r="GC1324" s="21"/>
      <c r="GD1324" s="21"/>
      <c r="GE1324" s="21"/>
      <c r="GF1324" s="21"/>
      <c r="GG1324" s="21"/>
      <c r="GH1324" s="21"/>
      <c r="GI1324" s="21"/>
      <c r="GJ1324" s="21"/>
      <c r="GK1324" s="21"/>
      <c r="GL1324" s="21"/>
      <c r="GM1324" s="21"/>
      <c r="GN1324" s="21"/>
      <c r="GO1324" s="21"/>
      <c r="GP1324" s="21"/>
      <c r="GQ1324" s="21"/>
      <c r="GR1324" s="21"/>
      <c r="GS1324" s="21"/>
      <c r="GT1324" s="21"/>
      <c r="GU1324" s="21"/>
      <c r="GV1324" s="21"/>
      <c r="GW1324" s="21"/>
      <c r="GX1324" s="21"/>
      <c r="GY1324" s="21"/>
      <c r="GZ1324" s="21"/>
      <c r="HA1324" s="21"/>
      <c r="HB1324" s="21"/>
      <c r="HC1324" s="21"/>
      <c r="HD1324" s="21"/>
      <c r="HE1324" s="21"/>
      <c r="HF1324" s="21"/>
      <c r="HG1324" s="21"/>
      <c r="HH1324" s="21"/>
      <c r="HI1324" s="21"/>
      <c r="HJ1324" s="21"/>
      <c r="HK1324" s="21"/>
      <c r="HL1324" s="21"/>
      <c r="HM1324" s="21"/>
      <c r="HN1324" s="21"/>
      <c r="HO1324" s="21"/>
      <c r="HP1324" s="21"/>
      <c r="HQ1324" s="21"/>
      <c r="HR1324" s="21"/>
      <c r="HS1324" s="21"/>
      <c r="HT1324" s="21"/>
      <c r="HU1324" s="21"/>
      <c r="HV1324" s="21"/>
      <c r="HW1324" s="21"/>
      <c r="HX1324" s="21"/>
      <c r="HY1324" s="21"/>
      <c r="HZ1324" s="21"/>
      <c r="IA1324" s="21"/>
      <c r="IB1324" s="21"/>
      <c r="IC1324" s="21"/>
      <c r="ID1324" s="21"/>
      <c r="IE1324" s="21"/>
      <c r="IF1324" s="21"/>
      <c r="IG1324" s="21"/>
      <c r="IH1324" s="21"/>
      <c r="II1324" s="21"/>
      <c r="IJ1324" s="21"/>
      <c r="IK1324" s="21"/>
      <c r="IL1324" s="21"/>
      <c r="IM1324" s="21"/>
      <c r="IN1324" s="21"/>
      <c r="IO1324" s="21"/>
      <c r="IP1324" s="21"/>
      <c r="IQ1324" s="21"/>
    </row>
    <row r="1325" spans="1:251" s="22" customFormat="1">
      <c r="A1325" s="42"/>
      <c r="B1325" s="36"/>
      <c r="C1325" s="6"/>
      <c r="D1325" s="6"/>
      <c r="E1325" s="6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  <c r="FQ1325" s="21"/>
      <c r="FR1325" s="21"/>
      <c r="FS1325" s="21"/>
      <c r="FT1325" s="21"/>
      <c r="FU1325" s="21"/>
      <c r="FV1325" s="21"/>
      <c r="FW1325" s="21"/>
      <c r="FX1325" s="21"/>
      <c r="FY1325" s="21"/>
      <c r="FZ1325" s="21"/>
      <c r="GA1325" s="21"/>
      <c r="GB1325" s="21"/>
      <c r="GC1325" s="21"/>
      <c r="GD1325" s="21"/>
      <c r="GE1325" s="21"/>
      <c r="GF1325" s="21"/>
      <c r="GG1325" s="21"/>
      <c r="GH1325" s="21"/>
      <c r="GI1325" s="21"/>
      <c r="GJ1325" s="21"/>
      <c r="GK1325" s="21"/>
      <c r="GL1325" s="21"/>
      <c r="GM1325" s="21"/>
      <c r="GN1325" s="21"/>
      <c r="GO1325" s="21"/>
      <c r="GP1325" s="21"/>
      <c r="GQ1325" s="21"/>
      <c r="GR1325" s="21"/>
      <c r="GS1325" s="21"/>
      <c r="GT1325" s="21"/>
      <c r="GU1325" s="21"/>
      <c r="GV1325" s="21"/>
      <c r="GW1325" s="21"/>
      <c r="GX1325" s="21"/>
      <c r="GY1325" s="21"/>
      <c r="GZ1325" s="21"/>
      <c r="HA1325" s="21"/>
      <c r="HB1325" s="21"/>
      <c r="HC1325" s="21"/>
      <c r="HD1325" s="21"/>
      <c r="HE1325" s="21"/>
      <c r="HF1325" s="21"/>
      <c r="HG1325" s="21"/>
      <c r="HH1325" s="21"/>
      <c r="HI1325" s="21"/>
      <c r="HJ1325" s="21"/>
      <c r="HK1325" s="21"/>
      <c r="HL1325" s="21"/>
      <c r="HM1325" s="21"/>
      <c r="HN1325" s="21"/>
      <c r="HO1325" s="21"/>
      <c r="HP1325" s="21"/>
      <c r="HQ1325" s="21"/>
      <c r="HR1325" s="21"/>
      <c r="HS1325" s="21"/>
      <c r="HT1325" s="21"/>
      <c r="HU1325" s="21"/>
      <c r="HV1325" s="21"/>
      <c r="HW1325" s="21"/>
      <c r="HX1325" s="21"/>
      <c r="HY1325" s="21"/>
      <c r="HZ1325" s="21"/>
      <c r="IA1325" s="21"/>
      <c r="IB1325" s="21"/>
      <c r="IC1325" s="21"/>
      <c r="ID1325" s="21"/>
      <c r="IE1325" s="21"/>
      <c r="IF1325" s="21"/>
      <c r="IG1325" s="21"/>
      <c r="IH1325" s="21"/>
      <c r="II1325" s="21"/>
      <c r="IJ1325" s="21"/>
      <c r="IK1325" s="21"/>
      <c r="IL1325" s="21"/>
      <c r="IM1325" s="21"/>
      <c r="IN1325" s="21"/>
      <c r="IO1325" s="21"/>
      <c r="IP1325" s="21"/>
      <c r="IQ1325" s="21"/>
    </row>
    <row r="1326" spans="1:251" s="22" customFormat="1">
      <c r="A1326" s="42"/>
      <c r="B1326" s="36"/>
      <c r="C1326" s="6"/>
      <c r="D1326" s="6"/>
      <c r="E1326" s="6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  <c r="FQ1326" s="21"/>
      <c r="FR1326" s="21"/>
      <c r="FS1326" s="21"/>
      <c r="FT1326" s="21"/>
      <c r="FU1326" s="21"/>
      <c r="FV1326" s="21"/>
      <c r="FW1326" s="21"/>
      <c r="FX1326" s="21"/>
      <c r="FY1326" s="21"/>
      <c r="FZ1326" s="21"/>
      <c r="GA1326" s="21"/>
      <c r="GB1326" s="21"/>
      <c r="GC1326" s="21"/>
      <c r="GD1326" s="21"/>
      <c r="GE1326" s="21"/>
      <c r="GF1326" s="21"/>
      <c r="GG1326" s="21"/>
      <c r="GH1326" s="21"/>
      <c r="GI1326" s="21"/>
      <c r="GJ1326" s="21"/>
      <c r="GK1326" s="21"/>
      <c r="GL1326" s="21"/>
      <c r="GM1326" s="21"/>
      <c r="GN1326" s="21"/>
      <c r="GO1326" s="21"/>
      <c r="GP1326" s="21"/>
      <c r="GQ1326" s="21"/>
      <c r="GR1326" s="21"/>
      <c r="GS1326" s="21"/>
      <c r="GT1326" s="21"/>
      <c r="GU1326" s="21"/>
      <c r="GV1326" s="21"/>
      <c r="GW1326" s="21"/>
      <c r="GX1326" s="21"/>
      <c r="GY1326" s="21"/>
      <c r="GZ1326" s="21"/>
      <c r="HA1326" s="21"/>
      <c r="HB1326" s="21"/>
      <c r="HC1326" s="21"/>
      <c r="HD1326" s="21"/>
      <c r="HE1326" s="21"/>
      <c r="HF1326" s="21"/>
      <c r="HG1326" s="21"/>
      <c r="HH1326" s="21"/>
      <c r="HI1326" s="21"/>
      <c r="HJ1326" s="21"/>
      <c r="HK1326" s="21"/>
      <c r="HL1326" s="21"/>
      <c r="HM1326" s="21"/>
      <c r="HN1326" s="21"/>
      <c r="HO1326" s="21"/>
      <c r="HP1326" s="21"/>
      <c r="HQ1326" s="21"/>
      <c r="HR1326" s="21"/>
      <c r="HS1326" s="21"/>
      <c r="HT1326" s="21"/>
      <c r="HU1326" s="21"/>
      <c r="HV1326" s="21"/>
      <c r="HW1326" s="21"/>
      <c r="HX1326" s="21"/>
      <c r="HY1326" s="21"/>
      <c r="HZ1326" s="21"/>
      <c r="IA1326" s="21"/>
      <c r="IB1326" s="21"/>
      <c r="IC1326" s="21"/>
      <c r="ID1326" s="21"/>
      <c r="IE1326" s="21"/>
      <c r="IF1326" s="21"/>
      <c r="IG1326" s="21"/>
      <c r="IH1326" s="21"/>
      <c r="II1326" s="21"/>
      <c r="IJ1326" s="21"/>
      <c r="IK1326" s="21"/>
      <c r="IL1326" s="21"/>
      <c r="IM1326" s="21"/>
      <c r="IN1326" s="21"/>
      <c r="IO1326" s="21"/>
      <c r="IP1326" s="21"/>
      <c r="IQ1326" s="21"/>
    </row>
    <row r="1327" spans="1:251" s="22" customFormat="1">
      <c r="A1327" s="42"/>
      <c r="B1327" s="36"/>
      <c r="C1327" s="6"/>
      <c r="D1327" s="6"/>
      <c r="E1327" s="6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  <c r="FQ1327" s="21"/>
      <c r="FR1327" s="21"/>
      <c r="FS1327" s="21"/>
      <c r="FT1327" s="21"/>
      <c r="FU1327" s="21"/>
      <c r="FV1327" s="21"/>
      <c r="FW1327" s="21"/>
      <c r="FX1327" s="21"/>
      <c r="FY1327" s="21"/>
      <c r="FZ1327" s="21"/>
      <c r="GA1327" s="21"/>
      <c r="GB1327" s="21"/>
      <c r="GC1327" s="21"/>
      <c r="GD1327" s="21"/>
      <c r="GE1327" s="21"/>
      <c r="GF1327" s="21"/>
      <c r="GG1327" s="21"/>
      <c r="GH1327" s="21"/>
      <c r="GI1327" s="21"/>
      <c r="GJ1327" s="21"/>
      <c r="GK1327" s="21"/>
      <c r="GL1327" s="21"/>
      <c r="GM1327" s="21"/>
      <c r="GN1327" s="21"/>
      <c r="GO1327" s="21"/>
      <c r="GP1327" s="21"/>
      <c r="GQ1327" s="21"/>
      <c r="GR1327" s="21"/>
      <c r="GS1327" s="21"/>
      <c r="GT1327" s="21"/>
      <c r="GU1327" s="21"/>
      <c r="GV1327" s="21"/>
      <c r="GW1327" s="21"/>
      <c r="GX1327" s="21"/>
      <c r="GY1327" s="21"/>
      <c r="GZ1327" s="21"/>
      <c r="HA1327" s="21"/>
      <c r="HB1327" s="21"/>
      <c r="HC1327" s="21"/>
      <c r="HD1327" s="21"/>
      <c r="HE1327" s="21"/>
      <c r="HF1327" s="21"/>
      <c r="HG1327" s="21"/>
      <c r="HH1327" s="21"/>
      <c r="HI1327" s="21"/>
      <c r="HJ1327" s="21"/>
      <c r="HK1327" s="21"/>
      <c r="HL1327" s="21"/>
      <c r="HM1327" s="21"/>
      <c r="HN1327" s="21"/>
      <c r="HO1327" s="21"/>
      <c r="HP1327" s="21"/>
      <c r="HQ1327" s="21"/>
      <c r="HR1327" s="21"/>
      <c r="HS1327" s="21"/>
      <c r="HT1327" s="21"/>
      <c r="HU1327" s="21"/>
      <c r="HV1327" s="21"/>
      <c r="HW1327" s="21"/>
      <c r="HX1327" s="21"/>
      <c r="HY1327" s="21"/>
      <c r="HZ1327" s="21"/>
      <c r="IA1327" s="21"/>
      <c r="IB1327" s="21"/>
      <c r="IC1327" s="21"/>
      <c r="ID1327" s="21"/>
      <c r="IE1327" s="21"/>
      <c r="IF1327" s="21"/>
      <c r="IG1327" s="21"/>
      <c r="IH1327" s="21"/>
      <c r="II1327" s="21"/>
      <c r="IJ1327" s="21"/>
      <c r="IK1327" s="21"/>
      <c r="IL1327" s="21"/>
      <c r="IM1327" s="21"/>
      <c r="IN1327" s="21"/>
      <c r="IO1327" s="21"/>
      <c r="IP1327" s="21"/>
      <c r="IQ1327" s="21"/>
    </row>
    <row r="1328" spans="1:251" s="22" customFormat="1">
      <c r="A1328" s="42"/>
      <c r="B1328" s="36"/>
      <c r="C1328" s="6"/>
      <c r="D1328" s="6"/>
      <c r="E1328" s="6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  <c r="FQ1328" s="21"/>
      <c r="FR1328" s="21"/>
      <c r="FS1328" s="21"/>
      <c r="FT1328" s="21"/>
      <c r="FU1328" s="21"/>
      <c r="FV1328" s="21"/>
      <c r="FW1328" s="21"/>
      <c r="FX1328" s="21"/>
      <c r="FY1328" s="21"/>
      <c r="FZ1328" s="21"/>
      <c r="GA1328" s="21"/>
      <c r="GB1328" s="21"/>
      <c r="GC1328" s="21"/>
      <c r="GD1328" s="21"/>
      <c r="GE1328" s="21"/>
      <c r="GF1328" s="21"/>
      <c r="GG1328" s="21"/>
      <c r="GH1328" s="21"/>
      <c r="GI1328" s="21"/>
      <c r="GJ1328" s="21"/>
      <c r="GK1328" s="21"/>
      <c r="GL1328" s="21"/>
      <c r="GM1328" s="21"/>
      <c r="GN1328" s="21"/>
      <c r="GO1328" s="21"/>
      <c r="GP1328" s="21"/>
      <c r="GQ1328" s="21"/>
      <c r="GR1328" s="21"/>
      <c r="GS1328" s="21"/>
      <c r="GT1328" s="21"/>
      <c r="GU1328" s="21"/>
      <c r="GV1328" s="21"/>
      <c r="GW1328" s="21"/>
      <c r="GX1328" s="21"/>
      <c r="GY1328" s="21"/>
      <c r="GZ1328" s="21"/>
      <c r="HA1328" s="21"/>
      <c r="HB1328" s="21"/>
      <c r="HC1328" s="21"/>
      <c r="HD1328" s="21"/>
      <c r="HE1328" s="21"/>
      <c r="HF1328" s="21"/>
      <c r="HG1328" s="21"/>
      <c r="HH1328" s="21"/>
      <c r="HI1328" s="21"/>
      <c r="HJ1328" s="21"/>
      <c r="HK1328" s="21"/>
      <c r="HL1328" s="21"/>
      <c r="HM1328" s="21"/>
      <c r="HN1328" s="21"/>
      <c r="HO1328" s="21"/>
      <c r="HP1328" s="21"/>
      <c r="HQ1328" s="21"/>
      <c r="HR1328" s="21"/>
      <c r="HS1328" s="21"/>
      <c r="HT1328" s="21"/>
      <c r="HU1328" s="21"/>
      <c r="HV1328" s="21"/>
      <c r="HW1328" s="21"/>
      <c r="HX1328" s="21"/>
      <c r="HY1328" s="21"/>
      <c r="HZ1328" s="21"/>
      <c r="IA1328" s="21"/>
      <c r="IB1328" s="21"/>
      <c r="IC1328" s="21"/>
      <c r="ID1328" s="21"/>
      <c r="IE1328" s="21"/>
      <c r="IF1328" s="21"/>
      <c r="IG1328" s="21"/>
      <c r="IH1328" s="21"/>
      <c r="II1328" s="21"/>
      <c r="IJ1328" s="21"/>
      <c r="IK1328" s="21"/>
      <c r="IL1328" s="21"/>
      <c r="IM1328" s="21"/>
      <c r="IN1328" s="21"/>
      <c r="IO1328" s="21"/>
      <c r="IP1328" s="21"/>
      <c r="IQ1328" s="21"/>
    </row>
    <row r="1329" spans="1:251" s="22" customFormat="1">
      <c r="A1329" s="42"/>
      <c r="B1329" s="36"/>
      <c r="C1329" s="6"/>
      <c r="D1329" s="6"/>
      <c r="E1329" s="6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  <c r="FQ1329" s="21"/>
      <c r="FR1329" s="21"/>
      <c r="FS1329" s="21"/>
      <c r="FT1329" s="21"/>
      <c r="FU1329" s="21"/>
      <c r="FV1329" s="21"/>
      <c r="FW1329" s="21"/>
      <c r="FX1329" s="21"/>
      <c r="FY1329" s="21"/>
      <c r="FZ1329" s="21"/>
      <c r="GA1329" s="21"/>
      <c r="GB1329" s="21"/>
      <c r="GC1329" s="21"/>
      <c r="GD1329" s="21"/>
      <c r="GE1329" s="21"/>
      <c r="GF1329" s="21"/>
      <c r="GG1329" s="21"/>
      <c r="GH1329" s="21"/>
      <c r="GI1329" s="21"/>
      <c r="GJ1329" s="21"/>
      <c r="GK1329" s="21"/>
      <c r="GL1329" s="21"/>
      <c r="GM1329" s="21"/>
      <c r="GN1329" s="21"/>
      <c r="GO1329" s="21"/>
      <c r="GP1329" s="21"/>
      <c r="GQ1329" s="21"/>
      <c r="GR1329" s="21"/>
      <c r="GS1329" s="21"/>
      <c r="GT1329" s="21"/>
      <c r="GU1329" s="21"/>
      <c r="GV1329" s="21"/>
      <c r="GW1329" s="21"/>
      <c r="GX1329" s="21"/>
      <c r="GY1329" s="21"/>
      <c r="GZ1329" s="21"/>
      <c r="HA1329" s="21"/>
      <c r="HB1329" s="21"/>
      <c r="HC1329" s="21"/>
      <c r="HD1329" s="21"/>
      <c r="HE1329" s="21"/>
      <c r="HF1329" s="21"/>
      <c r="HG1329" s="21"/>
      <c r="HH1329" s="21"/>
      <c r="HI1329" s="21"/>
      <c r="HJ1329" s="21"/>
      <c r="HK1329" s="21"/>
      <c r="HL1329" s="21"/>
      <c r="HM1329" s="21"/>
      <c r="HN1329" s="21"/>
      <c r="HO1329" s="21"/>
      <c r="HP1329" s="21"/>
      <c r="HQ1329" s="21"/>
      <c r="HR1329" s="21"/>
      <c r="HS1329" s="21"/>
      <c r="HT1329" s="21"/>
      <c r="HU1329" s="21"/>
      <c r="HV1329" s="21"/>
      <c r="HW1329" s="21"/>
      <c r="HX1329" s="21"/>
      <c r="HY1329" s="21"/>
      <c r="HZ1329" s="21"/>
      <c r="IA1329" s="21"/>
      <c r="IB1329" s="21"/>
      <c r="IC1329" s="21"/>
      <c r="ID1329" s="21"/>
      <c r="IE1329" s="21"/>
      <c r="IF1329" s="21"/>
      <c r="IG1329" s="21"/>
      <c r="IH1329" s="21"/>
      <c r="II1329" s="21"/>
      <c r="IJ1329" s="21"/>
      <c r="IK1329" s="21"/>
      <c r="IL1329" s="21"/>
      <c r="IM1329" s="21"/>
      <c r="IN1329" s="21"/>
      <c r="IO1329" s="21"/>
      <c r="IP1329" s="21"/>
      <c r="IQ1329" s="21"/>
    </row>
    <row r="1330" spans="1:251" s="22" customFormat="1">
      <c r="A1330" s="42"/>
      <c r="B1330" s="36"/>
      <c r="C1330" s="6"/>
      <c r="D1330" s="6"/>
      <c r="E1330" s="6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/>
      <c r="FS1330" s="21"/>
      <c r="FT1330" s="21"/>
      <c r="FU1330" s="21"/>
      <c r="FV1330" s="21"/>
      <c r="FW1330" s="21"/>
      <c r="FX1330" s="21"/>
      <c r="FY1330" s="21"/>
      <c r="FZ1330" s="21"/>
      <c r="GA1330" s="21"/>
      <c r="GB1330" s="21"/>
      <c r="GC1330" s="21"/>
      <c r="GD1330" s="21"/>
      <c r="GE1330" s="21"/>
      <c r="GF1330" s="21"/>
      <c r="GG1330" s="21"/>
      <c r="GH1330" s="21"/>
      <c r="GI1330" s="21"/>
      <c r="GJ1330" s="21"/>
      <c r="GK1330" s="21"/>
      <c r="GL1330" s="21"/>
      <c r="GM1330" s="21"/>
      <c r="GN1330" s="21"/>
      <c r="GO1330" s="21"/>
      <c r="GP1330" s="21"/>
      <c r="GQ1330" s="21"/>
      <c r="GR1330" s="21"/>
      <c r="GS1330" s="21"/>
      <c r="GT1330" s="21"/>
      <c r="GU1330" s="21"/>
      <c r="GV1330" s="21"/>
      <c r="GW1330" s="21"/>
      <c r="GX1330" s="21"/>
      <c r="GY1330" s="21"/>
      <c r="GZ1330" s="21"/>
      <c r="HA1330" s="21"/>
      <c r="HB1330" s="21"/>
      <c r="HC1330" s="21"/>
      <c r="HD1330" s="21"/>
      <c r="HE1330" s="21"/>
      <c r="HF1330" s="21"/>
      <c r="HG1330" s="21"/>
      <c r="HH1330" s="21"/>
      <c r="HI1330" s="21"/>
      <c r="HJ1330" s="21"/>
      <c r="HK1330" s="21"/>
      <c r="HL1330" s="21"/>
      <c r="HM1330" s="21"/>
      <c r="HN1330" s="21"/>
      <c r="HO1330" s="21"/>
      <c r="HP1330" s="21"/>
      <c r="HQ1330" s="21"/>
      <c r="HR1330" s="21"/>
      <c r="HS1330" s="21"/>
      <c r="HT1330" s="21"/>
      <c r="HU1330" s="21"/>
      <c r="HV1330" s="21"/>
      <c r="HW1330" s="21"/>
      <c r="HX1330" s="21"/>
      <c r="HY1330" s="21"/>
      <c r="HZ1330" s="21"/>
      <c r="IA1330" s="21"/>
      <c r="IB1330" s="21"/>
      <c r="IC1330" s="21"/>
      <c r="ID1330" s="21"/>
      <c r="IE1330" s="21"/>
      <c r="IF1330" s="21"/>
      <c r="IG1330" s="21"/>
      <c r="IH1330" s="21"/>
      <c r="II1330" s="21"/>
      <c r="IJ1330" s="21"/>
      <c r="IK1330" s="21"/>
      <c r="IL1330" s="21"/>
      <c r="IM1330" s="21"/>
      <c r="IN1330" s="21"/>
      <c r="IO1330" s="21"/>
      <c r="IP1330" s="21"/>
      <c r="IQ1330" s="21"/>
    </row>
    <row r="1331" spans="1:251" s="22" customFormat="1">
      <c r="A1331" s="42"/>
      <c r="B1331" s="36"/>
      <c r="C1331" s="6"/>
      <c r="D1331" s="6"/>
      <c r="E1331" s="6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  <c r="FQ1331" s="21"/>
      <c r="FR1331" s="21"/>
      <c r="FS1331" s="21"/>
      <c r="FT1331" s="21"/>
      <c r="FU1331" s="21"/>
      <c r="FV1331" s="21"/>
      <c r="FW1331" s="21"/>
      <c r="FX1331" s="21"/>
      <c r="FY1331" s="21"/>
      <c r="FZ1331" s="21"/>
      <c r="GA1331" s="21"/>
      <c r="GB1331" s="21"/>
      <c r="GC1331" s="21"/>
      <c r="GD1331" s="21"/>
      <c r="GE1331" s="21"/>
      <c r="GF1331" s="21"/>
      <c r="GG1331" s="21"/>
      <c r="GH1331" s="21"/>
      <c r="GI1331" s="21"/>
      <c r="GJ1331" s="21"/>
      <c r="GK1331" s="21"/>
      <c r="GL1331" s="21"/>
      <c r="GM1331" s="21"/>
      <c r="GN1331" s="21"/>
      <c r="GO1331" s="21"/>
      <c r="GP1331" s="21"/>
      <c r="GQ1331" s="21"/>
      <c r="GR1331" s="21"/>
      <c r="GS1331" s="21"/>
      <c r="GT1331" s="21"/>
      <c r="GU1331" s="21"/>
      <c r="GV1331" s="21"/>
      <c r="GW1331" s="21"/>
      <c r="GX1331" s="21"/>
      <c r="GY1331" s="21"/>
      <c r="GZ1331" s="21"/>
      <c r="HA1331" s="21"/>
      <c r="HB1331" s="21"/>
      <c r="HC1331" s="21"/>
      <c r="HD1331" s="21"/>
      <c r="HE1331" s="21"/>
      <c r="HF1331" s="21"/>
      <c r="HG1331" s="21"/>
      <c r="HH1331" s="21"/>
      <c r="HI1331" s="21"/>
      <c r="HJ1331" s="21"/>
      <c r="HK1331" s="21"/>
      <c r="HL1331" s="21"/>
      <c r="HM1331" s="21"/>
      <c r="HN1331" s="21"/>
      <c r="HO1331" s="21"/>
      <c r="HP1331" s="21"/>
      <c r="HQ1331" s="21"/>
      <c r="HR1331" s="21"/>
      <c r="HS1331" s="21"/>
      <c r="HT1331" s="21"/>
      <c r="HU1331" s="21"/>
      <c r="HV1331" s="21"/>
      <c r="HW1331" s="21"/>
      <c r="HX1331" s="21"/>
      <c r="HY1331" s="21"/>
      <c r="HZ1331" s="21"/>
      <c r="IA1331" s="21"/>
      <c r="IB1331" s="21"/>
      <c r="IC1331" s="21"/>
      <c r="ID1331" s="21"/>
      <c r="IE1331" s="21"/>
      <c r="IF1331" s="21"/>
      <c r="IG1331" s="21"/>
      <c r="IH1331" s="21"/>
      <c r="II1331" s="21"/>
      <c r="IJ1331" s="21"/>
      <c r="IK1331" s="21"/>
      <c r="IL1331" s="21"/>
      <c r="IM1331" s="21"/>
      <c r="IN1331" s="21"/>
      <c r="IO1331" s="21"/>
      <c r="IP1331" s="21"/>
      <c r="IQ1331" s="21"/>
    </row>
    <row r="1332" spans="1:251" s="22" customFormat="1">
      <c r="A1332" s="42"/>
      <c r="B1332" s="36"/>
      <c r="C1332" s="6"/>
      <c r="D1332" s="6"/>
      <c r="E1332" s="6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  <c r="HV1332" s="21"/>
      <c r="HW1332" s="21"/>
      <c r="HX1332" s="21"/>
      <c r="HY1332" s="21"/>
      <c r="HZ1332" s="21"/>
      <c r="IA1332" s="21"/>
      <c r="IB1332" s="21"/>
      <c r="IC1332" s="21"/>
      <c r="ID1332" s="21"/>
      <c r="IE1332" s="21"/>
      <c r="IF1332" s="21"/>
      <c r="IG1332" s="21"/>
      <c r="IH1332" s="21"/>
      <c r="II1332" s="21"/>
      <c r="IJ1332" s="21"/>
      <c r="IK1332" s="21"/>
      <c r="IL1332" s="21"/>
      <c r="IM1332" s="21"/>
      <c r="IN1332" s="21"/>
      <c r="IO1332" s="21"/>
      <c r="IP1332" s="21"/>
      <c r="IQ1332" s="21"/>
    </row>
    <row r="1333" spans="1:251" s="22" customFormat="1">
      <c r="A1333" s="42"/>
      <c r="B1333" s="36"/>
      <c r="C1333" s="6"/>
      <c r="D1333" s="6"/>
      <c r="E1333" s="6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  <c r="FQ1333" s="21"/>
      <c r="FR1333" s="21"/>
      <c r="FS1333" s="21"/>
      <c r="FT1333" s="21"/>
      <c r="FU1333" s="21"/>
      <c r="FV1333" s="21"/>
      <c r="FW1333" s="21"/>
      <c r="FX1333" s="21"/>
      <c r="FY1333" s="21"/>
      <c r="FZ1333" s="21"/>
      <c r="GA1333" s="21"/>
      <c r="GB1333" s="21"/>
      <c r="GC1333" s="21"/>
      <c r="GD1333" s="21"/>
      <c r="GE1333" s="21"/>
      <c r="GF1333" s="21"/>
      <c r="GG1333" s="21"/>
      <c r="GH1333" s="21"/>
      <c r="GI1333" s="21"/>
      <c r="GJ1333" s="21"/>
      <c r="GK1333" s="21"/>
      <c r="GL1333" s="21"/>
      <c r="GM1333" s="21"/>
      <c r="GN1333" s="21"/>
      <c r="GO1333" s="21"/>
      <c r="GP1333" s="21"/>
      <c r="GQ1333" s="21"/>
      <c r="GR1333" s="21"/>
      <c r="GS1333" s="21"/>
      <c r="GT1333" s="21"/>
      <c r="GU1333" s="21"/>
      <c r="GV1333" s="21"/>
      <c r="GW1333" s="21"/>
      <c r="GX1333" s="21"/>
      <c r="GY1333" s="21"/>
      <c r="GZ1333" s="21"/>
      <c r="HA1333" s="21"/>
      <c r="HB1333" s="21"/>
      <c r="HC1333" s="21"/>
      <c r="HD1333" s="21"/>
      <c r="HE1333" s="21"/>
      <c r="HF1333" s="21"/>
      <c r="HG1333" s="21"/>
      <c r="HH1333" s="21"/>
      <c r="HI1333" s="21"/>
      <c r="HJ1333" s="21"/>
      <c r="HK1333" s="21"/>
      <c r="HL1333" s="21"/>
      <c r="HM1333" s="21"/>
      <c r="HN1333" s="21"/>
      <c r="HO1333" s="21"/>
      <c r="HP1333" s="21"/>
      <c r="HQ1333" s="21"/>
      <c r="HR1333" s="21"/>
      <c r="HS1333" s="21"/>
      <c r="HT1333" s="21"/>
      <c r="HU1333" s="21"/>
      <c r="HV1333" s="21"/>
      <c r="HW1333" s="21"/>
      <c r="HX1333" s="21"/>
      <c r="HY1333" s="21"/>
      <c r="HZ1333" s="21"/>
      <c r="IA1333" s="21"/>
      <c r="IB1333" s="21"/>
      <c r="IC1333" s="21"/>
      <c r="ID1333" s="21"/>
      <c r="IE1333" s="21"/>
      <c r="IF1333" s="21"/>
      <c r="IG1333" s="21"/>
      <c r="IH1333" s="21"/>
      <c r="II1333" s="21"/>
      <c r="IJ1333" s="21"/>
      <c r="IK1333" s="21"/>
      <c r="IL1333" s="21"/>
      <c r="IM1333" s="21"/>
      <c r="IN1333" s="21"/>
      <c r="IO1333" s="21"/>
      <c r="IP1333" s="21"/>
      <c r="IQ1333" s="21"/>
    </row>
    <row r="1334" spans="1:251" s="22" customFormat="1">
      <c r="A1334" s="42"/>
      <c r="B1334" s="36"/>
      <c r="C1334" s="6"/>
      <c r="D1334" s="6"/>
      <c r="E1334" s="6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  <c r="FQ1334" s="21"/>
      <c r="FR1334" s="21"/>
      <c r="FS1334" s="21"/>
      <c r="FT1334" s="21"/>
      <c r="FU1334" s="21"/>
      <c r="FV1334" s="21"/>
      <c r="FW1334" s="21"/>
      <c r="FX1334" s="21"/>
      <c r="FY1334" s="21"/>
      <c r="FZ1334" s="21"/>
      <c r="GA1334" s="21"/>
      <c r="GB1334" s="21"/>
      <c r="GC1334" s="21"/>
      <c r="GD1334" s="21"/>
      <c r="GE1334" s="21"/>
      <c r="GF1334" s="21"/>
      <c r="GG1334" s="21"/>
      <c r="GH1334" s="21"/>
      <c r="GI1334" s="21"/>
      <c r="GJ1334" s="21"/>
      <c r="GK1334" s="21"/>
      <c r="GL1334" s="21"/>
      <c r="GM1334" s="21"/>
      <c r="GN1334" s="21"/>
      <c r="GO1334" s="21"/>
      <c r="GP1334" s="21"/>
      <c r="GQ1334" s="21"/>
      <c r="GR1334" s="21"/>
      <c r="GS1334" s="21"/>
      <c r="GT1334" s="21"/>
      <c r="GU1334" s="21"/>
      <c r="GV1334" s="21"/>
      <c r="GW1334" s="21"/>
      <c r="GX1334" s="21"/>
      <c r="GY1334" s="21"/>
      <c r="GZ1334" s="21"/>
      <c r="HA1334" s="21"/>
      <c r="HB1334" s="21"/>
      <c r="HC1334" s="21"/>
      <c r="HD1334" s="21"/>
      <c r="HE1334" s="21"/>
      <c r="HF1334" s="21"/>
      <c r="HG1334" s="21"/>
      <c r="HH1334" s="21"/>
      <c r="HI1334" s="21"/>
      <c r="HJ1334" s="21"/>
      <c r="HK1334" s="21"/>
      <c r="HL1334" s="21"/>
      <c r="HM1334" s="21"/>
      <c r="HN1334" s="21"/>
      <c r="HO1334" s="21"/>
      <c r="HP1334" s="21"/>
      <c r="HQ1334" s="21"/>
      <c r="HR1334" s="21"/>
      <c r="HS1334" s="21"/>
      <c r="HT1334" s="21"/>
      <c r="HU1334" s="21"/>
      <c r="HV1334" s="21"/>
      <c r="HW1334" s="21"/>
      <c r="HX1334" s="21"/>
      <c r="HY1334" s="21"/>
      <c r="HZ1334" s="21"/>
      <c r="IA1334" s="21"/>
      <c r="IB1334" s="21"/>
      <c r="IC1334" s="21"/>
      <c r="ID1334" s="21"/>
      <c r="IE1334" s="21"/>
      <c r="IF1334" s="21"/>
      <c r="IG1334" s="21"/>
      <c r="IH1334" s="21"/>
      <c r="II1334" s="21"/>
      <c r="IJ1334" s="21"/>
      <c r="IK1334" s="21"/>
      <c r="IL1334" s="21"/>
      <c r="IM1334" s="21"/>
      <c r="IN1334" s="21"/>
      <c r="IO1334" s="21"/>
      <c r="IP1334" s="21"/>
      <c r="IQ1334" s="21"/>
    </row>
    <row r="1342" spans="1:251" s="40" customFormat="1">
      <c r="A1342" s="42"/>
      <c r="B1342" s="36"/>
      <c r="C1342" s="6"/>
      <c r="D1342" s="6"/>
      <c r="E1342" s="6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  <c r="HY1342" s="39"/>
      <c r="HZ1342" s="39"/>
      <c r="IA1342" s="39"/>
      <c r="IB1342" s="39"/>
      <c r="IC1342" s="39"/>
      <c r="ID1342" s="39"/>
      <c r="IE1342" s="39"/>
      <c r="IF1342" s="39"/>
      <c r="IG1342" s="39"/>
      <c r="IH1342" s="39"/>
      <c r="II1342" s="39"/>
      <c r="IJ1342" s="39"/>
      <c r="IK1342" s="39"/>
      <c r="IL1342" s="39"/>
      <c r="IM1342" s="39"/>
      <c r="IN1342" s="39"/>
      <c r="IO1342" s="39"/>
      <c r="IP1342" s="39"/>
      <c r="IQ1342" s="39"/>
    </row>
    <row r="1343" spans="1:251" s="40" customFormat="1">
      <c r="A1343" s="42"/>
      <c r="B1343" s="36"/>
      <c r="C1343" s="6"/>
      <c r="D1343" s="6"/>
      <c r="E1343" s="6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  <c r="HY1343" s="39"/>
      <c r="HZ1343" s="39"/>
      <c r="IA1343" s="39"/>
      <c r="IB1343" s="39"/>
      <c r="IC1343" s="39"/>
      <c r="ID1343" s="39"/>
      <c r="IE1343" s="39"/>
      <c r="IF1343" s="39"/>
      <c r="IG1343" s="39"/>
      <c r="IH1343" s="39"/>
      <c r="II1343" s="39"/>
      <c r="IJ1343" s="39"/>
      <c r="IK1343" s="39"/>
      <c r="IL1343" s="39"/>
      <c r="IM1343" s="39"/>
      <c r="IN1343" s="39"/>
      <c r="IO1343" s="39"/>
      <c r="IP1343" s="39"/>
      <c r="IQ1343" s="39"/>
    </row>
    <row r="1362" spans="1:251" ht="45.75" customHeight="1"/>
    <row r="1364" spans="1:251" ht="16.5" customHeight="1"/>
    <row r="1371" spans="1:251" s="31" customFormat="1">
      <c r="A1371" s="42"/>
      <c r="B1371" s="36"/>
      <c r="C1371" s="6"/>
      <c r="D1371" s="6"/>
      <c r="E1371" s="6"/>
      <c r="F1371" s="30"/>
      <c r="G1371" s="41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  <c r="DB1371" s="30"/>
      <c r="DC1371" s="30"/>
      <c r="DD1371" s="30"/>
      <c r="DE1371" s="30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P1371" s="30"/>
      <c r="DQ1371" s="30"/>
      <c r="DR1371" s="30"/>
      <c r="DS1371" s="30"/>
      <c r="DT1371" s="30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  <c r="EE1371" s="30"/>
      <c r="EF1371" s="30"/>
      <c r="EG1371" s="30"/>
      <c r="EH1371" s="30"/>
      <c r="EI1371" s="30"/>
      <c r="EJ1371" s="30"/>
      <c r="EK1371" s="30"/>
      <c r="EL1371" s="30"/>
      <c r="EM1371" s="30"/>
      <c r="EN1371" s="30"/>
      <c r="EO1371" s="30"/>
      <c r="EP1371" s="30"/>
      <c r="EQ1371" s="30"/>
      <c r="ER1371" s="30"/>
      <c r="ES1371" s="30"/>
      <c r="ET1371" s="30"/>
      <c r="EU1371" s="30"/>
      <c r="EV1371" s="30"/>
      <c r="EW1371" s="30"/>
      <c r="EX1371" s="30"/>
      <c r="EY1371" s="30"/>
      <c r="EZ1371" s="30"/>
      <c r="FA1371" s="30"/>
      <c r="FB1371" s="30"/>
      <c r="FC1371" s="30"/>
      <c r="FD1371" s="30"/>
      <c r="FE1371" s="30"/>
      <c r="FF1371" s="30"/>
      <c r="FG1371" s="30"/>
      <c r="FH1371" s="30"/>
      <c r="FI1371" s="30"/>
      <c r="FJ1371" s="30"/>
      <c r="FK1371" s="30"/>
      <c r="FL1371" s="30"/>
      <c r="FM1371" s="30"/>
      <c r="FN1371" s="30"/>
      <c r="FO1371" s="30"/>
      <c r="FP1371" s="30"/>
      <c r="FQ1371" s="30"/>
      <c r="FR1371" s="30"/>
      <c r="FS1371" s="30"/>
      <c r="FT1371" s="30"/>
      <c r="FU1371" s="30"/>
      <c r="FV1371" s="30"/>
      <c r="FW1371" s="30"/>
      <c r="FX1371" s="30"/>
      <c r="FY1371" s="30"/>
      <c r="FZ1371" s="30"/>
      <c r="GA1371" s="30"/>
      <c r="GB1371" s="30"/>
      <c r="GC1371" s="30"/>
      <c r="GD1371" s="30"/>
      <c r="GE1371" s="30"/>
      <c r="GF1371" s="30"/>
      <c r="GG1371" s="30"/>
      <c r="GH1371" s="30"/>
      <c r="GI1371" s="30"/>
      <c r="GJ1371" s="30"/>
      <c r="GK1371" s="30"/>
      <c r="GL1371" s="30"/>
      <c r="GM1371" s="30"/>
      <c r="GN1371" s="30"/>
      <c r="GO1371" s="30"/>
      <c r="GP1371" s="30"/>
      <c r="GQ1371" s="30"/>
      <c r="GR1371" s="30"/>
      <c r="GS1371" s="30"/>
      <c r="GT1371" s="30"/>
      <c r="GU1371" s="30"/>
      <c r="GV1371" s="30"/>
      <c r="GW1371" s="30"/>
      <c r="GX1371" s="30"/>
      <c r="GY1371" s="30"/>
      <c r="GZ1371" s="30"/>
      <c r="HA1371" s="30"/>
      <c r="HB1371" s="30"/>
      <c r="HC1371" s="30"/>
      <c r="HD1371" s="30"/>
      <c r="HE1371" s="30"/>
      <c r="HF1371" s="30"/>
      <c r="HG1371" s="30"/>
      <c r="HH1371" s="30"/>
      <c r="HI1371" s="30"/>
      <c r="HJ1371" s="30"/>
      <c r="HK1371" s="30"/>
      <c r="HL1371" s="30"/>
      <c r="HM1371" s="30"/>
      <c r="HN1371" s="30"/>
      <c r="HO1371" s="30"/>
      <c r="HP1371" s="30"/>
      <c r="HQ1371" s="30"/>
      <c r="HR1371" s="30"/>
      <c r="HS1371" s="30"/>
      <c r="HT1371" s="30"/>
      <c r="HU1371" s="30"/>
      <c r="HV1371" s="30"/>
      <c r="HW1371" s="30"/>
      <c r="HX1371" s="30"/>
      <c r="HY1371" s="30"/>
      <c r="HZ1371" s="30"/>
      <c r="IA1371" s="30"/>
      <c r="IB1371" s="30"/>
      <c r="IC1371" s="30"/>
      <c r="ID1371" s="30"/>
      <c r="IE1371" s="30"/>
      <c r="IF1371" s="30"/>
      <c r="IG1371" s="30"/>
      <c r="IH1371" s="30"/>
      <c r="II1371" s="30"/>
      <c r="IJ1371" s="30"/>
      <c r="IK1371" s="30"/>
      <c r="IL1371" s="30"/>
      <c r="IM1371" s="30"/>
      <c r="IN1371" s="30"/>
      <c r="IO1371" s="30"/>
      <c r="IP1371" s="30"/>
      <c r="IQ1371" s="30"/>
    </row>
    <row r="1372" spans="1:251" s="31" customFormat="1">
      <c r="A1372" s="42"/>
      <c r="B1372" s="36"/>
      <c r="C1372" s="6"/>
      <c r="D1372" s="6"/>
      <c r="E1372" s="6"/>
      <c r="F1372" s="30"/>
      <c r="G1372" s="41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  <c r="DB1372" s="30"/>
      <c r="DC1372" s="30"/>
      <c r="DD1372" s="30"/>
      <c r="DE1372" s="30"/>
      <c r="DF1372" s="30"/>
      <c r="DG1372" s="30"/>
      <c r="DH1372" s="30"/>
      <c r="DI1372" s="30"/>
      <c r="DJ1372" s="30"/>
      <c r="DK1372" s="30"/>
      <c r="DL1372" s="30"/>
      <c r="DM1372" s="30"/>
      <c r="DN1372" s="30"/>
      <c r="DO1372" s="30"/>
      <c r="DP1372" s="30"/>
      <c r="DQ1372" s="30"/>
      <c r="DR1372" s="30"/>
      <c r="DS1372" s="30"/>
      <c r="DT1372" s="30"/>
      <c r="DU1372" s="30"/>
      <c r="DV1372" s="30"/>
      <c r="DW1372" s="30"/>
      <c r="DX1372" s="30"/>
      <c r="DY1372" s="30"/>
      <c r="DZ1372" s="30"/>
      <c r="EA1372" s="30"/>
      <c r="EB1372" s="30"/>
      <c r="EC1372" s="30"/>
      <c r="ED1372" s="30"/>
      <c r="EE1372" s="30"/>
      <c r="EF1372" s="30"/>
      <c r="EG1372" s="30"/>
      <c r="EH1372" s="30"/>
      <c r="EI1372" s="30"/>
      <c r="EJ1372" s="30"/>
      <c r="EK1372" s="30"/>
      <c r="EL1372" s="30"/>
      <c r="EM1372" s="30"/>
      <c r="EN1372" s="30"/>
      <c r="EO1372" s="30"/>
      <c r="EP1372" s="30"/>
      <c r="EQ1372" s="30"/>
      <c r="ER1372" s="30"/>
      <c r="ES1372" s="30"/>
      <c r="ET1372" s="30"/>
      <c r="EU1372" s="30"/>
      <c r="EV1372" s="30"/>
      <c r="EW1372" s="30"/>
      <c r="EX1372" s="30"/>
      <c r="EY1372" s="30"/>
      <c r="EZ1372" s="30"/>
      <c r="FA1372" s="30"/>
      <c r="FB1372" s="30"/>
      <c r="FC1372" s="30"/>
      <c r="FD1372" s="30"/>
      <c r="FE1372" s="30"/>
      <c r="FF1372" s="30"/>
      <c r="FG1372" s="30"/>
      <c r="FH1372" s="30"/>
      <c r="FI1372" s="30"/>
      <c r="FJ1372" s="30"/>
      <c r="FK1372" s="30"/>
      <c r="FL1372" s="30"/>
      <c r="FM1372" s="30"/>
      <c r="FN1372" s="30"/>
      <c r="FO1372" s="30"/>
      <c r="FP1372" s="30"/>
      <c r="FQ1372" s="30"/>
      <c r="FR1372" s="30"/>
      <c r="FS1372" s="30"/>
      <c r="FT1372" s="30"/>
      <c r="FU1372" s="30"/>
      <c r="FV1372" s="30"/>
      <c r="FW1372" s="30"/>
      <c r="FX1372" s="30"/>
      <c r="FY1372" s="30"/>
      <c r="FZ1372" s="30"/>
      <c r="GA1372" s="30"/>
      <c r="GB1372" s="30"/>
      <c r="GC1372" s="30"/>
      <c r="GD1372" s="30"/>
      <c r="GE1372" s="30"/>
      <c r="GF1372" s="30"/>
      <c r="GG1372" s="30"/>
      <c r="GH1372" s="30"/>
      <c r="GI1372" s="30"/>
      <c r="GJ1372" s="30"/>
      <c r="GK1372" s="30"/>
      <c r="GL1372" s="30"/>
      <c r="GM1372" s="30"/>
      <c r="GN1372" s="30"/>
      <c r="GO1372" s="30"/>
      <c r="GP1372" s="30"/>
      <c r="GQ1372" s="30"/>
      <c r="GR1372" s="30"/>
      <c r="GS1372" s="30"/>
      <c r="GT1372" s="30"/>
      <c r="GU1372" s="30"/>
      <c r="GV1372" s="30"/>
      <c r="GW1372" s="30"/>
      <c r="GX1372" s="30"/>
      <c r="GY1372" s="30"/>
      <c r="GZ1372" s="30"/>
      <c r="HA1372" s="30"/>
      <c r="HB1372" s="30"/>
      <c r="HC1372" s="30"/>
      <c r="HD1372" s="30"/>
      <c r="HE1372" s="30"/>
      <c r="HF1372" s="30"/>
      <c r="HG1372" s="30"/>
      <c r="HH1372" s="30"/>
      <c r="HI1372" s="30"/>
      <c r="HJ1372" s="30"/>
      <c r="HK1372" s="30"/>
      <c r="HL1372" s="30"/>
      <c r="HM1372" s="30"/>
      <c r="HN1372" s="30"/>
      <c r="HO1372" s="30"/>
      <c r="HP1372" s="30"/>
      <c r="HQ1372" s="30"/>
      <c r="HR1372" s="30"/>
      <c r="HS1372" s="30"/>
      <c r="HT1372" s="30"/>
      <c r="HU1372" s="30"/>
      <c r="HV1372" s="30"/>
      <c r="HW1372" s="30"/>
      <c r="HX1372" s="30"/>
      <c r="HY1372" s="30"/>
      <c r="HZ1372" s="30"/>
      <c r="IA1372" s="30"/>
      <c r="IB1372" s="30"/>
      <c r="IC1372" s="30"/>
      <c r="ID1372" s="30"/>
      <c r="IE1372" s="30"/>
      <c r="IF1372" s="30"/>
      <c r="IG1372" s="30"/>
      <c r="IH1372" s="30"/>
      <c r="II1372" s="30"/>
      <c r="IJ1372" s="30"/>
      <c r="IK1372" s="30"/>
      <c r="IL1372" s="30"/>
      <c r="IM1372" s="30"/>
      <c r="IN1372" s="30"/>
      <c r="IO1372" s="30"/>
      <c r="IP1372" s="30"/>
      <c r="IQ1372" s="30"/>
    </row>
    <row r="1373" spans="1:251">
      <c r="G1373" s="41"/>
    </row>
    <row r="1374" spans="1:251">
      <c r="G1374" s="41"/>
    </row>
    <row r="1375" spans="1:251">
      <c r="G1375" s="41"/>
    </row>
    <row r="1380" spans="1:251" s="31" customFormat="1">
      <c r="A1380" s="42"/>
      <c r="B1380" s="36"/>
      <c r="C1380" s="6"/>
      <c r="D1380" s="6"/>
      <c r="E1380" s="6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  <c r="DB1380" s="30"/>
      <c r="DC1380" s="30"/>
      <c r="DD1380" s="30"/>
      <c r="DE1380" s="30"/>
      <c r="DF1380" s="30"/>
      <c r="DG1380" s="30"/>
      <c r="DH1380" s="30"/>
      <c r="DI1380" s="30"/>
      <c r="DJ1380" s="30"/>
      <c r="DK1380" s="30"/>
      <c r="DL1380" s="30"/>
      <c r="DM1380" s="30"/>
      <c r="DN1380" s="30"/>
      <c r="DO1380" s="30"/>
      <c r="DP1380" s="30"/>
      <c r="DQ1380" s="30"/>
      <c r="DR1380" s="30"/>
      <c r="DS1380" s="30"/>
      <c r="DT1380" s="30"/>
      <c r="DU1380" s="30"/>
      <c r="DV1380" s="30"/>
      <c r="DW1380" s="30"/>
      <c r="DX1380" s="30"/>
      <c r="DY1380" s="30"/>
      <c r="DZ1380" s="30"/>
      <c r="EA1380" s="30"/>
      <c r="EB1380" s="30"/>
      <c r="EC1380" s="30"/>
      <c r="ED1380" s="30"/>
      <c r="EE1380" s="30"/>
      <c r="EF1380" s="30"/>
      <c r="EG1380" s="30"/>
      <c r="EH1380" s="30"/>
      <c r="EI1380" s="30"/>
      <c r="EJ1380" s="30"/>
      <c r="EK1380" s="30"/>
      <c r="EL1380" s="30"/>
      <c r="EM1380" s="30"/>
      <c r="EN1380" s="30"/>
      <c r="EO1380" s="30"/>
      <c r="EP1380" s="30"/>
      <c r="EQ1380" s="30"/>
      <c r="ER1380" s="30"/>
      <c r="ES1380" s="30"/>
      <c r="ET1380" s="30"/>
      <c r="EU1380" s="30"/>
      <c r="EV1380" s="30"/>
      <c r="EW1380" s="30"/>
      <c r="EX1380" s="30"/>
      <c r="EY1380" s="30"/>
      <c r="EZ1380" s="30"/>
      <c r="FA1380" s="30"/>
      <c r="FB1380" s="30"/>
      <c r="FC1380" s="30"/>
      <c r="FD1380" s="30"/>
      <c r="FE1380" s="30"/>
      <c r="FF1380" s="30"/>
      <c r="FG1380" s="30"/>
      <c r="FH1380" s="30"/>
      <c r="FI1380" s="30"/>
      <c r="FJ1380" s="30"/>
      <c r="FK1380" s="30"/>
      <c r="FL1380" s="30"/>
      <c r="FM1380" s="30"/>
      <c r="FN1380" s="30"/>
      <c r="FO1380" s="30"/>
      <c r="FP1380" s="30"/>
      <c r="FQ1380" s="30"/>
      <c r="FR1380" s="30"/>
      <c r="FS1380" s="30"/>
      <c r="FT1380" s="30"/>
      <c r="FU1380" s="30"/>
      <c r="FV1380" s="30"/>
      <c r="FW1380" s="30"/>
      <c r="FX1380" s="30"/>
      <c r="FY1380" s="30"/>
      <c r="FZ1380" s="30"/>
      <c r="GA1380" s="30"/>
      <c r="GB1380" s="30"/>
      <c r="GC1380" s="30"/>
      <c r="GD1380" s="30"/>
      <c r="GE1380" s="30"/>
      <c r="GF1380" s="30"/>
      <c r="GG1380" s="30"/>
      <c r="GH1380" s="30"/>
      <c r="GI1380" s="30"/>
      <c r="GJ1380" s="30"/>
      <c r="GK1380" s="30"/>
      <c r="GL1380" s="30"/>
      <c r="GM1380" s="30"/>
      <c r="GN1380" s="30"/>
      <c r="GO1380" s="30"/>
      <c r="GP1380" s="30"/>
      <c r="GQ1380" s="30"/>
      <c r="GR1380" s="30"/>
      <c r="GS1380" s="30"/>
      <c r="GT1380" s="30"/>
      <c r="GU1380" s="30"/>
      <c r="GV1380" s="30"/>
      <c r="GW1380" s="30"/>
      <c r="GX1380" s="30"/>
      <c r="GY1380" s="30"/>
      <c r="GZ1380" s="30"/>
      <c r="HA1380" s="30"/>
      <c r="HB1380" s="30"/>
      <c r="HC1380" s="30"/>
      <c r="HD1380" s="30"/>
      <c r="HE1380" s="30"/>
      <c r="HF1380" s="30"/>
      <c r="HG1380" s="30"/>
      <c r="HH1380" s="30"/>
      <c r="HI1380" s="30"/>
      <c r="HJ1380" s="30"/>
      <c r="HK1380" s="30"/>
      <c r="HL1380" s="30"/>
      <c r="HM1380" s="30"/>
      <c r="HN1380" s="30"/>
      <c r="HO1380" s="30"/>
      <c r="HP1380" s="30"/>
      <c r="HQ1380" s="30"/>
      <c r="HR1380" s="30"/>
      <c r="HS1380" s="30"/>
      <c r="HT1380" s="30"/>
      <c r="HU1380" s="30"/>
      <c r="HV1380" s="30"/>
      <c r="HW1380" s="30"/>
      <c r="HX1380" s="30"/>
      <c r="HY1380" s="30"/>
      <c r="HZ1380" s="30"/>
      <c r="IA1380" s="30"/>
      <c r="IB1380" s="30"/>
      <c r="IC1380" s="30"/>
      <c r="ID1380" s="30"/>
      <c r="IE1380" s="30"/>
      <c r="IF1380" s="30"/>
      <c r="IG1380" s="30"/>
      <c r="IH1380" s="30"/>
      <c r="II1380" s="30"/>
      <c r="IJ1380" s="30"/>
      <c r="IK1380" s="30"/>
      <c r="IL1380" s="30"/>
      <c r="IM1380" s="30"/>
      <c r="IN1380" s="30"/>
      <c r="IO1380" s="30"/>
      <c r="IP1380" s="30"/>
      <c r="IQ1380" s="30"/>
    </row>
    <row r="1411" ht="21" customHeight="1"/>
  </sheetData>
  <mergeCells count="12">
    <mergeCell ref="D209:E209"/>
    <mergeCell ref="A4:E4"/>
    <mergeCell ref="A103:E103"/>
    <mergeCell ref="A140:E140"/>
    <mergeCell ref="A183:E183"/>
    <mergeCell ref="D201:E201"/>
    <mergeCell ref="D202:E202"/>
    <mergeCell ref="A1:E1"/>
    <mergeCell ref="A2:A3"/>
    <mergeCell ref="B2:B3"/>
    <mergeCell ref="C2:C3"/>
    <mergeCell ref="D2:E2"/>
  </mergeCells>
  <printOptions horizontalCentered="1" gridLines="1"/>
  <pageMargins left="0.39370078740157483" right="0.39370078740157483" top="0.59055118110236227" bottom="0.59055118110236227" header="0.31496062992125984" footer="0.31496062992125984"/>
  <pageSetup paperSize="9" scale="96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c032cab3-1d9e-4bfd-bf13-ea9b7eeb5f79">
      <Terms xmlns="http://schemas.microsoft.com/office/infopath/2007/PartnerControls"/>
    </lcf76f155ced4ddcb4097134ff3c332f>
    <o99d250c03344da181939f0145dbc023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FR</TermName>
          <TermId xmlns="http://schemas.microsoft.com/office/infopath/2007/PartnerControls">e5b11214-e6fc-4287-b1cb-b050c041462c</TermId>
        </TermInfo>
      </Terms>
    </o99d250c03344da181939f0145dbc023>
    <e2b781e9cad840cd89b90f5a7e989839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BEN19011</TermName>
          <TermId xmlns="http://schemas.microsoft.com/office/infopath/2007/PartnerControls">976637b6-14cb-46c8-9bb1-8f353af924f1</TermId>
        </TermInfo>
      </Terms>
    </e2b781e9cad840cd89b90f5a7e989839>
    <TaxCatchAll xmlns="3a2cca07-d411-4b48-b7e8-c526dfd39ce0">
      <Value>502</Value>
      <Value>11</Value>
      <Value>1</Value>
      <Value>385</Value>
    </TaxCatchAll>
    <jcd7455606374210a964e5d7a999097a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BEN</TermName>
          <TermId xmlns="http://schemas.microsoft.com/office/infopath/2007/PartnerControls">df94d523-0057-41e3-9cad-b091baa812d5</TermId>
        </TermInfo>
      </Terms>
    </jcd7455606374210a964e5d7a999097a>
    <_ip_UnifiedCompliancePolicyProperties xmlns="http://schemas.microsoft.com/sharepoint/v3" xsi:nil="true"/>
    <j50cb40f2a0941d2947e6bcbd5d19dce xmlns="14a9c00f-d9e3-4eb9-aad3-f69239d17d9c">
      <Terms xmlns="http://schemas.microsoft.com/office/infopath/2007/PartnerControls"/>
    </j50cb40f2a0941d2947e6bcbd5d19dce>
    <kecc0e8a0a3349c79c5d1d6e51bea7c3 xmlns="14a9c00f-d9e3-4eb9-aad3-f69239d17d9c">
      <Terms xmlns="http://schemas.microsoft.com/office/infopath/2007/PartnerControls"/>
    </kecc0e8a0a3349c79c5d1d6e51bea7c3>
    <l9d65098618b4a8fbbe87718e7187e6b xmlns="14a9c00f-d9e3-4eb9-aad3-f69239d17d9c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BEN19011-10002</TermName>
          <TermId xmlns="http://schemas.microsoft.com/office/infopath/2007/PartnerControls">6d54035e-daf6-4026-86fa-181414e8aaf8</TermId>
        </TermInfo>
      </Terms>
    </l9d65098618b4a8fbbe87718e7187e6b>
    <_dlc_DocId xmlns="508ba6eb-9e09-4fd5-92f2-2d9921329f2d">BENENABEL-701402977-45855</_dlc_DocId>
    <_dlc_DocIdUrl xmlns="508ba6eb-9e09-4fd5-92f2-2d9921329f2d">
      <Url>https://enabelbe.sharepoint.com/sites/BEN/_layouts/15/DocIdRedir.aspx?ID=BENENABEL-701402977-45855</Url>
      <Description>BENENABEL-701402977-45855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Contract_document" ma:contentTypeID="0x01010084FDA68FEA25C847A6128BBA7C1A6EC1009EC07B008E30C940AF77D7EB80E92070" ma:contentTypeVersion="28" ma:contentTypeDescription="" ma:contentTypeScope="" ma:versionID="d1a039a158b160e5cfc5422f64b1091d">
  <xsd:schema xmlns:xsd="http://www.w3.org/2001/XMLSchema" xmlns:xs="http://www.w3.org/2001/XMLSchema" xmlns:p="http://schemas.microsoft.com/office/2006/metadata/properties" xmlns:ns1="http://schemas.microsoft.com/sharepoint/v3" xmlns:ns2="ebb4720f-66d3-4875-9bf2-28ed94ffc9d2" xmlns:ns3="3a2cca07-d411-4b48-b7e8-c526dfd39ce0" xmlns:ns4="14a9c00f-d9e3-4eb9-aad3-f69239d17d9c" xmlns:ns5="508ba6eb-9e09-4fd5-92f2-2d9921329f2d" xmlns:ns6="c032cab3-1d9e-4bfd-bf13-ea9b7eeb5f79" targetNamespace="http://schemas.microsoft.com/office/2006/metadata/properties" ma:root="true" ma:fieldsID="9895ddaa44fb5f0ebd4521d866ef0a78" ns1:_="" ns2:_="" ns3:_="" ns4:_="" ns5:_="" ns6:_="">
    <xsd:import namespace="http://schemas.microsoft.com/sharepoint/v3"/>
    <xsd:import namespace="ebb4720f-66d3-4875-9bf2-28ed94ffc9d2"/>
    <xsd:import namespace="3a2cca07-d411-4b48-b7e8-c526dfd39ce0"/>
    <xsd:import namespace="14a9c00f-d9e3-4eb9-aad3-f69239d17d9c"/>
    <xsd:import namespace="508ba6eb-9e09-4fd5-92f2-2d9921329f2d"/>
    <xsd:import namespace="c032cab3-1d9e-4bfd-bf13-ea9b7eeb5f79"/>
    <xsd:element name="properties">
      <xsd:complexType>
        <xsd:sequence>
          <xsd:element name="documentManagement">
            <xsd:complexType>
              <xsd:all>
                <xsd:element ref="ns3:TaxCatchAll" minOccurs="0"/>
                <xsd:element ref="ns3:TaxCatchAllLabel" minOccurs="0"/>
                <xsd:element ref="ns4:o99d250c03344da181939f0145dbc023" minOccurs="0"/>
                <xsd:element ref="ns4:j50cb40f2a0941d2947e6bcbd5d19dce" minOccurs="0"/>
                <xsd:element ref="ns4:kecc0e8a0a3349c79c5d1d6e51bea7c3" minOccurs="0"/>
                <xsd:element ref="ns4:l9d65098618b4a8fbbe87718e7187e6b" minOccurs="0"/>
                <xsd:element ref="ns4:jcd7455606374210a964e5d7a999097a" minOccurs="0"/>
                <xsd:element ref="ns4:e2b781e9cad840cd89b90f5a7e989839" minOccurs="0"/>
                <xsd:element ref="ns5:_dlc_DocId" minOccurs="0"/>
                <xsd:element ref="ns5:_dlc_DocIdUrl" minOccurs="0"/>
                <xsd:element ref="ns5:_dlc_DocIdPersistId" minOccurs="0"/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GenerationTime" minOccurs="0"/>
                <xsd:element ref="ns6:MediaServiceEventHashCode" minOccurs="0"/>
                <xsd:element ref="ns6:lcf76f155ced4ddcb4097134ff3c332f" minOccurs="0"/>
                <xsd:element ref="ns6:MediaServiceOCR" minOccurs="0"/>
                <xsd:element ref="ns6:MediaServiceAutoKeyPoints" minOccurs="0"/>
                <xsd:element ref="ns6:MediaServiceKeyPoints" minOccurs="0"/>
                <xsd:element ref="ns6:MediaServiceDateTaken" minOccurs="0"/>
                <xsd:element ref="ns6:MediaServiceLocation" minOccurs="0"/>
                <xsd:element ref="ns6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b4720f-66d3-4875-9bf2-28ed94ffc9d2" elementFormDefault="qualified">
    <xsd:import namespace="http://schemas.microsoft.com/office/2006/documentManagement/types"/>
    <xsd:import namespace="http://schemas.microsoft.com/office/infopath/2007/PartnerControls"/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2cca07-d411-4b48-b7e8-c526dfd39ce0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672b6690-853f-4ec4-a8d2-dbd7f8bfb1ac}" ma:internalName="TaxCatchAll" ma:showField="CatchAllData" ma:web="ebb4720f-66d3-4875-9bf2-28ed94ffc9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672b6690-853f-4ec4-a8d2-dbd7f8bfb1ac}" ma:internalName="TaxCatchAllLabel" ma:readOnly="true" ma:showField="CatchAllDataLabel" ma:web="ebb4720f-66d3-4875-9bf2-28ed94ffc9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a9c00f-d9e3-4eb9-aad3-f69239d17d9c" elementFormDefault="qualified">
    <xsd:import namespace="http://schemas.microsoft.com/office/2006/documentManagement/types"/>
    <xsd:import namespace="http://schemas.microsoft.com/office/infopath/2007/PartnerControls"/>
    <xsd:element name="o99d250c03344da181939f0145dbc023" ma:index="10" nillable="true" ma:taxonomy="true" ma:internalName="o99d250c03344da181939f0145dbc023" ma:taxonomyFieldName="Document_Language" ma:displayName="Document_Language" ma:readOnly="false" ma:default="1;#FR|e5b11214-e6fc-4287-b1cb-b050c041462c" ma:fieldId="{899d250c-0334-4da1-8193-9f0145dbc023}" ma:sspId="60552f54-6c29-411d-8801-9a0c08c1a1a0" ma:termSetId="df09f262-5bd0-48f7-8ff9-66e612052d7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50cb40f2a0941d2947e6bcbd5d19dce" ma:index="12" nillable="true" ma:taxonomy="true" ma:internalName="j50cb40f2a0941d2947e6bcbd5d19dce" ma:taxonomyFieldName="Document_Type" ma:displayName="Document_Type" ma:readOnly="false" ma:default="" ma:fieldId="{350cb40f-2a09-41d2-947e-6bcbd5d19dce}" ma:sspId="60552f54-6c29-411d-8801-9a0c08c1a1a0" ma:termSetId="33f81917-df70-4c8b-9cac-ffa47dc2aa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ecc0e8a0a3349c79c5d1d6e51bea7c3" ma:index="14" nillable="true" ma:taxonomy="true" ma:internalName="kecc0e8a0a3349c79c5d1d6e51bea7c3" ma:taxonomyFieldName="Document_Status" ma:displayName="Document_Status" ma:readOnly="false" ma:default="" ma:fieldId="{4ecc0e8a-0a33-49c7-9c5d-1d6e51bea7c3}" ma:sspId="60552f54-6c29-411d-8801-9a0c08c1a1a0" ma:termSetId="44d061db-62b2-4b12-a4d8-975f9639cbd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9d65098618b4a8fbbe87718e7187e6b" ma:index="15" nillable="true" ma:taxonomy="true" ma:internalName="l9d65098618b4a8fbbe87718e7187e6b" ma:taxonomyFieldName="Contract_reference" ma:displayName="Contract_reference" ma:readOnly="false" ma:default="" ma:fieldId="{59d65098-618b-4a8f-bbe8-7718e7187e6b}" ma:sspId="60552f54-6c29-411d-8801-9a0c08c1a1a0" ma:termSetId="6b2ff0ad-1426-4170-972c-650f8b36e80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cd7455606374210a964e5d7a999097a" ma:index="16" nillable="true" ma:taxonomy="true" ma:internalName="jcd7455606374210a964e5d7a999097a" ma:taxonomyFieldName="Country" ma:displayName="Country" ma:readOnly="false" ma:default="1;#BEN|df94d523-0057-41e3-9cad-b091baa812d5" ma:fieldId="{3cd74556-0637-4210-a964-e5d7a999097a}" ma:sspId="60552f54-6c29-411d-8801-9a0c08c1a1a0" ma:termSetId="a5b2ccc0-0626-4c6c-a942-5ad76bcb68f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2b781e9cad840cd89b90f5a7e989839" ma:index="19" nillable="true" ma:taxonomy="true" ma:internalName="e2b781e9cad840cd89b90f5a7e989839" ma:taxonomyFieldName="Project_code" ma:displayName="Project_code" ma:readOnly="false" ma:default="" ma:fieldId="{e2b781e9-cad8-40cd-89b9-0f5a7e989839}" ma:sspId="60552f54-6c29-411d-8801-9a0c08c1a1a0" ma:termSetId="8587b757-e1df-402e-8661-395e63ee9461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ba6eb-9e09-4fd5-92f2-2d9921329f2d" elementFormDefault="qualified">
    <xsd:import namespace="http://schemas.microsoft.com/office/2006/documentManagement/types"/>
    <xsd:import namespace="http://schemas.microsoft.com/office/infopath/2007/PartnerControls"/>
    <xsd:element name="_dlc_DocId" ma:index="2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4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32cab3-1d9e-4bfd-bf13-ea9b7eeb5f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1" nillable="true" ma:displayName="Tags" ma:internalName="MediaServiceAutoTags" ma:readOnly="true">
      <xsd:simpleType>
        <xsd:restriction base="dms:Text"/>
      </xsd:simpleType>
    </xsd:element>
    <xsd:element name="MediaServiceGenerationTime" ma:index="3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35" nillable="true" ma:taxonomy="true" ma:internalName="lcf76f155ced4ddcb4097134ff3c332f" ma:taxonomyFieldName="MediaServiceImageTags" ma:displayName="Image Tags" ma:readOnly="false" ma:fieldId="{5cf76f15-5ced-4ddc-b409-7134ff3c332f}" ma:taxonomyMulti="true" ma:sspId="60552f54-6c29-411d-8801-9a0c08c1a1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3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3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40" nillable="true" ma:displayName="Location" ma:internalName="MediaServiceLocation" ma:readOnly="true">
      <xsd:simpleType>
        <xsd:restriction base="dms:Text"/>
      </xsd:simpleType>
    </xsd:element>
    <xsd:element name="MediaLengthInSeconds" ma:index="4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8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E9C1C6-852D-41FB-985A-EF768E029097}"/>
</file>

<file path=customXml/itemProps2.xml><?xml version="1.0" encoding="utf-8"?>
<ds:datastoreItem xmlns:ds="http://schemas.openxmlformats.org/officeDocument/2006/customXml" ds:itemID="{5B710B24-5D23-4DC5-8411-AFB7FADCEA36}"/>
</file>

<file path=customXml/itemProps3.xml><?xml version="1.0" encoding="utf-8"?>
<ds:datastoreItem xmlns:ds="http://schemas.openxmlformats.org/officeDocument/2006/customXml" ds:itemID="{115B1751-7828-4381-AA37-5A47A7657009}"/>
</file>

<file path=customXml/itemProps4.xml><?xml version="1.0" encoding="utf-8"?>
<ds:datastoreItem xmlns:ds="http://schemas.openxmlformats.org/officeDocument/2006/customXml" ds:itemID="{AB6E551A-E42A-469D-8E21-86A9DBC750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Jodan</dc:creator>
  <cp:keywords/>
  <dc:description/>
  <cp:lastModifiedBy>AHOGNI, Hector</cp:lastModifiedBy>
  <cp:revision/>
  <dcterms:created xsi:type="dcterms:W3CDTF">2017-04-25T06:29:06Z</dcterms:created>
  <dcterms:modified xsi:type="dcterms:W3CDTF">2023-04-20T11:25:24Z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0x01010084FDA68FEA25C847A6128BBA7C1A6EC1009EC07B008E30C940AF77D7EB80E92070</vt:lpwstr>
  </property>
  <property fmtid="{D5CDD505-2E9C-101B-9397-08002B2CF9AE}" pid="3" name="Contract_reference">
    <vt:lpwstr>502</vt:lpwstr>
  </property>
  <property fmtid="{D5CDD505-2E9C-101B-9397-08002B2CF9AE}" pid="4" name="Project_code">
    <vt:lpwstr>385</vt:lpwstr>
  </property>
  <property fmtid="{D5CDD505-2E9C-101B-9397-08002B2CF9AE}" pid="5" name="Document_Language">
    <vt:lpwstr>11</vt:lpwstr>
  </property>
  <property fmtid="{D5CDD505-2E9C-101B-9397-08002B2CF9AE}" pid="6" name="Country">
    <vt:lpwstr>1;#BEN|df94d523-0057-41e3-9cad-b091baa812d5</vt:lpwstr>
  </property>
  <property fmtid="{D5CDD505-2E9C-101B-9397-08002B2CF9AE}" pid="7" name="_dlc_DocIdItemGuid">
    <vt:lpwstr>b25f2aae-9de3-4de7-afba-0ee5f4fbea2a</vt:lpwstr>
  </property>
  <property fmtid="{D5CDD505-2E9C-101B-9397-08002B2CF9AE}" pid="8" name="MediaServiceImageTags">
    <vt:lpwstr/>
  </property>
  <property fmtid="{D5CDD505-2E9C-101B-9397-08002B2CF9AE}" pid="9" name="Document_Type">
    <vt:lpwstr/>
  </property>
  <property fmtid="{D5CDD505-2E9C-101B-9397-08002B2CF9AE}" pid="10" name="Document_Status">
    <vt:lpwstr/>
  </property>
  <property fmtid="{D5CDD505-2E9C-101B-9397-08002B2CF9AE}" pid="11" name="_docset_NoMedatataSyncRequired">
    <vt:lpwstr>False</vt:lpwstr>
  </property>
</Properties>
</file>