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ink/ink1.xml" ContentType="application/inkml+xml"/>
  <Override PartName="/xl/ink/ink2.xml" ContentType="application/inkml+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https://enabelbe.sharepoint.com/sites/PSE/Contracts/21_Public_Contracts/PZA1303311_LG/PZA1303311-10042_ Rehabilitaion of Hebron directorate/2_CSC/"/>
    </mc:Choice>
  </mc:AlternateContent>
  <xr:revisionPtr revIDLastSave="3" documentId="8_{F29912FA-6CEC-4A94-8FE0-C0F5D5F37B93}" xr6:coauthVersionLast="47" xr6:coauthVersionMax="47" xr10:uidLastSave="{C0124582-3D9C-4255-BC56-934F6648F68E}"/>
  <bookViews>
    <workbookView xWindow="-108" yWindow="-108" windowWidth="23256" windowHeight="12576" tabRatio="909" activeTab="1" xr2:uid="{00000000-000D-0000-FFFF-FFFF00000000}"/>
  </bookViews>
  <sheets>
    <sheet name="Chart1" sheetId="11" r:id="rId1"/>
    <sheet name="PZA1303311-10046" sheetId="10" r:id="rId2"/>
  </sheets>
  <externalReferences>
    <externalReference r:id="rId3"/>
    <externalReference r:id="rId4"/>
  </externalReferences>
  <definedNames>
    <definedName name="_xlnm._FilterDatabase" localSheetId="1" hidden="1">'PZA1303311-10046'!$A$6:$G$64</definedName>
    <definedName name="accessibility" localSheetId="1">'[1]school info'!$C$37:$C$40</definedName>
    <definedName name="accessibility">'[2]school info'!$C$37:$C$40</definedName>
    <definedName name="acoustics" localSheetId="1">'[1]room parameters'!$E$3:$E$5</definedName>
    <definedName name="acoustics">'[2]room parameters'!$E$3:$E$5</definedName>
    <definedName name="areaABCGJ" localSheetId="1">'[1]school info'!$D$4:$D$8</definedName>
    <definedName name="areaABCGJ">'[2]school info'!$D$4:$D$8</definedName>
    <definedName name="board" localSheetId="1">'[1]room parameters'!$M$3:$M$5</definedName>
    <definedName name="board">'[2]room parameters'!$M$3:$M$5</definedName>
    <definedName name="Category" localSheetId="1">'[1]school info'!$G$4:$G$8</definedName>
    <definedName name="Category">'[2]school info'!$G$4:$G$8</definedName>
    <definedName name="desks" localSheetId="1">'[1]room parameters'!$L$3:$L$5</definedName>
    <definedName name="desks">'[2]room parameters'!$L$3:$L$5</definedName>
    <definedName name="directorate" localSheetId="1">'[1]school info'!$C$4:$C$19</definedName>
    <definedName name="directorate">'[2]school info'!$C$4:$C$19</definedName>
    <definedName name="electricallight" localSheetId="1">'[1]room parameters'!$B$3:$B$5</definedName>
    <definedName name="electricallight">'[2]room parameters'!$B$3:$B$5</definedName>
    <definedName name="electricalplugs" localSheetId="1">'[1]room parameters'!$C$3:$C$5</definedName>
    <definedName name="electricalplugs">'[2]room parameters'!$C$3:$C$5</definedName>
    <definedName name="electricitycapacity" localSheetId="1">'[1]school info'!$A$23:$A$26</definedName>
    <definedName name="electricitycapacity">'[2]school info'!$A$23:$A$26</definedName>
    <definedName name="floors" localSheetId="1">'[1]room parameters'!$J$3:$J$5</definedName>
    <definedName name="floors">'[2]room parameters'!$J$3:$J$5</definedName>
    <definedName name="fromgrade" localSheetId="1">'[1]school info'!$E$4:$E$16</definedName>
    <definedName name="fromgrade">'[2]school info'!$E$4:$E$16</definedName>
    <definedName name="gender" localSheetId="1">'[1]school info'!$A$4:$A$8</definedName>
    <definedName name="gender">'[2]school info'!$A$4:$A$8</definedName>
    <definedName name="healthhygiene" localSheetId="1">'[1]school info'!$C$30:$C$33</definedName>
    <definedName name="healthhygiene">'[2]school info'!$C$30:$C$33</definedName>
    <definedName name="jk">#REF!</definedName>
    <definedName name="kn">#REF!</definedName>
    <definedName name="level" localSheetId="1">'[1]school info'!$B$4:$B$9</definedName>
    <definedName name="level">'[2]school info'!$B$4:$B$9</definedName>
    <definedName name="missing" localSheetId="1">'[1]room parameters'!#REF!</definedName>
    <definedName name="missing">'[2]room parameters'!#REF!</definedName>
    <definedName name="naturallight" localSheetId="1">'[1]room parameters'!$A$3:$A$5</definedName>
    <definedName name="naturallight">'[2]room parameters'!$A$3:$A$5</definedName>
    <definedName name="needsplit" localSheetId="1">#REF!</definedName>
    <definedName name="needsplit">#REF!</definedName>
    <definedName name="needsplit1">#REF!</definedName>
    <definedName name="needsplitbg" localSheetId="1">#REF!,#REF!</definedName>
    <definedName name="needsplitbg">#REF!,#REF!</definedName>
    <definedName name="needsplitbs" localSheetId="1">#REF!</definedName>
    <definedName name="needsplitbs">#REF!</definedName>
    <definedName name="painting" localSheetId="1">'[1]room parameters'!$H$3:$H$5</definedName>
    <definedName name="painting">'[2]room parameters'!$H$3:$H$5</definedName>
    <definedName name="plastering" localSheetId="1">'[1]room parameters'!$G$3:$G$5</definedName>
    <definedName name="plastering">'[2]room parameters'!$G$3:$G$5</definedName>
    <definedName name="_xlnm.Print_Area" localSheetId="1">'PZA1303311-10046'!$A$1:$G$107</definedName>
    <definedName name="_xlnm.Print_Titles" localSheetId="1">'PZA1303311-10046'!$5:$6</definedName>
    <definedName name="rented" localSheetId="1">'[1]room parameters'!#REF!</definedName>
    <definedName name="rented">'[2]room parameters'!#REF!</definedName>
    <definedName name="safetysecurity" localSheetId="1">'[1]school info'!$C$23:$C$26</definedName>
    <definedName name="safetysecurity">'[2]school info'!$C$23:$C$26</definedName>
    <definedName name="structure" localSheetId="1">'[1]room parameters'!$F$3:$F$5</definedName>
    <definedName name="structure">'[2]room parameters'!$F$3:$F$5</definedName>
    <definedName name="tograde" localSheetId="1">'[1]school info'!$F$4:$F$16</definedName>
    <definedName name="tograde">'[2]school info'!$F$4:$F$16</definedName>
    <definedName name="utilities" localSheetId="1">'[1]room parameters'!$K$3:$K$5</definedName>
    <definedName name="utilities">'[2]room parameters'!$K$3:$K$5</definedName>
    <definedName name="ventilation" localSheetId="1">'[1]room parameters'!$D$3:$D$5</definedName>
    <definedName name="ventilation">'[2]room parameters'!$D$3:$D$5</definedName>
    <definedName name="wallguards" localSheetId="1">'[1]room parameters'!$N$3:$N$4</definedName>
    <definedName name="wallguards">'[2]room parameters'!$N$3:$N$4</definedName>
    <definedName name="YESNO" localSheetId="1">'[1]room parameters'!#REF!</definedName>
    <definedName name="YESNO">'[2]room parameters'!#REF!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1" i="10" l="1"/>
  <c r="G65" i="10"/>
  <c r="G107" i="10" s="1"/>
  <c r="G50" i="10"/>
  <c r="G46" i="10"/>
  <c r="G24" i="10" l="1"/>
  <c r="G8" i="10"/>
  <c r="G58" i="10"/>
</calcChain>
</file>

<file path=xl/sharedStrings.xml><?xml version="1.0" encoding="utf-8"?>
<sst xmlns="http://schemas.openxmlformats.org/spreadsheetml/2006/main" count="154" uniqueCount="110">
  <si>
    <t xml:space="preserve"> REHABILITATION OF HEBRON MOLG DIRECTORATE OFFICE</t>
  </si>
  <si>
    <t>TENDER NO. PZA1303311-10042</t>
  </si>
  <si>
    <t>Annex 1 - Bill of Quantities</t>
  </si>
  <si>
    <t>Nr.</t>
  </si>
  <si>
    <t>ITEM</t>
  </si>
  <si>
    <t>DESCRIPTION OF WORK NEEDED / SPECIFICATIONS</t>
  </si>
  <si>
    <t>UNIT</t>
  </si>
  <si>
    <t>QUANTITY</t>
  </si>
  <si>
    <t>Price in €</t>
  </si>
  <si>
    <t>TOTAL 
EURO</t>
  </si>
  <si>
    <t>PAINTING WORKS</t>
  </si>
  <si>
    <t>TOT</t>
  </si>
  <si>
    <r>
      <rPr>
        <b/>
        <sz val="11"/>
        <color theme="1"/>
        <rFont val="Calibri"/>
        <family val="2"/>
        <scheme val="minor"/>
      </rPr>
      <t xml:space="preserve">Supply and application of high-quality </t>
    </r>
    <r>
      <rPr>
        <b/>
        <u/>
        <sz val="11"/>
        <color rgb="FFC00000"/>
        <rFont val="Calibri"/>
        <family val="2"/>
        <scheme val="minor"/>
      </rPr>
      <t>Matt Vinyl Silk paint</t>
    </r>
    <r>
      <rPr>
        <b/>
        <sz val="11"/>
        <color theme="1"/>
        <rFont val="Calibri"/>
        <family val="2"/>
        <scheme val="minor"/>
      </rPr>
      <t xml:space="preserve"> paint for internal walls , as indicated in the finishing tables.</t>
    </r>
    <r>
      <rPr>
        <sz val="11"/>
        <color theme="1"/>
        <rFont val="Calibri"/>
        <family val="2"/>
        <scheme val="minor"/>
      </rPr>
      <t xml:space="preserve"> The painting process will consist of two priming coats and two finishing coats, with the use of three coats of complete putty to achieve a smooth and satisfactory finish, as per the satisfaction of the supervising engineer.</t>
    </r>
  </si>
  <si>
    <t>For (Enable Office, Projects office, General Manager, and Administrative affairs)</t>
  </si>
  <si>
    <r>
      <rPr>
        <b/>
        <u/>
        <sz val="11"/>
        <color rgb="FFC00000"/>
        <rFont val="Calibri"/>
        <family val="2"/>
        <scheme val="minor"/>
      </rPr>
      <t>Important Note:</t>
    </r>
    <r>
      <rPr>
        <b/>
        <sz val="11"/>
        <rFont val="Calibri"/>
        <family val="2"/>
        <scheme val="minor"/>
      </rPr>
      <t xml:space="preserve"> The painting works encompass various tasks, such as plaster maintenance, addressing weakened plaster through hacking, and repairing cracks in accordance with the specifications and instructions provided by the supervisor.</t>
    </r>
  </si>
  <si>
    <t>The price Shall Includes all work required for painting, in strict accordance with the provided drawings, specifications, and supervision instructions to ensure the desired outcome.</t>
  </si>
  <si>
    <t>M.S.</t>
  </si>
  <si>
    <r>
      <rPr>
        <b/>
        <sz val="11"/>
        <color theme="1"/>
        <rFont val="Calibri"/>
        <family val="2"/>
        <scheme val="minor"/>
      </rPr>
      <t xml:space="preserve">Supply and application of high-quality </t>
    </r>
    <r>
      <rPr>
        <b/>
        <u/>
        <sz val="11"/>
        <color rgb="FFC00000"/>
        <rFont val="Calibri"/>
        <family val="2"/>
        <scheme val="minor"/>
      </rPr>
      <t xml:space="preserve">emulsion paint </t>
    </r>
    <r>
      <rPr>
        <b/>
        <sz val="11"/>
        <color theme="1"/>
        <rFont val="Calibri"/>
        <family val="2"/>
        <scheme val="minor"/>
      </rPr>
      <t>for  walls and ceiling, in accordance with the finishing tables.</t>
    </r>
    <r>
      <rPr>
        <sz val="11"/>
        <color theme="1"/>
        <rFont val="Calibri"/>
        <family val="2"/>
        <scheme val="minor"/>
      </rPr>
      <t xml:space="preserve"> The painting process will include one priming coat and two finishing coats, with two coats of complete putty for a smooth finish, all subject to the satisfaction of the supervising engineer. Measurement will be based on the horizontal area only.</t>
    </r>
  </si>
  <si>
    <t>The Price shall includes all the necessary work to ensure that the elevator pit walls and ceiling are painted to meet the required standards and the approval of the supervising engineer.</t>
  </si>
  <si>
    <r>
      <rPr>
        <b/>
        <sz val="11"/>
        <color theme="1"/>
        <rFont val="Calibri"/>
        <family val="2"/>
        <scheme val="minor"/>
      </rPr>
      <t xml:space="preserve">Supply and application of three coats of high-quality </t>
    </r>
    <r>
      <rPr>
        <b/>
        <u/>
        <sz val="11"/>
        <color rgb="FFC00000"/>
        <rFont val="Calibri"/>
        <family val="2"/>
        <scheme val="minor"/>
      </rPr>
      <t>polycide paint</t>
    </r>
    <r>
      <rPr>
        <b/>
        <sz val="11"/>
        <color theme="1"/>
        <rFont val="Calibri"/>
        <family val="2"/>
        <scheme val="minor"/>
      </rPr>
      <t xml:space="preserve"> for both external and internal ceilings, </t>
    </r>
    <r>
      <rPr>
        <sz val="11"/>
        <color theme="1"/>
        <rFont val="Calibri"/>
        <family val="2"/>
        <scheme val="minor"/>
      </rPr>
      <t>as specified in the finishing tables and approved by the Palestine Standards Institution. Measurement will be for the horizontal area only</t>
    </r>
    <r>
      <rPr>
        <b/>
        <sz val="11"/>
        <color theme="1"/>
        <rFont val="Calibri"/>
        <family val="2"/>
        <scheme val="minor"/>
      </rPr>
      <t xml:space="preserve">. </t>
    </r>
    <r>
      <rPr>
        <b/>
        <u/>
        <sz val="11"/>
        <color rgb="FFC00000"/>
        <rFont val="Calibri"/>
        <family val="2"/>
        <scheme val="minor"/>
      </rPr>
      <t>(For Toilets &amp; WCs)</t>
    </r>
  </si>
  <si>
    <t>The Price to includes all the work required to paint the ceilings, ensuring that the job meets the specified standards and requirements.</t>
  </si>
  <si>
    <r>
      <rPr>
        <b/>
        <sz val="11"/>
        <color theme="1"/>
        <rFont val="Calibri"/>
        <family val="2"/>
        <scheme val="minor"/>
      </rPr>
      <t xml:space="preserve">Supply and application of high-quality </t>
    </r>
    <r>
      <rPr>
        <b/>
        <u/>
        <sz val="11"/>
        <color rgb="FFC00000"/>
        <rFont val="Calibri"/>
        <family val="2"/>
        <scheme val="minor"/>
      </rPr>
      <t>Supercryl 2000</t>
    </r>
    <r>
      <rPr>
        <b/>
        <sz val="11"/>
        <color theme="1"/>
        <rFont val="Calibri"/>
        <family val="2"/>
        <scheme val="minor"/>
      </rPr>
      <t xml:space="preserve"> paint for walls, ceilings, and where requested, in accordance with the specifications provided in the finishing tables.</t>
    </r>
    <r>
      <rPr>
        <sz val="11"/>
        <color theme="1"/>
        <rFont val="Calibri"/>
        <family val="2"/>
        <scheme val="minor"/>
      </rPr>
      <t xml:space="preserve"> The painting process will include one priming coat and two finishing coats, with two coats of complete putty to achieve a smooth finish. The satisfaction of the supervising engineer will determine the final result. Measurement will be based on the horizontal area only. </t>
    </r>
    <r>
      <rPr>
        <b/>
        <u/>
        <sz val="11"/>
        <color rgb="FFC00000"/>
        <rFont val="Calibri"/>
        <family val="2"/>
        <scheme val="minor"/>
      </rPr>
      <t>(For External Balconies Ceiling)</t>
    </r>
  </si>
  <si>
    <t>The Price shall includes all the necessary work to ensure that the walls and ceilings are painted to meet the required standards and to the satisfaction of the supervising engineer."</t>
  </si>
  <si>
    <t>TILING, FLOORING AND MARBLE WORKS</t>
  </si>
  <si>
    <r>
      <t xml:space="preserve">Supply, install, and finish full-colored antibacterial non-slip porcelain floor tiles, European-made, </t>
    </r>
    <r>
      <rPr>
        <b/>
        <u/>
        <sz val="11"/>
        <color rgb="FFC00000"/>
        <rFont val="Calibri"/>
        <family val="2"/>
        <scheme val="minor"/>
      </rPr>
      <t>with a size of 30x60 cm</t>
    </r>
    <r>
      <rPr>
        <b/>
        <sz val="11"/>
        <color theme="1"/>
        <rFont val="Calibri"/>
        <family val="2"/>
        <scheme val="minor"/>
      </rPr>
      <t xml:space="preserve"> or as requested by the project manager (PM). The tiles can be in any color as per the drawings and color scheme.</t>
    </r>
  </si>
  <si>
    <t>The price includes porcelain skirting with a size of 10 cm, using the same type of floor tiles. This includes bedding and jointing with cement and sand mortar, pointing with antibacterial cement, required adawiyah fill, and on-site grinding where required. It also covers polishing and cleaning.</t>
  </si>
  <si>
    <r>
      <t xml:space="preserve">The price encompasses the use of several types and colors of tiles. The internal finish floor level is 15 cm in corridors and rooms, and 14 cm in toilets and the entrance from the reinforced concrete level, </t>
    </r>
    <r>
      <rPr>
        <b/>
        <u/>
        <sz val="11"/>
        <color rgb="FFC00000"/>
        <rFont val="Calibri"/>
        <family val="2"/>
        <scheme val="minor"/>
      </rPr>
      <t>As Per Detail Sheet (AD-01).</t>
    </r>
    <r>
      <rPr>
        <sz val="11"/>
        <color theme="1"/>
        <rFont val="Calibri"/>
        <family val="2"/>
        <scheme val="minor"/>
      </rPr>
      <t xml:space="preserve"> </t>
    </r>
    <r>
      <rPr>
        <b/>
        <sz val="11"/>
        <color theme="1"/>
        <rFont val="Calibri"/>
        <family val="2"/>
        <scheme val="minor"/>
      </rPr>
      <t>Price to Includes Removing Existing Tiles</t>
    </r>
  </si>
  <si>
    <t>Fixation Will Be Made With  Adhesive Material (ديبق)</t>
  </si>
  <si>
    <t>Important Note: The contractor shall follow the details for colored tiles locations. The price includes using several types, sizes, and colors of tiles as required.</t>
  </si>
  <si>
    <r>
      <t xml:space="preserve">Supply, install, and finish full-colored antibacterial porcelain wall tiles. </t>
    </r>
    <r>
      <rPr>
        <b/>
        <u/>
        <sz val="11"/>
        <color rgb="FFC00000"/>
        <rFont val="Calibri"/>
        <family val="2"/>
        <scheme val="minor"/>
      </rPr>
      <t>The size is 30x60 cm,</t>
    </r>
    <r>
      <rPr>
        <b/>
        <sz val="11"/>
        <color theme="1"/>
        <rFont val="Calibri"/>
        <family val="2"/>
        <scheme val="minor"/>
      </rPr>
      <t xml:space="preserve"> or in any size as requested by the project manager (PM). The tiles can be in any color as per the drawings and color scheme.</t>
    </r>
  </si>
  <si>
    <r>
      <t xml:space="preserve">The price includes bedding and jointing with antibacterial cement and sand mortar, pointing with antibacterial cement, polishing, and cleaning </t>
    </r>
    <r>
      <rPr>
        <b/>
        <sz val="11"/>
        <color rgb="FFC00000"/>
        <rFont val="Calibri"/>
        <family val="2"/>
        <scheme val="minor"/>
      </rPr>
      <t>As Per Detail Sheet (AD-01)</t>
    </r>
    <r>
      <rPr>
        <b/>
        <sz val="11"/>
        <color theme="1"/>
        <rFont val="Calibri"/>
        <family val="2"/>
        <scheme val="minor"/>
      </rPr>
      <t>. Price to Includes Removing Existing Tiles</t>
    </r>
  </si>
  <si>
    <r>
      <rPr>
        <b/>
        <u/>
        <sz val="11"/>
        <color rgb="FFC00000"/>
        <rFont val="Calibri"/>
        <family val="2"/>
        <scheme val="minor"/>
      </rPr>
      <t xml:space="preserve">Important Note: </t>
    </r>
    <r>
      <rPr>
        <b/>
        <sz val="11"/>
        <color theme="1"/>
        <rFont val="Calibri"/>
        <family val="2"/>
        <scheme val="minor"/>
      </rPr>
      <t>The contractor shall follow the details for colored tile locations. The price also includes two coats of cement and sand plaster over one slurry coat under tiles (no allowance nor measurement will be applied). It encompasses the use of several types, sizes, and colors of tiles.</t>
    </r>
  </si>
  <si>
    <r>
      <t>Supply and install</t>
    </r>
    <r>
      <rPr>
        <b/>
        <u/>
        <sz val="11"/>
        <color rgb="FFC00000"/>
        <rFont val="Calibri"/>
        <family val="2"/>
        <scheme val="minor"/>
      </rPr>
      <t xml:space="preserve"> King Beige Marble</t>
    </r>
    <r>
      <rPr>
        <b/>
        <sz val="11"/>
        <color theme="1"/>
        <rFont val="Calibri"/>
        <family val="2"/>
        <scheme val="minor"/>
      </rPr>
      <t xml:space="preserve"> </t>
    </r>
    <r>
      <rPr>
        <sz val="11"/>
        <color theme="1"/>
        <rFont val="Calibri"/>
        <family val="2"/>
        <scheme val="minor"/>
      </rPr>
      <t xml:space="preserve">for sills, thresholds, copping for parapets, and wherever needed, with a minimum thickness of 3 cm. The marble will be set in antibacterial cement mortar bedding, </t>
    </r>
    <r>
      <rPr>
        <b/>
        <u/>
        <sz val="11"/>
        <color rgb="FFC00000"/>
        <rFont val="Calibri"/>
        <family val="2"/>
        <scheme val="minor"/>
      </rPr>
      <t>As Per Detail Sheet (AD-01).</t>
    </r>
    <r>
      <rPr>
        <b/>
        <sz val="11"/>
        <color theme="1"/>
        <rFont val="Calibri"/>
        <family val="2"/>
        <scheme val="minor"/>
      </rPr>
      <t xml:space="preserve"> </t>
    </r>
  </si>
  <si>
    <t>The price includes antibacterial grouting, polishing of the face and seen edges. It also covers fixing the coping for roof parapet, corridor parapet (if any), building entrance stair parapet, ramp parapet, internal stair parapet, and similar installations with Jampo screws not less than 12 cm.</t>
  </si>
  <si>
    <r>
      <t xml:space="preserve">Supply and install </t>
    </r>
    <r>
      <rPr>
        <b/>
        <u/>
        <sz val="11"/>
        <color rgb="FFC00000"/>
        <rFont val="Calibri"/>
        <family val="2"/>
        <scheme val="minor"/>
      </rPr>
      <t>Local Marble</t>
    </r>
    <r>
      <rPr>
        <b/>
        <sz val="11"/>
        <color theme="1"/>
        <rFont val="Calibri"/>
        <family val="2"/>
        <scheme val="minor"/>
      </rPr>
      <t xml:space="preserve"> marble, for the steps and treads of stairs. The treads will be 3 cm thick, and the risers and skirting will be 2 cm thick.</t>
    </r>
  </si>
  <si>
    <r>
      <t xml:space="preserve">The price shall include supplying and installing marble for stair flight skirting, set in parallel to the nosing line at an average thickness on both sides (if any). Additionally, the price includes filling under the tiles with antibacterial cement and sand at a 1:6 ratio, bedding in antibacterial cement mortar, antibacterial grouting, antibacterial pointing, polishing of the face, and all related works. All work to be done </t>
    </r>
    <r>
      <rPr>
        <b/>
        <u/>
        <sz val="11"/>
        <color rgb="FFC00000"/>
        <rFont val="Calibri"/>
        <family val="2"/>
        <scheme val="minor"/>
      </rPr>
      <t xml:space="preserve">As Per Detail Sheet (AD-02). </t>
    </r>
    <r>
      <rPr>
        <b/>
        <sz val="11"/>
        <color theme="1"/>
        <rFont val="Calibri"/>
        <family val="2"/>
        <scheme val="minor"/>
      </rPr>
      <t>Price to Include Replacing Broken Steps.</t>
    </r>
  </si>
  <si>
    <r>
      <rPr>
        <b/>
        <u/>
        <sz val="11"/>
        <color theme="1"/>
        <rFont val="Calibri"/>
        <family val="2"/>
        <scheme val="minor"/>
      </rPr>
      <t xml:space="preserve"> Note: </t>
    </r>
    <r>
      <rPr>
        <b/>
        <sz val="11"/>
        <color theme="1"/>
        <rFont val="Calibri"/>
        <family val="2"/>
        <scheme val="minor"/>
      </rPr>
      <t>The measurement for each stair will be from the adjacent wall to the next adjacent wall.</t>
    </r>
  </si>
  <si>
    <t>M.R.</t>
  </si>
  <si>
    <r>
      <t xml:space="preserve">Supply and Install a single sofa with a wooden structure, filled with high-quality sponge, and covered with premium leather upholstery. and all related works. All work to be done </t>
    </r>
    <r>
      <rPr>
        <b/>
        <u/>
        <sz val="11"/>
        <color rgb="FFC00000"/>
        <rFont val="Calibri"/>
        <family val="2"/>
        <scheme val="minor"/>
      </rPr>
      <t xml:space="preserve">as per Detail Sheet (A-2). </t>
    </r>
  </si>
  <si>
    <t>NO.</t>
  </si>
  <si>
    <r>
      <t xml:space="preserve">Supply, expertly tile, and meticulously install first-class (Class A) parquet flooring crafted from natural wood. </t>
    </r>
    <r>
      <rPr>
        <sz val="11"/>
        <color theme="1"/>
        <rFont val="Calibri"/>
        <family val="2"/>
        <scheme val="minor"/>
      </rPr>
      <t xml:space="preserve">This includes all essential materials for installation, a specialized parquet bond with anti-bacterial properties, comprehensive surface preparation, ensuring it is entirely free of protrusions, voids, and cavities. </t>
    </r>
    <r>
      <rPr>
        <b/>
        <sz val="11"/>
        <color theme="1"/>
        <rFont val="Calibri"/>
        <family val="2"/>
        <scheme val="minor"/>
      </rPr>
      <t xml:space="preserve"> </t>
    </r>
    <r>
      <rPr>
        <b/>
        <u/>
        <sz val="11"/>
        <color rgb="FFC00000"/>
        <rFont val="Calibri"/>
        <family val="2"/>
        <scheme val="minor"/>
      </rPr>
      <t>Price to Include Removing Old Carpets</t>
    </r>
  </si>
  <si>
    <t>For (Enable Office, Projects Office, General Manager, Receiption and Meeting Room).</t>
  </si>
  <si>
    <t>The price includes a high-quality final finish, leaving the parquet floor with a lustrous appearance. A thorough cleaning will be performed, in accordance with needed requirements to complete the job, ensuring the flooring is pristine. The price also includes all necessary work to complete the job according to details, project manager instructions, and technical specifications.</t>
  </si>
  <si>
    <t>CARPENTRY &amp; JOINERY WORKS</t>
  </si>
  <si>
    <r>
      <t xml:space="preserve">Supply, Replacement, and Installation of complete door hardware sets, including cylinders, handles, and all other accessories approved by Palestine Standards. </t>
    </r>
    <r>
      <rPr>
        <sz val="11"/>
        <color theme="1"/>
        <rFont val="Calibri"/>
        <family val="2"/>
        <scheme val="minor"/>
      </rPr>
      <t>The price also covers ironmongery, 20 cm high aluminum kick plates for toilet and kitchen doors, as well as 10 cm high U-shaped kick plates on both sides at the bottom for internal doors. Additionally, door stoppers are included in the unit rate.</t>
    </r>
  </si>
  <si>
    <r>
      <t xml:space="preserve">It's important to note that the price also includes a </t>
    </r>
    <r>
      <rPr>
        <b/>
        <u/>
        <sz val="11"/>
        <color rgb="FFC00000"/>
        <rFont val="Calibri"/>
        <family val="2"/>
        <scheme val="minor"/>
      </rPr>
      <t xml:space="preserve">Hydraulic Jack (Closer) for Toilets Doors </t>
    </r>
    <r>
      <rPr>
        <sz val="11"/>
        <color theme="1"/>
        <rFont val="Calibri"/>
        <family val="2"/>
        <scheme val="minor"/>
      </rPr>
      <t>and rubber seals all around the door leaves. All of this is to be executed in accordance with the detailed drawings, specification</t>
    </r>
    <r>
      <rPr>
        <sz val="11"/>
        <rFont val="Calibri"/>
        <family val="2"/>
        <scheme val="minor"/>
      </rPr>
      <t>s and project manager instructions.</t>
    </r>
  </si>
  <si>
    <t>STEEL &amp; ALUMINUM WORKS &amp; ACCESSORIES</t>
  </si>
  <si>
    <r>
      <rPr>
        <b/>
        <sz val="11"/>
        <rFont val="Calibri"/>
        <family val="2"/>
        <scheme val="minor"/>
      </rPr>
      <t>Supply, installation, and operation of sliding aluminum windows using extrusion section 7700 or an equivalent option (such as NAPCO National Manufacturing or equivalent),</t>
    </r>
    <r>
      <rPr>
        <sz val="11"/>
        <rFont val="Calibri"/>
        <family val="2"/>
        <scheme val="minor"/>
      </rPr>
      <t xml:space="preserve"> with a protective electrostatic applied polyester powder paint coating of 70-80 microns in a color selected by the project manager. </t>
    </r>
    <r>
      <rPr>
        <b/>
        <u/>
        <sz val="11"/>
        <color rgb="FFC00000"/>
        <rFont val="Calibri"/>
        <family val="2"/>
        <scheme val="minor"/>
      </rPr>
      <t>(For Enable Office), Price to include removing Existing Windows and making needed repairs.</t>
    </r>
  </si>
  <si>
    <r>
      <t>The price includes 6.38mm thick laminated glass for double-glazed windows (consisting of 3mm + 0.38mm + 3mm layers) and 6mm thick laminated glass for single-glazed windows, as well as float glazing and all necessary accessories and fittings to complete the installation in accordance with the provided drawings and specifications,</t>
    </r>
    <r>
      <rPr>
        <b/>
        <u/>
        <sz val="11"/>
        <color rgb="FFC00000"/>
        <rFont val="Calibri"/>
        <family val="2"/>
        <scheme val="minor"/>
      </rPr>
      <t xml:space="preserve"> As Detailed in Detail Sheet (AD-03).</t>
    </r>
  </si>
  <si>
    <t xml:space="preserve">Three paths aluminum external windows with wired mesh (Sieve). (Laminated Double glass). </t>
  </si>
  <si>
    <r>
      <rPr>
        <b/>
        <sz val="11"/>
        <rFont val="Calibri"/>
        <family val="2"/>
        <scheme val="minor"/>
      </rPr>
      <t>Supply, installation, and fixing of room sign title plates made of aluminum for all rooms.</t>
    </r>
    <r>
      <rPr>
        <sz val="11"/>
        <rFont val="Calibri"/>
        <family val="2"/>
        <scheme val="minor"/>
      </rPr>
      <t xml:space="preserve"> Additionally, the price includes key plates to provide directions for departments and floors in corridors at every intersection. Furthermore, it encompasses the creation of a key plan plate indicating room locations at the entrance of each floor.</t>
    </r>
  </si>
  <si>
    <r>
      <rPr>
        <b/>
        <sz val="11"/>
        <rFont val="Calibri"/>
        <family val="2"/>
        <scheme val="minor"/>
      </rPr>
      <t>The price Includes all aspects of the work,</t>
    </r>
    <r>
      <rPr>
        <sz val="11"/>
        <rFont val="Calibri"/>
        <family val="2"/>
        <scheme val="minor"/>
      </rPr>
      <t xml:space="preserve"> ensuring compliance with the provided drawings, specifications, and supervision instructions,</t>
    </r>
    <r>
      <rPr>
        <b/>
        <sz val="11"/>
        <color rgb="FFC00000"/>
        <rFont val="Calibri"/>
        <family val="2"/>
        <scheme val="minor"/>
      </rPr>
      <t xml:space="preserve"> As Specified in Detail Sheet (AD-04).</t>
    </r>
  </si>
  <si>
    <t>Ditto But For General sign for the office showing departments, divisions - offices .. Ect.</t>
  </si>
  <si>
    <t>INSULATION AND GYPSUM AND FALSE CEILING WORKS</t>
  </si>
  <si>
    <r>
      <rPr>
        <b/>
        <sz val="11"/>
        <rFont val="Calibri"/>
        <family val="2"/>
        <scheme val="minor"/>
      </rPr>
      <t>Supply and application of hot asphalt or special kalt bitumen (75/25) for sanitary units (Toilets)</t>
    </r>
    <r>
      <rPr>
        <sz val="11"/>
        <rFont val="Calibri"/>
        <family val="2"/>
        <scheme val="minor"/>
      </rPr>
      <t>, excluding those located in the basement floor. The application will consist of two layers, reinforced with fiberglass sheets, covering the entire floor area and extending up to 20 cm above the floor tiles at the walls. Additionally, the price includes the creation of a 5 cm thick screed layer.</t>
    </r>
  </si>
  <si>
    <t>The price also Includes any necessary work for fixation with fully compliance with the provided drawings, specifications, and supervision instructions, guaranteeing the proper execution of the work.</t>
  </si>
  <si>
    <r>
      <rPr>
        <b/>
        <sz val="11"/>
        <rFont val="Calibri"/>
        <family val="2"/>
        <scheme val="minor"/>
      </rPr>
      <t xml:space="preserve">Supply and installation of a suspended ceiling using 12mm waterproof gypsum boards (green color) for false ceiling margins and any other areas where required. </t>
    </r>
    <r>
      <rPr>
        <sz val="11"/>
        <rFont val="Calibri"/>
        <family val="2"/>
        <scheme val="minor"/>
      </rPr>
      <t>This includes creating necessary electrical and mechanical openings as well as applying high-quality emulsion paint. The painting process will consist of one priming coat and two finishing coats, with two coats of complete putty for a smooth finish.</t>
    </r>
  </si>
  <si>
    <t>Additionally, the price includes the creation of hidden indirect light alcove details designed to accommodate lighting profiles or lighting rods. Please note that measurements will be taken for the horizontal area only; no vertical elements will be measured.</t>
  </si>
  <si>
    <r>
      <t xml:space="preserve">The comprehensive price covers all work required for installation, in accordance with the provided drawings, specifications, and supervision instructions, </t>
    </r>
    <r>
      <rPr>
        <b/>
        <sz val="11"/>
        <color rgb="FFC00000"/>
        <rFont val="Calibri"/>
        <family val="2"/>
        <scheme val="minor"/>
      </rPr>
      <t xml:space="preserve">As Detailed in </t>
    </r>
    <r>
      <rPr>
        <b/>
        <u/>
        <sz val="11"/>
        <color rgb="FFC00000"/>
        <rFont val="Calibri"/>
        <family val="2"/>
        <scheme val="minor"/>
      </rPr>
      <t>Detail Sheet (AD-05).</t>
    </r>
  </si>
  <si>
    <t>MECHANICAL WORKS</t>
  </si>
  <si>
    <r>
      <rPr>
        <b/>
        <sz val="11"/>
        <color theme="1"/>
        <rFont val="Calibri"/>
        <family val="2"/>
        <scheme val="minor"/>
      </rPr>
      <t>Supply, install  and test  White Vitreous Western type (toilet) WC Seat with Water closet Class A and approved by Palestine Standards Institution) complete with 6L,</t>
    </r>
    <r>
      <rPr>
        <sz val="11"/>
        <color theme="1"/>
        <rFont val="Calibri"/>
        <family val="2"/>
        <scheme val="minor"/>
      </rPr>
      <t xml:space="preserve"> price to includes flush valve, heavy duty Hydraulic seat (Soft Closure), and Hydraulic cover  (Soft Closure) Stainless steel (High Quilty),  bidet flexible (water hose with flasher) pipe 1.20 m long, chrome plated stop and  and angle valve 3/8", and hanger, steel support, toilet paper holder, connection to domestic cold water supply and drainage network to nearest manhole and all other fitting  and  works required to complete the work as shown on drawings and as per the specifications and supervision engineer's requirements.</t>
    </r>
  </si>
  <si>
    <r>
      <rPr>
        <b/>
        <sz val="11"/>
        <color theme="1"/>
        <rFont val="Calibri"/>
        <family val="2"/>
        <scheme val="minor"/>
      </rPr>
      <t xml:space="preserve">Supply, install  and test Semi Pedestal Wash  Basin (Wall Mounted) European made (Class A and approved by Palestine Standards Institution), </t>
    </r>
    <r>
      <rPr>
        <sz val="11"/>
        <color theme="1"/>
        <rFont val="Calibri"/>
        <family val="2"/>
        <scheme val="minor"/>
      </rPr>
      <t>including Chrome plated basin faucet mixer , Mirror (80x60 cm) with satinless steel frame, Soap dish., Towel rack, connection to water distribution domestic hot &amp; cold  water supply, Ø1/2" flexible hose from angle valve to tap  and  traps, drainage network to nearest floor trap and all fittings,  any other necessary parts and  works required to complete the work as shown on drawings and as per the specifications and supervision engineer's requirements.</t>
    </r>
  </si>
  <si>
    <t>Ditto as above (9.02) but wash basin with cabinet size 65x 45 cm.</t>
  </si>
  <si>
    <r>
      <rPr>
        <b/>
        <sz val="11"/>
        <color theme="1"/>
        <rFont val="Calibri"/>
        <family val="2"/>
        <scheme val="minor"/>
      </rPr>
      <t xml:space="preserve">Supply, install, test and commission UV and heat resistant grey UPVC pipes of 10 bars working pressure </t>
    </r>
    <r>
      <rPr>
        <b/>
        <u/>
        <sz val="11"/>
        <color rgb="FFC00000"/>
        <rFont val="Calibri"/>
        <family val="2"/>
        <scheme val="minor"/>
      </rPr>
      <t>Floor Cleanout</t>
    </r>
    <r>
      <rPr>
        <b/>
        <sz val="11"/>
        <color theme="1"/>
        <rFont val="Calibri"/>
        <family val="2"/>
        <scheme val="minor"/>
      </rPr>
      <t xml:space="preserve"> (BS4660)  “With Quality approval Tags”</t>
    </r>
    <r>
      <rPr>
        <sz val="11"/>
        <color theme="1"/>
        <rFont val="Calibri"/>
        <family val="2"/>
        <scheme val="minor"/>
      </rPr>
      <t xml:space="preserve">
The unit price shall include all fittings, joints, adapters, supports, clamps, hangers, excavation, backfilling, chasing in wall and all accessories and works required to complete the work as shown on drawings, specifications and P.M. instructions.</t>
    </r>
  </si>
  <si>
    <t xml:space="preserve">(a) Outlet Diameter ⌀ 4" </t>
  </si>
  <si>
    <r>
      <rPr>
        <b/>
        <sz val="11"/>
        <color theme="1"/>
        <rFont val="Calibri"/>
        <family val="2"/>
        <scheme val="minor"/>
      </rPr>
      <t xml:space="preserve">Supply and install Stainless steel floor drain trap  “With Quality approval Tags”  </t>
    </r>
    <r>
      <rPr>
        <b/>
        <u/>
        <sz val="11"/>
        <color rgb="FFC00000"/>
        <rFont val="Calibri"/>
        <family val="2"/>
        <scheme val="minor"/>
      </rPr>
      <t>(Floor Drain)</t>
    </r>
    <r>
      <rPr>
        <b/>
        <sz val="11"/>
        <color theme="1"/>
        <rFont val="Calibri"/>
        <family val="2"/>
        <scheme val="minor"/>
      </rPr>
      <t xml:space="preserve"> </t>
    </r>
    <r>
      <rPr>
        <sz val="11"/>
        <color theme="1"/>
        <rFont val="Calibri"/>
        <family val="2"/>
        <scheme val="minor"/>
      </rPr>
      <t>complete with strainer and adjustable strainer body, inside caulk outlet, 4-inlet junction fitting, "P" trap (siphon) and all fittings and works required to complete the work as shown on the drawings and as per the specifications and the supervision engineer's requirements. The outlet piece, junction fitting and "P" trap shall be of the same material as the adjoining piping.</t>
    </r>
  </si>
  <si>
    <t>(a)  Floor Trap Diameter ⌀ 4"</t>
  </si>
  <si>
    <t>(b)  Floor Drain Diameter ⌀ 4 /2"</t>
  </si>
  <si>
    <r>
      <rPr>
        <b/>
        <sz val="11"/>
        <color theme="1"/>
        <rFont val="Calibri"/>
        <family val="2"/>
        <scheme val="minor"/>
      </rPr>
      <t>Supply and install oven painted steel cabinet with two doors</t>
    </r>
    <r>
      <rPr>
        <sz val="11"/>
        <color theme="1"/>
        <rFont val="Calibri"/>
        <family val="2"/>
        <scheme val="minor"/>
      </rPr>
      <t xml:space="preserve"> price to includes cold and hot water cooper  collectors completed with main valves , valves on each branch , vent , hanging , support , PEX Pipes from clocetor to sanitary fixtures and PEX pipes for coloctors to Existing main water supply,  and all needed accessories </t>
    </r>
  </si>
  <si>
    <t>(a) Water Cabinets for Coloctoers</t>
  </si>
  <si>
    <t xml:space="preserve">Supply, install, test and commission type (FHKC)  fire extinguishers, Capacity 3Kg. Price to includes the following specifications: </t>
  </si>
  <si>
    <r>
      <rPr>
        <b/>
        <sz val="11"/>
        <color theme="1"/>
        <rFont val="Calibri"/>
        <family val="2"/>
        <scheme val="minor"/>
      </rPr>
      <t xml:space="preserve">Gas fire extinguisher, type (Halotron) HCFC., Environment friendly, Quick and easy to use, even for non professional, </t>
    </r>
    <r>
      <rPr>
        <sz val="11"/>
        <color theme="1"/>
        <rFont val="Calibri"/>
        <family val="2"/>
        <scheme val="minor"/>
      </rPr>
      <t>Suitable for extinguishing all types of fires solid, liquid and electrical fires, Fire rating 5a/21b, Gas life time minimum 9 years., Manufactured according country standard meets Palestinian standard instituted requirement, Manufactured in compliance with ISO 9001:2000 quality management system, Supplied with special nozzle for effective use, Pressure gauge included for visual inspection and wall mounted, &amp; Metal cylinder base.</t>
    </r>
    <r>
      <rPr>
        <b/>
        <sz val="11"/>
        <color theme="1"/>
        <rFont val="Calibri"/>
        <family val="2"/>
        <scheme val="minor"/>
      </rPr>
      <t xml:space="preserve"> in accordance with the Civil Defense specification. </t>
    </r>
  </si>
  <si>
    <t xml:space="preserve"> Gross weight 5.0kg.  &amp; Height: 40cm, Width : 14.5cm</t>
  </si>
  <si>
    <r>
      <rPr>
        <b/>
        <sz val="11"/>
        <color theme="1"/>
        <rFont val="Calibri"/>
        <family val="2"/>
        <scheme val="minor"/>
      </rPr>
      <t>Supply and install Portable Fire Extinguisher of 2 Kg.  Co2 capacity each in Location as decided by the Engineer</t>
    </r>
    <r>
      <rPr>
        <sz val="11"/>
        <color theme="1"/>
        <rFont val="Calibri"/>
        <family val="2"/>
        <scheme val="minor"/>
      </rPr>
      <t xml:space="preserve">.  The installation shall be complete with brackets and it should be in accordance with the Civil Defense specification. </t>
    </r>
  </si>
  <si>
    <t>ELECTRICAL WORKS</t>
  </si>
  <si>
    <t>600 Volt Cables:</t>
  </si>
  <si>
    <r>
      <rPr>
        <b/>
        <sz val="11"/>
        <color theme="1"/>
        <rFont val="Calibri"/>
        <family val="2"/>
        <scheme val="minor"/>
      </rPr>
      <t xml:space="preserve">Supply, install, test and commission 600 volts N2XY cables with all required accessories </t>
    </r>
    <r>
      <rPr>
        <sz val="11"/>
        <color theme="1"/>
        <rFont val="Calibri"/>
        <family val="2"/>
        <scheme val="minor"/>
      </rPr>
      <t>for proper installation and operation conduits, cable lugs, ties... etc. as shown on drawing, as per the preamble, the specifications and supervision engineer's requirements.</t>
    </r>
  </si>
  <si>
    <t>7.01.A</t>
  </si>
  <si>
    <t xml:space="preserve">5x16mm2, N2XY  </t>
  </si>
  <si>
    <t>MR</t>
  </si>
  <si>
    <t>7.01.B</t>
  </si>
  <si>
    <t xml:space="preserve">5x6mm2, N2XY  </t>
  </si>
  <si>
    <t>7.01.C</t>
  </si>
  <si>
    <t xml:space="preserve">3x6mm2, N2XY  </t>
  </si>
  <si>
    <t>Power sockets:</t>
  </si>
  <si>
    <r>
      <rPr>
        <b/>
        <sz val="11"/>
        <color theme="1"/>
        <rFont val="Calibri"/>
        <family val="2"/>
        <scheme val="minor"/>
      </rPr>
      <t>Supply, install, test and commission the following Power sockets as shown on drawing, the price includes ,cables (3x2.5mm2),Trunks,</t>
    </r>
    <r>
      <rPr>
        <sz val="11"/>
        <color theme="1"/>
        <rFont val="Calibri"/>
        <family val="2"/>
        <scheme val="minor"/>
      </rPr>
      <t xml:space="preserve"> back boxes and all other requirments as per the preamble, the specifications and supervision engineer's requirements.</t>
    </r>
  </si>
  <si>
    <t>20A, AC socket for split units</t>
  </si>
  <si>
    <t>No</t>
  </si>
  <si>
    <t>16A 3-pin power socket</t>
  </si>
  <si>
    <t>Main Distribution Board:(MDB):</t>
  </si>
  <si>
    <r>
      <rPr>
        <b/>
        <sz val="11"/>
        <color theme="1"/>
        <rFont val="Calibri"/>
        <family val="2"/>
        <scheme val="minor"/>
      </rPr>
      <t xml:space="preserve">Supply, install, connect, test and commission complete main distribution board including digital instruments,  signal lamps, </t>
    </r>
    <r>
      <rPr>
        <sz val="11"/>
        <color theme="1"/>
        <rFont val="Calibri"/>
        <family val="2"/>
        <scheme val="minor"/>
      </rPr>
      <t>(MCCB) circuit breakers bus bars, space for cables, cable clamps/terminals, cable shoes, current transformers microprocessor metering package , that is connected to LAN directly,protection equipment,as per drawings, specifications and local electric authority  requirements.</t>
    </r>
  </si>
  <si>
    <t>MDB</t>
  </si>
  <si>
    <t>Final Distribution Board:</t>
  </si>
  <si>
    <r>
      <rPr>
        <b/>
        <sz val="11"/>
        <color theme="1"/>
        <rFont val="Calibri"/>
        <family val="2"/>
        <scheme val="minor"/>
      </rPr>
      <t xml:space="preserve">Supply, install, connect, testing and commission the following final distribution board, </t>
    </r>
    <r>
      <rPr>
        <sz val="11"/>
        <color theme="1"/>
        <rFont val="Calibri"/>
        <family val="2"/>
        <scheme val="minor"/>
      </rPr>
      <t>complete with (MCCB), (MCB) circuit breakers (15KA), isolators, earth leakage C.B, distribution terminal blocks according to drawings, specifications and relevant codes.</t>
    </r>
  </si>
  <si>
    <t>DB-1 (PVC TYPE)</t>
  </si>
  <si>
    <t>Lighting Point:</t>
  </si>
  <si>
    <r>
      <rPr>
        <b/>
        <sz val="11"/>
        <color theme="1"/>
        <rFont val="Calibri"/>
        <family val="2"/>
        <scheme val="minor"/>
      </rPr>
      <t xml:space="preserve">Supply, install, connect, test and commission a complete lighting point including all conductors,  </t>
    </r>
    <r>
      <rPr>
        <sz val="11"/>
        <color theme="1"/>
        <rFont val="Calibri"/>
        <family val="2"/>
        <scheme val="minor"/>
      </rPr>
      <t>fire retardant PVC conduits, cables (3x1.5mm2,3x2.5mm2,5x1.5mm2), switches , boxes, ceiling rose, fire retardant silicon flexible connection cables and all other accessories. as per drawings specifications and related standards.</t>
    </r>
  </si>
  <si>
    <t>Lighting Point, through cables.</t>
  </si>
  <si>
    <t>Lighting Fixtures:</t>
  </si>
  <si>
    <r>
      <t xml:space="preserve"> Supply, install, connect, test and commission  lighting fixtures</t>
    </r>
    <r>
      <rPr>
        <sz val="11"/>
        <color theme="1"/>
        <rFont val="Calibri"/>
        <family val="2"/>
        <scheme val="minor"/>
      </rPr>
      <t>, including all supports, lamps,  suspensions, clamps, switchgears, internal conductors and/or cables, and all other accessories necessary as per drawings, specifications and related standards.</t>
    </r>
  </si>
  <si>
    <t>7.06.A</t>
  </si>
  <si>
    <r>
      <rPr>
        <b/>
        <sz val="11"/>
        <color rgb="FFC00000"/>
        <rFont val="Calibri"/>
        <family val="2"/>
        <scheme val="minor"/>
      </rPr>
      <t>(Type A1):</t>
    </r>
    <r>
      <rPr>
        <b/>
        <sz val="11"/>
        <rFont val="Calibri"/>
        <family val="2"/>
        <scheme val="minor"/>
      </rPr>
      <t xml:space="preserve"> Surface-Mounted Lighting Fixture measuring 30x120cm, </t>
    </r>
    <r>
      <rPr>
        <sz val="11"/>
        <rFont val="Calibri"/>
        <family val="2"/>
        <scheme val="minor"/>
      </rPr>
      <t>with a power rating of</t>
    </r>
    <r>
      <rPr>
        <b/>
        <sz val="11"/>
        <rFont val="Calibri"/>
        <family val="2"/>
        <scheme val="minor"/>
      </rPr>
      <t xml:space="preserve"> 41W</t>
    </r>
    <r>
      <rPr>
        <sz val="11"/>
        <rFont val="Calibri"/>
        <family val="2"/>
        <scheme val="minor"/>
      </rPr>
      <t xml:space="preserve"> and a luminous flux of </t>
    </r>
    <r>
      <rPr>
        <b/>
        <sz val="11"/>
        <rFont val="Calibri"/>
        <family val="2"/>
        <scheme val="minor"/>
      </rPr>
      <t>4900 lumens</t>
    </r>
    <r>
      <rPr>
        <sz val="11"/>
        <rFont val="Calibri"/>
        <family val="2"/>
        <scheme val="minor"/>
      </rPr>
      <t xml:space="preserve"> at a color temperature of </t>
    </r>
    <r>
      <rPr>
        <b/>
        <sz val="11"/>
        <rFont val="Calibri"/>
        <family val="2"/>
        <scheme val="minor"/>
      </rPr>
      <t>4000K</t>
    </r>
    <r>
      <rPr>
        <sz val="11"/>
        <rFont val="Calibri"/>
        <family val="2"/>
        <scheme val="minor"/>
      </rPr>
      <t xml:space="preserve">. This fixture boasts an impressive operational life of </t>
    </r>
    <r>
      <rPr>
        <b/>
        <sz val="11"/>
        <rFont val="Calibri"/>
        <family val="2"/>
        <scheme val="minor"/>
      </rPr>
      <t>50,000 hours</t>
    </r>
    <r>
      <rPr>
        <sz val="11"/>
        <rFont val="Calibri"/>
        <family val="2"/>
        <scheme val="minor"/>
      </rPr>
      <t>, and it is constructed with a durable polycarbonate body and an opal diffuser. Its body is rated at</t>
    </r>
    <r>
      <rPr>
        <b/>
        <sz val="11"/>
        <rFont val="Calibri"/>
        <family val="2"/>
        <scheme val="minor"/>
      </rPr>
      <t xml:space="preserve"> IK08</t>
    </r>
    <r>
      <rPr>
        <sz val="11"/>
        <rFont val="Calibri"/>
        <family val="2"/>
        <scheme val="minor"/>
      </rPr>
      <t xml:space="preserve"> for impact resistance, and it provides a </t>
    </r>
    <r>
      <rPr>
        <b/>
        <sz val="11"/>
        <rFont val="Calibri"/>
        <family val="2"/>
        <scheme val="minor"/>
      </rPr>
      <t>CRI (Color Rendering Index) of 80</t>
    </r>
    <r>
      <rPr>
        <sz val="11"/>
        <rFont val="Calibri"/>
        <family val="2"/>
        <scheme val="minor"/>
      </rPr>
      <t xml:space="preserve">, ensuring quality lighting. Additionally, it has an </t>
    </r>
    <r>
      <rPr>
        <b/>
        <sz val="11"/>
        <rFont val="Calibri"/>
        <family val="2"/>
        <scheme val="minor"/>
      </rPr>
      <t>IP40 rating</t>
    </r>
    <r>
      <rPr>
        <sz val="11"/>
        <rFont val="Calibri"/>
        <family val="2"/>
        <scheme val="minor"/>
      </rPr>
      <t>, signifying protection against dust ingress.</t>
    </r>
  </si>
  <si>
    <t>7.06..B</t>
  </si>
  <si>
    <r>
      <rPr>
        <b/>
        <sz val="11"/>
        <color rgb="FFC00000"/>
        <rFont val="Calibri"/>
        <family val="2"/>
        <scheme val="minor"/>
      </rPr>
      <t>(Type A2):</t>
    </r>
    <r>
      <rPr>
        <b/>
        <sz val="11"/>
        <rFont val="Calibri"/>
        <family val="2"/>
        <scheme val="minor"/>
      </rPr>
      <t xml:space="preserve"> Designates an 18W LED Downlight with a diameter ∅ of 6 inches,</t>
    </r>
    <r>
      <rPr>
        <sz val="11"/>
        <rFont val="Calibri"/>
        <family val="2"/>
        <scheme val="minor"/>
      </rPr>
      <t xml:space="preserve"> delivering </t>
    </r>
    <r>
      <rPr>
        <b/>
        <sz val="11"/>
        <rFont val="Calibri"/>
        <family val="2"/>
        <scheme val="minor"/>
      </rPr>
      <t>2500 lumens</t>
    </r>
    <r>
      <rPr>
        <sz val="11"/>
        <rFont val="Calibri"/>
        <family val="2"/>
        <scheme val="minor"/>
      </rPr>
      <t xml:space="preserve"> of light output. This fixture boasts an exceptional </t>
    </r>
    <r>
      <rPr>
        <b/>
        <sz val="11"/>
        <rFont val="Calibri"/>
        <family val="2"/>
        <scheme val="minor"/>
      </rPr>
      <t>lifespan of 50,000 hours</t>
    </r>
    <r>
      <rPr>
        <sz val="11"/>
        <rFont val="Calibri"/>
        <family val="2"/>
        <scheme val="minor"/>
      </rPr>
      <t xml:space="preserve"> and emits a warm </t>
    </r>
    <r>
      <rPr>
        <b/>
        <sz val="11"/>
        <rFont val="Calibri"/>
        <family val="2"/>
        <scheme val="minor"/>
      </rPr>
      <t>4000K color temperature</t>
    </r>
    <r>
      <rPr>
        <sz val="11"/>
        <rFont val="Calibri"/>
        <family val="2"/>
        <scheme val="minor"/>
      </rPr>
      <t>. It is designed for recessed installation in false ceilings. The downlight is durably crafted with a body and heat sink made from die-cast aluminum, which is powder coated for added protection. It also features a high-gloss anodized aluminum reflector, ensuring efficient light distribution. Furthermore, it comes with an</t>
    </r>
    <r>
      <rPr>
        <b/>
        <sz val="11"/>
        <rFont val="Calibri"/>
        <family val="2"/>
        <scheme val="minor"/>
      </rPr>
      <t xml:space="preserve"> IP44 rating</t>
    </r>
    <r>
      <rPr>
        <sz val="11"/>
        <rFont val="Calibri"/>
        <family val="2"/>
        <scheme val="minor"/>
      </rPr>
      <t>, making it resistant to dust and water ingress, and it is equipped with a clear glass cover to enhance its aesthetic appeal and protection.</t>
    </r>
  </si>
  <si>
    <t>7.06.C</t>
  </si>
  <si>
    <r>
      <rPr>
        <b/>
        <sz val="11"/>
        <color rgb="FFC00000"/>
        <rFont val="Calibri"/>
        <family val="2"/>
        <scheme val="minor"/>
      </rPr>
      <t>(Type A3):</t>
    </r>
    <r>
      <rPr>
        <b/>
        <sz val="11"/>
        <rFont val="Calibri"/>
        <family val="2"/>
        <scheme val="minor"/>
      </rPr>
      <t xml:space="preserve"> Wall-Mounted Globe Light Fixture with a 17W power rating,</t>
    </r>
    <r>
      <rPr>
        <sz val="11"/>
        <rFont val="Calibri"/>
        <family val="2"/>
        <scheme val="minor"/>
      </rPr>
      <t xml:space="preserve"> delivering </t>
    </r>
    <r>
      <rPr>
        <b/>
        <sz val="11"/>
        <rFont val="Calibri"/>
        <family val="2"/>
        <scheme val="minor"/>
      </rPr>
      <t>2000 lumens</t>
    </r>
    <r>
      <rPr>
        <sz val="11"/>
        <rFont val="Calibri"/>
        <family val="2"/>
        <scheme val="minor"/>
      </rPr>
      <t xml:space="preserve"> of brightness at a </t>
    </r>
    <r>
      <rPr>
        <b/>
        <sz val="11"/>
        <rFont val="Calibri"/>
        <family val="2"/>
        <scheme val="minor"/>
      </rPr>
      <t>color temperature of 4000K</t>
    </r>
    <r>
      <rPr>
        <sz val="11"/>
        <rFont val="Calibri"/>
        <family val="2"/>
        <scheme val="minor"/>
      </rPr>
      <t xml:space="preserve">. This globe light offers an extensive operational </t>
    </r>
    <r>
      <rPr>
        <b/>
        <sz val="11"/>
        <rFont val="Calibri"/>
        <family val="2"/>
        <scheme val="minor"/>
      </rPr>
      <t>lifespan of 50,000 hours</t>
    </r>
    <r>
      <rPr>
        <sz val="11"/>
        <rFont val="Calibri"/>
        <family val="2"/>
        <scheme val="minor"/>
      </rPr>
      <t xml:space="preserve">. It features a </t>
    </r>
    <r>
      <rPr>
        <b/>
        <sz val="11"/>
        <rFont val="Calibri"/>
        <family val="2"/>
        <scheme val="minor"/>
      </rPr>
      <t>26x26cm polycarbonate body</t>
    </r>
    <r>
      <rPr>
        <sz val="11"/>
        <rFont val="Calibri"/>
        <family val="2"/>
        <scheme val="minor"/>
      </rPr>
      <t xml:space="preserve"> and an opal diffuser, ensuring both durability and a soft, diffused light output. The</t>
    </r>
    <r>
      <rPr>
        <b/>
        <sz val="11"/>
        <rFont val="Calibri"/>
        <family val="2"/>
        <scheme val="minor"/>
      </rPr>
      <t xml:space="preserve"> polycarbonate construction is rated at IK08</t>
    </r>
    <r>
      <rPr>
        <sz val="11"/>
        <rFont val="Calibri"/>
        <family val="2"/>
        <scheme val="minor"/>
      </rPr>
      <t xml:space="preserve">, indicating strong impact resistance. With a </t>
    </r>
    <r>
      <rPr>
        <b/>
        <sz val="11"/>
        <rFont val="Calibri"/>
        <family val="2"/>
        <scheme val="minor"/>
      </rPr>
      <t>CRI (Color Rendering Index) of 80</t>
    </r>
    <r>
      <rPr>
        <sz val="11"/>
        <rFont val="Calibri"/>
        <family val="2"/>
        <scheme val="minor"/>
      </rPr>
      <t xml:space="preserve">, this fixture provides excellent color accuracy. It is also equipped with an </t>
    </r>
    <r>
      <rPr>
        <b/>
        <sz val="11"/>
        <rFont val="Calibri"/>
        <family val="2"/>
        <scheme val="minor"/>
      </rPr>
      <t>IP65 rating</t>
    </r>
    <r>
      <rPr>
        <sz val="11"/>
        <rFont val="Calibri"/>
        <family val="2"/>
        <scheme val="minor"/>
      </rPr>
      <t>, making it resistant to dust and water ingress, ideal for outdoor or wet environments.</t>
    </r>
  </si>
  <si>
    <t>General Maintenance:</t>
  </si>
  <si>
    <t>Supply, install, connect, testing and commission all needed electrical equipments to make general maintenance for all electrical installation,and remove all unused electrical installations,fix all connections as per specifications and related standards.</t>
  </si>
  <si>
    <t>L.S.</t>
  </si>
  <si>
    <t>Total Cost (exclusive of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</si>
</sst>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2]\ * #,##0.00_-;\-[$€-2]\ * #,##0.00_-;_-[$€-2]\ * &quot;-&quot;??_-;_-@_-"/>
    <numFmt numFmtId="166" formatCode="_([$€-2]\ * #,##0.00_);_([$€-2]\ * \(#,##0.00\);_([$€-2]\ * &quot;-&quot;??_);_(@_)"/>
  </numFmts>
  <fonts count="19" x14ac:knownFonts="1">
    <font>
      <sz val="11"/>
      <color theme="1"/>
      <name val="Calibri"/>
      <family val="2"/>
      <scheme val="minor"/>
    </font>
    <font>
      <sz val="11"/>
      <color theme="1"/>
      <name val="Calibri"/>
      <family val="2"/>
      <scheme val="minor"/>
    </font>
    <font>
      <sz val="8"/>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0"/>
      <name val="Arial"/>
      <family val="2"/>
    </font>
    <font>
      <sz val="11"/>
      <name val="Arial"/>
      <family val="2"/>
    </font>
    <font>
      <sz val="14"/>
      <color theme="1"/>
      <name val="Calibri"/>
      <family val="2"/>
      <scheme val="minor"/>
    </font>
    <font>
      <b/>
      <sz val="14"/>
      <name val="Calibri"/>
      <family val="2"/>
      <scheme val="minor"/>
    </font>
    <font>
      <b/>
      <sz val="11"/>
      <name val="Calibri"/>
      <family val="2"/>
      <scheme val="minor"/>
    </font>
    <font>
      <b/>
      <sz val="12"/>
      <color theme="1"/>
      <name val="Calibri"/>
      <family val="2"/>
      <scheme val="minor"/>
    </font>
    <font>
      <b/>
      <sz val="12"/>
      <name val="Calibri"/>
      <family val="2"/>
      <scheme val="minor"/>
    </font>
    <font>
      <sz val="9"/>
      <color theme="1"/>
      <name val="Calibri"/>
      <family val="2"/>
      <scheme val="minor"/>
    </font>
    <font>
      <b/>
      <sz val="12"/>
      <color theme="5"/>
      <name val="Calibri"/>
      <family val="2"/>
      <scheme val="minor"/>
    </font>
    <font>
      <b/>
      <sz val="11"/>
      <color rgb="FFC00000"/>
      <name val="Calibri"/>
      <family val="2"/>
      <scheme val="minor"/>
    </font>
    <font>
      <b/>
      <u/>
      <sz val="11"/>
      <color rgb="FFC00000"/>
      <name val="Calibri"/>
      <family val="2"/>
      <scheme val="minor"/>
    </font>
    <font>
      <b/>
      <u/>
      <sz val="11"/>
      <color theme="1"/>
      <name val="Calibri"/>
      <family val="2"/>
      <scheme val="minor"/>
    </font>
    <font>
      <b/>
      <sz val="16"/>
      <color rgb="FFC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right/>
      <top/>
      <bottom style="medium">
        <color auto="1"/>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indexed="64"/>
      </bottom>
      <diagonal/>
    </border>
    <border>
      <left style="thin">
        <color auto="1"/>
      </left>
      <right style="thin">
        <color auto="1"/>
      </right>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indexed="64"/>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6" fillId="0" borderId="0"/>
    <xf numFmtId="0" fontId="7" fillId="0" borderId="0"/>
  </cellStyleXfs>
  <cellXfs count="160">
    <xf numFmtId="0" fontId="0" fillId="0" borderId="0" xfId="0"/>
    <xf numFmtId="0" fontId="5" fillId="2" borderId="0" xfId="0" applyFont="1" applyFill="1"/>
    <xf numFmtId="0" fontId="11" fillId="2" borderId="0" xfId="0" applyFont="1" applyFill="1" applyAlignment="1">
      <alignment horizontal="center" vertical="center"/>
    </xf>
    <xf numFmtId="0" fontId="8" fillId="6" borderId="1" xfId="0" applyFont="1" applyFill="1" applyBorder="1" applyAlignment="1">
      <alignment vertical="center"/>
    </xf>
    <xf numFmtId="0" fontId="8" fillId="6" borderId="5" xfId="0" applyFont="1" applyFill="1" applyBorder="1" applyAlignment="1">
      <alignment horizontal="left" vertical="center" wrapText="1"/>
    </xf>
    <xf numFmtId="165" fontId="4" fillId="6" borderId="1" xfId="0" applyNumberFormat="1" applyFont="1" applyFill="1" applyBorder="1" applyAlignment="1">
      <alignment horizontal="center" vertical="center"/>
    </xf>
    <xf numFmtId="166" fontId="8" fillId="6" borderId="1" xfId="1" applyNumberFormat="1" applyFont="1" applyFill="1" applyBorder="1" applyAlignment="1">
      <alignment horizontal="center" vertical="center"/>
    </xf>
    <xf numFmtId="166" fontId="0" fillId="0" borderId="0" xfId="1" applyNumberFormat="1" applyFont="1"/>
    <xf numFmtId="0" fontId="5" fillId="2" borderId="3" xfId="0" applyFont="1" applyFill="1" applyBorder="1" applyAlignment="1">
      <alignment vertical="top"/>
    </xf>
    <xf numFmtId="0" fontId="9" fillId="6" borderId="1" xfId="0" applyFont="1" applyFill="1" applyBorder="1" applyAlignment="1">
      <alignment horizontal="left" vertical="center"/>
    </xf>
    <xf numFmtId="0" fontId="8" fillId="6" borderId="1" xfId="0" applyFont="1" applyFill="1" applyBorder="1" applyAlignment="1">
      <alignment horizontal="left" vertical="center" wrapText="1"/>
    </xf>
    <xf numFmtId="2" fontId="5" fillId="2" borderId="7" xfId="0" applyNumberFormat="1" applyFont="1" applyFill="1" applyBorder="1" applyAlignment="1">
      <alignment horizontal="center" vertical="center"/>
    </xf>
    <xf numFmtId="0" fontId="5" fillId="2" borderId="3" xfId="0" applyFont="1" applyFill="1" applyBorder="1" applyAlignment="1">
      <alignment horizontal="left" vertical="center"/>
    </xf>
    <xf numFmtId="0" fontId="5" fillId="2" borderId="3" xfId="0" applyFont="1" applyFill="1" applyBorder="1" applyAlignment="1">
      <alignment horizontal="left" vertical="top" wrapText="1"/>
    </xf>
    <xf numFmtId="166" fontId="0" fillId="2" borderId="3" xfId="1" applyNumberFormat="1" applyFont="1" applyFill="1" applyBorder="1" applyAlignment="1">
      <alignment horizontal="center" vertical="center"/>
    </xf>
    <xf numFmtId="2" fontId="5" fillId="2" borderId="6" xfId="0" applyNumberFormat="1" applyFont="1" applyFill="1" applyBorder="1" applyAlignment="1">
      <alignment horizontal="center" vertical="center"/>
    </xf>
    <xf numFmtId="0" fontId="5" fillId="2" borderId="1" xfId="0" applyFont="1" applyFill="1" applyBorder="1" applyAlignment="1">
      <alignment horizontal="left" vertical="center"/>
    </xf>
    <xf numFmtId="0" fontId="9" fillId="6" borderId="5" xfId="0" applyFont="1" applyFill="1" applyBorder="1" applyAlignment="1">
      <alignment horizontal="left" vertical="center"/>
    </xf>
    <xf numFmtId="2" fontId="4" fillId="6" borderId="6" xfId="0" applyNumberFormat="1" applyFont="1" applyFill="1" applyBorder="1" applyAlignment="1">
      <alignment horizontal="center" vertical="center"/>
    </xf>
    <xf numFmtId="0" fontId="8" fillId="6" borderId="1" xfId="0" applyFont="1" applyFill="1" applyBorder="1" applyAlignment="1">
      <alignment horizontal="center" vertical="center"/>
    </xf>
    <xf numFmtId="0" fontId="13" fillId="2" borderId="0" xfId="0" applyFont="1" applyFill="1" applyAlignment="1">
      <alignment vertical="center" readingOrder="1"/>
    </xf>
    <xf numFmtId="0" fontId="0" fillId="4" borderId="0" xfId="0" applyFill="1" applyAlignment="1">
      <alignment horizontal="center" vertical="center"/>
    </xf>
    <xf numFmtId="0" fontId="0" fillId="3" borderId="0" xfId="0" applyFill="1" applyAlignment="1">
      <alignment horizontal="center" vertical="center"/>
    </xf>
    <xf numFmtId="0" fontId="0" fillId="2" borderId="0" xfId="0" applyFill="1"/>
    <xf numFmtId="0" fontId="0" fillId="5" borderId="0" xfId="0" applyFill="1"/>
    <xf numFmtId="0" fontId="0" fillId="5" borderId="0" xfId="0" applyFill="1" applyAlignment="1">
      <alignment horizontal="center"/>
    </xf>
    <xf numFmtId="0" fontId="0" fillId="5" borderId="0" xfId="0" applyFill="1" applyAlignment="1">
      <alignment vertical="center"/>
    </xf>
    <xf numFmtId="0" fontId="0" fillId="2" borderId="1" xfId="0" applyFill="1" applyBorder="1" applyAlignment="1">
      <alignment horizontal="center" vertical="center"/>
    </xf>
    <xf numFmtId="0" fontId="0" fillId="2" borderId="3" xfId="0" applyFill="1" applyBorder="1" applyAlignment="1">
      <alignment horizontal="left" vertical="top" wrapText="1"/>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165" fontId="0" fillId="7" borderId="1" xfId="0" applyNumberFormat="1" applyFill="1" applyBorder="1" applyAlignment="1" applyProtection="1">
      <alignment horizontal="center" vertical="center"/>
      <protection locked="0"/>
    </xf>
    <xf numFmtId="2" fontId="0" fillId="0" borderId="0" xfId="0" applyNumberFormat="1"/>
    <xf numFmtId="165" fontId="3" fillId="0" borderId="0" xfId="0" applyNumberFormat="1" applyFont="1"/>
    <xf numFmtId="0" fontId="14" fillId="2" borderId="9" xfId="0" applyFont="1" applyFill="1" applyBorder="1" applyAlignment="1">
      <alignment vertical="center" wrapText="1" readingOrder="1"/>
    </xf>
    <xf numFmtId="0" fontId="5" fillId="2" borderId="17" xfId="0" applyFont="1" applyFill="1" applyBorder="1" applyAlignment="1">
      <alignment vertical="top" wrapText="1"/>
    </xf>
    <xf numFmtId="0" fontId="3" fillId="2" borderId="17" xfId="0" applyFont="1" applyFill="1" applyBorder="1" applyAlignment="1">
      <alignment horizontal="justify" vertical="top" wrapText="1"/>
    </xf>
    <xf numFmtId="0" fontId="0" fillId="2" borderId="17" xfId="0" applyFill="1" applyBorder="1" applyAlignment="1">
      <alignment horizontal="center" vertical="center"/>
    </xf>
    <xf numFmtId="166" fontId="0" fillId="7" borderId="17" xfId="1" applyNumberFormat="1" applyFont="1" applyFill="1" applyBorder="1" applyAlignment="1" applyProtection="1">
      <alignment horizontal="center" vertical="center"/>
      <protection locked="0"/>
    </xf>
    <xf numFmtId="2" fontId="0" fillId="2" borderId="18" xfId="0" applyNumberFormat="1" applyFill="1" applyBorder="1" applyAlignment="1">
      <alignment horizontal="center" vertical="center"/>
    </xf>
    <xf numFmtId="0" fontId="5" fillId="2" borderId="19" xfId="0" applyFont="1" applyFill="1" applyBorder="1" applyAlignment="1">
      <alignment vertical="top" wrapText="1"/>
    </xf>
    <xf numFmtId="0" fontId="0" fillId="2" borderId="19" xfId="0" applyFill="1" applyBorder="1" applyAlignment="1">
      <alignment horizontal="justify" vertical="top" wrapText="1"/>
    </xf>
    <xf numFmtId="0" fontId="0" fillId="2" borderId="19" xfId="0" applyFill="1" applyBorder="1" applyAlignment="1">
      <alignment horizontal="center" vertical="center"/>
    </xf>
    <xf numFmtId="166" fontId="0" fillId="7" borderId="19" xfId="1" applyNumberFormat="1" applyFont="1" applyFill="1" applyBorder="1" applyAlignment="1" applyProtection="1">
      <alignment horizontal="center" vertical="center"/>
      <protection locked="0"/>
    </xf>
    <xf numFmtId="2" fontId="0" fillId="2" borderId="20" xfId="0" applyNumberFormat="1" applyFill="1" applyBorder="1" applyAlignment="1">
      <alignment horizontal="center" vertical="center"/>
    </xf>
    <xf numFmtId="0" fontId="5" fillId="2" borderId="21" xfId="0" applyFont="1" applyFill="1" applyBorder="1" applyAlignment="1">
      <alignment vertical="top" wrapText="1"/>
    </xf>
    <xf numFmtId="0" fontId="3" fillId="2" borderId="21" xfId="0" applyFont="1" applyFill="1" applyBorder="1" applyAlignment="1">
      <alignment horizontal="justify" vertical="top" wrapText="1"/>
    </xf>
    <xf numFmtId="0" fontId="3" fillId="2" borderId="17" xfId="0" applyFont="1" applyFill="1" applyBorder="1" applyAlignment="1">
      <alignment horizontal="center" vertical="center"/>
    </xf>
    <xf numFmtId="2" fontId="3" fillId="2" borderId="16" xfId="0" applyNumberFormat="1" applyFont="1" applyFill="1" applyBorder="1" applyAlignment="1">
      <alignment horizontal="center" vertical="top"/>
    </xf>
    <xf numFmtId="0" fontId="3" fillId="2" borderId="21" xfId="0" applyFont="1" applyFill="1" applyBorder="1" applyAlignment="1">
      <alignment horizontal="center"/>
    </xf>
    <xf numFmtId="0" fontId="0" fillId="2" borderId="21" xfId="0" applyFill="1" applyBorder="1" applyAlignment="1">
      <alignment horizontal="center"/>
    </xf>
    <xf numFmtId="166" fontId="0" fillId="7" borderId="21" xfId="1" applyNumberFormat="1" applyFont="1" applyFill="1" applyBorder="1" applyAlignment="1" applyProtection="1">
      <alignment horizontal="center"/>
      <protection locked="0"/>
    </xf>
    <xf numFmtId="0" fontId="0" fillId="2" borderId="21" xfId="0" applyFill="1" applyBorder="1" applyAlignment="1">
      <alignment horizontal="justify" vertical="top" wrapText="1"/>
    </xf>
    <xf numFmtId="0" fontId="3" fillId="2" borderId="19" xfId="0" applyFont="1" applyFill="1" applyBorder="1" applyAlignment="1">
      <alignment horizontal="center" vertical="center"/>
    </xf>
    <xf numFmtId="0" fontId="15" fillId="2" borderId="19" xfId="0" applyFont="1" applyFill="1" applyBorder="1" applyAlignment="1">
      <alignment horizontal="justify" vertical="top" wrapText="1"/>
    </xf>
    <xf numFmtId="2" fontId="3" fillId="2" borderId="18"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xf>
    <xf numFmtId="165" fontId="3" fillId="2" borderId="3" xfId="0" applyNumberFormat="1" applyFont="1" applyFill="1" applyBorder="1" applyAlignment="1">
      <alignment horizontal="center" vertical="center"/>
    </xf>
    <xf numFmtId="165" fontId="3" fillId="2" borderId="17" xfId="0" applyNumberFormat="1" applyFont="1" applyFill="1" applyBorder="1" applyAlignment="1">
      <alignment horizontal="center" vertical="center"/>
    </xf>
    <xf numFmtId="165" fontId="3" fillId="2" borderId="19" xfId="0" applyNumberFormat="1" applyFont="1" applyFill="1" applyBorder="1" applyAlignment="1">
      <alignment horizontal="center" vertical="center"/>
    </xf>
    <xf numFmtId="165" fontId="3" fillId="2" borderId="21" xfId="0" applyNumberFormat="1" applyFont="1" applyFill="1" applyBorder="1" applyAlignment="1">
      <alignment horizontal="center"/>
    </xf>
    <xf numFmtId="0" fontId="0" fillId="2" borderId="3" xfId="0" applyFill="1" applyBorder="1" applyAlignment="1">
      <alignment horizontal="justify" vertical="top" wrapText="1"/>
    </xf>
    <xf numFmtId="2" fontId="10" fillId="2" borderId="16" xfId="0" applyNumberFormat="1" applyFont="1" applyFill="1" applyBorder="1" applyAlignment="1">
      <alignment horizontal="center" vertical="top"/>
    </xf>
    <xf numFmtId="0" fontId="5" fillId="2" borderId="17" xfId="0" applyFont="1" applyFill="1" applyBorder="1" applyAlignment="1">
      <alignment vertical="top"/>
    </xf>
    <xf numFmtId="0" fontId="0" fillId="2" borderId="17" xfId="0" applyFill="1" applyBorder="1" applyAlignment="1">
      <alignment horizontal="justify" vertical="top" wrapText="1"/>
    </xf>
    <xf numFmtId="0" fontId="5" fillId="2" borderId="17" xfId="0" applyFont="1" applyFill="1" applyBorder="1" applyAlignment="1">
      <alignment horizontal="center" vertical="center"/>
    </xf>
    <xf numFmtId="2" fontId="5" fillId="2" borderId="20" xfId="0" applyNumberFormat="1" applyFont="1" applyFill="1" applyBorder="1" applyAlignment="1">
      <alignment horizontal="center" vertical="center"/>
    </xf>
    <xf numFmtId="0" fontId="5" fillId="2" borderId="21" xfId="0" applyFont="1" applyFill="1" applyBorder="1" applyAlignment="1">
      <alignment vertical="top"/>
    </xf>
    <xf numFmtId="2" fontId="10" fillId="2" borderId="20" xfId="0" applyNumberFormat="1" applyFont="1" applyFill="1" applyBorder="1" applyAlignment="1">
      <alignment horizontal="center" vertical="top"/>
    </xf>
    <xf numFmtId="0" fontId="8" fillId="6" borderId="1" xfId="0" applyFont="1" applyFill="1" applyBorder="1" applyAlignment="1">
      <alignment horizontal="justify" vertical="center" wrapText="1"/>
    </xf>
    <xf numFmtId="0" fontId="0" fillId="2" borderId="1" xfId="0" applyFill="1" applyBorder="1" applyAlignment="1">
      <alignment horizontal="justify" vertical="center" wrapText="1"/>
    </xf>
    <xf numFmtId="0" fontId="5" fillId="2" borderId="17" xfId="0" applyFont="1" applyFill="1" applyBorder="1" applyAlignment="1">
      <alignment horizontal="left" vertical="top"/>
    </xf>
    <xf numFmtId="0" fontId="5" fillId="2" borderId="17" xfId="0" applyFont="1" applyFill="1" applyBorder="1" applyAlignment="1">
      <alignment horizontal="justify" vertical="top" wrapText="1"/>
    </xf>
    <xf numFmtId="0" fontId="5" fillId="2" borderId="21" xfId="0" applyFont="1" applyFill="1" applyBorder="1" applyAlignment="1">
      <alignment horizontal="left" vertical="top"/>
    </xf>
    <xf numFmtId="0" fontId="10" fillId="2" borderId="21" xfId="0" applyFont="1" applyFill="1" applyBorder="1" applyAlignment="1">
      <alignment horizontal="justify" vertical="top" wrapText="1"/>
    </xf>
    <xf numFmtId="2" fontId="5" fillId="2" borderId="18" xfId="0" applyNumberFormat="1" applyFont="1" applyFill="1" applyBorder="1" applyAlignment="1">
      <alignment horizontal="center" vertical="center"/>
    </xf>
    <xf numFmtId="0" fontId="5" fillId="2" borderId="19" xfId="0" applyFont="1" applyFill="1" applyBorder="1" applyAlignment="1">
      <alignment horizontal="left" vertical="top"/>
    </xf>
    <xf numFmtId="0" fontId="5" fillId="2" borderId="19" xfId="0" applyFont="1" applyFill="1" applyBorder="1" applyAlignment="1">
      <alignment horizontal="justify" vertical="top" wrapText="1"/>
    </xf>
    <xf numFmtId="0" fontId="5" fillId="2" borderId="21" xfId="0" applyFont="1" applyFill="1" applyBorder="1" applyAlignment="1">
      <alignment horizontal="justify" vertical="top" wrapText="1"/>
    </xf>
    <xf numFmtId="0" fontId="3" fillId="2" borderId="17" xfId="0" applyFont="1" applyFill="1" applyBorder="1" applyAlignment="1">
      <alignment horizontal="center"/>
    </xf>
    <xf numFmtId="0" fontId="0" fillId="2" borderId="17" xfId="0" applyFill="1" applyBorder="1" applyAlignment="1">
      <alignment horizontal="center"/>
    </xf>
    <xf numFmtId="166" fontId="0" fillId="7" borderId="17" xfId="1" applyNumberFormat="1" applyFont="1" applyFill="1" applyBorder="1" applyAlignment="1" applyProtection="1">
      <alignment horizontal="center"/>
      <protection locked="0"/>
    </xf>
    <xf numFmtId="165" fontId="3" fillId="2" borderId="17" xfId="0" applyNumberFormat="1" applyFont="1" applyFill="1" applyBorder="1" applyAlignment="1">
      <alignment horizontal="center"/>
    </xf>
    <xf numFmtId="0" fontId="3" fillId="2" borderId="19" xfId="0" applyFont="1" applyFill="1" applyBorder="1" applyAlignment="1">
      <alignment horizontal="center"/>
    </xf>
    <xf numFmtId="0" fontId="0" fillId="2" borderId="19" xfId="0" applyFill="1" applyBorder="1" applyAlignment="1">
      <alignment horizontal="center"/>
    </xf>
    <xf numFmtId="166" fontId="0" fillId="7" borderId="19" xfId="1" applyNumberFormat="1" applyFont="1" applyFill="1" applyBorder="1" applyAlignment="1" applyProtection="1">
      <alignment horizontal="center"/>
      <protection locked="0"/>
    </xf>
    <xf numFmtId="165" fontId="3" fillId="2" borderId="19" xfId="0" applyNumberFormat="1" applyFont="1" applyFill="1" applyBorder="1" applyAlignment="1">
      <alignment horizontal="center"/>
    </xf>
    <xf numFmtId="2" fontId="3" fillId="2" borderId="20" xfId="0" applyNumberFormat="1" applyFont="1" applyFill="1" applyBorder="1" applyAlignment="1">
      <alignment horizontal="center" vertical="top"/>
    </xf>
    <xf numFmtId="2" fontId="10" fillId="2" borderId="6" xfId="0" applyNumberFormat="1" applyFont="1" applyFill="1" applyBorder="1" applyAlignment="1">
      <alignment horizontal="center" vertical="top"/>
    </xf>
    <xf numFmtId="0" fontId="3" fillId="2" borderId="1" xfId="0" applyFont="1" applyFill="1" applyBorder="1" applyAlignment="1">
      <alignment horizontal="justify" vertical="center" wrapText="1"/>
    </xf>
    <xf numFmtId="0" fontId="5" fillId="2" borderId="17" xfId="0" applyFont="1" applyFill="1" applyBorder="1" applyAlignment="1">
      <alignment horizontal="left" vertical="center"/>
    </xf>
    <xf numFmtId="0" fontId="3" fillId="2" borderId="17" xfId="0" applyFont="1" applyFill="1" applyBorder="1" applyAlignment="1">
      <alignment horizontal="justify" vertical="center" wrapText="1"/>
    </xf>
    <xf numFmtId="0" fontId="0" fillId="2" borderId="17" xfId="0" applyFill="1" applyBorder="1" applyAlignment="1">
      <alignment horizontal="center" vertical="center" wrapText="1"/>
    </xf>
    <xf numFmtId="165" fontId="0" fillId="7" borderId="17" xfId="0" applyNumberFormat="1" applyFill="1" applyBorder="1" applyAlignment="1" applyProtection="1">
      <alignment horizontal="center" vertical="center"/>
      <protection locked="0"/>
    </xf>
    <xf numFmtId="0" fontId="5" fillId="2" borderId="19" xfId="0" applyFont="1" applyFill="1" applyBorder="1" applyAlignment="1">
      <alignment horizontal="left" vertical="center"/>
    </xf>
    <xf numFmtId="0" fontId="0" fillId="2" borderId="19" xfId="0" applyFill="1" applyBorder="1" applyAlignment="1">
      <alignment horizontal="justify" vertical="center" wrapText="1"/>
    </xf>
    <xf numFmtId="0" fontId="0" fillId="2" borderId="19" xfId="0" applyFill="1" applyBorder="1" applyAlignment="1">
      <alignment horizontal="center" vertical="center" wrapText="1"/>
    </xf>
    <xf numFmtId="165" fontId="0" fillId="7" borderId="19" xfId="0" applyNumberFormat="1" applyFill="1" applyBorder="1" applyAlignment="1" applyProtection="1">
      <alignment horizontal="center" vertical="center"/>
      <protection locked="0"/>
    </xf>
    <xf numFmtId="0" fontId="5" fillId="2" borderId="21" xfId="0" applyFont="1" applyFill="1" applyBorder="1" applyAlignment="1">
      <alignment horizontal="left" vertical="center"/>
    </xf>
    <xf numFmtId="0" fontId="3" fillId="2" borderId="21" xfId="0" applyFont="1" applyFill="1" applyBorder="1" applyAlignment="1">
      <alignment horizontal="justify" vertical="center" wrapText="1"/>
    </xf>
    <xf numFmtId="0" fontId="15" fillId="2" borderId="19" xfId="0" applyFont="1" applyFill="1" applyBorder="1" applyAlignment="1">
      <alignment horizontal="center" vertical="top" wrapText="1"/>
    </xf>
    <xf numFmtId="165" fontId="3" fillId="2" borderId="24" xfId="0" applyNumberFormat="1" applyFont="1" applyFill="1" applyBorder="1" applyAlignment="1">
      <alignment horizontal="center"/>
    </xf>
    <xf numFmtId="0" fontId="0" fillId="7" borderId="17" xfId="0" applyFill="1" applyBorder="1" applyAlignment="1" applyProtection="1">
      <alignment horizontal="center" vertical="center" wrapText="1"/>
      <protection locked="0"/>
    </xf>
    <xf numFmtId="165" fontId="3" fillId="2" borderId="23" xfId="0" applyNumberFormat="1" applyFont="1" applyFill="1" applyBorder="1" applyAlignment="1">
      <alignment horizontal="center"/>
    </xf>
    <xf numFmtId="2" fontId="3" fillId="2" borderId="16" xfId="0" applyNumberFormat="1" applyFont="1" applyFill="1" applyBorder="1" applyAlignment="1">
      <alignment horizontal="center" vertical="top" wrapText="1"/>
    </xf>
    <xf numFmtId="0" fontId="5" fillId="2" borderId="17" xfId="0" applyFont="1" applyFill="1" applyBorder="1" applyAlignment="1">
      <alignment horizontal="left" vertical="center" wrapText="1" shrinkToFit="1"/>
    </xf>
    <xf numFmtId="0" fontId="16" fillId="2" borderId="17" xfId="0" applyFont="1" applyFill="1" applyBorder="1" applyAlignment="1">
      <alignment horizontal="justify" vertical="center" wrapText="1" shrinkToFit="1"/>
    </xf>
    <xf numFmtId="2" fontId="0" fillId="2" borderId="18" xfId="0" applyNumberFormat="1" applyFill="1" applyBorder="1" applyAlignment="1">
      <alignment horizontal="center" vertical="center" wrapText="1"/>
    </xf>
    <xf numFmtId="0" fontId="5" fillId="2" borderId="19" xfId="0" applyFont="1" applyFill="1" applyBorder="1" applyAlignment="1">
      <alignment horizontal="left" vertical="center" wrapText="1" shrinkToFit="1"/>
    </xf>
    <xf numFmtId="2" fontId="0" fillId="2" borderId="20" xfId="0" applyNumberFormat="1" applyFill="1" applyBorder="1" applyAlignment="1">
      <alignment horizontal="center" vertical="center" wrapText="1"/>
    </xf>
    <xf numFmtId="0" fontId="5" fillId="2" borderId="21" xfId="0" applyFont="1" applyFill="1" applyBorder="1" applyAlignment="1">
      <alignment horizontal="left" vertical="center" wrapText="1" shrinkToFit="1"/>
    </xf>
    <xf numFmtId="0" fontId="10" fillId="2" borderId="24" xfId="0" applyFont="1" applyFill="1" applyBorder="1" applyAlignment="1">
      <alignment horizontal="justify" vertical="center" wrapText="1" shrinkToFit="1"/>
    </xf>
    <xf numFmtId="165" fontId="3" fillId="2" borderId="22" xfId="0" applyNumberFormat="1" applyFont="1" applyFill="1" applyBorder="1" applyAlignment="1">
      <alignment horizontal="center" vertical="center" wrapText="1"/>
    </xf>
    <xf numFmtId="0" fontId="16" fillId="2" borderId="23" xfId="0" applyFont="1" applyFill="1" applyBorder="1" applyAlignment="1">
      <alignment horizontal="justify" vertical="center" wrapText="1" shrinkToFit="1"/>
    </xf>
    <xf numFmtId="2" fontId="3" fillId="2" borderId="18" xfId="0" applyNumberFormat="1" applyFont="1" applyFill="1" applyBorder="1" applyAlignment="1">
      <alignment horizontal="center" vertical="top" wrapText="1"/>
    </xf>
    <xf numFmtId="0" fontId="0" fillId="2" borderId="25" xfId="0" applyFill="1" applyBorder="1" applyAlignment="1">
      <alignment horizontal="justify" vertical="center" wrapText="1"/>
    </xf>
    <xf numFmtId="2" fontId="3" fillId="2" borderId="20" xfId="0" applyNumberFormat="1" applyFont="1" applyFill="1" applyBorder="1" applyAlignment="1">
      <alignment horizontal="center" vertical="top" wrapText="1"/>
    </xf>
    <xf numFmtId="0" fontId="5" fillId="2" borderId="1" xfId="0" applyFont="1" applyFill="1" applyBorder="1" applyAlignment="1">
      <alignment horizontal="left" vertical="center" wrapText="1" shrinkToFit="1"/>
    </xf>
    <xf numFmtId="0" fontId="3" fillId="2" borderId="1" xfId="0" applyFont="1" applyFill="1" applyBorder="1" applyAlignment="1">
      <alignment horizontal="center"/>
    </xf>
    <xf numFmtId="0" fontId="0" fillId="2" borderId="1" xfId="0" applyFill="1" applyBorder="1" applyAlignment="1">
      <alignment horizontal="center"/>
    </xf>
    <xf numFmtId="166" fontId="0" fillId="7" borderId="1" xfId="1" applyNumberFormat="1" applyFont="1" applyFill="1" applyBorder="1" applyAlignment="1" applyProtection="1">
      <alignment horizontal="center"/>
      <protection locked="0"/>
    </xf>
    <xf numFmtId="165" fontId="3" fillId="2" borderId="1" xfId="0" applyNumberFormat="1" applyFont="1" applyFill="1" applyBorder="1" applyAlignment="1">
      <alignment horizontal="center"/>
    </xf>
    <xf numFmtId="2" fontId="3" fillId="2" borderId="6" xfId="0" applyNumberFormat="1" applyFont="1" applyFill="1" applyBorder="1" applyAlignment="1">
      <alignment horizontal="center" vertical="top" wrapText="1"/>
    </xf>
    <xf numFmtId="166" fontId="0" fillId="0" borderId="0" xfId="0" applyNumberFormat="1"/>
    <xf numFmtId="2" fontId="10" fillId="2" borderId="18" xfId="0" applyNumberFormat="1" applyFont="1" applyFill="1" applyBorder="1" applyAlignment="1">
      <alignment horizontal="center" vertical="top"/>
    </xf>
    <xf numFmtId="0" fontId="5" fillId="2" borderId="19" xfId="0" applyFont="1" applyFill="1" applyBorder="1" applyAlignment="1">
      <alignment vertical="top"/>
    </xf>
    <xf numFmtId="0" fontId="5" fillId="2" borderId="19" xfId="0" applyFont="1" applyFill="1" applyBorder="1" applyAlignment="1">
      <alignment horizontal="center" vertical="center"/>
    </xf>
    <xf numFmtId="0" fontId="3" fillId="2" borderId="19" xfId="0" applyFont="1" applyFill="1" applyBorder="1" applyAlignment="1">
      <alignment horizontal="justify" vertical="top" wrapText="1"/>
    </xf>
    <xf numFmtId="2" fontId="10" fillId="2" borderId="20" xfId="0" applyNumberFormat="1" applyFont="1" applyFill="1" applyBorder="1" applyAlignment="1">
      <alignment horizontal="center" vertical="center"/>
    </xf>
    <xf numFmtId="2" fontId="3" fillId="2" borderId="18" xfId="0" applyNumberFormat="1" applyFont="1" applyFill="1" applyBorder="1" applyAlignment="1">
      <alignment horizontal="center" vertical="top"/>
    </xf>
    <xf numFmtId="0" fontId="3" fillId="2" borderId="25"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2" borderId="24" xfId="0" applyFont="1" applyFill="1" applyBorder="1" applyAlignment="1">
      <alignment horizontal="justify" vertical="center" wrapText="1" shrinkToFit="1"/>
    </xf>
    <xf numFmtId="0" fontId="0" fillId="2" borderId="21" xfId="0" applyFill="1" applyBorder="1" applyAlignment="1">
      <alignment horizontal="center" vertical="center" wrapText="1"/>
    </xf>
    <xf numFmtId="0" fontId="0" fillId="7" borderId="21" xfId="0" applyFill="1" applyBorder="1" applyAlignment="1" applyProtection="1">
      <alignment horizontal="center" vertical="center" wrapText="1"/>
      <protection locked="0"/>
    </xf>
    <xf numFmtId="165" fontId="3" fillId="2" borderId="24" xfId="0" applyNumberFormat="1" applyFont="1" applyFill="1" applyBorder="1" applyAlignment="1">
      <alignment horizontal="center" vertical="center" wrapText="1"/>
    </xf>
    <xf numFmtId="0" fontId="10" fillId="2" borderId="19" xfId="0" applyFont="1" applyFill="1" applyBorder="1" applyAlignment="1">
      <alignment horizontal="justify" vertical="top" wrapText="1"/>
    </xf>
    <xf numFmtId="0" fontId="9" fillId="2" borderId="3" xfId="0" applyFont="1" applyFill="1" applyBorder="1" applyAlignment="1">
      <alignment horizontal="center" vertical="top"/>
    </xf>
    <xf numFmtId="0" fontId="18" fillId="2" borderId="14" xfId="0" applyFont="1" applyFill="1" applyBorder="1" applyAlignment="1">
      <alignment horizontal="center" vertical="center" wrapText="1" readingOrder="1"/>
    </xf>
    <xf numFmtId="0" fontId="18" fillId="2" borderId="13" xfId="0" applyFont="1" applyFill="1" applyBorder="1" applyAlignment="1">
      <alignment horizontal="center" vertical="center" wrapText="1" readingOrder="1"/>
    </xf>
    <xf numFmtId="0" fontId="18" fillId="6" borderId="8" xfId="0" applyFont="1" applyFill="1" applyBorder="1" applyAlignment="1">
      <alignment horizontal="center" vertical="center" readingOrder="1"/>
    </xf>
    <xf numFmtId="0" fontId="18" fillId="6" borderId="0" xfId="0" applyFont="1" applyFill="1" applyAlignment="1">
      <alignment horizontal="center" vertical="center" readingOrder="1"/>
    </xf>
    <xf numFmtId="0" fontId="9" fillId="2" borderId="8" xfId="0" applyFont="1" applyFill="1" applyBorder="1" applyAlignment="1">
      <alignment horizontal="center" vertical="center" readingOrder="1"/>
    </xf>
    <xf numFmtId="0" fontId="9" fillId="2" borderId="0" xfId="0" applyFont="1" applyFill="1" applyAlignment="1">
      <alignment horizontal="center" vertical="center" readingOrder="1"/>
    </xf>
    <xf numFmtId="0" fontId="12" fillId="0" borderId="15" xfId="0" applyFont="1" applyBorder="1" applyAlignment="1">
      <alignment horizontal="left" vertical="center" indent="1" readingOrder="1"/>
    </xf>
    <xf numFmtId="0" fontId="12" fillId="0" borderId="9" xfId="0" applyFont="1" applyBorder="1" applyAlignment="1">
      <alignment horizontal="left" vertical="center" indent="1" readingOrder="1"/>
    </xf>
    <xf numFmtId="0" fontId="9" fillId="6" borderId="5" xfId="0" applyFont="1" applyFill="1" applyBorder="1" applyAlignment="1">
      <alignment horizontal="left" vertical="center" wrapText="1"/>
    </xf>
    <xf numFmtId="0" fontId="9" fillId="6" borderId="4" xfId="0" applyFont="1" applyFill="1" applyBorder="1" applyAlignment="1">
      <alignment horizontal="lef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 xfId="0" applyFont="1" applyBorder="1" applyAlignment="1">
      <alignment horizontal="center" vertical="center" wrapText="1"/>
    </xf>
    <xf numFmtId="0" fontId="12" fillId="2" borderId="10" xfId="0" applyFont="1" applyFill="1" applyBorder="1" applyAlignment="1">
      <alignment horizontal="center" vertical="center"/>
    </xf>
    <xf numFmtId="0" fontId="12" fillId="2" borderId="2" xfId="0" applyFont="1" applyFill="1" applyBorder="1" applyAlignment="1">
      <alignment horizontal="center" vertical="center"/>
    </xf>
    <xf numFmtId="3" fontId="12" fillId="2" borderId="10" xfId="0" applyNumberFormat="1" applyFont="1" applyFill="1" applyBorder="1" applyAlignment="1">
      <alignment horizontal="center" vertical="center" wrapText="1"/>
    </xf>
    <xf numFmtId="3" fontId="12" fillId="2" borderId="2" xfId="0" applyNumberFormat="1" applyFont="1" applyFill="1" applyBorder="1" applyAlignment="1">
      <alignment horizontal="center" vertical="center" wrapText="1"/>
    </xf>
    <xf numFmtId="166" fontId="12" fillId="2" borderId="10" xfId="1" applyNumberFormat="1" applyFont="1" applyFill="1" applyBorder="1" applyAlignment="1">
      <alignment horizontal="center" vertical="center" wrapText="1"/>
    </xf>
    <xf numFmtId="166" fontId="12" fillId="2" borderId="2" xfId="1" applyNumberFormat="1" applyFont="1" applyFill="1" applyBorder="1" applyAlignment="1">
      <alignment horizontal="center" vertical="center" wrapText="1"/>
    </xf>
    <xf numFmtId="165" fontId="12" fillId="2" borderId="10" xfId="0" applyNumberFormat="1" applyFont="1" applyFill="1" applyBorder="1" applyAlignment="1">
      <alignment horizontal="center" vertical="center" wrapText="1"/>
    </xf>
    <xf numFmtId="165" fontId="12" fillId="2" borderId="2" xfId="0" applyNumberFormat="1" applyFont="1" applyFill="1" applyBorder="1" applyAlignment="1">
      <alignment horizontal="center" vertical="center" wrapText="1"/>
    </xf>
  </cellXfs>
  <cellStyles count="4">
    <cellStyle name="Currency" xfId="1" builtinId="4"/>
    <cellStyle name="Normal" xfId="0" builtinId="0"/>
    <cellStyle name="Normal 2" xfId="2" xr:uid="{00000000-0005-0000-0000-000003000000}"/>
    <cellStyle name="Normal 6" xfId="3" xr:uid="{00000000-0005-0000-0000-000004000000}"/>
  </cellStyles>
  <dxfs count="0"/>
  <tableStyles count="0" defaultTableStyle="TableStyleMedium2" defaultPivotStyle="PivotStyleLight16"/>
  <colors>
    <mruColors>
      <color rgb="FFE9A5BA"/>
      <color rgb="FFD75B81"/>
      <color rgb="FF99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1293673232"/>
        <c:axId val="1345374720"/>
      </c:barChart>
      <c:catAx>
        <c:axId val="12936732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5374720"/>
        <c:crosses val="autoZero"/>
        <c:auto val="1"/>
        <c:lblAlgn val="ctr"/>
        <c:lblOffset val="100"/>
        <c:noMultiLvlLbl val="0"/>
      </c:catAx>
      <c:valAx>
        <c:axId val="1345374720"/>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36732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83F9522-3409-40C9-9C55-6CAED6DC39F6}">
  <sheetPr/>
  <sheetViews>
    <sheetView zoomScale="8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5" Type="http://schemas.openxmlformats.org/officeDocument/2006/relationships/customXml" Target="../ink/ink2.xml"/><Relationship Id="rId2" Type="http://schemas.openxmlformats.org/officeDocument/2006/relationships/customXml" Target="../ink/ink1.xml"/><Relationship Id="rId1" Type="http://schemas.openxmlformats.org/officeDocument/2006/relationships/image" Target="../media/image1.jpeg"/><Relationship Id="rId24" Type="http://schemas.openxmlformats.org/officeDocument/2006/relationships/image" Target="../media/image60.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absoluteAnchor>
    <xdr:pos x="0" y="0"/>
    <xdr:ext cx="8656674" cy="6273209"/>
    <xdr:graphicFrame macro="">
      <xdr:nvGraphicFramePr>
        <xdr:cNvPr id="2" name="Chart 1">
          <a:extLst>
            <a:ext uri="{FF2B5EF4-FFF2-40B4-BE49-F238E27FC236}">
              <a16:creationId xmlns:a16="http://schemas.microsoft.com/office/drawing/2014/main" id="{0BEAC009-5CB1-F9B9-FEA5-480355A269A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2</xdr:col>
      <xdr:colOff>152400</xdr:colOff>
      <xdr:row>56</xdr:row>
      <xdr:rowOff>0</xdr:rowOff>
    </xdr:from>
    <xdr:to>
      <xdr:col>2</xdr:col>
      <xdr:colOff>1996440</xdr:colOff>
      <xdr:row>56</xdr:row>
      <xdr:rowOff>0</xdr:rowOff>
    </xdr:to>
    <xdr:pic>
      <xdr:nvPicPr>
        <xdr:cNvPr id="36" name="Picture 1">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a:srcRect/>
        <a:stretch>
          <a:fillRect/>
        </a:stretch>
      </xdr:blipFill>
      <xdr:spPr bwMode="auto">
        <a:xfrm>
          <a:off x="563880" y="68976240"/>
          <a:ext cx="1844040" cy="0"/>
        </a:xfrm>
        <a:prstGeom prst="rect">
          <a:avLst/>
        </a:prstGeom>
        <a:noFill/>
        <a:ln w="9525">
          <a:noFill/>
          <a:miter lim="800000"/>
          <a:headEnd/>
          <a:tailEnd/>
        </a:ln>
      </xdr:spPr>
    </xdr:pic>
    <xdr:clientData/>
  </xdr:twoCellAnchor>
  <xdr:twoCellAnchor editAs="oneCell">
    <xdr:from>
      <xdr:col>2</xdr:col>
      <xdr:colOff>464820</xdr:colOff>
      <xdr:row>56</xdr:row>
      <xdr:rowOff>0</xdr:rowOff>
    </xdr:from>
    <xdr:to>
      <xdr:col>2</xdr:col>
      <xdr:colOff>2308860</xdr:colOff>
      <xdr:row>56</xdr:row>
      <xdr:rowOff>0</xdr:rowOff>
    </xdr:to>
    <xdr:pic>
      <xdr:nvPicPr>
        <xdr:cNvPr id="37" name="Picture 1">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a:srcRect/>
        <a:stretch>
          <a:fillRect/>
        </a:stretch>
      </xdr:blipFill>
      <xdr:spPr bwMode="auto">
        <a:xfrm>
          <a:off x="876300" y="70980300"/>
          <a:ext cx="1844040" cy="1127760"/>
        </a:xfrm>
        <a:prstGeom prst="rect">
          <a:avLst/>
        </a:prstGeom>
        <a:noFill/>
        <a:ln w="9525">
          <a:noFill/>
          <a:miter lim="800000"/>
          <a:headEnd/>
          <a:tailEnd/>
        </a:ln>
      </xdr:spPr>
    </xdr:pic>
    <xdr:clientData/>
  </xdr:twoCellAnchor>
  <xdr:twoCellAnchor editAs="oneCell">
    <xdr:from>
      <xdr:col>2</xdr:col>
      <xdr:colOff>152400</xdr:colOff>
      <xdr:row>56</xdr:row>
      <xdr:rowOff>0</xdr:rowOff>
    </xdr:from>
    <xdr:to>
      <xdr:col>2</xdr:col>
      <xdr:colOff>1996440</xdr:colOff>
      <xdr:row>56</xdr:row>
      <xdr:rowOff>0</xdr:rowOff>
    </xdr:to>
    <xdr:pic>
      <xdr:nvPicPr>
        <xdr:cNvPr id="26" name="Picture 1">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a:srcRect/>
        <a:stretch>
          <a:fillRect/>
        </a:stretch>
      </xdr:blipFill>
      <xdr:spPr bwMode="auto">
        <a:xfrm>
          <a:off x="563880" y="68808600"/>
          <a:ext cx="1844040" cy="0"/>
        </a:xfrm>
        <a:prstGeom prst="rect">
          <a:avLst/>
        </a:prstGeom>
        <a:noFill/>
        <a:ln w="9525">
          <a:noFill/>
          <a:miter lim="800000"/>
          <a:headEnd/>
          <a:tailEnd/>
        </a:ln>
      </xdr:spPr>
    </xdr:pic>
    <xdr:clientData/>
  </xdr:twoCellAnchor>
  <xdr:twoCellAnchor editAs="oneCell">
    <xdr:from>
      <xdr:col>2</xdr:col>
      <xdr:colOff>464820</xdr:colOff>
      <xdr:row>56</xdr:row>
      <xdr:rowOff>0</xdr:rowOff>
    </xdr:from>
    <xdr:to>
      <xdr:col>2</xdr:col>
      <xdr:colOff>2308860</xdr:colOff>
      <xdr:row>56</xdr:row>
      <xdr:rowOff>0</xdr:rowOff>
    </xdr:to>
    <xdr:pic>
      <xdr:nvPicPr>
        <xdr:cNvPr id="27" name="Picture 1">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srcRect/>
        <a:stretch>
          <a:fillRect/>
        </a:stretch>
      </xdr:blipFill>
      <xdr:spPr bwMode="auto">
        <a:xfrm>
          <a:off x="876300" y="70812660"/>
          <a:ext cx="1844040" cy="1127760"/>
        </a:xfrm>
        <a:prstGeom prst="rect">
          <a:avLst/>
        </a:prstGeom>
        <a:noFill/>
        <a:ln w="9525">
          <a:noFill/>
          <a:miter lim="800000"/>
          <a:headEnd/>
          <a:tailEnd/>
        </a:ln>
      </xdr:spPr>
    </xdr:pic>
    <xdr:clientData/>
  </xdr:twoCellAnchor>
  <xdr:twoCellAnchor editAs="oneCell">
    <xdr:from>
      <xdr:col>1</xdr:col>
      <xdr:colOff>1739780</xdr:colOff>
      <xdr:row>0</xdr:row>
      <xdr:rowOff>253800</xdr:rowOff>
    </xdr:from>
    <xdr:to>
      <xdr:col>1</xdr:col>
      <xdr:colOff>1739780</xdr:colOff>
      <xdr:row>1</xdr:row>
      <xdr:rowOff>190500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45" name="Ink 44">
              <a:extLst>
                <a:ext uri="{FF2B5EF4-FFF2-40B4-BE49-F238E27FC236}">
                  <a16:creationId xmlns:a16="http://schemas.microsoft.com/office/drawing/2014/main" id="{748093E5-3298-4780-8136-4F1EA016266F}"/>
                </a:ext>
              </a:extLst>
            </xdr14:cNvPr>
            <xdr14:cNvContentPartPr/>
          </xdr14:nvContentPartPr>
          <xdr14:nvPr macro=""/>
          <xdr14:xfrm>
            <a:off x="2209680" y="253800"/>
            <a:ext cx="360" cy="360"/>
          </xdr14:xfrm>
        </xdr:contentPart>
      </mc:Choice>
      <mc:Fallback xmlns="">
        <xdr:pic>
          <xdr:nvPicPr>
            <xdr:cNvPr id="2" name="Ink 1">
              <a:extLst>
                <a:ext uri="{FF2B5EF4-FFF2-40B4-BE49-F238E27FC236}">
                  <a16:creationId xmlns:a16="http://schemas.microsoft.com/office/drawing/2014/main" id="{D7C707D6-E73F-4BD5-8811-3F5F4F0F2D41}"/>
                </a:ext>
              </a:extLst>
            </xdr:cNvPr>
            <xdr:cNvPicPr/>
          </xdr:nvPicPr>
          <xdr:blipFill>
            <a:blip xmlns:r="http://schemas.openxmlformats.org/officeDocument/2006/relationships" r:embed="rId24"/>
            <a:stretch>
              <a:fillRect/>
            </a:stretch>
          </xdr:blipFill>
          <xdr:spPr>
            <a:xfrm>
              <a:off x="2200680" y="244800"/>
              <a:ext cx="18000" cy="18000"/>
            </a:xfrm>
            <a:prstGeom prst="rect">
              <a:avLst/>
            </a:prstGeom>
          </xdr:spPr>
        </xdr:pic>
      </mc:Fallback>
    </mc:AlternateContent>
    <xdr:clientData/>
  </xdr:twoCellAnchor>
  <xdr:twoCellAnchor editAs="oneCell">
    <xdr:from>
      <xdr:col>1</xdr:col>
      <xdr:colOff>1142900</xdr:colOff>
      <xdr:row>0</xdr:row>
      <xdr:rowOff>196560</xdr:rowOff>
    </xdr:from>
    <xdr:to>
      <xdr:col>1</xdr:col>
      <xdr:colOff>1142900</xdr:colOff>
      <xdr:row>1</xdr:row>
      <xdr:rowOff>190500</xdr:rowOff>
    </xdr:to>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46" name="Ink 45">
              <a:extLst>
                <a:ext uri="{FF2B5EF4-FFF2-40B4-BE49-F238E27FC236}">
                  <a16:creationId xmlns:a16="http://schemas.microsoft.com/office/drawing/2014/main" id="{CD5B2499-C673-44E5-A4D6-2C285D115C92}"/>
                </a:ext>
              </a:extLst>
            </xdr14:cNvPr>
            <xdr14:cNvContentPartPr/>
          </xdr14:nvContentPartPr>
          <xdr14:nvPr macro=""/>
          <xdr14:xfrm>
            <a:off x="1612800" y="196560"/>
            <a:ext cx="360" cy="360"/>
          </xdr14:xfrm>
        </xdr:contentPart>
      </mc:Choice>
      <mc:Fallback xmlns="">
        <xdr:pic>
          <xdr:nvPicPr>
            <xdr:cNvPr id="3" name="Ink 2">
              <a:extLst>
                <a:ext uri="{FF2B5EF4-FFF2-40B4-BE49-F238E27FC236}">
                  <a16:creationId xmlns:a16="http://schemas.microsoft.com/office/drawing/2014/main" id="{1FA14C51-818F-4131-B657-A0FD899062B2}"/>
                </a:ext>
              </a:extLst>
            </xdr:cNvPr>
            <xdr:cNvPicPr/>
          </xdr:nvPicPr>
          <xdr:blipFill>
            <a:blip xmlns:r="http://schemas.openxmlformats.org/officeDocument/2006/relationships" r:embed="rId24"/>
            <a:stretch>
              <a:fillRect/>
            </a:stretch>
          </xdr:blipFill>
          <xdr:spPr>
            <a:xfrm>
              <a:off x="1603800" y="187560"/>
              <a:ext cx="18000" cy="1800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hools/tender2020/2018%20Assessment/Jabal%20Almukabber/Jabal%20Al-Mukabb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ocuments/School%20IV/R1%20School%20Construction/A14%20EJ%20Ph2/1%20Assessment/EJ%20Survey%20Update%202017%20Unprotected/Ahbab%20Al%20Rahman-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ool info"/>
      <sheetName val="importance factor"/>
      <sheetName val="room parameters"/>
      <sheetName val="schoolname"/>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ool info"/>
      <sheetName val="importance factor"/>
      <sheetName val="room parameters"/>
      <sheetName val="schoolname"/>
    </sheetNames>
    <sheetDataSet>
      <sheetData sheetId="0"/>
      <sheetData sheetId="1"/>
      <sheetData sheetId="2"/>
      <sheetData sheetId="3"/>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28T15:00:40.964"/>
    </inkml:context>
    <inkml:brush xml:id="br0">
      <inkml:brushProperty name="width" value="0.05" units="cm"/>
      <inkml:brushProperty name="height" value="0.05" units="cm"/>
      <inkml:brushProperty name="ignorePressure" value="1"/>
    </inkml:brush>
  </inkml:definitions>
  <inkml:trace contextRef="#ctx0" brushRef="#br0">0 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28T15:00:40.965"/>
    </inkml:context>
    <inkml:brush xml:id="br0">
      <inkml:brushProperty name="width" value="0.05" units="cm"/>
      <inkml:brushProperty name="height" value="0.05" units="cm"/>
      <inkml:brushProperty name="ignorePressure" value="1"/>
    </inkml:brush>
  </inkml:definitions>
  <inkml:trace contextRef="#ctx0" brushRef="#br0">0 0</inkml:trace>
</inkm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outlinePr summaryBelow="0" summaryRight="0"/>
    <pageSetUpPr fitToPage="1"/>
  </sheetPr>
  <dimension ref="A1:CU143"/>
  <sheetViews>
    <sheetView tabSelected="1" view="pageBreakPreview" zoomScale="70" zoomScaleNormal="75" zoomScaleSheetLayoutView="70" zoomScalePageLayoutView="75" workbookViewId="0">
      <pane ySplit="6" topLeftCell="A53" activePane="bottomLeft" state="frozen"/>
      <selection pane="bottomLeft" activeCell="G55" sqref="G55"/>
    </sheetView>
  </sheetViews>
  <sheetFormatPr defaultRowHeight="14.4" outlineLevelRow="1" x14ac:dyDescent="0.3"/>
  <cols>
    <col min="1" max="1" width="8" style="32" bestFit="1" customWidth="1"/>
    <col min="2" max="2" width="56.44140625" customWidth="1"/>
    <col min="3" max="3" width="51.33203125" bestFit="1" customWidth="1"/>
    <col min="4" max="4" width="9.109375" bestFit="1" customWidth="1"/>
    <col min="5" max="5" width="11" bestFit="1" customWidth="1"/>
    <col min="6" max="6" width="14" style="7" customWidth="1"/>
    <col min="7" max="7" width="16.5546875" style="33" bestFit="1" customWidth="1"/>
    <col min="8" max="8" width="16.44140625" customWidth="1"/>
    <col min="9" max="12" width="11.44140625" customWidth="1"/>
  </cols>
  <sheetData>
    <row r="1" spans="1:99" s="20" customFormat="1" ht="21" x14ac:dyDescent="0.3">
      <c r="A1" s="138" t="s">
        <v>0</v>
      </c>
      <c r="B1" s="139"/>
      <c r="C1" s="139"/>
      <c r="D1" s="139"/>
      <c r="E1" s="139"/>
      <c r="F1" s="139"/>
      <c r="G1" s="139"/>
    </row>
    <row r="2" spans="1:99" s="20" customFormat="1" ht="21" outlineLevel="1" x14ac:dyDescent="0.3">
      <c r="A2" s="140" t="s">
        <v>1</v>
      </c>
      <c r="B2" s="141"/>
      <c r="C2" s="141"/>
      <c r="D2" s="141"/>
      <c r="E2" s="141"/>
      <c r="F2" s="141"/>
      <c r="G2" s="141"/>
    </row>
    <row r="3" spans="1:99" s="20" customFormat="1" ht="18" outlineLevel="1" x14ac:dyDescent="0.3">
      <c r="A3" s="142" t="s">
        <v>2</v>
      </c>
      <c r="B3" s="143"/>
      <c r="C3" s="143"/>
      <c r="D3" s="143"/>
      <c r="E3" s="143"/>
      <c r="F3" s="143"/>
      <c r="G3" s="143"/>
    </row>
    <row r="4" spans="1:99" s="20" customFormat="1" ht="16.2" outlineLevel="1" thickBot="1" x14ac:dyDescent="0.35">
      <c r="A4" s="144"/>
      <c r="B4" s="145"/>
      <c r="C4" s="34"/>
      <c r="D4" s="34"/>
      <c r="E4" s="34"/>
      <c r="F4" s="34"/>
      <c r="G4" s="34"/>
    </row>
    <row r="5" spans="1:99" x14ac:dyDescent="0.3">
      <c r="A5" s="148" t="s">
        <v>3</v>
      </c>
      <c r="B5" s="150" t="s">
        <v>4</v>
      </c>
      <c r="C5" s="152" t="s">
        <v>5</v>
      </c>
      <c r="D5" s="154" t="s">
        <v>6</v>
      </c>
      <c r="E5" s="154" t="s">
        <v>7</v>
      </c>
      <c r="F5" s="156" t="s">
        <v>8</v>
      </c>
      <c r="G5" s="158" t="s">
        <v>9</v>
      </c>
    </row>
    <row r="6" spans="1:99" s="23" customFormat="1" ht="16.2" thickBot="1" x14ac:dyDescent="0.35">
      <c r="A6" s="149"/>
      <c r="B6" s="151"/>
      <c r="C6" s="153"/>
      <c r="D6" s="155"/>
      <c r="E6" s="155"/>
      <c r="F6" s="157"/>
      <c r="G6" s="159"/>
      <c r="H6" s="2"/>
      <c r="I6" s="21"/>
      <c r="J6" s="22"/>
    </row>
    <row r="7" spans="1:99" s="23" customFormat="1" outlineLevel="1" x14ac:dyDescent="0.3">
      <c r="A7" s="11"/>
      <c r="B7" s="8"/>
      <c r="C7" s="61"/>
      <c r="D7" s="29"/>
      <c r="E7" s="29"/>
      <c r="F7" s="14"/>
      <c r="G7" s="57"/>
    </row>
    <row r="8" spans="1:99" s="26" customFormat="1" ht="18" x14ac:dyDescent="0.3">
      <c r="A8" s="18">
        <v>1</v>
      </c>
      <c r="B8" s="9" t="s">
        <v>10</v>
      </c>
      <c r="C8" s="69"/>
      <c r="D8" s="3"/>
      <c r="E8" s="3"/>
      <c r="F8" s="6" t="s">
        <v>11</v>
      </c>
      <c r="G8" s="5">
        <f>SUM(G9:G22)</f>
        <v>0</v>
      </c>
      <c r="H8" s="24"/>
      <c r="I8" s="25"/>
      <c r="J8" s="25"/>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row>
    <row r="9" spans="1:99" s="23" customFormat="1" ht="86.4" outlineLevel="1" x14ac:dyDescent="0.3">
      <c r="A9" s="62">
        <v>1.01</v>
      </c>
      <c r="B9" s="63"/>
      <c r="C9" s="64" t="s">
        <v>12</v>
      </c>
      <c r="D9" s="37"/>
      <c r="E9" s="65"/>
      <c r="F9" s="38"/>
      <c r="G9" s="58"/>
    </row>
    <row r="10" spans="1:99" s="23" customFormat="1" ht="28.8" outlineLevel="1" x14ac:dyDescent="0.3">
      <c r="A10" s="124"/>
      <c r="B10" s="125"/>
      <c r="C10" s="54" t="s">
        <v>13</v>
      </c>
      <c r="D10" s="42"/>
      <c r="E10" s="126"/>
      <c r="F10" s="43"/>
      <c r="G10" s="59"/>
    </row>
    <row r="11" spans="1:99" s="23" customFormat="1" ht="72" outlineLevel="1" x14ac:dyDescent="0.3">
      <c r="A11" s="124"/>
      <c r="B11" s="125"/>
      <c r="C11" s="136" t="s">
        <v>14</v>
      </c>
      <c r="D11" s="42"/>
      <c r="E11" s="126"/>
      <c r="F11" s="43"/>
      <c r="G11" s="59"/>
    </row>
    <row r="12" spans="1:99" s="23" customFormat="1" ht="43.2" outlineLevel="1" x14ac:dyDescent="0.3">
      <c r="A12" s="66"/>
      <c r="B12" s="67"/>
      <c r="C12" s="52" t="s">
        <v>15</v>
      </c>
      <c r="D12" s="49" t="s">
        <v>16</v>
      </c>
      <c r="E12" s="50">
        <v>200</v>
      </c>
      <c r="F12" s="51"/>
      <c r="G12" s="60"/>
    </row>
    <row r="13" spans="1:99" s="23" customFormat="1" ht="100.8" outlineLevel="1" x14ac:dyDescent="0.3">
      <c r="A13" s="62">
        <v>1.02</v>
      </c>
      <c r="B13" s="63"/>
      <c r="C13" s="64" t="s">
        <v>17</v>
      </c>
      <c r="D13" s="37"/>
      <c r="E13" s="65"/>
      <c r="F13" s="38"/>
      <c r="G13" s="58"/>
    </row>
    <row r="14" spans="1:99" s="23" customFormat="1" ht="28.8" outlineLevel="1" x14ac:dyDescent="0.3">
      <c r="A14" s="124"/>
      <c r="B14" s="125"/>
      <c r="C14" s="54" t="s">
        <v>13</v>
      </c>
      <c r="D14" s="42"/>
      <c r="E14" s="126"/>
      <c r="F14" s="43"/>
      <c r="G14" s="59"/>
    </row>
    <row r="15" spans="1:99" s="23" customFormat="1" ht="72" outlineLevel="1" x14ac:dyDescent="0.3">
      <c r="A15" s="124"/>
      <c r="B15" s="125"/>
      <c r="C15" s="136" t="s">
        <v>14</v>
      </c>
      <c r="D15" s="42"/>
      <c r="E15" s="126"/>
      <c r="F15" s="43"/>
      <c r="G15" s="59"/>
    </row>
    <row r="16" spans="1:99" s="23" customFormat="1" ht="57.6" outlineLevel="1" x14ac:dyDescent="0.3">
      <c r="A16" s="66"/>
      <c r="B16" s="67"/>
      <c r="C16" s="52" t="s">
        <v>18</v>
      </c>
      <c r="D16" s="49" t="s">
        <v>16</v>
      </c>
      <c r="E16" s="50">
        <v>60</v>
      </c>
      <c r="F16" s="51"/>
      <c r="G16" s="60"/>
    </row>
    <row r="17" spans="1:99" s="23" customFormat="1" ht="72" outlineLevel="1" x14ac:dyDescent="0.3">
      <c r="A17" s="62">
        <v>1.03</v>
      </c>
      <c r="B17" s="63"/>
      <c r="C17" s="64" t="s">
        <v>19</v>
      </c>
      <c r="D17" s="37"/>
      <c r="E17" s="65"/>
      <c r="F17" s="38"/>
      <c r="G17" s="58"/>
    </row>
    <row r="18" spans="1:99" s="23" customFormat="1" ht="72" outlineLevel="1" x14ac:dyDescent="0.3">
      <c r="A18" s="124"/>
      <c r="B18" s="125"/>
      <c r="C18" s="136" t="s">
        <v>14</v>
      </c>
      <c r="D18" s="42"/>
      <c r="E18" s="126"/>
      <c r="F18" s="43"/>
      <c r="G18" s="59"/>
    </row>
    <row r="19" spans="1:99" s="23" customFormat="1" ht="43.2" outlineLevel="1" x14ac:dyDescent="0.3">
      <c r="A19" s="68"/>
      <c r="B19" s="67"/>
      <c r="C19" s="52" t="s">
        <v>20</v>
      </c>
      <c r="D19" s="49" t="s">
        <v>16</v>
      </c>
      <c r="E19" s="50">
        <v>15</v>
      </c>
      <c r="F19" s="51"/>
      <c r="G19" s="60"/>
    </row>
    <row r="20" spans="1:99" s="23" customFormat="1" ht="129.6" outlineLevel="1" x14ac:dyDescent="0.3">
      <c r="A20" s="62">
        <v>1.04</v>
      </c>
      <c r="B20" s="63"/>
      <c r="C20" s="64" t="s">
        <v>21</v>
      </c>
      <c r="D20" s="37"/>
      <c r="E20" s="65"/>
      <c r="F20" s="38"/>
      <c r="G20" s="58"/>
    </row>
    <row r="21" spans="1:99" s="23" customFormat="1" ht="72" outlineLevel="1" x14ac:dyDescent="0.3">
      <c r="A21" s="124"/>
      <c r="B21" s="125"/>
      <c r="C21" s="136" t="s">
        <v>14</v>
      </c>
      <c r="D21" s="42"/>
      <c r="E21" s="126"/>
      <c r="F21" s="43"/>
      <c r="G21" s="59"/>
    </row>
    <row r="22" spans="1:99" s="23" customFormat="1" ht="57.6" outlineLevel="1" x14ac:dyDescent="0.3">
      <c r="A22" s="68"/>
      <c r="B22" s="67"/>
      <c r="C22" s="52" t="s">
        <v>22</v>
      </c>
      <c r="D22" s="49" t="s">
        <v>16</v>
      </c>
      <c r="E22" s="50">
        <v>10</v>
      </c>
      <c r="F22" s="51"/>
      <c r="G22" s="60"/>
    </row>
    <row r="23" spans="1:99" s="23" customFormat="1" outlineLevel="1" x14ac:dyDescent="0.3">
      <c r="A23" s="11"/>
      <c r="B23" s="8"/>
      <c r="C23" s="61"/>
      <c r="D23" s="29"/>
      <c r="E23" s="29"/>
      <c r="F23" s="14"/>
      <c r="G23" s="57"/>
    </row>
    <row r="24" spans="1:99" s="26" customFormat="1" ht="18" x14ac:dyDescent="0.3">
      <c r="A24" s="18">
        <v>2</v>
      </c>
      <c r="B24" s="9" t="s">
        <v>23</v>
      </c>
      <c r="C24" s="69"/>
      <c r="D24" s="3"/>
      <c r="E24" s="3"/>
      <c r="F24" s="6" t="s">
        <v>11</v>
      </c>
      <c r="G24" s="5">
        <f>SUM(G25:G44)</f>
        <v>0</v>
      </c>
      <c r="H24" s="24"/>
      <c r="I24" s="25"/>
      <c r="J24" s="25"/>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row>
    <row r="25" spans="1:99" s="23" customFormat="1" ht="72" outlineLevel="1" x14ac:dyDescent="0.3">
      <c r="A25" s="48">
        <v>2.0099999999999998</v>
      </c>
      <c r="B25" s="35"/>
      <c r="C25" s="36" t="s">
        <v>24</v>
      </c>
      <c r="D25" s="37"/>
      <c r="E25" s="37"/>
      <c r="F25" s="38"/>
      <c r="G25" s="58"/>
    </row>
    <row r="26" spans="1:99" s="23" customFormat="1" ht="86.4" outlineLevel="1" x14ac:dyDescent="0.3">
      <c r="A26" s="39"/>
      <c r="B26" s="40"/>
      <c r="C26" s="41" t="s">
        <v>25</v>
      </c>
      <c r="D26" s="42"/>
      <c r="E26" s="42"/>
      <c r="F26" s="43"/>
      <c r="G26" s="59"/>
    </row>
    <row r="27" spans="1:99" s="23" customFormat="1" ht="72" outlineLevel="1" x14ac:dyDescent="0.3">
      <c r="A27" s="39"/>
      <c r="B27" s="40"/>
      <c r="C27" s="41" t="s">
        <v>26</v>
      </c>
      <c r="D27" s="42"/>
      <c r="E27" s="42"/>
      <c r="F27" s="43"/>
      <c r="G27" s="59"/>
    </row>
    <row r="28" spans="1:99" s="23" customFormat="1" outlineLevel="1" x14ac:dyDescent="0.3">
      <c r="A28" s="39"/>
      <c r="B28" s="40"/>
      <c r="C28" s="100" t="s">
        <v>27</v>
      </c>
      <c r="D28" s="42"/>
      <c r="E28" s="42"/>
      <c r="F28" s="43"/>
      <c r="G28" s="59"/>
    </row>
    <row r="29" spans="1:99" s="23" customFormat="1" ht="43.2" outlineLevel="1" x14ac:dyDescent="0.3">
      <c r="A29" s="44"/>
      <c r="B29" s="45"/>
      <c r="C29" s="46" t="s">
        <v>28</v>
      </c>
      <c r="D29" s="49" t="s">
        <v>16</v>
      </c>
      <c r="E29" s="50">
        <v>15</v>
      </c>
      <c r="F29" s="51"/>
      <c r="G29" s="60"/>
    </row>
    <row r="30" spans="1:99" s="23" customFormat="1" ht="57.6" outlineLevel="1" x14ac:dyDescent="0.3">
      <c r="A30" s="48">
        <v>2.02</v>
      </c>
      <c r="B30" s="35"/>
      <c r="C30" s="36" t="s">
        <v>29</v>
      </c>
      <c r="D30" s="47"/>
      <c r="E30" s="37"/>
      <c r="F30" s="38"/>
      <c r="G30" s="58"/>
    </row>
    <row r="31" spans="1:99" s="23" customFormat="1" ht="57.6" outlineLevel="1" x14ac:dyDescent="0.3">
      <c r="A31" s="39"/>
      <c r="B31" s="40"/>
      <c r="C31" s="41" t="s">
        <v>30</v>
      </c>
      <c r="D31" s="42"/>
      <c r="E31" s="42"/>
      <c r="F31" s="43"/>
      <c r="G31" s="59"/>
    </row>
    <row r="32" spans="1:99" s="23" customFormat="1" outlineLevel="1" x14ac:dyDescent="0.3">
      <c r="A32" s="39"/>
      <c r="B32" s="40"/>
      <c r="C32" s="100" t="s">
        <v>27</v>
      </c>
      <c r="D32" s="42"/>
      <c r="E32" s="42"/>
      <c r="F32" s="43"/>
      <c r="G32" s="59"/>
    </row>
    <row r="33" spans="1:99" s="23" customFormat="1" ht="86.4" outlineLevel="1" x14ac:dyDescent="0.3">
      <c r="A33" s="44"/>
      <c r="B33" s="45"/>
      <c r="C33" s="46" t="s">
        <v>31</v>
      </c>
      <c r="D33" s="49" t="s">
        <v>16</v>
      </c>
      <c r="E33" s="50">
        <v>80</v>
      </c>
      <c r="F33" s="51"/>
      <c r="G33" s="60"/>
    </row>
    <row r="34" spans="1:99" s="23" customFormat="1" ht="72" outlineLevel="1" x14ac:dyDescent="0.3">
      <c r="A34" s="48">
        <v>2.0299999999999998</v>
      </c>
      <c r="B34" s="35"/>
      <c r="C34" s="36" t="s">
        <v>32</v>
      </c>
      <c r="D34" s="47"/>
      <c r="E34" s="37"/>
      <c r="F34" s="38"/>
      <c r="G34" s="58"/>
    </row>
    <row r="35" spans="1:99" s="23" customFormat="1" outlineLevel="1" x14ac:dyDescent="0.3">
      <c r="A35" s="55"/>
      <c r="B35" s="40"/>
      <c r="C35" s="100" t="s">
        <v>27</v>
      </c>
      <c r="D35" s="53"/>
      <c r="E35" s="42"/>
      <c r="F35" s="43"/>
      <c r="G35" s="59"/>
    </row>
    <row r="36" spans="1:99" s="23" customFormat="1" ht="72" outlineLevel="1" x14ac:dyDescent="0.3">
      <c r="A36" s="44"/>
      <c r="B36" s="45"/>
      <c r="C36" s="52" t="s">
        <v>33</v>
      </c>
      <c r="D36" s="49" t="s">
        <v>16</v>
      </c>
      <c r="E36" s="50">
        <v>5</v>
      </c>
      <c r="F36" s="51"/>
      <c r="G36" s="60"/>
    </row>
    <row r="37" spans="1:99" s="23" customFormat="1" ht="43.2" outlineLevel="1" x14ac:dyDescent="0.3">
      <c r="A37" s="48">
        <v>2.04</v>
      </c>
      <c r="B37" s="35"/>
      <c r="C37" s="36" t="s">
        <v>34</v>
      </c>
      <c r="D37" s="47"/>
      <c r="E37" s="37"/>
      <c r="F37" s="38"/>
      <c r="G37" s="58"/>
    </row>
    <row r="38" spans="1:99" s="23" customFormat="1" ht="129.6" outlineLevel="1" x14ac:dyDescent="0.3">
      <c r="A38" s="39"/>
      <c r="B38" s="40"/>
      <c r="C38" s="41" t="s">
        <v>35</v>
      </c>
      <c r="D38" s="53"/>
      <c r="E38" s="42"/>
      <c r="F38" s="43"/>
      <c r="G38" s="59"/>
    </row>
    <row r="39" spans="1:99" s="23" customFormat="1" outlineLevel="1" x14ac:dyDescent="0.3">
      <c r="A39" s="39"/>
      <c r="B39" s="40"/>
      <c r="C39" s="100" t="s">
        <v>27</v>
      </c>
      <c r="D39" s="53"/>
      <c r="E39" s="42"/>
      <c r="F39" s="43"/>
      <c r="G39" s="59"/>
    </row>
    <row r="40" spans="1:99" s="23" customFormat="1" ht="28.8" outlineLevel="1" x14ac:dyDescent="0.3">
      <c r="A40" s="44"/>
      <c r="B40" s="45"/>
      <c r="C40" s="46" t="s">
        <v>36</v>
      </c>
      <c r="D40" s="49" t="s">
        <v>37</v>
      </c>
      <c r="E40" s="50">
        <v>5</v>
      </c>
      <c r="F40" s="51"/>
      <c r="G40" s="60"/>
    </row>
    <row r="41" spans="1:99" s="23" customFormat="1" ht="57.6" outlineLevel="1" x14ac:dyDescent="0.3">
      <c r="A41" s="87">
        <v>2.0499999999999998</v>
      </c>
      <c r="B41" s="45"/>
      <c r="C41" s="46" t="s">
        <v>38</v>
      </c>
      <c r="D41" s="49" t="s">
        <v>39</v>
      </c>
      <c r="E41" s="50">
        <v>6</v>
      </c>
      <c r="F41" s="51"/>
      <c r="G41" s="60"/>
    </row>
    <row r="42" spans="1:99" s="23" customFormat="1" ht="100.8" outlineLevel="1" x14ac:dyDescent="0.3">
      <c r="A42" s="129">
        <v>2.06</v>
      </c>
      <c r="B42" s="40"/>
      <c r="C42" s="127" t="s">
        <v>40</v>
      </c>
      <c r="D42" s="83"/>
      <c r="E42" s="84"/>
      <c r="F42" s="85"/>
      <c r="G42" s="86"/>
    </row>
    <row r="43" spans="1:99" s="23" customFormat="1" ht="28.8" outlineLevel="1" x14ac:dyDescent="0.3">
      <c r="A43" s="129"/>
      <c r="B43" s="40"/>
      <c r="C43" s="54" t="s">
        <v>41</v>
      </c>
      <c r="D43" s="83"/>
      <c r="E43" s="84"/>
      <c r="F43" s="85"/>
      <c r="G43" s="86"/>
    </row>
    <row r="44" spans="1:99" s="23" customFormat="1" ht="100.8" outlineLevel="1" x14ac:dyDescent="0.3">
      <c r="A44" s="87"/>
      <c r="B44" s="45"/>
      <c r="C44" s="52" t="s">
        <v>42</v>
      </c>
      <c r="D44" s="49" t="s">
        <v>16</v>
      </c>
      <c r="E44" s="50">
        <v>80</v>
      </c>
      <c r="F44" s="51"/>
      <c r="G44" s="60"/>
    </row>
    <row r="45" spans="1:99" s="23" customFormat="1" outlineLevel="1" x14ac:dyDescent="0.3">
      <c r="A45" s="11"/>
      <c r="B45" s="8"/>
      <c r="C45" s="61"/>
      <c r="D45" s="29"/>
      <c r="E45" s="29"/>
      <c r="F45" s="14"/>
      <c r="G45" s="57"/>
    </row>
    <row r="46" spans="1:99" s="26" customFormat="1" ht="18" x14ac:dyDescent="0.3">
      <c r="A46" s="18">
        <v>3</v>
      </c>
      <c r="B46" s="9" t="s">
        <v>43</v>
      </c>
      <c r="C46" s="69"/>
      <c r="D46" s="3"/>
      <c r="E46" s="3"/>
      <c r="F46" s="6" t="s">
        <v>11</v>
      </c>
      <c r="G46" s="5">
        <f>SUM(G48)</f>
        <v>0</v>
      </c>
      <c r="H46" s="24"/>
      <c r="I46" s="25"/>
      <c r="J46" s="25"/>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row>
    <row r="47" spans="1:99" s="23" customFormat="1" ht="100.8" outlineLevel="1" x14ac:dyDescent="0.3">
      <c r="A47" s="48">
        <v>3.01</v>
      </c>
      <c r="B47" s="35"/>
      <c r="C47" s="36" t="s">
        <v>44</v>
      </c>
      <c r="D47" s="47"/>
      <c r="E47" s="37"/>
      <c r="F47" s="38"/>
      <c r="G47" s="58"/>
    </row>
    <row r="48" spans="1:99" s="23" customFormat="1" ht="72" outlineLevel="1" x14ac:dyDescent="0.3">
      <c r="A48" s="87"/>
      <c r="B48" s="45"/>
      <c r="C48" s="52" t="s">
        <v>45</v>
      </c>
      <c r="D48" s="49" t="s">
        <v>39</v>
      </c>
      <c r="E48" s="50">
        <v>17</v>
      </c>
      <c r="F48" s="51"/>
      <c r="G48" s="60"/>
    </row>
    <row r="49" spans="1:99" s="23" customFormat="1" outlineLevel="1" x14ac:dyDescent="0.3">
      <c r="A49" s="11"/>
      <c r="B49" s="8"/>
      <c r="C49" s="61"/>
      <c r="D49" s="29"/>
      <c r="E49" s="29"/>
      <c r="F49" s="14"/>
      <c r="G49" s="57"/>
    </row>
    <row r="50" spans="1:99" s="26" customFormat="1" ht="18" x14ac:dyDescent="0.3">
      <c r="A50" s="18">
        <v>4</v>
      </c>
      <c r="B50" s="9" t="s">
        <v>46</v>
      </c>
      <c r="C50" s="69"/>
      <c r="D50" s="3"/>
      <c r="E50" s="3"/>
      <c r="F50" s="6" t="s">
        <v>11</v>
      </c>
      <c r="G50" s="5">
        <f>SUM(G51:G56)</f>
        <v>0</v>
      </c>
      <c r="H50" s="24"/>
      <c r="I50" s="25"/>
      <c r="J50" s="25"/>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row>
    <row r="51" spans="1:99" s="1" customFormat="1" ht="115.2" outlineLevel="1" x14ac:dyDescent="0.3">
      <c r="A51" s="62">
        <v>4.01</v>
      </c>
      <c r="B51" s="71"/>
      <c r="C51" s="72" t="s">
        <v>47</v>
      </c>
      <c r="D51" s="37"/>
      <c r="E51" s="37"/>
      <c r="F51" s="38"/>
      <c r="G51" s="58"/>
    </row>
    <row r="52" spans="1:99" s="1" customFormat="1" ht="100.8" outlineLevel="1" x14ac:dyDescent="0.3">
      <c r="A52" s="75"/>
      <c r="B52" s="76"/>
      <c r="C52" s="77" t="s">
        <v>48</v>
      </c>
      <c r="D52" s="42"/>
      <c r="E52" s="42"/>
      <c r="F52" s="43"/>
      <c r="G52" s="59"/>
    </row>
    <row r="53" spans="1:99" s="1" customFormat="1" ht="28.8" outlineLevel="1" x14ac:dyDescent="0.3">
      <c r="A53" s="66"/>
      <c r="B53" s="73"/>
      <c r="C53" s="74" t="s">
        <v>49</v>
      </c>
      <c r="D53" s="49" t="s">
        <v>16</v>
      </c>
      <c r="E53" s="50">
        <v>5</v>
      </c>
      <c r="F53" s="51"/>
      <c r="G53" s="60"/>
    </row>
    <row r="54" spans="1:99" s="1" customFormat="1" ht="86.4" outlineLevel="1" x14ac:dyDescent="0.3">
      <c r="A54" s="62">
        <v>4.0199999999999996</v>
      </c>
      <c r="B54" s="71"/>
      <c r="C54" s="72" t="s">
        <v>50</v>
      </c>
      <c r="D54" s="79"/>
      <c r="E54" s="80"/>
      <c r="F54" s="81"/>
      <c r="G54" s="82"/>
    </row>
    <row r="55" spans="1:99" s="1" customFormat="1" ht="57.6" outlineLevel="1" x14ac:dyDescent="0.3">
      <c r="A55" s="66"/>
      <c r="B55" s="73"/>
      <c r="C55" s="78" t="s">
        <v>51</v>
      </c>
      <c r="D55" s="49" t="s">
        <v>39</v>
      </c>
      <c r="E55" s="50">
        <v>27</v>
      </c>
      <c r="F55" s="51"/>
      <c r="G55" s="60"/>
    </row>
    <row r="56" spans="1:99" s="1" customFormat="1" ht="28.8" outlineLevel="1" x14ac:dyDescent="0.3">
      <c r="A56" s="128">
        <v>4.03</v>
      </c>
      <c r="B56" s="73"/>
      <c r="C56" s="74" t="s">
        <v>52</v>
      </c>
      <c r="D56" s="49" t="s">
        <v>39</v>
      </c>
      <c r="E56" s="50">
        <v>1</v>
      </c>
      <c r="F56" s="51"/>
      <c r="G56" s="60"/>
    </row>
    <row r="57" spans="1:99" s="1" customFormat="1" outlineLevel="1" x14ac:dyDescent="0.3">
      <c r="A57" s="11"/>
      <c r="B57" s="12"/>
      <c r="C57" s="13"/>
      <c r="D57" s="29"/>
      <c r="E57" s="29"/>
      <c r="F57" s="14"/>
      <c r="G57" s="57"/>
    </row>
    <row r="58" spans="1:99" s="26" customFormat="1" ht="18" x14ac:dyDescent="0.3">
      <c r="A58" s="18">
        <v>5</v>
      </c>
      <c r="B58" s="146" t="s">
        <v>53</v>
      </c>
      <c r="C58" s="147"/>
      <c r="D58" s="3"/>
      <c r="E58" s="3"/>
      <c r="F58" s="6" t="s">
        <v>11</v>
      </c>
      <c r="G58" s="5">
        <f>SUM(G59:G63)</f>
        <v>0</v>
      </c>
      <c r="H58" s="24"/>
      <c r="I58" s="25"/>
      <c r="J58" s="25"/>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row>
    <row r="59" spans="1:99" s="1" customFormat="1" ht="100.8" outlineLevel="1" x14ac:dyDescent="0.3">
      <c r="A59" s="62">
        <v>5.01</v>
      </c>
      <c r="B59" s="71"/>
      <c r="C59" s="72" t="s">
        <v>54</v>
      </c>
      <c r="D59" s="37"/>
      <c r="E59" s="37"/>
      <c r="F59" s="38"/>
      <c r="G59" s="58"/>
    </row>
    <row r="60" spans="1:99" s="1" customFormat="1" ht="57.6" outlineLevel="1" x14ac:dyDescent="0.3">
      <c r="A60" s="66"/>
      <c r="B60" s="73"/>
      <c r="C60" s="74" t="s">
        <v>55</v>
      </c>
      <c r="D60" s="49" t="s">
        <v>16</v>
      </c>
      <c r="E60" s="50">
        <v>15</v>
      </c>
      <c r="F60" s="51"/>
      <c r="G60" s="60"/>
    </row>
    <row r="61" spans="1:99" s="1" customFormat="1" ht="100.8" outlineLevel="1" x14ac:dyDescent="0.3">
      <c r="A61" s="62">
        <v>5.0199999999999996</v>
      </c>
      <c r="B61" s="71"/>
      <c r="C61" s="72" t="s">
        <v>56</v>
      </c>
      <c r="D61" s="79"/>
      <c r="E61" s="80"/>
      <c r="F61" s="81"/>
      <c r="G61" s="82"/>
    </row>
    <row r="62" spans="1:99" s="1" customFormat="1" ht="72" outlineLevel="1" x14ac:dyDescent="0.3">
      <c r="A62" s="75"/>
      <c r="B62" s="76"/>
      <c r="C62" s="77" t="s">
        <v>57</v>
      </c>
      <c r="D62" s="83"/>
      <c r="E62" s="84"/>
      <c r="F62" s="85"/>
      <c r="G62" s="86"/>
    </row>
    <row r="63" spans="1:99" s="1" customFormat="1" ht="57.6" outlineLevel="1" x14ac:dyDescent="0.3">
      <c r="A63" s="66"/>
      <c r="B63" s="73"/>
      <c r="C63" s="78" t="s">
        <v>58</v>
      </c>
      <c r="D63" s="49" t="s">
        <v>16</v>
      </c>
      <c r="E63" s="50">
        <v>60</v>
      </c>
      <c r="F63" s="51"/>
      <c r="G63" s="60"/>
    </row>
    <row r="64" spans="1:99" s="23" customFormat="1" outlineLevel="1" x14ac:dyDescent="0.3">
      <c r="A64" s="11"/>
      <c r="B64" s="8"/>
      <c r="C64" s="28"/>
      <c r="D64" s="29"/>
      <c r="E64" s="29"/>
      <c r="F64" s="14"/>
      <c r="G64" s="57"/>
    </row>
    <row r="65" spans="1:99" s="26" customFormat="1" ht="18" x14ac:dyDescent="0.3">
      <c r="A65" s="18">
        <v>6</v>
      </c>
      <c r="B65" s="9" t="s">
        <v>59</v>
      </c>
      <c r="C65" s="10"/>
      <c r="D65" s="3"/>
      <c r="E65" s="3"/>
      <c r="F65" s="6" t="s">
        <v>11</v>
      </c>
      <c r="G65" s="5">
        <f>SUM(G66,G68,G67,G70,G72,G73,G75,G77,G79)</f>
        <v>0</v>
      </c>
      <c r="H65" s="24"/>
      <c r="I65" s="25"/>
      <c r="J65" s="25"/>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row>
    <row r="66" spans="1:99" s="23" customFormat="1" ht="172.8" outlineLevel="1" x14ac:dyDescent="0.3">
      <c r="A66" s="88">
        <v>6.01</v>
      </c>
      <c r="B66" s="16"/>
      <c r="C66" s="70" t="s">
        <v>60</v>
      </c>
      <c r="D66" s="49" t="s">
        <v>39</v>
      </c>
      <c r="E66" s="50">
        <v>3</v>
      </c>
      <c r="F66" s="51"/>
      <c r="G66" s="60"/>
    </row>
    <row r="67" spans="1:99" s="23" customFormat="1" ht="158.4" outlineLevel="1" x14ac:dyDescent="0.3">
      <c r="A67" s="88">
        <v>6.02</v>
      </c>
      <c r="B67" s="16"/>
      <c r="C67" s="70" t="s">
        <v>61</v>
      </c>
      <c r="D67" s="49" t="s">
        <v>39</v>
      </c>
      <c r="E67" s="50">
        <v>3</v>
      </c>
      <c r="F67" s="51"/>
      <c r="G67" s="60"/>
    </row>
    <row r="68" spans="1:99" s="23" customFormat="1" ht="28.8" outlineLevel="1" x14ac:dyDescent="0.3">
      <c r="A68" s="88">
        <v>6.03</v>
      </c>
      <c r="B68" s="16"/>
      <c r="C68" s="89" t="s">
        <v>62</v>
      </c>
      <c r="D68" s="49" t="s">
        <v>39</v>
      </c>
      <c r="E68" s="50">
        <v>3</v>
      </c>
      <c r="F68" s="51"/>
      <c r="G68" s="60"/>
    </row>
    <row r="69" spans="1:99" s="23" customFormat="1" ht="115.2" outlineLevel="1" x14ac:dyDescent="0.3">
      <c r="A69" s="15"/>
      <c r="B69" s="16"/>
      <c r="C69" s="70" t="s">
        <v>63</v>
      </c>
      <c r="D69" s="27"/>
      <c r="E69" s="30"/>
      <c r="F69" s="31"/>
      <c r="G69" s="56"/>
    </row>
    <row r="70" spans="1:99" s="23" customFormat="1" outlineLevel="1" x14ac:dyDescent="0.3">
      <c r="A70" s="15"/>
      <c r="B70" s="16"/>
      <c r="C70" s="89" t="s">
        <v>64</v>
      </c>
      <c r="D70" s="49" t="s">
        <v>39</v>
      </c>
      <c r="E70" s="50">
        <v>4</v>
      </c>
      <c r="F70" s="51"/>
      <c r="G70" s="60"/>
    </row>
    <row r="71" spans="1:99" s="23" customFormat="1" ht="129.6" outlineLevel="1" x14ac:dyDescent="0.3">
      <c r="A71" s="88">
        <v>6.04</v>
      </c>
      <c r="B71" s="16"/>
      <c r="C71" s="70" t="s">
        <v>65</v>
      </c>
      <c r="D71" s="27"/>
      <c r="E71" s="30"/>
      <c r="F71" s="31"/>
      <c r="G71" s="56"/>
    </row>
    <row r="72" spans="1:99" s="23" customFormat="1" outlineLevel="1" x14ac:dyDescent="0.3">
      <c r="A72" s="15"/>
      <c r="B72" s="16"/>
      <c r="C72" s="89" t="s">
        <v>66</v>
      </c>
      <c r="D72" s="49" t="s">
        <v>39</v>
      </c>
      <c r="E72" s="50">
        <v>3</v>
      </c>
      <c r="F72" s="51"/>
      <c r="G72" s="60"/>
    </row>
    <row r="73" spans="1:99" s="23" customFormat="1" outlineLevel="1" x14ac:dyDescent="0.3">
      <c r="A73" s="15"/>
      <c r="B73" s="16"/>
      <c r="C73" s="89" t="s">
        <v>67</v>
      </c>
      <c r="D73" s="49" t="s">
        <v>39</v>
      </c>
      <c r="E73" s="50">
        <v>4</v>
      </c>
      <c r="F73" s="51"/>
      <c r="G73" s="60"/>
    </row>
    <row r="74" spans="1:99" s="23" customFormat="1" ht="86.4" outlineLevel="1" x14ac:dyDescent="0.3">
      <c r="A74" s="88">
        <v>6.05</v>
      </c>
      <c r="B74" s="16"/>
      <c r="C74" s="70" t="s">
        <v>68</v>
      </c>
      <c r="D74" s="27"/>
      <c r="E74" s="30"/>
      <c r="F74" s="31"/>
      <c r="G74" s="56"/>
    </row>
    <row r="75" spans="1:99" s="23" customFormat="1" outlineLevel="1" x14ac:dyDescent="0.3">
      <c r="A75" s="15"/>
      <c r="B75" s="16"/>
      <c r="C75" s="89" t="s">
        <v>69</v>
      </c>
      <c r="D75" s="49" t="s">
        <v>39</v>
      </c>
      <c r="E75" s="50">
        <v>3</v>
      </c>
      <c r="F75" s="51"/>
      <c r="G75" s="60"/>
    </row>
    <row r="76" spans="1:99" s="23" customFormat="1" ht="43.2" outlineLevel="1" x14ac:dyDescent="0.3">
      <c r="A76" s="62">
        <v>6.06</v>
      </c>
      <c r="B76" s="90"/>
      <c r="C76" s="91" t="s">
        <v>70</v>
      </c>
      <c r="D76" s="37"/>
      <c r="E76" s="92"/>
      <c r="F76" s="93"/>
      <c r="G76" s="58"/>
    </row>
    <row r="77" spans="1:99" s="23" customFormat="1" ht="158.4" outlineLevel="1" x14ac:dyDescent="0.3">
      <c r="A77" s="75"/>
      <c r="B77" s="94"/>
      <c r="C77" s="95" t="s">
        <v>71</v>
      </c>
      <c r="D77" s="42"/>
      <c r="E77" s="96"/>
      <c r="F77" s="97"/>
      <c r="G77" s="59"/>
    </row>
    <row r="78" spans="1:99" s="23" customFormat="1" outlineLevel="1" x14ac:dyDescent="0.3">
      <c r="A78" s="66"/>
      <c r="B78" s="98"/>
      <c r="C78" s="99" t="s">
        <v>72</v>
      </c>
      <c r="D78" s="49" t="s">
        <v>39</v>
      </c>
      <c r="E78" s="50">
        <v>4</v>
      </c>
      <c r="F78" s="51"/>
      <c r="G78" s="60"/>
    </row>
    <row r="79" spans="1:99" s="23" customFormat="1" ht="57.6" outlineLevel="1" x14ac:dyDescent="0.3">
      <c r="A79" s="88">
        <v>6.07</v>
      </c>
      <c r="B79" s="16"/>
      <c r="C79" s="70" t="s">
        <v>73</v>
      </c>
      <c r="D79" s="49" t="s">
        <v>39</v>
      </c>
      <c r="E79" s="50">
        <v>1</v>
      </c>
      <c r="F79" s="51"/>
      <c r="G79" s="60"/>
    </row>
    <row r="80" spans="1:99" s="23" customFormat="1" outlineLevel="1" x14ac:dyDescent="0.3">
      <c r="A80" s="11"/>
      <c r="B80" s="8"/>
      <c r="C80" s="61"/>
      <c r="D80" s="29"/>
      <c r="E80" s="29"/>
      <c r="F80" s="14"/>
      <c r="G80" s="57"/>
    </row>
    <row r="81" spans="1:99" s="26" customFormat="1" ht="18" x14ac:dyDescent="0.3">
      <c r="A81" s="18">
        <v>7</v>
      </c>
      <c r="B81" s="17" t="s">
        <v>74</v>
      </c>
      <c r="C81" s="4"/>
      <c r="D81" s="3"/>
      <c r="E81" s="3"/>
      <c r="F81" s="19" t="s">
        <v>11</v>
      </c>
      <c r="G81" s="5">
        <f>SUM(G82:G106)</f>
        <v>0</v>
      </c>
      <c r="H81" s="24"/>
      <c r="I81" s="25"/>
      <c r="J81" s="25"/>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row>
    <row r="82" spans="1:99" outlineLevel="1" x14ac:dyDescent="0.3">
      <c r="A82" s="104">
        <v>7.01</v>
      </c>
      <c r="B82" s="105"/>
      <c r="C82" s="106" t="s">
        <v>75</v>
      </c>
      <c r="D82" s="92"/>
      <c r="E82" s="92"/>
      <c r="F82" s="102"/>
      <c r="G82" s="112"/>
    </row>
    <row r="83" spans="1:99" ht="72" outlineLevel="1" x14ac:dyDescent="0.3">
      <c r="A83" s="109"/>
      <c r="B83" s="110"/>
      <c r="C83" s="115" t="s">
        <v>76</v>
      </c>
      <c r="D83" s="133"/>
      <c r="E83" s="133"/>
      <c r="F83" s="134"/>
      <c r="G83" s="135"/>
    </row>
    <row r="84" spans="1:99" outlineLevel="1" x14ac:dyDescent="0.3">
      <c r="A84" s="116" t="s">
        <v>77</v>
      </c>
      <c r="B84" s="110"/>
      <c r="C84" s="111" t="s">
        <v>78</v>
      </c>
      <c r="D84" s="49" t="s">
        <v>79</v>
      </c>
      <c r="E84" s="50">
        <v>15</v>
      </c>
      <c r="F84" s="51"/>
      <c r="G84" s="60"/>
      <c r="H84" s="123"/>
    </row>
    <row r="85" spans="1:99" outlineLevel="1" x14ac:dyDescent="0.3">
      <c r="A85" s="116" t="s">
        <v>80</v>
      </c>
      <c r="B85" s="110"/>
      <c r="C85" s="111" t="s">
        <v>81</v>
      </c>
      <c r="D85" s="49" t="s">
        <v>79</v>
      </c>
      <c r="E85" s="50">
        <v>10</v>
      </c>
      <c r="F85" s="51"/>
      <c r="G85" s="60"/>
      <c r="H85" s="123"/>
    </row>
    <row r="86" spans="1:99" outlineLevel="1" x14ac:dyDescent="0.3">
      <c r="A86" s="116" t="s">
        <v>82</v>
      </c>
      <c r="B86" s="110"/>
      <c r="C86" s="111" t="s">
        <v>83</v>
      </c>
      <c r="D86" s="49" t="s">
        <v>79</v>
      </c>
      <c r="E86" s="50">
        <v>25</v>
      </c>
      <c r="F86" s="51"/>
      <c r="G86" s="60"/>
      <c r="H86" s="123"/>
    </row>
    <row r="87" spans="1:99" outlineLevel="1" x14ac:dyDescent="0.3">
      <c r="A87" s="114">
        <v>7.02</v>
      </c>
      <c r="B87" s="108"/>
      <c r="C87" s="113" t="s">
        <v>84</v>
      </c>
      <c r="D87" s="83"/>
      <c r="E87" s="84"/>
      <c r="F87" s="85"/>
      <c r="G87" s="103"/>
    </row>
    <row r="88" spans="1:99" ht="72" outlineLevel="1" x14ac:dyDescent="0.3">
      <c r="A88" s="109"/>
      <c r="B88" s="110"/>
      <c r="C88" s="115" t="s">
        <v>85</v>
      </c>
      <c r="D88" s="49"/>
      <c r="E88" s="50"/>
      <c r="F88" s="51"/>
      <c r="G88" s="101"/>
    </row>
    <row r="89" spans="1:99" outlineLevel="1" x14ac:dyDescent="0.3">
      <c r="A89" s="109"/>
      <c r="B89" s="110"/>
      <c r="C89" s="111" t="s">
        <v>86</v>
      </c>
      <c r="D89" s="49" t="s">
        <v>87</v>
      </c>
      <c r="E89" s="50">
        <v>14</v>
      </c>
      <c r="F89" s="51"/>
      <c r="G89" s="60"/>
      <c r="H89" s="123"/>
    </row>
    <row r="90" spans="1:99" outlineLevel="1" x14ac:dyDescent="0.3">
      <c r="A90" s="109"/>
      <c r="B90" s="110"/>
      <c r="C90" s="111" t="s">
        <v>88</v>
      </c>
      <c r="D90" s="49" t="s">
        <v>87</v>
      </c>
      <c r="E90" s="50">
        <v>16</v>
      </c>
      <c r="F90" s="51"/>
      <c r="G90" s="60"/>
      <c r="H90" s="123"/>
    </row>
    <row r="91" spans="1:99" outlineLevel="1" x14ac:dyDescent="0.3">
      <c r="A91" s="114">
        <v>7.03</v>
      </c>
      <c r="B91" s="108"/>
      <c r="C91" s="113" t="s">
        <v>89</v>
      </c>
      <c r="D91" s="83"/>
      <c r="E91" s="84"/>
      <c r="F91" s="85"/>
      <c r="G91" s="103"/>
    </row>
    <row r="92" spans="1:99" ht="115.2" outlineLevel="1" x14ac:dyDescent="0.3">
      <c r="A92" s="109"/>
      <c r="B92" s="110"/>
      <c r="C92" s="115" t="s">
        <v>90</v>
      </c>
      <c r="D92" s="49"/>
      <c r="E92" s="50"/>
      <c r="F92" s="51"/>
      <c r="G92" s="101"/>
    </row>
    <row r="93" spans="1:99" outlineLevel="1" x14ac:dyDescent="0.3">
      <c r="A93" s="109"/>
      <c r="B93" s="110"/>
      <c r="C93" s="111" t="s">
        <v>91</v>
      </c>
      <c r="D93" s="49" t="s">
        <v>87</v>
      </c>
      <c r="E93" s="50">
        <v>1</v>
      </c>
      <c r="F93" s="51"/>
      <c r="G93" s="60"/>
      <c r="H93" s="123"/>
    </row>
    <row r="94" spans="1:99" outlineLevel="1" x14ac:dyDescent="0.3">
      <c r="A94" s="114">
        <v>7.04</v>
      </c>
      <c r="B94" s="108"/>
      <c r="C94" s="113" t="s">
        <v>92</v>
      </c>
      <c r="D94" s="83"/>
      <c r="E94" s="84"/>
      <c r="F94" s="85"/>
      <c r="G94" s="103"/>
    </row>
    <row r="95" spans="1:99" ht="72" outlineLevel="1" x14ac:dyDescent="0.3">
      <c r="A95" s="109"/>
      <c r="B95" s="110"/>
      <c r="C95" s="115" t="s">
        <v>93</v>
      </c>
      <c r="D95" s="49"/>
      <c r="E95" s="50"/>
      <c r="F95" s="51"/>
      <c r="G95" s="101"/>
    </row>
    <row r="96" spans="1:99" outlineLevel="1" x14ac:dyDescent="0.3">
      <c r="A96" s="109"/>
      <c r="B96" s="110"/>
      <c r="C96" s="111" t="s">
        <v>94</v>
      </c>
      <c r="D96" s="49" t="s">
        <v>87</v>
      </c>
      <c r="E96" s="50">
        <v>1</v>
      </c>
      <c r="F96" s="51"/>
      <c r="G96" s="60"/>
      <c r="H96" s="123"/>
    </row>
    <row r="97" spans="1:8" outlineLevel="1" x14ac:dyDescent="0.3">
      <c r="A97" s="114">
        <v>7.05</v>
      </c>
      <c r="B97" s="108"/>
      <c r="C97" s="113" t="s">
        <v>95</v>
      </c>
      <c r="D97" s="83"/>
      <c r="E97" s="84"/>
      <c r="F97" s="85"/>
      <c r="G97" s="103"/>
    </row>
    <row r="98" spans="1:8" ht="86.4" outlineLevel="1" x14ac:dyDescent="0.3">
      <c r="A98" s="109"/>
      <c r="B98" s="110"/>
      <c r="C98" s="115" t="s">
        <v>96</v>
      </c>
      <c r="D98" s="49"/>
      <c r="E98" s="50"/>
      <c r="F98" s="51"/>
      <c r="G98" s="101"/>
    </row>
    <row r="99" spans="1:8" outlineLevel="1" x14ac:dyDescent="0.3">
      <c r="A99" s="109"/>
      <c r="B99" s="110"/>
      <c r="C99" s="111" t="s">
        <v>97</v>
      </c>
      <c r="D99" s="49" t="s">
        <v>87</v>
      </c>
      <c r="E99" s="50">
        <v>26</v>
      </c>
      <c r="F99" s="51"/>
      <c r="G99" s="60"/>
      <c r="H99" s="123"/>
    </row>
    <row r="100" spans="1:8" outlineLevel="1" x14ac:dyDescent="0.3">
      <c r="A100" s="114">
        <v>7.06</v>
      </c>
      <c r="B100" s="108"/>
      <c r="C100" s="113" t="s">
        <v>98</v>
      </c>
      <c r="D100" s="83"/>
      <c r="E100" s="84"/>
      <c r="F100" s="85"/>
      <c r="G100" s="103"/>
    </row>
    <row r="101" spans="1:8" ht="72" outlineLevel="1" x14ac:dyDescent="0.3">
      <c r="A101" s="109"/>
      <c r="B101" s="110"/>
      <c r="C101" s="130" t="s">
        <v>99</v>
      </c>
      <c r="D101" s="49"/>
      <c r="E101" s="50"/>
      <c r="F101" s="51"/>
      <c r="G101" s="101"/>
    </row>
    <row r="102" spans="1:8" ht="129.6" outlineLevel="1" x14ac:dyDescent="0.3">
      <c r="A102" s="116" t="s">
        <v>100</v>
      </c>
      <c r="B102" s="110"/>
      <c r="C102" s="115" t="s">
        <v>101</v>
      </c>
      <c r="D102" s="49" t="s">
        <v>39</v>
      </c>
      <c r="E102" s="50">
        <v>34</v>
      </c>
      <c r="F102" s="51"/>
      <c r="G102" s="60"/>
      <c r="H102" s="123"/>
    </row>
    <row r="103" spans="1:8" ht="172.8" outlineLevel="1" x14ac:dyDescent="0.3">
      <c r="A103" s="122" t="s">
        <v>102</v>
      </c>
      <c r="B103" s="117"/>
      <c r="C103" s="131" t="s">
        <v>103</v>
      </c>
      <c r="D103" s="118" t="s">
        <v>87</v>
      </c>
      <c r="E103" s="119">
        <v>26</v>
      </c>
      <c r="F103" s="120"/>
      <c r="G103" s="121"/>
      <c r="H103" s="123"/>
    </row>
    <row r="104" spans="1:8" ht="172.8" outlineLevel="1" x14ac:dyDescent="0.3">
      <c r="A104" s="122" t="s">
        <v>104</v>
      </c>
      <c r="B104" s="117"/>
      <c r="C104" s="131" t="s">
        <v>105</v>
      </c>
      <c r="D104" s="118" t="s">
        <v>87</v>
      </c>
      <c r="E104" s="119">
        <v>13</v>
      </c>
      <c r="F104" s="120"/>
      <c r="G104" s="121"/>
      <c r="H104" s="123"/>
    </row>
    <row r="105" spans="1:8" outlineLevel="1" x14ac:dyDescent="0.3">
      <c r="A105" s="107"/>
      <c r="B105" s="108"/>
      <c r="C105" s="113" t="s">
        <v>106</v>
      </c>
      <c r="D105" s="83"/>
      <c r="E105" s="84"/>
      <c r="F105" s="85"/>
      <c r="G105" s="103"/>
    </row>
    <row r="106" spans="1:8" ht="72" outlineLevel="1" x14ac:dyDescent="0.3">
      <c r="A106" s="109"/>
      <c r="B106" s="110"/>
      <c r="C106" s="132" t="s">
        <v>107</v>
      </c>
      <c r="D106" s="49" t="s">
        <v>108</v>
      </c>
      <c r="E106" s="50">
        <v>1</v>
      </c>
      <c r="F106" s="51"/>
      <c r="G106" s="60"/>
      <c r="H106" s="123"/>
    </row>
    <row r="107" spans="1:8" s="23" customFormat="1" ht="18" outlineLevel="1" x14ac:dyDescent="0.3">
      <c r="A107" s="11"/>
      <c r="B107" s="137" t="s">
        <v>109</v>
      </c>
      <c r="C107" s="137"/>
      <c r="D107" s="137"/>
      <c r="E107" s="137"/>
      <c r="F107" s="14"/>
      <c r="G107" s="57">
        <f>SUM(G8,G24,G46,G50,G58,G65,G81)</f>
        <v>0</v>
      </c>
    </row>
    <row r="108" spans="1:8" x14ac:dyDescent="0.3">
      <c r="H108" s="23"/>
    </row>
    <row r="109" spans="1:8" x14ac:dyDescent="0.3">
      <c r="H109" s="23"/>
    </row>
    <row r="110" spans="1:8" x14ac:dyDescent="0.3">
      <c r="H110" s="23"/>
    </row>
    <row r="111" spans="1:8" x14ac:dyDescent="0.3">
      <c r="H111" s="23"/>
    </row>
    <row r="112" spans="1:8" x14ac:dyDescent="0.3">
      <c r="H112" s="23"/>
    </row>
    <row r="113" spans="8:8" x14ac:dyDescent="0.3">
      <c r="H113" s="23"/>
    </row>
    <row r="114" spans="8:8" x14ac:dyDescent="0.3">
      <c r="H114" s="23"/>
    </row>
    <row r="115" spans="8:8" x14ac:dyDescent="0.3">
      <c r="H115" s="23"/>
    </row>
    <row r="116" spans="8:8" x14ac:dyDescent="0.3">
      <c r="H116" s="23"/>
    </row>
    <row r="117" spans="8:8" x14ac:dyDescent="0.3">
      <c r="H117" s="23"/>
    </row>
    <row r="118" spans="8:8" x14ac:dyDescent="0.3">
      <c r="H118" s="23"/>
    </row>
    <row r="119" spans="8:8" x14ac:dyDescent="0.3">
      <c r="H119" s="23"/>
    </row>
    <row r="120" spans="8:8" x14ac:dyDescent="0.3">
      <c r="H120" s="23"/>
    </row>
    <row r="121" spans="8:8" x14ac:dyDescent="0.3">
      <c r="H121" s="23"/>
    </row>
    <row r="122" spans="8:8" x14ac:dyDescent="0.3">
      <c r="H122" s="23"/>
    </row>
    <row r="123" spans="8:8" x14ac:dyDescent="0.3">
      <c r="H123" s="23"/>
    </row>
    <row r="124" spans="8:8" x14ac:dyDescent="0.3">
      <c r="H124" s="23"/>
    </row>
    <row r="125" spans="8:8" x14ac:dyDescent="0.3">
      <c r="H125" s="23"/>
    </row>
    <row r="126" spans="8:8" x14ac:dyDescent="0.3">
      <c r="H126" s="23"/>
    </row>
    <row r="127" spans="8:8" x14ac:dyDescent="0.3">
      <c r="H127" s="23"/>
    </row>
    <row r="128" spans="8:8" x14ac:dyDescent="0.3">
      <c r="H128" s="23"/>
    </row>
    <row r="129" spans="8:8" x14ac:dyDescent="0.3">
      <c r="H129" s="23"/>
    </row>
    <row r="130" spans="8:8" x14ac:dyDescent="0.3">
      <c r="H130" s="23"/>
    </row>
    <row r="131" spans="8:8" x14ac:dyDescent="0.3">
      <c r="H131" s="23"/>
    </row>
    <row r="132" spans="8:8" x14ac:dyDescent="0.3">
      <c r="H132" s="23"/>
    </row>
    <row r="133" spans="8:8" x14ac:dyDescent="0.3">
      <c r="H133" s="23"/>
    </row>
    <row r="134" spans="8:8" x14ac:dyDescent="0.3">
      <c r="H134" s="23"/>
    </row>
    <row r="135" spans="8:8" x14ac:dyDescent="0.3">
      <c r="H135" s="23"/>
    </row>
    <row r="136" spans="8:8" x14ac:dyDescent="0.3">
      <c r="H136" s="23"/>
    </row>
    <row r="137" spans="8:8" x14ac:dyDescent="0.3">
      <c r="H137" s="23"/>
    </row>
    <row r="138" spans="8:8" x14ac:dyDescent="0.3">
      <c r="H138" s="23"/>
    </row>
    <row r="139" spans="8:8" x14ac:dyDescent="0.3">
      <c r="H139" s="23"/>
    </row>
    <row r="140" spans="8:8" x14ac:dyDescent="0.3">
      <c r="H140" s="23"/>
    </row>
    <row r="141" spans="8:8" x14ac:dyDescent="0.3">
      <c r="H141" s="23"/>
    </row>
    <row r="142" spans="8:8" x14ac:dyDescent="0.3">
      <c r="H142" s="23"/>
    </row>
    <row r="143" spans="8:8" x14ac:dyDescent="0.3">
      <c r="H143" s="23"/>
    </row>
  </sheetData>
  <sheetProtection sheet="1"/>
  <autoFilter ref="A6:G64" xr:uid="{00000000-0009-0000-0000-000000000000}">
    <filterColumn colId="1" showButton="0"/>
    <filterColumn colId="2" showButton="0"/>
  </autoFilter>
  <dataConsolidate/>
  <mergeCells count="13">
    <mergeCell ref="B107:E107"/>
    <mergeCell ref="A1:G1"/>
    <mergeCell ref="A2:G2"/>
    <mergeCell ref="A3:G3"/>
    <mergeCell ref="A4:B4"/>
    <mergeCell ref="B58:C58"/>
    <mergeCell ref="A5:A6"/>
    <mergeCell ref="B5:B6"/>
    <mergeCell ref="C5:C6"/>
    <mergeCell ref="D5:D6"/>
    <mergeCell ref="E5:E6"/>
    <mergeCell ref="F5:F6"/>
    <mergeCell ref="G5:G6"/>
  </mergeCells>
  <phoneticPr fontId="2" type="noConversion"/>
  <dataValidations count="2">
    <dataValidation type="list" allowBlank="1" showInputMessage="1" showErrorMessage="1" sqref="D25:D28 D30:D32 D9:D11 D13:D15 D59 D47 D51:D52 D54 D69 D71 D74 D76:D77 D82:D86 D17:D18 D21" xr:uid="{2E1C9547-2809-4E8D-A4F6-60AA3406C378}">
      <formula1>#REF!</formula1>
    </dataValidation>
    <dataValidation type="list" allowBlank="1" showInputMessage="1" showErrorMessage="1" sqref="D29 D12 D16 D87:D106 D48 D66:D68 D70 D33:D44 D75 D60:D63 D53:D56 D72:D73 D78:D79 D19:D20 D22" xr:uid="{F2AB86F5-ADE4-4974-BFE0-D5CE0AAD486C}">
      <formula1>"M.S., M.R., M.C., NO., L.S."</formula1>
    </dataValidation>
  </dataValidations>
  <printOptions horizontalCentered="1"/>
  <pageMargins left="0.23622047244094491" right="0.23622047244094491" top="1.0629921259842521" bottom="0.94488188976377963" header="0.35433070866141736" footer="0.31496062992125984"/>
  <pageSetup paperSize="9" scale="85" fitToHeight="0" orientation="landscape" r:id="rId1"/>
  <headerFooter alignWithMargins="0">
    <oddHeader>&amp;LContracting Authority:
&amp;G&amp;CFunded by:
&amp;G&amp;Rand:
&amp;G</oddHeader>
    <oddFooter>&amp;LPZA170421T-10013&amp;CAnnex 1 - Bill of quantities&amp;R&amp;P/&amp;N</oddFooter>
  </headerFooter>
  <rowBreaks count="3" manualBreakCount="3">
    <brk id="44" max="6" man="1"/>
    <brk id="65" max="6" man="1"/>
    <brk id="70"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99d250c03344da181939f0145dbc023 xmlns="14a9c00f-d9e3-4eb9-aad3-f69239d17d9c">
      <Terms xmlns="http://schemas.microsoft.com/office/infopath/2007/PartnerControls">
        <TermInfo xmlns="http://schemas.microsoft.com/office/infopath/2007/PartnerControls">
          <TermName xmlns="http://schemas.microsoft.com/office/infopath/2007/PartnerControls">EN</TermName>
          <TermId xmlns="http://schemas.microsoft.com/office/infopath/2007/PartnerControls">eb0f068f-7d92-44c4-a2e1-052290512cff</TermId>
        </TermInfo>
      </Terms>
    </o99d250c03344da181939f0145dbc023>
    <e2b781e9cad840cd89b90f5a7e989839 xmlns="14a9c00f-d9e3-4eb9-aad3-f69239d17d9c">
      <Terms xmlns="http://schemas.microsoft.com/office/infopath/2007/PartnerControls">
        <TermInfo xmlns="http://schemas.microsoft.com/office/infopath/2007/PartnerControls">
          <TermName xmlns="http://schemas.microsoft.com/office/infopath/2007/PartnerControls">PZA1303311</TermName>
          <TermId xmlns="http://schemas.microsoft.com/office/infopath/2007/PartnerControls">a111a12f-5abf-4a72-9569-9deff4097ed6</TermId>
        </TermInfo>
      </Terms>
    </e2b781e9cad840cd89b90f5a7e989839>
    <TaxCatchAll xmlns="3a2cca07-d411-4b48-b7e8-c526dfd39ce0">
      <Value>366</Value>
      <Value>2</Value>
      <Value>1</Value>
      <Value>31</Value>
    </TaxCatchAll>
    <jcd7455606374210a964e5d7a999097a xmlns="14a9c00f-d9e3-4eb9-aad3-f69239d17d9c">
      <Terms xmlns="http://schemas.microsoft.com/office/infopath/2007/PartnerControls">
        <TermInfo xmlns="http://schemas.microsoft.com/office/infopath/2007/PartnerControls">
          <TermName xmlns="http://schemas.microsoft.com/office/infopath/2007/PartnerControls">PSE</TermName>
          <TermId xmlns="http://schemas.microsoft.com/office/infopath/2007/PartnerControls">9ea7551c-3779-4ad9-9661-273f91da302a</TermId>
        </TermInfo>
      </Terms>
    </jcd7455606374210a964e5d7a999097a>
    <lcf76f155ced4ddcb4097134ff3c332f xmlns="bd8679c4-60e4-4c39-b071-1d80d6be7345">
      <Terms xmlns="http://schemas.microsoft.com/office/infopath/2007/PartnerControls"/>
    </lcf76f155ced4ddcb4097134ff3c332f>
    <j50cb40f2a0941d2947e6bcbd5d19dce xmlns="14a9c00f-d9e3-4eb9-aad3-f69239d17d9c">
      <Terms xmlns="http://schemas.microsoft.com/office/infopath/2007/PartnerControls"/>
    </j50cb40f2a0941d2947e6bcbd5d19dce>
    <kecc0e8a0a3349c79c5d1d6e51bea7c3 xmlns="14a9c00f-d9e3-4eb9-aad3-f69239d17d9c">
      <Terms xmlns="http://schemas.microsoft.com/office/infopath/2007/PartnerControls"/>
    </kecc0e8a0a3349c79c5d1d6e51bea7c3>
    <l9d65098618b4a8fbbe87718e7187e6b xmlns="14a9c00f-d9e3-4eb9-aad3-f69239d17d9c">
      <Terms xmlns="http://schemas.microsoft.com/office/infopath/2007/PartnerControls">
        <TermInfo xmlns="http://schemas.microsoft.com/office/infopath/2007/PartnerControls">
          <TermName xmlns="http://schemas.microsoft.com/office/infopath/2007/PartnerControls">PZA1303311-10042</TermName>
          <TermId xmlns="http://schemas.microsoft.com/office/infopath/2007/PartnerControls">a1867ca4-995e-4d98-9db6-39a5e92d4e2b</TermId>
        </TermInfo>
      </Terms>
    </l9d65098618b4a8fbbe87718e7187e6b>
    <_dlc_DocId xmlns="508ba6eb-9e09-4fd5-92f2-2d9921329f2d">PSEENABEL-293876669-166339</_dlc_DocId>
    <_dlc_DocIdUrl xmlns="508ba6eb-9e09-4fd5-92f2-2d9921329f2d">
      <Url>https://enabelbe.sharepoint.com/sites/PSE/_layouts/15/DocIdRedir.aspx?ID=PSEENABEL-293876669-166339</Url>
      <Description>PSEENABEL-293876669-166339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Contract_document" ma:contentTypeID="0x0101002C34C447E6454A40A553EE97A6C471860015CF99BDAF29DD4A929D1C8A75FAA77B" ma:contentTypeVersion="34" ma:contentTypeDescription="" ma:contentTypeScope="" ma:versionID="08e074253a736ba9c6f1e1297b70a127">
  <xsd:schema xmlns:xsd="http://www.w3.org/2001/XMLSchema" xmlns:xs="http://www.w3.org/2001/XMLSchema" xmlns:p="http://schemas.microsoft.com/office/2006/metadata/properties" xmlns:ns2="14a9c00f-d9e3-4eb9-aad3-f69239d17d9c" xmlns:ns3="3a2cca07-d411-4b48-b7e8-c526dfd39ce0" xmlns:ns4="15d78002-bc9c-4a72-9b22-72c074cbc93f" xmlns:ns5="508ba6eb-9e09-4fd5-92f2-2d9921329f2d" xmlns:ns6="bd8679c4-60e4-4c39-b071-1d80d6be7345" targetNamespace="http://schemas.microsoft.com/office/2006/metadata/properties" ma:root="true" ma:fieldsID="49edeac5460e2d3811a561d0e8458130" ns2:_="" ns3:_="" ns4:_="" ns5:_="" ns6:_="">
    <xsd:import namespace="14a9c00f-d9e3-4eb9-aad3-f69239d17d9c"/>
    <xsd:import namespace="3a2cca07-d411-4b48-b7e8-c526dfd39ce0"/>
    <xsd:import namespace="15d78002-bc9c-4a72-9b22-72c074cbc93f"/>
    <xsd:import namespace="508ba6eb-9e09-4fd5-92f2-2d9921329f2d"/>
    <xsd:import namespace="bd8679c4-60e4-4c39-b071-1d80d6be7345"/>
    <xsd:element name="properties">
      <xsd:complexType>
        <xsd:sequence>
          <xsd:element name="documentManagement">
            <xsd:complexType>
              <xsd:all>
                <xsd:element ref="ns2:o99d250c03344da181939f0145dbc023" minOccurs="0"/>
                <xsd:element ref="ns3:TaxCatchAll" minOccurs="0"/>
                <xsd:element ref="ns3:TaxCatchAllLabel" minOccurs="0"/>
                <xsd:element ref="ns2:kecc0e8a0a3349c79c5d1d6e51bea7c3" minOccurs="0"/>
                <xsd:element ref="ns2:j50cb40f2a0941d2947e6bcbd5d19dce" minOccurs="0"/>
                <xsd:element ref="ns2:jcd7455606374210a964e5d7a999097a" minOccurs="0"/>
                <xsd:element ref="ns2:l9d65098618b4a8fbbe87718e7187e6b" minOccurs="0"/>
                <xsd:element ref="ns2:e2b781e9cad840cd89b90f5a7e989839" minOccurs="0"/>
                <xsd:element ref="ns5:_dlc_DocIdPersistId" minOccurs="0"/>
                <xsd:element ref="ns5:_dlc_DocId" minOccurs="0"/>
                <xsd:element ref="ns5:_dlc_DocIdUrl" minOccurs="0"/>
                <xsd:element ref="ns6:MediaServiceMetadata" minOccurs="0"/>
                <xsd:element ref="ns6:MediaServiceFastMetadata" minOccurs="0"/>
                <xsd:element ref="ns4:SharedWithUsers" minOccurs="0"/>
                <xsd:element ref="ns4:SharedWithDetails" minOccurs="0"/>
                <xsd:element ref="ns6:MediaServiceAutoKeyPoints" minOccurs="0"/>
                <xsd:element ref="ns6:MediaServiceKeyPoints" minOccurs="0"/>
                <xsd:element ref="ns6:lcf76f155ced4ddcb4097134ff3c332f" minOccurs="0"/>
                <xsd:element ref="ns6:MediaServiceOCR" minOccurs="0"/>
                <xsd:element ref="ns6:MediaServiceGenerationTime" minOccurs="0"/>
                <xsd:element ref="ns6:MediaServiceEventHashCode" minOccurs="0"/>
                <xsd:element ref="ns6:MediaServiceDateTaken" minOccurs="0"/>
                <xsd:element ref="ns6:MediaServiceLocation" minOccurs="0"/>
                <xsd:element ref="ns6:MediaLengthInSeconds" minOccurs="0"/>
                <xsd:element ref="ns6: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8" nillable="true" ma:taxonomy="true" ma:internalName="o99d250c03344da181939f0145dbc023" ma:taxonomyFieldName="Document_Language" ma:displayName="Document_Language" ma:readOnly="false" ma:default="2;#EN|eb0f068f-7d92-44c4-a2e1-052290512cff"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kecc0e8a0a3349c79c5d1d6e51bea7c3" ma:index="12"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j50cb40f2a0941d2947e6bcbd5d19dce" ma:index="14"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PSE|9ea7551c-3779-4ad9-9661-273f91da302a"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l9d65098618b4a8fbbe87718e7187e6b" ma:index="18"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e2b781e9cad840cd89b90f5a7e989839" ma:index="20"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a2cca07-d411-4b48-b7e8-c526dfd39ce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3902a0f-c0a8-4c8c-9a01-46fb3c8d37b4}" ma:internalName="TaxCatchAll" ma:showField="CatchAllData" ma:web="15d78002-bc9c-4a72-9b22-72c074cbc93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3902a0f-c0a8-4c8c-9a01-46fb3c8d37b4}" ma:internalName="TaxCatchAllLabel" ma:readOnly="true" ma:showField="CatchAllDataLabel" ma:web="15d78002-bc9c-4a72-9b22-72c074cbc9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5d78002-bc9c-4a72-9b22-72c074cbc93f"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PersistId" ma:index="22" nillable="true" ma:displayName="Id blijven behouden" ma:description="Id behouden tijdens toevoegen." ma:hidden="true" ma:internalName="_dlc_DocIdPersistId" ma:readOnly="true">
      <xsd:simpleType>
        <xsd:restriction base="dms:Boolea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d8679c4-60e4-4c39-b071-1d80d6be7345"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2C86BF-EEAB-4F15-A1C3-1DC3793E0A90}">
  <ds:schemaRefs>
    <ds:schemaRef ds:uri="http://schemas.microsoft.com/sharepoint/v3/contenttype/forms"/>
  </ds:schemaRefs>
</ds:datastoreItem>
</file>

<file path=customXml/itemProps2.xml><?xml version="1.0" encoding="utf-8"?>
<ds:datastoreItem xmlns:ds="http://schemas.openxmlformats.org/officeDocument/2006/customXml" ds:itemID="{2FF9F9FE-FF35-424B-BF44-A263EE37EF7F}">
  <ds:schemaRefs>
    <ds:schemaRef ds:uri="http://schemas.microsoft.com/office/2006/metadata/properties"/>
    <ds:schemaRef ds:uri="http://schemas.microsoft.com/office/infopath/2007/PartnerControls"/>
    <ds:schemaRef ds:uri="14a9c00f-d9e3-4eb9-aad3-f69239d17d9c"/>
    <ds:schemaRef ds:uri="3a2cca07-d411-4b48-b7e8-c526dfd39ce0"/>
    <ds:schemaRef ds:uri="bd8679c4-60e4-4c39-b071-1d80d6be7345"/>
    <ds:schemaRef ds:uri="508ba6eb-9e09-4fd5-92f2-2d9921329f2d"/>
  </ds:schemaRefs>
</ds:datastoreItem>
</file>

<file path=customXml/itemProps3.xml><?xml version="1.0" encoding="utf-8"?>
<ds:datastoreItem xmlns:ds="http://schemas.openxmlformats.org/officeDocument/2006/customXml" ds:itemID="{7740375C-5266-4905-BE6F-DB19F5DB0D7D}">
  <ds:schemaRefs>
    <ds:schemaRef ds:uri="http://schemas.microsoft.com/sharepoint/events"/>
  </ds:schemaRefs>
</ds:datastoreItem>
</file>

<file path=customXml/itemProps4.xml><?xml version="1.0" encoding="utf-8"?>
<ds:datastoreItem xmlns:ds="http://schemas.openxmlformats.org/officeDocument/2006/customXml" ds:itemID="{B37F55B2-6FBF-45D5-8F03-226349C313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a9c00f-d9e3-4eb9-aad3-f69239d17d9c"/>
    <ds:schemaRef ds:uri="3a2cca07-d411-4b48-b7e8-c526dfd39ce0"/>
    <ds:schemaRef ds:uri="15d78002-bc9c-4a72-9b22-72c074cbc93f"/>
    <ds:schemaRef ds:uri="508ba6eb-9e09-4fd5-92f2-2d9921329f2d"/>
    <ds:schemaRef ds:uri="bd8679c4-60e4-4c39-b071-1d80d6be73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2</vt:i4>
      </vt:variant>
    </vt:vector>
  </HeadingPairs>
  <TitlesOfParts>
    <vt:vector size="4" baseType="lpstr">
      <vt:lpstr>PZA1303311-10046</vt:lpstr>
      <vt:lpstr>Chart1</vt:lpstr>
      <vt:lpstr>'PZA1303311-10046'!Print_Area</vt:lpstr>
      <vt:lpstr>'PZA1303311-10046'!Print_Titles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Fatima Sarraj</dc:creator>
  <cp:keywords/>
  <dc:description/>
  <cp:lastModifiedBy>AL SALQAN, Karmel</cp:lastModifiedBy>
  <cp:revision/>
  <dcterms:created xsi:type="dcterms:W3CDTF">2019-12-09T08:45:40Z</dcterms:created>
  <dcterms:modified xsi:type="dcterms:W3CDTF">2023-11-20T09:45:33Z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0x0101002C34C447E6454A40A553EE97A6C471860015CF99BDAF29DD4A929D1C8A75FAA77B</vt:lpwstr>
  </property>
  <property fmtid="{D5CDD505-2E9C-101B-9397-08002B2CF9AE}" pid="3" name="Document_Language">
    <vt:lpwstr>2</vt:lpwstr>
  </property>
  <property fmtid="{D5CDD505-2E9C-101B-9397-08002B2CF9AE}" pid="4" name="Country">
    <vt:lpwstr>1;#PSE|9ea7551c-3779-4ad9-9661-273f91da302a</vt:lpwstr>
  </property>
  <property fmtid="{D5CDD505-2E9C-101B-9397-08002B2CF9AE}" pid="5" name="_dlc_DocIdItemGuid">
    <vt:lpwstr>047cc0ee-d2c1-4672-9ae3-14b39f629c39</vt:lpwstr>
  </property>
  <property fmtid="{D5CDD505-2E9C-101B-9397-08002B2CF9AE}" pid="6" name="Contract_reference">
    <vt:lpwstr>366</vt:lpwstr>
  </property>
  <property fmtid="{D5CDD505-2E9C-101B-9397-08002B2CF9AE}" pid="7" name="Project_code">
    <vt:lpwstr>31</vt:lpwstr>
  </property>
  <property fmtid="{D5CDD505-2E9C-101B-9397-08002B2CF9AE}" pid="8" name="MediaServiceImageTags">
    <vt:lpwstr/>
  </property>
  <property fmtid="{D5CDD505-2E9C-101B-9397-08002B2CF9AE}" pid="9" name="Document_Type">
    <vt:lpwstr/>
  </property>
  <property fmtid="{D5CDD505-2E9C-101B-9397-08002B2CF9AE}" pid="10" name="Document_Status">
    <vt:lpwstr/>
  </property>
</Properties>
</file>