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ien53034\ENABEL\BURKINA FASO - 🔒 Contracts\21_Marchés_Publics\BFA22002_STOUKADO\BFA22002-10031 Travaux de réalisation de forage\2. CSC\"/>
    </mc:Choice>
  </mc:AlternateContent>
  <xr:revisionPtr revIDLastSave="0" documentId="13_ncr:1_{8EE3CAB4-7DCA-498C-9828-DB024AEC0752}" xr6:coauthVersionLast="47" xr6:coauthVersionMax="47" xr10:uidLastSave="{00000000-0000-0000-0000-000000000000}"/>
  <bookViews>
    <workbookView xWindow="-120" yWindow="-120" windowWidth="20730" windowHeight="11160" xr2:uid="{8340423C-852A-440B-A3E5-414B79190926}"/>
  </bookViews>
  <sheets>
    <sheet name="Lot 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2" l="1"/>
  <c r="G95" i="2"/>
  <c r="G94" i="2"/>
  <c r="G90" i="2"/>
  <c r="G91" i="2" s="1"/>
  <c r="G86" i="2"/>
  <c r="G85" i="2"/>
  <c r="G84" i="2"/>
  <c r="G83" i="2"/>
  <c r="G82" i="2"/>
  <c r="G81" i="2"/>
  <c r="G80" i="2"/>
  <c r="G79" i="2"/>
  <c r="G74" i="2"/>
  <c r="G75" i="2"/>
  <c r="G73" i="2"/>
  <c r="G72" i="2"/>
  <c r="G71" i="2"/>
  <c r="G70" i="2"/>
  <c r="G66" i="2"/>
  <c r="G65" i="2"/>
  <c r="G64" i="2"/>
  <c r="G56" i="2"/>
  <c r="G57" i="2" s="1"/>
  <c r="G52" i="2"/>
  <c r="G51" i="2"/>
  <c r="G50" i="2"/>
  <c r="G49" i="2"/>
  <c r="G45" i="2"/>
  <c r="G46" i="2" s="1"/>
  <c r="G41" i="2"/>
  <c r="G40" i="2"/>
  <c r="G39" i="2"/>
  <c r="G35" i="2"/>
  <c r="G36" i="2" s="1"/>
  <c r="G31" i="2"/>
  <c r="G30" i="2"/>
  <c r="G29" i="2"/>
  <c r="G28" i="2"/>
  <c r="G27" i="2"/>
  <c r="G26" i="2"/>
  <c r="G25" i="2"/>
  <c r="G24" i="2"/>
  <c r="G18" i="2"/>
  <c r="G17" i="2"/>
  <c r="G16" i="2"/>
  <c r="G15" i="2"/>
  <c r="G11" i="2"/>
  <c r="G10" i="2"/>
  <c r="G9" i="2"/>
  <c r="G87" i="2" l="1"/>
  <c r="G67" i="2"/>
  <c r="G76" i="2"/>
  <c r="G97" i="2"/>
  <c r="G21" i="2"/>
  <c r="G42" i="2"/>
  <c r="G32" i="2"/>
  <c r="G53" i="2"/>
  <c r="G12" i="2"/>
  <c r="D98" i="2" l="1"/>
  <c r="D58" i="2"/>
  <c r="G100" i="2" l="1"/>
</calcChain>
</file>

<file path=xl/sharedStrings.xml><?xml version="1.0" encoding="utf-8"?>
<sst xmlns="http://schemas.openxmlformats.org/spreadsheetml/2006/main" count="194" uniqueCount="94">
  <si>
    <t>N° Prix</t>
  </si>
  <si>
    <t>Désignations</t>
  </si>
  <si>
    <t>Unité</t>
  </si>
  <si>
    <t>Quantité</t>
  </si>
  <si>
    <t>Prix unitaire hors TVA (en F.CFA)</t>
  </si>
  <si>
    <t>Montant total hors TVA (en F.CFA)</t>
  </si>
  <si>
    <t>Déplacements</t>
  </si>
  <si>
    <t>1.1</t>
  </si>
  <si>
    <t>Préparation, Amenée et Repli du matériel</t>
  </si>
  <si>
    <t>FF</t>
  </si>
  <si>
    <t>1.2</t>
  </si>
  <si>
    <t>Déplacement d’un site à l’autre</t>
  </si>
  <si>
    <t>u</t>
  </si>
  <si>
    <t>1.3</t>
  </si>
  <si>
    <t>Sous-total 1 – Déplacements</t>
  </si>
  <si>
    <t>Forage</t>
  </si>
  <si>
    <t>Rappel : les forages négatifs ne seront pas rémunérés</t>
  </si>
  <si>
    <t>2.1</t>
  </si>
  <si>
    <t>Implantation géophysique pour forage équipé de PMH</t>
  </si>
  <si>
    <t>2.2</t>
  </si>
  <si>
    <t>Implantation géophysique pour forage gros débit</t>
  </si>
  <si>
    <t>2.3</t>
  </si>
  <si>
    <t>Montage et démontage de l’atelier de forage sur chaque site</t>
  </si>
  <si>
    <t>2.4</t>
  </si>
  <si>
    <t>Foration dans les formations d’altération (9″7/8)</t>
  </si>
  <si>
    <t>2.5</t>
  </si>
  <si>
    <t>Foration dans les formations du socle au marteau fond-de-trou (6″1/2)</t>
  </si>
  <si>
    <t>2.6</t>
  </si>
  <si>
    <t>PM</t>
  </si>
  <si>
    <r>
      <t>Alésage en 12''</t>
    </r>
    <r>
      <rPr>
        <vertAlign val="superscript"/>
        <sz val="10.5"/>
        <color rgb="FF000000"/>
        <rFont val="Georgia"/>
        <family val="1"/>
      </rPr>
      <t>1/4</t>
    </r>
    <r>
      <rPr>
        <sz val="10.5"/>
        <color rgb="FF000000"/>
        <rFont val="Georgia"/>
        <family val="1"/>
      </rPr>
      <t xml:space="preserve"> pour forage gros débit </t>
    </r>
    <r>
      <rPr>
        <sz val="10.5"/>
        <color rgb="FF000000"/>
        <rFont val="Calibri"/>
        <family val="2"/>
      </rPr>
      <t>≥</t>
    </r>
    <r>
      <rPr>
        <sz val="10.5"/>
        <color rgb="FF000000"/>
        <rFont val="Georgia"/>
        <family val="1"/>
      </rPr>
      <t xml:space="preserve"> 5m</t>
    </r>
    <r>
      <rPr>
        <vertAlign val="superscript"/>
        <sz val="10.5"/>
        <color rgb="FF000000"/>
        <rFont val="Georgia"/>
        <family val="1"/>
      </rPr>
      <t>3</t>
    </r>
    <r>
      <rPr>
        <sz val="10.5"/>
        <color rgb="FF000000"/>
        <rFont val="Georgia"/>
        <family val="1"/>
      </rPr>
      <t>/h</t>
    </r>
  </si>
  <si>
    <r>
      <t>Alésage en 8'' pour forage gros débit ≥ 5m</t>
    </r>
    <r>
      <rPr>
        <vertAlign val="superscript"/>
        <sz val="10.5"/>
        <color rgb="FF000000"/>
        <rFont val="Georgia"/>
        <family val="1"/>
      </rPr>
      <t>3</t>
    </r>
    <r>
      <rPr>
        <sz val="10.5"/>
        <color rgb="FF000000"/>
        <rFont val="Georgia"/>
        <family val="1"/>
      </rPr>
      <t>/h</t>
    </r>
  </si>
  <si>
    <t>Sous-total 2 - Forage</t>
  </si>
  <si>
    <t>Equipement</t>
  </si>
  <si>
    <t>3.1</t>
  </si>
  <si>
    <t>3.2</t>
  </si>
  <si>
    <t>3.3</t>
  </si>
  <si>
    <t>Fourniture et pose d’un massif filtrant de gravier calibré</t>
  </si>
  <si>
    <t>3.4</t>
  </si>
  <si>
    <t>Mise en place joint d'isolation sur deux (02) mètres (argile ou quellon)</t>
  </si>
  <si>
    <t>3.5</t>
  </si>
  <si>
    <t>Fourniture et pose d’un remblai d’assise en tout venant</t>
  </si>
  <si>
    <t>3.6</t>
  </si>
  <si>
    <t>Fourniture et pose d’un bouchon de pied</t>
  </si>
  <si>
    <t>3.7</t>
  </si>
  <si>
    <t>Cimentation des 6 mètres supérieurs de l’espace annulaire</t>
  </si>
  <si>
    <t>3.8</t>
  </si>
  <si>
    <t>Fourniture et pose d’une fermeture de forage avec un capot métallique cadenassé</t>
  </si>
  <si>
    <t>Sous-total 3 - Equipement</t>
  </si>
  <si>
    <t>Développement du forage</t>
  </si>
  <si>
    <t>4.1</t>
  </si>
  <si>
    <t>Développement du forage (4 h par forage positif)</t>
  </si>
  <si>
    <t>Sous-total 4 – Développement du forage</t>
  </si>
  <si>
    <t>Essai de pompage</t>
  </si>
  <si>
    <t>5.1</t>
  </si>
  <si>
    <t>Pompage par paliers (4h) et observation remontée (1h) (méthode CIEH)</t>
  </si>
  <si>
    <t>5.2</t>
  </si>
  <si>
    <t>Pompage longue durée (72 h)</t>
  </si>
  <si>
    <t>5.3</t>
  </si>
  <si>
    <t>Désinfection du forage</t>
  </si>
  <si>
    <t>Analyse physico chimique, bactériologique et arsenics des échantillons d’eau</t>
  </si>
  <si>
    <t>Sous-total 5 – Essai de pompage</t>
  </si>
  <si>
    <t>Superstructures</t>
  </si>
  <si>
    <t>6.1</t>
  </si>
  <si>
    <t>Réalisation de superstructures complètes suivant les plans et les prescriptions techniques.</t>
  </si>
  <si>
    <t>Fourniture et pose d'un ensemble de 3 plaques d’identification par ouvrage (2 enseignes murales et 1 sur pompe)</t>
  </si>
  <si>
    <t>Sous-total 6 - Superstructures</t>
  </si>
  <si>
    <t>Pompe</t>
  </si>
  <si>
    <t>7.1</t>
  </si>
  <si>
    <t xml:space="preserve">Confection de la margelle suivant les plans et les prescriptions techniques </t>
  </si>
  <si>
    <t>7.2</t>
  </si>
  <si>
    <t>Fourniture et pose de pompe manuelle y compris tuyauteries d'excellente qualité</t>
  </si>
  <si>
    <t>7.3</t>
  </si>
  <si>
    <t>7.4</t>
  </si>
  <si>
    <t>Fourniture de support de formation à l’installation de la PMH,  Remise de la boite à outils et pièces détachées permettant les opérations de graissage, d'entretien  et de désinfection de l’ouvrage et, Fourniture d'une  sonde piézométrique manuelle de 100m</t>
  </si>
  <si>
    <t>Sous-total 7 - Pompe</t>
  </si>
  <si>
    <t>Formation</t>
  </si>
  <si>
    <t>8.1</t>
  </si>
  <si>
    <t>Formation d’une (01) personne par site à l'entretien courant de la pompe à motricité humaine</t>
  </si>
  <si>
    <t>Sous-total 8 - Formation</t>
  </si>
  <si>
    <t>Réalisation du dossier d'exécution et des plans d'exécution</t>
  </si>
  <si>
    <t>Lot 2: Travaux de réalisation de quatre (04) forages positifs neufs équipés de PMH et de deux (02) forages positifs neufs à gros débit clé en main dans la Région du Centre- Nord</t>
  </si>
  <si>
    <r>
      <t>Alésage en 12''</t>
    </r>
    <r>
      <rPr>
        <vertAlign val="superscript"/>
        <sz val="10.5"/>
        <color rgb="FF000000"/>
        <rFont val="Georgia"/>
        <family val="1"/>
      </rPr>
      <t>1/4</t>
    </r>
    <r>
      <rPr>
        <sz val="10.5"/>
        <color rgb="FF000000"/>
        <rFont val="Georgia"/>
        <family val="1"/>
      </rPr>
      <t xml:space="preserve">  si débit de forage ≥  5 m3/h</t>
    </r>
  </si>
  <si>
    <t>Alésage en 8'' débit de forage ≥  5 m3/h</t>
  </si>
  <si>
    <t>Fourniture et pose de tubes pleins en PVC 6", DN (150/165) pour forage de débit ≥  5 m3/h</t>
  </si>
  <si>
    <t>Fourniture et pose de crépines en PVC 6", DN (150/165) pour forage de débit ≥  5 m3/h</t>
  </si>
  <si>
    <r>
      <t xml:space="preserve">Fourniture et pose de:
</t>
    </r>
    <r>
      <rPr>
        <b/>
        <sz val="10.5"/>
        <color rgb="FF000000"/>
        <rFont val="Georgia"/>
        <family val="1"/>
      </rPr>
      <t>1)</t>
    </r>
    <r>
      <rPr>
        <sz val="10.5"/>
        <color rgb="FF000000"/>
        <rFont val="Georgia"/>
        <family val="1"/>
      </rPr>
      <t>-</t>
    </r>
    <r>
      <rPr>
        <b/>
        <sz val="10.5"/>
        <color rgb="FF000000"/>
        <rFont val="Georgia"/>
        <family val="1"/>
      </rPr>
      <t>tubes</t>
    </r>
    <r>
      <rPr>
        <sz val="10.5"/>
        <color rgb="FF000000"/>
        <rFont val="Georgia"/>
        <family val="1"/>
      </rPr>
      <t xml:space="preserve"> pleins en </t>
    </r>
    <r>
      <rPr>
        <b/>
        <sz val="10.5"/>
        <color rgb="FF000000"/>
        <rFont val="Georgia"/>
        <family val="1"/>
      </rPr>
      <t>PVC 4"1/2, DN 115/125 pour forage de débit compris entre 0,7 et 5m3/h</t>
    </r>
    <r>
      <rPr>
        <sz val="10.5"/>
        <color rgb="FF000000"/>
        <rFont val="Georgia"/>
        <family val="1"/>
      </rPr>
      <t xml:space="preserve"> et
</t>
    </r>
    <r>
      <rPr>
        <b/>
        <sz val="10.5"/>
        <color rgb="FF000000"/>
        <rFont val="Georgia"/>
        <family val="1"/>
      </rPr>
      <t>2)</t>
    </r>
    <r>
      <rPr>
        <sz val="10.5"/>
        <color rgb="FF000000"/>
        <rFont val="Georgia"/>
        <family val="1"/>
      </rPr>
      <t>-</t>
    </r>
    <r>
      <rPr>
        <b/>
        <sz val="10.5"/>
        <color rgb="FF000000"/>
        <rFont val="Georgia"/>
        <family val="1"/>
      </rPr>
      <t>tubes</t>
    </r>
    <r>
      <rPr>
        <sz val="10.5"/>
        <color rgb="FF000000"/>
        <rFont val="Georgia"/>
        <family val="1"/>
      </rPr>
      <t xml:space="preserve"> pleins en </t>
    </r>
    <r>
      <rPr>
        <b/>
        <sz val="10.5"/>
        <color rgb="FF000000"/>
        <rFont val="Georgia"/>
        <family val="1"/>
      </rPr>
      <t>PVC 6", DN (150/165) si débit de forage ≥  5 m3/h</t>
    </r>
  </si>
  <si>
    <r>
      <t>Fourniture et pose de:
1)-</t>
    </r>
    <r>
      <rPr>
        <b/>
        <sz val="10.5"/>
        <color rgb="FF000000"/>
        <rFont val="Georgia"/>
        <family val="1"/>
      </rPr>
      <t>crépines</t>
    </r>
    <r>
      <rPr>
        <sz val="10.5"/>
        <color rgb="FF000000"/>
        <rFont val="Georgia"/>
        <family val="1"/>
      </rPr>
      <t xml:space="preserve"> en </t>
    </r>
    <r>
      <rPr>
        <b/>
        <sz val="10.5"/>
        <color rgb="FF000000"/>
        <rFont val="Georgia"/>
        <family val="1"/>
      </rPr>
      <t>PVC 4"1/2, DN 115/125 pour forage de débit compris entre 0,7 et 5m3/h</t>
    </r>
    <r>
      <rPr>
        <sz val="10.5"/>
        <color rgb="FF000000"/>
        <rFont val="Georgia"/>
        <family val="1"/>
      </rPr>
      <t xml:space="preserve"> et
2)-</t>
    </r>
    <r>
      <rPr>
        <b/>
        <sz val="10.5"/>
        <color rgb="FF000000"/>
        <rFont val="Georgia"/>
        <family val="1"/>
      </rPr>
      <t>crépines</t>
    </r>
    <r>
      <rPr>
        <sz val="10.5"/>
        <color rgb="FF000000"/>
        <rFont val="Georgia"/>
        <family val="1"/>
      </rPr>
      <t xml:space="preserve"> en </t>
    </r>
    <r>
      <rPr>
        <b/>
        <sz val="10.5"/>
        <color rgb="FF000000"/>
        <rFont val="Georgia"/>
        <family val="1"/>
      </rPr>
      <t>PVC 6", DN (150/165) si débit de forage ≥  5 m3/h</t>
    </r>
  </si>
  <si>
    <t>A. Travaux de réalisation de quatre (04) forages positifs neufs équipés de PMH clé en main</t>
  </si>
  <si>
    <t>B. Travaux de réalisation de deux (02) forages positifs neufs à gros débit clé en main</t>
  </si>
  <si>
    <t>CADRE DE DEVIS QUANTITATIF ET ESTIMATIF</t>
  </si>
  <si>
    <r>
      <rPr>
        <b/>
        <sz val="12"/>
        <color rgb="FF585756"/>
        <rFont val="Georgia"/>
        <family val="1"/>
      </rPr>
      <t xml:space="preserve">NB: </t>
    </r>
    <r>
      <rPr>
        <sz val="12"/>
        <color rgb="FF585756"/>
        <rFont val="Georgia"/>
        <family val="1"/>
      </rPr>
      <t>Ce cadre de devis pour le lot 2 est composé de deux (02) parties distinctes: la partie "A" relative au coût des forages équipés de PMH et la partie "B" relative au coût des forages à gros débit. Veillez à renseigner toutes ces deux parties.</t>
    </r>
  </si>
  <si>
    <t>TOTAL GENERAL (A+B)</t>
  </si>
  <si>
    <t>Montant total  Hors TVA (A)</t>
  </si>
  <si>
    <t>Montant total  Hors TVA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</si>
</sst>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.5"/>
      <color rgb="FF000000"/>
      <name val="Georgia"/>
      <family val="1"/>
    </font>
    <font>
      <sz val="10.5"/>
      <color rgb="FF000000"/>
      <name val="Georgia"/>
      <family val="1"/>
    </font>
    <font>
      <b/>
      <i/>
      <sz val="10.5"/>
      <color rgb="FFFF0000"/>
      <name val="Georgia"/>
      <family val="1"/>
    </font>
    <font>
      <vertAlign val="superscript"/>
      <sz val="10.5"/>
      <color rgb="FF000000"/>
      <name val="Georgia"/>
      <family val="1"/>
    </font>
    <font>
      <sz val="10.5"/>
      <color rgb="FF000000"/>
      <name val="Calibri"/>
      <family val="2"/>
    </font>
    <font>
      <sz val="10.5"/>
      <name val="Georgia"/>
      <family val="1"/>
    </font>
    <font>
      <b/>
      <sz val="12"/>
      <color rgb="FF000000"/>
      <name val="Georgia"/>
      <family val="1"/>
    </font>
    <font>
      <b/>
      <sz val="12"/>
      <color rgb="FF585756"/>
      <name val="Georgia"/>
      <family val="1"/>
    </font>
    <font>
      <sz val="12"/>
      <color rgb="FF585756"/>
      <name val="Georgia"/>
      <family val="1"/>
    </font>
    <font>
      <sz val="8"/>
      <name val="Calibri"/>
      <family val="2"/>
      <scheme val="minor"/>
    </font>
    <font>
      <b/>
      <sz val="14"/>
      <color rgb="FF585756"/>
      <name val="Georgia"/>
      <family val="1"/>
    </font>
    <font>
      <sz val="10"/>
      <color rgb="FF585756"/>
      <name val="Georgia"/>
      <family val="1"/>
    </font>
    <font>
      <b/>
      <sz val="10.5"/>
      <color rgb="FF585756"/>
      <name val="Georgia"/>
      <family val="1"/>
    </font>
    <font>
      <b/>
      <sz val="14"/>
      <color rgb="FFFF0000"/>
      <name val="Georgia"/>
      <family val="1"/>
    </font>
    <font>
      <b/>
      <sz val="14"/>
      <color rgb="FF00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7" fillId="0" borderId="1" xfId="0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2" fillId="0" borderId="0" xfId="0" applyFont="1" applyAlignment="1">
      <alignment horizontal="centerContinuous" wrapText="1"/>
    </xf>
    <xf numFmtId="0" fontId="13" fillId="0" borderId="0" xfId="0" applyFont="1" applyAlignment="1">
      <alignment horizontal="centerContinuous" wrapText="1"/>
    </xf>
    <xf numFmtId="0" fontId="14" fillId="0" borderId="0" xfId="0" applyFont="1" applyAlignment="1">
      <alignment horizontal="centerContinuous" wrapText="1"/>
    </xf>
    <xf numFmtId="0" fontId="10" fillId="4" borderId="0" xfId="0" applyFont="1" applyFill="1" applyAlignment="1">
      <alignment horizontal="centerContinuous" wrapText="1"/>
    </xf>
    <xf numFmtId="0" fontId="0" fillId="4" borderId="0" xfId="0" applyFill="1" applyAlignment="1">
      <alignment horizontal="centerContinuous"/>
    </xf>
    <xf numFmtId="0" fontId="15" fillId="0" borderId="0" xfId="0" applyFont="1" applyAlignment="1">
      <alignment horizontal="left"/>
    </xf>
    <xf numFmtId="164" fontId="16" fillId="0" borderId="9" xfId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justify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D3820-59C2-42F5-B7F8-44007BDF292E}">
  <dimension ref="B1:J101"/>
  <sheetViews>
    <sheetView tabSelected="1" topLeftCell="A61" workbookViewId="0">
      <selection activeCell="C102" sqref="C102"/>
    </sheetView>
  </sheetViews>
  <sheetFormatPr baseColWidth="10" defaultRowHeight="15" x14ac:dyDescent="0.25"/>
  <cols>
    <col min="3" max="3" width="50.5703125" customWidth="1"/>
    <col min="6" max="6" width="20.28515625" customWidth="1"/>
    <col min="7" max="7" width="23.28515625" customWidth="1"/>
    <col min="9" max="9" width="12.7109375" bestFit="1" customWidth="1"/>
  </cols>
  <sheetData>
    <row r="1" spans="2:10" ht="31.15" customHeight="1" x14ac:dyDescent="0.25">
      <c r="B1" s="25" t="s">
        <v>90</v>
      </c>
      <c r="C1" s="26"/>
      <c r="D1" s="26"/>
      <c r="E1" s="26"/>
      <c r="F1" s="26"/>
      <c r="G1" s="26"/>
    </row>
    <row r="2" spans="2:10" ht="7.9" customHeight="1" x14ac:dyDescent="0.25">
      <c r="B2" s="23"/>
      <c r="C2" s="12"/>
      <c r="D2" s="12"/>
      <c r="E2" s="12"/>
      <c r="F2" s="12"/>
      <c r="G2" s="12"/>
    </row>
    <row r="3" spans="2:10" ht="24" customHeight="1" x14ac:dyDescent="0.25">
      <c r="B3" s="22" t="s">
        <v>89</v>
      </c>
      <c r="C3" s="12"/>
      <c r="D3" s="12"/>
      <c r="E3" s="12"/>
      <c r="F3" s="12"/>
      <c r="G3" s="12"/>
    </row>
    <row r="4" spans="2:10" ht="33" customHeight="1" x14ac:dyDescent="0.25">
      <c r="B4" s="24" t="s">
        <v>80</v>
      </c>
      <c r="C4" s="12"/>
      <c r="D4" s="12"/>
      <c r="E4" s="12"/>
      <c r="F4" s="12"/>
      <c r="G4" s="12"/>
    </row>
    <row r="5" spans="2:10" ht="22.15" customHeight="1" x14ac:dyDescent="0.25">
      <c r="B5" s="27" t="s">
        <v>87</v>
      </c>
      <c r="C5" s="12"/>
      <c r="D5" s="12"/>
      <c r="E5" s="12"/>
      <c r="F5" s="12"/>
      <c r="G5" s="12"/>
    </row>
    <row r="6" spans="2:10" ht="27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</row>
    <row r="7" spans="2:10" x14ac:dyDescent="0.25">
      <c r="B7" s="35" t="s">
        <v>16</v>
      </c>
      <c r="C7" s="35"/>
      <c r="D7" s="35"/>
      <c r="E7" s="35"/>
      <c r="F7" s="35"/>
      <c r="G7" s="35"/>
    </row>
    <row r="8" spans="2:10" x14ac:dyDescent="0.25">
      <c r="B8" s="1">
        <v>1</v>
      </c>
      <c r="C8" s="2" t="s">
        <v>6</v>
      </c>
      <c r="D8" s="3"/>
      <c r="E8" s="4"/>
      <c r="F8" s="4"/>
      <c r="G8" s="4"/>
    </row>
    <row r="9" spans="2:10" x14ac:dyDescent="0.25">
      <c r="B9" s="3" t="s">
        <v>7</v>
      </c>
      <c r="C9" s="5" t="s">
        <v>8</v>
      </c>
      <c r="D9" s="3" t="s">
        <v>9</v>
      </c>
      <c r="E9" s="3">
        <v>1</v>
      </c>
      <c r="F9" s="10"/>
      <c r="G9" s="10">
        <f>+E9*F9</f>
        <v>0</v>
      </c>
      <c r="J9" s="20"/>
    </row>
    <row r="10" spans="2:10" x14ac:dyDescent="0.25">
      <c r="B10" s="3" t="s">
        <v>10</v>
      </c>
      <c r="C10" s="5" t="s">
        <v>11</v>
      </c>
      <c r="D10" s="3" t="s">
        <v>12</v>
      </c>
      <c r="E10" s="3">
        <v>3</v>
      </c>
      <c r="F10" s="10"/>
      <c r="G10" s="10">
        <f t="shared" ref="G10:G11" si="0">+E10*F10</f>
        <v>0</v>
      </c>
    </row>
    <row r="11" spans="2:10" ht="27" x14ac:dyDescent="0.25">
      <c r="B11" s="3" t="s">
        <v>13</v>
      </c>
      <c r="C11" s="5" t="s">
        <v>79</v>
      </c>
      <c r="D11" s="3" t="s">
        <v>9</v>
      </c>
      <c r="E11" s="3">
        <v>1</v>
      </c>
      <c r="F11" s="10"/>
      <c r="G11" s="10">
        <f t="shared" si="0"/>
        <v>0</v>
      </c>
    </row>
    <row r="12" spans="2:10" x14ac:dyDescent="0.25">
      <c r="B12" s="4"/>
      <c r="C12" s="6" t="s">
        <v>14</v>
      </c>
      <c r="D12" s="30"/>
      <c r="E12" s="30"/>
      <c r="F12" s="30"/>
      <c r="G12" s="11">
        <f>SUM(G8:G11)</f>
        <v>0</v>
      </c>
    </row>
    <row r="13" spans="2:10" x14ac:dyDescent="0.25">
      <c r="B13" s="31"/>
      <c r="C13" s="31"/>
      <c r="D13" s="31"/>
      <c r="E13" s="31"/>
      <c r="F13" s="31"/>
      <c r="G13" s="31"/>
    </row>
    <row r="14" spans="2:10" x14ac:dyDescent="0.25">
      <c r="B14" s="1">
        <v>2</v>
      </c>
      <c r="C14" s="2" t="s">
        <v>15</v>
      </c>
      <c r="D14" s="3"/>
      <c r="E14" s="4"/>
      <c r="F14" s="8"/>
      <c r="G14" s="4"/>
    </row>
    <row r="15" spans="2:10" ht="27" x14ac:dyDescent="0.25">
      <c r="B15" s="3" t="s">
        <v>17</v>
      </c>
      <c r="C15" s="4" t="s">
        <v>18</v>
      </c>
      <c r="D15" s="3" t="s">
        <v>12</v>
      </c>
      <c r="E15" s="3">
        <v>4</v>
      </c>
      <c r="F15" s="10"/>
      <c r="G15" s="10">
        <f t="shared" ref="G15:G18" si="1">+E15*F15</f>
        <v>0</v>
      </c>
    </row>
    <row r="16" spans="2:10" ht="27" x14ac:dyDescent="0.25">
      <c r="B16" s="3" t="s">
        <v>19</v>
      </c>
      <c r="C16" s="4" t="s">
        <v>22</v>
      </c>
      <c r="D16" s="3" t="s">
        <v>12</v>
      </c>
      <c r="E16" s="3">
        <v>4</v>
      </c>
      <c r="F16" s="10"/>
      <c r="G16" s="10">
        <f t="shared" si="1"/>
        <v>0</v>
      </c>
    </row>
    <row r="17" spans="2:7" x14ac:dyDescent="0.25">
      <c r="B17" s="3" t="s">
        <v>21</v>
      </c>
      <c r="C17" s="4" t="s">
        <v>24</v>
      </c>
      <c r="D17" s="3" t="s">
        <v>12</v>
      </c>
      <c r="E17" s="3">
        <v>4</v>
      </c>
      <c r="F17" s="10"/>
      <c r="G17" s="10">
        <f t="shared" si="1"/>
        <v>0</v>
      </c>
    </row>
    <row r="18" spans="2:7" ht="27" x14ac:dyDescent="0.25">
      <c r="B18" s="3" t="s">
        <v>23</v>
      </c>
      <c r="C18" s="4" t="s">
        <v>26</v>
      </c>
      <c r="D18" s="3" t="s">
        <v>12</v>
      </c>
      <c r="E18" s="3">
        <v>4</v>
      </c>
      <c r="F18" s="10"/>
      <c r="G18" s="10">
        <f t="shared" si="1"/>
        <v>0</v>
      </c>
    </row>
    <row r="19" spans="2:7" x14ac:dyDescent="0.25">
      <c r="B19" s="17" t="s">
        <v>25</v>
      </c>
      <c r="C19" s="18" t="s">
        <v>81</v>
      </c>
      <c r="D19" s="17" t="s">
        <v>12</v>
      </c>
      <c r="E19" s="17" t="s">
        <v>28</v>
      </c>
      <c r="F19" s="19"/>
      <c r="G19" s="19"/>
    </row>
    <row r="20" spans="2:7" x14ac:dyDescent="0.25">
      <c r="B20" s="17" t="s">
        <v>27</v>
      </c>
      <c r="C20" s="18" t="s">
        <v>82</v>
      </c>
      <c r="D20" s="17" t="s">
        <v>12</v>
      </c>
      <c r="E20" s="17" t="s">
        <v>28</v>
      </c>
      <c r="F20" s="19"/>
      <c r="G20" s="19"/>
    </row>
    <row r="21" spans="2:7" x14ac:dyDescent="0.25">
      <c r="B21" s="4"/>
      <c r="C21" s="6" t="s">
        <v>31</v>
      </c>
      <c r="D21" s="30"/>
      <c r="E21" s="30"/>
      <c r="F21" s="30"/>
      <c r="G21" s="11">
        <f>SUM(G15:G20)</f>
        <v>0</v>
      </c>
    </row>
    <row r="22" spans="2:7" x14ac:dyDescent="0.25">
      <c r="B22" s="31"/>
      <c r="C22" s="31"/>
      <c r="D22" s="31"/>
      <c r="E22" s="31"/>
      <c r="F22" s="31"/>
      <c r="G22" s="31"/>
    </row>
    <row r="23" spans="2:7" x14ac:dyDescent="0.25">
      <c r="B23" s="1">
        <v>3</v>
      </c>
      <c r="C23" s="7" t="s">
        <v>32</v>
      </c>
      <c r="D23" s="3"/>
      <c r="E23" s="4"/>
      <c r="F23" s="8"/>
      <c r="G23" s="4"/>
    </row>
    <row r="24" spans="2:7" ht="67.5" x14ac:dyDescent="0.25">
      <c r="B24" s="15" t="s">
        <v>33</v>
      </c>
      <c r="C24" s="4" t="s">
        <v>85</v>
      </c>
      <c r="D24" s="15" t="s">
        <v>12</v>
      </c>
      <c r="E24" s="15">
        <v>4</v>
      </c>
      <c r="F24" s="16"/>
      <c r="G24" s="16">
        <f>+E24*F24</f>
        <v>0</v>
      </c>
    </row>
    <row r="25" spans="2:7" ht="67.5" x14ac:dyDescent="0.25">
      <c r="B25" s="3" t="s">
        <v>34</v>
      </c>
      <c r="C25" s="4" t="s">
        <v>86</v>
      </c>
      <c r="D25" s="3" t="s">
        <v>12</v>
      </c>
      <c r="E25" s="3">
        <v>4</v>
      </c>
      <c r="F25" s="10"/>
      <c r="G25" s="10">
        <f>+E25*F25</f>
        <v>0</v>
      </c>
    </row>
    <row r="26" spans="2:7" ht="27" x14ac:dyDescent="0.25">
      <c r="B26" s="3" t="s">
        <v>35</v>
      </c>
      <c r="C26" s="4" t="s">
        <v>36</v>
      </c>
      <c r="D26" s="3" t="s">
        <v>12</v>
      </c>
      <c r="E26" s="3">
        <v>4</v>
      </c>
      <c r="F26" s="10"/>
      <c r="G26" s="10">
        <f t="shared" ref="G26:G31" si="2">+E26*F26</f>
        <v>0</v>
      </c>
    </row>
    <row r="27" spans="2:7" ht="27" x14ac:dyDescent="0.25">
      <c r="B27" s="3" t="s">
        <v>37</v>
      </c>
      <c r="C27" s="4" t="s">
        <v>38</v>
      </c>
      <c r="D27" s="3" t="s">
        <v>12</v>
      </c>
      <c r="E27" s="3">
        <v>4</v>
      </c>
      <c r="F27" s="10"/>
      <c r="G27" s="10">
        <f t="shared" si="2"/>
        <v>0</v>
      </c>
    </row>
    <row r="28" spans="2:7" ht="27" x14ac:dyDescent="0.25">
      <c r="B28" s="3" t="s">
        <v>39</v>
      </c>
      <c r="C28" s="4" t="s">
        <v>40</v>
      </c>
      <c r="D28" s="3" t="s">
        <v>12</v>
      </c>
      <c r="E28" s="3">
        <v>4</v>
      </c>
      <c r="F28" s="10"/>
      <c r="G28" s="10">
        <f t="shared" si="2"/>
        <v>0</v>
      </c>
    </row>
    <row r="29" spans="2:7" x14ac:dyDescent="0.25">
      <c r="B29" s="3" t="s">
        <v>41</v>
      </c>
      <c r="C29" s="4" t="s">
        <v>42</v>
      </c>
      <c r="D29" s="3" t="s">
        <v>12</v>
      </c>
      <c r="E29" s="3">
        <v>4</v>
      </c>
      <c r="F29" s="10"/>
      <c r="G29" s="10">
        <f t="shared" si="2"/>
        <v>0</v>
      </c>
    </row>
    <row r="30" spans="2:7" ht="27" x14ac:dyDescent="0.25">
      <c r="B30" s="3" t="s">
        <v>43</v>
      </c>
      <c r="C30" s="4" t="s">
        <v>44</v>
      </c>
      <c r="D30" s="3" t="s">
        <v>12</v>
      </c>
      <c r="E30" s="3">
        <v>4</v>
      </c>
      <c r="F30" s="10"/>
      <c r="G30" s="10">
        <f t="shared" si="2"/>
        <v>0</v>
      </c>
    </row>
    <row r="31" spans="2:7" ht="27" x14ac:dyDescent="0.25">
      <c r="B31" s="3" t="s">
        <v>45</v>
      </c>
      <c r="C31" s="4" t="s">
        <v>46</v>
      </c>
      <c r="D31" s="3" t="s">
        <v>12</v>
      </c>
      <c r="E31" s="3">
        <v>4</v>
      </c>
      <c r="F31" s="10"/>
      <c r="G31" s="10">
        <f t="shared" si="2"/>
        <v>0</v>
      </c>
    </row>
    <row r="32" spans="2:7" x14ac:dyDescent="0.25">
      <c r="B32" s="4"/>
      <c r="C32" s="6" t="s">
        <v>47</v>
      </c>
      <c r="D32" s="30"/>
      <c r="E32" s="30"/>
      <c r="F32" s="30"/>
      <c r="G32" s="11">
        <f>SUM(G24:G31)</f>
        <v>0</v>
      </c>
    </row>
    <row r="33" spans="2:7" x14ac:dyDescent="0.25">
      <c r="B33" s="31"/>
      <c r="C33" s="31"/>
      <c r="D33" s="31"/>
      <c r="E33" s="31"/>
      <c r="F33" s="31"/>
      <c r="G33" s="31"/>
    </row>
    <row r="34" spans="2:7" x14ac:dyDescent="0.25">
      <c r="B34" s="1">
        <v>4</v>
      </c>
      <c r="C34" s="7" t="s">
        <v>48</v>
      </c>
      <c r="D34" s="3"/>
      <c r="E34" s="4"/>
      <c r="F34" s="10"/>
      <c r="G34" s="10"/>
    </row>
    <row r="35" spans="2:7" x14ac:dyDescent="0.25">
      <c r="B35" s="3" t="s">
        <v>49</v>
      </c>
      <c r="C35" s="4" t="s">
        <v>50</v>
      </c>
      <c r="D35" s="3" t="s">
        <v>12</v>
      </c>
      <c r="E35" s="3">
        <v>4</v>
      </c>
      <c r="F35" s="10"/>
      <c r="G35" s="10">
        <f t="shared" ref="G35" si="3">+E35*F35</f>
        <v>0</v>
      </c>
    </row>
    <row r="36" spans="2:7" x14ac:dyDescent="0.25">
      <c r="B36" s="4"/>
      <c r="C36" s="6" t="s">
        <v>51</v>
      </c>
      <c r="D36" s="30"/>
      <c r="E36" s="30"/>
      <c r="F36" s="30"/>
      <c r="G36" s="11">
        <f>SUM(G35:G35)</f>
        <v>0</v>
      </c>
    </row>
    <row r="37" spans="2:7" x14ac:dyDescent="0.25">
      <c r="B37" s="31"/>
      <c r="C37" s="31"/>
      <c r="D37" s="31"/>
      <c r="E37" s="31"/>
      <c r="F37" s="31"/>
      <c r="G37" s="31"/>
    </row>
    <row r="38" spans="2:7" x14ac:dyDescent="0.25">
      <c r="B38" s="1">
        <v>5</v>
      </c>
      <c r="C38" s="7" t="s">
        <v>52</v>
      </c>
      <c r="D38" s="3"/>
      <c r="E38" s="4"/>
      <c r="F38" s="8"/>
      <c r="G38" s="4"/>
    </row>
    <row r="39" spans="2:7" ht="27" x14ac:dyDescent="0.25">
      <c r="B39" s="3" t="s">
        <v>53</v>
      </c>
      <c r="C39" s="4" t="s">
        <v>54</v>
      </c>
      <c r="D39" s="3" t="s">
        <v>12</v>
      </c>
      <c r="E39" s="3">
        <v>4</v>
      </c>
      <c r="F39" s="10"/>
      <c r="G39" s="10">
        <f t="shared" ref="G39:G41" si="4">+E39*F39</f>
        <v>0</v>
      </c>
    </row>
    <row r="40" spans="2:7" x14ac:dyDescent="0.25">
      <c r="B40" s="3" t="s">
        <v>55</v>
      </c>
      <c r="C40" s="4" t="s">
        <v>58</v>
      </c>
      <c r="D40" s="3" t="s">
        <v>12</v>
      </c>
      <c r="E40" s="9">
        <v>4</v>
      </c>
      <c r="F40" s="10"/>
      <c r="G40" s="10">
        <f t="shared" si="4"/>
        <v>0</v>
      </c>
    </row>
    <row r="41" spans="2:7" ht="27" x14ac:dyDescent="0.25">
      <c r="B41" s="3" t="s">
        <v>57</v>
      </c>
      <c r="C41" s="5" t="s">
        <v>59</v>
      </c>
      <c r="D41" s="3" t="s">
        <v>12</v>
      </c>
      <c r="E41" s="3">
        <v>4</v>
      </c>
      <c r="F41" s="10"/>
      <c r="G41" s="10">
        <f t="shared" si="4"/>
        <v>0</v>
      </c>
    </row>
    <row r="42" spans="2:7" x14ac:dyDescent="0.25">
      <c r="B42" s="4"/>
      <c r="C42" s="6" t="s">
        <v>60</v>
      </c>
      <c r="D42" s="30"/>
      <c r="E42" s="30"/>
      <c r="F42" s="30"/>
      <c r="G42" s="11">
        <f>SUM(G39:G41)</f>
        <v>0</v>
      </c>
    </row>
    <row r="43" spans="2:7" x14ac:dyDescent="0.25">
      <c r="B43" s="29"/>
      <c r="C43" s="29"/>
      <c r="D43" s="29"/>
      <c r="E43" s="29"/>
      <c r="F43" s="29"/>
      <c r="G43" s="29"/>
    </row>
    <row r="44" spans="2:7" x14ac:dyDescent="0.25">
      <c r="B44" s="1">
        <v>6</v>
      </c>
      <c r="C44" s="2" t="s">
        <v>61</v>
      </c>
      <c r="D44" s="1"/>
      <c r="E44" s="2"/>
      <c r="F44" s="2"/>
      <c r="G44" s="2"/>
    </row>
    <row r="45" spans="2:7" ht="27" x14ac:dyDescent="0.25">
      <c r="B45" s="3" t="s">
        <v>62</v>
      </c>
      <c r="C45" s="4" t="s">
        <v>63</v>
      </c>
      <c r="D45" s="3" t="s">
        <v>12</v>
      </c>
      <c r="E45" s="3">
        <v>4</v>
      </c>
      <c r="F45" s="10"/>
      <c r="G45" s="10">
        <f t="shared" ref="G45" si="5">+E45*F45</f>
        <v>0</v>
      </c>
    </row>
    <row r="46" spans="2:7" x14ac:dyDescent="0.25">
      <c r="B46" s="4"/>
      <c r="C46" s="6" t="s">
        <v>65</v>
      </c>
      <c r="D46" s="3"/>
      <c r="E46" s="4"/>
      <c r="F46" s="8"/>
      <c r="G46" s="11">
        <f>SUM(G45:G45)</f>
        <v>0</v>
      </c>
    </row>
    <row r="47" spans="2:7" x14ac:dyDescent="0.25">
      <c r="B47" s="29"/>
      <c r="C47" s="29"/>
      <c r="D47" s="29"/>
      <c r="E47" s="29"/>
      <c r="F47" s="29"/>
      <c r="G47" s="29"/>
    </row>
    <row r="48" spans="2:7" x14ac:dyDescent="0.25">
      <c r="B48" s="1">
        <v>7</v>
      </c>
      <c r="C48" s="2" t="s">
        <v>66</v>
      </c>
      <c r="D48" s="3"/>
      <c r="E48" s="4"/>
      <c r="F48" s="8"/>
      <c r="G48" s="4"/>
    </row>
    <row r="49" spans="2:9" ht="27" x14ac:dyDescent="0.25">
      <c r="B49" s="3" t="s">
        <v>67</v>
      </c>
      <c r="C49" s="4" t="s">
        <v>68</v>
      </c>
      <c r="D49" s="3" t="s">
        <v>12</v>
      </c>
      <c r="E49" s="3">
        <v>4</v>
      </c>
      <c r="F49" s="10"/>
      <c r="G49" s="10">
        <f t="shared" ref="G49:G52" si="6">+E49*F49</f>
        <v>0</v>
      </c>
    </row>
    <row r="50" spans="2:9" ht="27" x14ac:dyDescent="0.25">
      <c r="B50" s="3" t="s">
        <v>69</v>
      </c>
      <c r="C50" s="4" t="s">
        <v>70</v>
      </c>
      <c r="D50" s="3" t="s">
        <v>12</v>
      </c>
      <c r="E50" s="3">
        <v>4</v>
      </c>
      <c r="F50" s="10"/>
      <c r="G50" s="10">
        <f t="shared" si="6"/>
        <v>0</v>
      </c>
    </row>
    <row r="51" spans="2:9" ht="40.5" x14ac:dyDescent="0.25">
      <c r="B51" s="9" t="s">
        <v>71</v>
      </c>
      <c r="C51" s="13" t="s">
        <v>64</v>
      </c>
      <c r="D51" s="9" t="s">
        <v>12</v>
      </c>
      <c r="E51" s="9">
        <v>4</v>
      </c>
      <c r="F51" s="14"/>
      <c r="G51" s="14">
        <f t="shared" si="6"/>
        <v>0</v>
      </c>
    </row>
    <row r="52" spans="2:9" ht="81" x14ac:dyDescent="0.25">
      <c r="B52" s="3" t="s">
        <v>72</v>
      </c>
      <c r="C52" s="4" t="s">
        <v>73</v>
      </c>
      <c r="D52" s="3" t="s">
        <v>12</v>
      </c>
      <c r="E52" s="3">
        <v>4</v>
      </c>
      <c r="F52" s="10"/>
      <c r="G52" s="10">
        <f t="shared" si="6"/>
        <v>0</v>
      </c>
    </row>
    <row r="53" spans="2:9" x14ac:dyDescent="0.25">
      <c r="B53" s="4"/>
      <c r="C53" s="6" t="s">
        <v>74</v>
      </c>
      <c r="D53" s="3"/>
      <c r="E53" s="4"/>
      <c r="F53" s="8"/>
      <c r="G53" s="11">
        <f>SUM(G49:G52)</f>
        <v>0</v>
      </c>
    </row>
    <row r="54" spans="2:9" x14ac:dyDescent="0.25">
      <c r="B54" s="29"/>
      <c r="C54" s="29"/>
      <c r="D54" s="29"/>
      <c r="E54" s="29"/>
      <c r="F54" s="29"/>
      <c r="G54" s="29"/>
    </row>
    <row r="55" spans="2:9" x14ac:dyDescent="0.25">
      <c r="B55" s="1">
        <v>8</v>
      </c>
      <c r="C55" s="2" t="s">
        <v>75</v>
      </c>
      <c r="D55" s="3"/>
      <c r="E55" s="4"/>
      <c r="F55" s="8"/>
      <c r="G55" s="4"/>
    </row>
    <row r="56" spans="2:9" ht="27" x14ac:dyDescent="0.25">
      <c r="B56" s="3" t="s">
        <v>76</v>
      </c>
      <c r="C56" s="4" t="s">
        <v>77</v>
      </c>
      <c r="D56" s="3" t="s">
        <v>12</v>
      </c>
      <c r="E56" s="3">
        <v>4</v>
      </c>
      <c r="F56" s="10"/>
      <c r="G56" s="10">
        <f t="shared" ref="G56" si="7">+E56*F56</f>
        <v>0</v>
      </c>
    </row>
    <row r="57" spans="2:9" x14ac:dyDescent="0.25">
      <c r="B57" s="4"/>
      <c r="C57" s="6" t="s">
        <v>78</v>
      </c>
      <c r="D57" s="3"/>
      <c r="E57" s="4"/>
      <c r="F57" s="8"/>
      <c r="G57" s="11">
        <f>SUM(G56:G56)</f>
        <v>0</v>
      </c>
    </row>
    <row r="58" spans="2:9" x14ac:dyDescent="0.25">
      <c r="B58" s="36" t="s">
        <v>92</v>
      </c>
      <c r="C58" s="36"/>
      <c r="D58" s="39">
        <f>+G12+G21+G32+G36+G42+G46+G53+G57</f>
        <v>0</v>
      </c>
      <c r="E58" s="40"/>
      <c r="F58" s="40"/>
      <c r="G58" s="41"/>
      <c r="I58" s="21"/>
    </row>
    <row r="59" spans="2:9" ht="29.25" customHeight="1" x14ac:dyDescent="0.25"/>
    <row r="60" spans="2:9" ht="22.15" customHeight="1" x14ac:dyDescent="0.25">
      <c r="B60" s="27" t="s">
        <v>88</v>
      </c>
      <c r="C60" s="12"/>
      <c r="D60" s="12"/>
      <c r="E60" s="12"/>
      <c r="F60" s="12"/>
      <c r="G60" s="12"/>
    </row>
    <row r="61" spans="2:9" ht="27" x14ac:dyDescent="0.2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G61" s="1" t="s">
        <v>5</v>
      </c>
    </row>
    <row r="62" spans="2:9" x14ac:dyDescent="0.25">
      <c r="B62" s="35" t="s">
        <v>16</v>
      </c>
      <c r="C62" s="35"/>
      <c r="D62" s="35"/>
      <c r="E62" s="35"/>
      <c r="F62" s="35"/>
      <c r="G62" s="35"/>
    </row>
    <row r="63" spans="2:9" x14ac:dyDescent="0.25">
      <c r="B63" s="1">
        <v>1</v>
      </c>
      <c r="C63" s="2" t="s">
        <v>6</v>
      </c>
      <c r="D63" s="3"/>
      <c r="E63" s="4"/>
      <c r="F63" s="4"/>
      <c r="G63" s="4"/>
    </row>
    <row r="64" spans="2:9" x14ac:dyDescent="0.25">
      <c r="B64" s="3" t="s">
        <v>7</v>
      </c>
      <c r="C64" s="5" t="s">
        <v>8</v>
      </c>
      <c r="D64" s="3" t="s">
        <v>9</v>
      </c>
      <c r="E64" s="3">
        <v>1</v>
      </c>
      <c r="F64" s="10"/>
      <c r="G64" s="10">
        <f>+E64*F64</f>
        <v>0</v>
      </c>
    </row>
    <row r="65" spans="2:7" x14ac:dyDescent="0.25">
      <c r="B65" s="3" t="s">
        <v>10</v>
      </c>
      <c r="C65" s="5" t="s">
        <v>11</v>
      </c>
      <c r="D65" s="3" t="s">
        <v>12</v>
      </c>
      <c r="E65" s="3">
        <v>1</v>
      </c>
      <c r="F65" s="10"/>
      <c r="G65" s="10">
        <f t="shared" ref="G65:G66" si="8">+E65*F65</f>
        <v>0</v>
      </c>
    </row>
    <row r="66" spans="2:7" ht="27" x14ac:dyDescent="0.25">
      <c r="B66" s="3" t="s">
        <v>13</v>
      </c>
      <c r="C66" s="5" t="s">
        <v>79</v>
      </c>
      <c r="D66" s="3" t="s">
        <v>9</v>
      </c>
      <c r="E66" s="3">
        <v>1</v>
      </c>
      <c r="F66" s="10"/>
      <c r="G66" s="10">
        <f t="shared" si="8"/>
        <v>0</v>
      </c>
    </row>
    <row r="67" spans="2:7" x14ac:dyDescent="0.25">
      <c r="B67" s="4"/>
      <c r="C67" s="6" t="s">
        <v>14</v>
      </c>
      <c r="D67" s="30"/>
      <c r="E67" s="30"/>
      <c r="F67" s="30"/>
      <c r="G67" s="11">
        <f>SUM(G63:G66)</f>
        <v>0</v>
      </c>
    </row>
    <row r="68" spans="2:7" x14ac:dyDescent="0.25">
      <c r="B68" s="31"/>
      <c r="C68" s="31"/>
      <c r="D68" s="31"/>
      <c r="E68" s="31"/>
      <c r="F68" s="31"/>
      <c r="G68" s="31"/>
    </row>
    <row r="69" spans="2:7" x14ac:dyDescent="0.25">
      <c r="B69" s="1">
        <v>2</v>
      </c>
      <c r="C69" s="2" t="s">
        <v>15</v>
      </c>
      <c r="D69" s="3"/>
      <c r="E69" s="4"/>
      <c r="F69" s="8"/>
      <c r="G69" s="4"/>
    </row>
    <row r="70" spans="2:7" x14ac:dyDescent="0.25">
      <c r="B70" s="3" t="s">
        <v>17</v>
      </c>
      <c r="C70" s="4" t="s">
        <v>20</v>
      </c>
      <c r="D70" s="3" t="s">
        <v>12</v>
      </c>
      <c r="E70" s="3">
        <v>2</v>
      </c>
      <c r="F70" s="10"/>
      <c r="G70" s="10">
        <f t="shared" ref="G70:G73" si="9">+E70*F70</f>
        <v>0</v>
      </c>
    </row>
    <row r="71" spans="2:7" ht="27" x14ac:dyDescent="0.25">
      <c r="B71" s="3" t="s">
        <v>19</v>
      </c>
      <c r="C71" s="4" t="s">
        <v>22</v>
      </c>
      <c r="D71" s="3" t="s">
        <v>12</v>
      </c>
      <c r="E71" s="3">
        <v>2</v>
      </c>
      <c r="F71" s="10"/>
      <c r="G71" s="10">
        <f t="shared" si="9"/>
        <v>0</v>
      </c>
    </row>
    <row r="72" spans="2:7" x14ac:dyDescent="0.25">
      <c r="B72" s="3" t="s">
        <v>21</v>
      </c>
      <c r="C72" s="4" t="s">
        <v>24</v>
      </c>
      <c r="D72" s="3" t="s">
        <v>12</v>
      </c>
      <c r="E72" s="3">
        <v>2</v>
      </c>
      <c r="F72" s="10"/>
      <c r="G72" s="10">
        <f t="shared" si="9"/>
        <v>0</v>
      </c>
    </row>
    <row r="73" spans="2:7" ht="27" x14ac:dyDescent="0.25">
      <c r="B73" s="3" t="s">
        <v>23</v>
      </c>
      <c r="C73" s="4" t="s">
        <v>26</v>
      </c>
      <c r="D73" s="3" t="s">
        <v>12</v>
      </c>
      <c r="E73" s="3">
        <v>2</v>
      </c>
      <c r="F73" s="10"/>
      <c r="G73" s="10">
        <f t="shared" si="9"/>
        <v>0</v>
      </c>
    </row>
    <row r="74" spans="2:7" x14ac:dyDescent="0.25">
      <c r="B74" s="3" t="s">
        <v>25</v>
      </c>
      <c r="C74" s="4" t="s">
        <v>30</v>
      </c>
      <c r="D74" s="3" t="s">
        <v>12</v>
      </c>
      <c r="E74" s="3">
        <v>2</v>
      </c>
      <c r="F74" s="10"/>
      <c r="G74" s="10">
        <f>+E74*F74</f>
        <v>0</v>
      </c>
    </row>
    <row r="75" spans="2:7" ht="15.75" x14ac:dyDescent="0.25">
      <c r="B75" s="3" t="s">
        <v>27</v>
      </c>
      <c r="C75" s="4" t="s">
        <v>29</v>
      </c>
      <c r="D75" s="3" t="s">
        <v>12</v>
      </c>
      <c r="E75" s="3">
        <v>2</v>
      </c>
      <c r="F75" s="10"/>
      <c r="G75" s="10">
        <f t="shared" ref="G75" si="10">+E75*F75</f>
        <v>0</v>
      </c>
    </row>
    <row r="76" spans="2:7" x14ac:dyDescent="0.25">
      <c r="B76" s="4"/>
      <c r="C76" s="6" t="s">
        <v>31</v>
      </c>
      <c r="D76" s="30"/>
      <c r="E76" s="30"/>
      <c r="F76" s="30"/>
      <c r="G76" s="11">
        <f>SUM(G70:G75)</f>
        <v>0</v>
      </c>
    </row>
    <row r="77" spans="2:7" x14ac:dyDescent="0.25">
      <c r="B77" s="31"/>
      <c r="C77" s="31"/>
      <c r="D77" s="31"/>
      <c r="E77" s="31"/>
      <c r="F77" s="31"/>
      <c r="G77" s="31"/>
    </row>
    <row r="78" spans="2:7" x14ac:dyDescent="0.25">
      <c r="B78" s="1">
        <v>3</v>
      </c>
      <c r="C78" s="7" t="s">
        <v>32</v>
      </c>
      <c r="D78" s="3"/>
      <c r="E78" s="4"/>
      <c r="F78" s="8"/>
      <c r="G78" s="4"/>
    </row>
    <row r="79" spans="2:7" ht="36.6" customHeight="1" x14ac:dyDescent="0.25">
      <c r="B79" s="3" t="s">
        <v>33</v>
      </c>
      <c r="C79" s="4" t="s">
        <v>83</v>
      </c>
      <c r="D79" s="3" t="s">
        <v>12</v>
      </c>
      <c r="E79" s="3">
        <v>2</v>
      </c>
      <c r="F79" s="10"/>
      <c r="G79" s="10">
        <f>+E79*F79</f>
        <v>0</v>
      </c>
    </row>
    <row r="80" spans="2:7" ht="27" x14ac:dyDescent="0.25">
      <c r="B80" s="3" t="s">
        <v>34</v>
      </c>
      <c r="C80" s="4" t="s">
        <v>84</v>
      </c>
      <c r="D80" s="3" t="s">
        <v>12</v>
      </c>
      <c r="E80" s="3">
        <v>2</v>
      </c>
      <c r="F80" s="10"/>
      <c r="G80" s="10">
        <f>+E80*F80</f>
        <v>0</v>
      </c>
    </row>
    <row r="81" spans="2:7" ht="27" x14ac:dyDescent="0.25">
      <c r="B81" s="3" t="s">
        <v>35</v>
      </c>
      <c r="C81" s="4" t="s">
        <v>36</v>
      </c>
      <c r="D81" s="3" t="s">
        <v>12</v>
      </c>
      <c r="E81" s="3">
        <v>2</v>
      </c>
      <c r="F81" s="10"/>
      <c r="G81" s="10">
        <f t="shared" ref="G81:G86" si="11">+E81*F81</f>
        <v>0</v>
      </c>
    </row>
    <row r="82" spans="2:7" ht="27" x14ac:dyDescent="0.25">
      <c r="B82" s="3" t="s">
        <v>37</v>
      </c>
      <c r="C82" s="4" t="s">
        <v>38</v>
      </c>
      <c r="D82" s="3" t="s">
        <v>12</v>
      </c>
      <c r="E82" s="3">
        <v>2</v>
      </c>
      <c r="F82" s="10"/>
      <c r="G82" s="10">
        <f t="shared" si="11"/>
        <v>0</v>
      </c>
    </row>
    <row r="83" spans="2:7" ht="27" x14ac:dyDescent="0.25">
      <c r="B83" s="3" t="s">
        <v>39</v>
      </c>
      <c r="C83" s="4" t="s">
        <v>40</v>
      </c>
      <c r="D83" s="3" t="s">
        <v>12</v>
      </c>
      <c r="E83" s="3">
        <v>2</v>
      </c>
      <c r="F83" s="10"/>
      <c r="G83" s="10">
        <f t="shared" si="11"/>
        <v>0</v>
      </c>
    </row>
    <row r="84" spans="2:7" x14ac:dyDescent="0.25">
      <c r="B84" s="3" t="s">
        <v>41</v>
      </c>
      <c r="C84" s="4" t="s">
        <v>42</v>
      </c>
      <c r="D84" s="3" t="s">
        <v>12</v>
      </c>
      <c r="E84" s="3">
        <v>2</v>
      </c>
      <c r="F84" s="10"/>
      <c r="G84" s="10">
        <f t="shared" si="11"/>
        <v>0</v>
      </c>
    </row>
    <row r="85" spans="2:7" ht="27" x14ac:dyDescent="0.25">
      <c r="B85" s="3" t="s">
        <v>43</v>
      </c>
      <c r="C85" s="4" t="s">
        <v>44</v>
      </c>
      <c r="D85" s="3" t="s">
        <v>12</v>
      </c>
      <c r="E85" s="3">
        <v>2</v>
      </c>
      <c r="F85" s="10"/>
      <c r="G85" s="10">
        <f t="shared" si="11"/>
        <v>0</v>
      </c>
    </row>
    <row r="86" spans="2:7" ht="27" x14ac:dyDescent="0.25">
      <c r="B86" s="3" t="s">
        <v>45</v>
      </c>
      <c r="C86" s="4" t="s">
        <v>46</v>
      </c>
      <c r="D86" s="3" t="s">
        <v>12</v>
      </c>
      <c r="E86" s="3">
        <v>2</v>
      </c>
      <c r="F86" s="10"/>
      <c r="G86" s="10">
        <f t="shared" si="11"/>
        <v>0</v>
      </c>
    </row>
    <row r="87" spans="2:7" x14ac:dyDescent="0.25">
      <c r="B87" s="4"/>
      <c r="C87" s="6" t="s">
        <v>47</v>
      </c>
      <c r="D87" s="30"/>
      <c r="E87" s="30"/>
      <c r="F87" s="30"/>
      <c r="G87" s="11">
        <f>SUM(G79:G86)</f>
        <v>0</v>
      </c>
    </row>
    <row r="88" spans="2:7" x14ac:dyDescent="0.25">
      <c r="B88" s="31"/>
      <c r="C88" s="31"/>
      <c r="D88" s="31"/>
      <c r="E88" s="31"/>
      <c r="F88" s="31"/>
      <c r="G88" s="31"/>
    </row>
    <row r="89" spans="2:7" x14ac:dyDescent="0.25">
      <c r="B89" s="1">
        <v>4</v>
      </c>
      <c r="C89" s="7" t="s">
        <v>48</v>
      </c>
      <c r="D89" s="3"/>
      <c r="E89" s="4"/>
      <c r="F89" s="10"/>
      <c r="G89" s="10"/>
    </row>
    <row r="90" spans="2:7" x14ac:dyDescent="0.25">
      <c r="B90" s="3" t="s">
        <v>49</v>
      </c>
      <c r="C90" s="4" t="s">
        <v>50</v>
      </c>
      <c r="D90" s="3" t="s">
        <v>12</v>
      </c>
      <c r="E90" s="3">
        <v>2</v>
      </c>
      <c r="F90" s="10"/>
      <c r="G90" s="10">
        <f t="shared" ref="G90" si="12">+E90*F90</f>
        <v>0</v>
      </c>
    </row>
    <row r="91" spans="2:7" x14ac:dyDescent="0.25">
      <c r="B91" s="4"/>
      <c r="C91" s="6" t="s">
        <v>51</v>
      </c>
      <c r="D91" s="30"/>
      <c r="E91" s="30"/>
      <c r="F91" s="30"/>
      <c r="G91" s="11">
        <f>SUM(G90:G90)</f>
        <v>0</v>
      </c>
    </row>
    <row r="92" spans="2:7" x14ac:dyDescent="0.25">
      <c r="B92" s="31"/>
      <c r="C92" s="31"/>
      <c r="D92" s="31"/>
      <c r="E92" s="31"/>
      <c r="F92" s="31"/>
      <c r="G92" s="31"/>
    </row>
    <row r="93" spans="2:7" x14ac:dyDescent="0.25">
      <c r="B93" s="1">
        <v>5</v>
      </c>
      <c r="C93" s="7" t="s">
        <v>52</v>
      </c>
      <c r="D93" s="3"/>
      <c r="E93" s="4"/>
      <c r="F93" s="8"/>
      <c r="G93" s="4"/>
    </row>
    <row r="94" spans="2:7" x14ac:dyDescent="0.25">
      <c r="B94" s="3" t="s">
        <v>53</v>
      </c>
      <c r="C94" s="4" t="s">
        <v>56</v>
      </c>
      <c r="D94" s="3" t="s">
        <v>12</v>
      </c>
      <c r="E94" s="3">
        <v>2</v>
      </c>
      <c r="F94" s="10"/>
      <c r="G94" s="10">
        <f t="shared" ref="G94:G96" si="13">+E94*F94</f>
        <v>0</v>
      </c>
    </row>
    <row r="95" spans="2:7" x14ac:dyDescent="0.25">
      <c r="B95" s="3" t="s">
        <v>55</v>
      </c>
      <c r="C95" s="4" t="s">
        <v>58</v>
      </c>
      <c r="D95" s="3" t="s">
        <v>12</v>
      </c>
      <c r="E95" s="9">
        <v>2</v>
      </c>
      <c r="F95" s="10"/>
      <c r="G95" s="10">
        <f t="shared" si="13"/>
        <v>0</v>
      </c>
    </row>
    <row r="96" spans="2:7" ht="27" x14ac:dyDescent="0.25">
      <c r="B96" s="3" t="s">
        <v>57</v>
      </c>
      <c r="C96" s="5" t="s">
        <v>59</v>
      </c>
      <c r="D96" s="3" t="s">
        <v>12</v>
      </c>
      <c r="E96" s="3">
        <v>2</v>
      </c>
      <c r="F96" s="10"/>
      <c r="G96" s="10">
        <f t="shared" si="13"/>
        <v>0</v>
      </c>
    </row>
    <row r="97" spans="2:7" x14ac:dyDescent="0.25">
      <c r="B97" s="4"/>
      <c r="C97" s="6" t="s">
        <v>60</v>
      </c>
      <c r="D97" s="30"/>
      <c r="E97" s="30"/>
      <c r="F97" s="30"/>
      <c r="G97" s="11">
        <f>SUM(G94:G96)</f>
        <v>0</v>
      </c>
    </row>
    <row r="98" spans="2:7" x14ac:dyDescent="0.25">
      <c r="B98" s="36" t="s">
        <v>93</v>
      </c>
      <c r="C98" s="36"/>
      <c r="D98" s="37">
        <f>+G67+G76+G87+G91+G97</f>
        <v>0</v>
      </c>
      <c r="E98" s="38"/>
      <c r="F98" s="38"/>
      <c r="G98" s="38"/>
    </row>
    <row r="99" spans="2:7" ht="15.75" thickBot="1" x14ac:dyDescent="0.3"/>
    <row r="100" spans="2:7" ht="18.75" thickBot="1" x14ac:dyDescent="0.3">
      <c r="B100" s="32" t="s">
        <v>91</v>
      </c>
      <c r="C100" s="33"/>
      <c r="D100" s="33"/>
      <c r="E100" s="33"/>
      <c r="F100" s="34"/>
      <c r="G100" s="28">
        <f>D58+D98</f>
        <v>0</v>
      </c>
    </row>
    <row r="101" spans="2:7" x14ac:dyDescent="0.25">
      <c r="G101" s="20"/>
    </row>
  </sheetData>
  <mergeCells count="28">
    <mergeCell ref="B100:F100"/>
    <mergeCell ref="B7:G7"/>
    <mergeCell ref="B62:G62"/>
    <mergeCell ref="B98:C98"/>
    <mergeCell ref="D98:G98"/>
    <mergeCell ref="D87:F87"/>
    <mergeCell ref="B88:G88"/>
    <mergeCell ref="D91:F91"/>
    <mergeCell ref="B92:G92"/>
    <mergeCell ref="D97:F97"/>
    <mergeCell ref="D67:F67"/>
    <mergeCell ref="B68:G68"/>
    <mergeCell ref="D76:F76"/>
    <mergeCell ref="B77:G77"/>
    <mergeCell ref="B58:C58"/>
    <mergeCell ref="D58:G58"/>
    <mergeCell ref="B54:G54"/>
    <mergeCell ref="D32:F32"/>
    <mergeCell ref="B33:G33"/>
    <mergeCell ref="D12:F12"/>
    <mergeCell ref="B13:G13"/>
    <mergeCell ref="D21:F21"/>
    <mergeCell ref="B22:G22"/>
    <mergeCell ref="B37:G37"/>
    <mergeCell ref="D42:F42"/>
    <mergeCell ref="B43:G43"/>
    <mergeCell ref="D36:F36"/>
    <mergeCell ref="B47:G47"/>
  </mergeCells>
  <phoneticPr fontId="1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1c1b25ba24f40ee7db31f543e3e8e114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d9a978cba8616f53167ce2b8480b2b91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1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CF211B-1948-466B-B49C-7E860159D3E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C430ED9-E7A3-4E80-B464-9205C9026D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2754B4-DCDE-4FAA-AA9E-22C0B0E367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ROMBA, Jules</dc:creator>
  <cp:lastModifiedBy>HIEN, Hermann</cp:lastModifiedBy>
  <dcterms:created xsi:type="dcterms:W3CDTF">2024-02-02T04:42:48Z</dcterms:created>
  <dcterms:modified xsi:type="dcterms:W3CDTF">2024-02-15T15:29:10Z</dcterms:modified>
</cp:coreProperties>
</file>