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mirembe51977\OneDrive - ENABEL\Desktop\incinerators\"/>
    </mc:Choice>
  </mc:AlternateContent>
  <xr:revisionPtr revIDLastSave="0" documentId="13_ncr:1_{F411B28D-371B-4F4B-8C6E-1F3C020BC25B}" xr6:coauthVersionLast="47" xr6:coauthVersionMax="47" xr10:uidLastSave="{00000000-0000-0000-0000-000000000000}"/>
  <bookViews>
    <workbookView xWindow="-110" yWindow="-110" windowWidth="19420" windowHeight="11500" tabRatio="878" activeTab="1" xr2:uid="{00000000-000D-0000-FFFF-FFFF00000000}"/>
  </bookViews>
  <sheets>
    <sheet name="Cover" sheetId="55" r:id="rId1"/>
    <sheet name="OVERALL SUMMARY" sheetId="46" r:id="rId2"/>
    <sheet name="NAMWENDWA HCIV Summary" sheetId="73" r:id="rId3"/>
    <sheet name="NAMWENDWA HCIV Preliminaries" sheetId="80" r:id="rId4"/>
    <sheet name="NAMWENDWA HCIV Main" sheetId="86" r:id="rId5"/>
    <sheet name="NANKANDULO HCIV Summary" sheetId="74" r:id="rId6"/>
    <sheet name="NANKANDUL HCIV Preliminaries" sheetId="81" r:id="rId7"/>
    <sheet name="NANKANDULO HCIV Main" sheetId="87" r:id="rId8"/>
    <sheet name="BUDONDO HCIV Summary" sheetId="77" r:id="rId9"/>
    <sheet name="BUDONDO HCIV Preliminaries" sheetId="84" r:id="rId10"/>
    <sheet name="BUDONDO HCIV Main" sheetId="90" r:id="rId11"/>
    <sheet name="BUWENGE HCIV Summary" sheetId="78" r:id="rId12"/>
    <sheet name="BUWENGE HCIV Preliminaries" sheetId="85" r:id="rId13"/>
    <sheet name="BUWENGE HCIV Main" sheetId="91" r:id="rId14"/>
    <sheet name="KAMULI GH summary" sheetId="67" r:id="rId15"/>
    <sheet name="KAMULI GH Preliminaries" sheetId="70" r:id="rId16"/>
    <sheet name="KAMULI GH Main bill" sheetId="71" r:id="rId17"/>
    <sheet name="KAMULI GH Main bill Summary" sheetId="72" r:id="rId18"/>
    <sheet name="BUWENGE GH Summary" sheetId="92" r:id="rId19"/>
    <sheet name="BUWENGE GH Preliminaries" sheetId="93" r:id="rId20"/>
    <sheet name="BUWENGE GH Main bill" sheetId="94" r:id="rId21"/>
    <sheet name="BUWENGE GH Main bill summary" sheetId="95" r:id="rId22"/>
  </sheets>
  <externalReferences>
    <externalReference r:id="rId23"/>
    <externalReference r:id="rId24"/>
    <externalReference r:id="rId25"/>
    <externalReference r:id="rId26"/>
    <externalReference r:id="rId27"/>
  </externalReferences>
  <definedNames>
    <definedName name="\AF64">#N/A</definedName>
    <definedName name="_2.1Boholes_and_pump_Stations2" localSheetId="9">#REF!</definedName>
    <definedName name="_2.1Boholes_and_pump_Stations2" localSheetId="8">#REF!</definedName>
    <definedName name="_2.1Boholes_and_pump_Stations2" localSheetId="12">#REF!</definedName>
    <definedName name="_2.1Boholes_and_pump_Stations2" localSheetId="11">#REF!</definedName>
    <definedName name="_2.1Boholes_and_pump_Stations2" localSheetId="3">#REF!</definedName>
    <definedName name="_2.1Boholes_and_pump_Stations2" localSheetId="2">#REF!</definedName>
    <definedName name="_2.1Boholes_and_pump_Stations2" localSheetId="6">#REF!</definedName>
    <definedName name="_2.1Boholes_and_pump_Stations2" localSheetId="5">#REF!</definedName>
    <definedName name="_2.1Boholes_and_pump_Stations2">#REF!</definedName>
    <definedName name="_B1" localSheetId="9">#REF!</definedName>
    <definedName name="_B1" localSheetId="8">#REF!</definedName>
    <definedName name="_B1" localSheetId="12">#REF!</definedName>
    <definedName name="_B1" localSheetId="11">#REF!</definedName>
    <definedName name="_B1" localSheetId="3">#REF!</definedName>
    <definedName name="_B1" localSheetId="2">#REF!</definedName>
    <definedName name="_B1" localSheetId="6">#REF!</definedName>
    <definedName name="_B1" localSheetId="5">#REF!</definedName>
    <definedName name="_B1">#REF!</definedName>
    <definedName name="_B100" localSheetId="9">#REF!</definedName>
    <definedName name="_B100" localSheetId="8">#REF!</definedName>
    <definedName name="_B100" localSheetId="12">#REF!</definedName>
    <definedName name="_B100" localSheetId="11">#REF!</definedName>
    <definedName name="_B100" localSheetId="3">#REF!</definedName>
    <definedName name="_B100" localSheetId="2">#REF!</definedName>
    <definedName name="_B100" localSheetId="6">#REF!</definedName>
    <definedName name="_B100" localSheetId="5">#REF!</definedName>
    <definedName name="_B100">#REF!</definedName>
    <definedName name="_B100000" localSheetId="9">#REF!</definedName>
    <definedName name="_B100000" localSheetId="8">#REF!</definedName>
    <definedName name="_B100000" localSheetId="12">#REF!</definedName>
    <definedName name="_B100000" localSheetId="11">#REF!</definedName>
    <definedName name="_B100000" localSheetId="3">#REF!</definedName>
    <definedName name="_B100000" localSheetId="2">#REF!</definedName>
    <definedName name="_B100000" localSheetId="6">#REF!</definedName>
    <definedName name="_B100000" localSheetId="5">#REF!</definedName>
    <definedName name="_B100000">#REF!</definedName>
    <definedName name="_B1000000" localSheetId="9">#REF!</definedName>
    <definedName name="_B1000000" localSheetId="8">#REF!</definedName>
    <definedName name="_B1000000" localSheetId="12">#REF!</definedName>
    <definedName name="_B1000000" localSheetId="11">#REF!</definedName>
    <definedName name="_B1000000" localSheetId="3">#REF!</definedName>
    <definedName name="_B1000000" localSheetId="2">#REF!</definedName>
    <definedName name="_B1000000" localSheetId="6">#REF!</definedName>
    <definedName name="_B1000000" localSheetId="5">#REF!</definedName>
    <definedName name="_B1000000">#REF!</definedName>
    <definedName name="_B100001" localSheetId="9">#REF!</definedName>
    <definedName name="_B100001" localSheetId="8">#REF!</definedName>
    <definedName name="_B100001" localSheetId="12">#REF!</definedName>
    <definedName name="_B100001" localSheetId="11">#REF!</definedName>
    <definedName name="_B100001" localSheetId="3">#REF!</definedName>
    <definedName name="_B100001" localSheetId="2">#REF!</definedName>
    <definedName name="_B100001" localSheetId="6">#REF!</definedName>
    <definedName name="_B100001" localSheetId="5">#REF!</definedName>
    <definedName name="_B100001">#REF!</definedName>
    <definedName name="_B990000" localSheetId="9">#REF!</definedName>
    <definedName name="_B990000" localSheetId="8">#REF!</definedName>
    <definedName name="_B990000" localSheetId="12">#REF!</definedName>
    <definedName name="_B990000" localSheetId="11">#REF!</definedName>
    <definedName name="_B990000" localSheetId="3">#REF!</definedName>
    <definedName name="_B990000" localSheetId="2">#REF!</definedName>
    <definedName name="_B990000" localSheetId="6">#REF!</definedName>
    <definedName name="_B990000" localSheetId="5">#REF!</definedName>
    <definedName name="_B990000">#REF!</definedName>
    <definedName name="a" localSheetId="9">#REF!</definedName>
    <definedName name="a" localSheetId="8">#REF!</definedName>
    <definedName name="a" localSheetId="12">#REF!</definedName>
    <definedName name="a" localSheetId="11">#REF!</definedName>
    <definedName name="a" localSheetId="3">#REF!</definedName>
    <definedName name="a" localSheetId="2">#REF!</definedName>
    <definedName name="a" localSheetId="6">#REF!</definedName>
    <definedName name="a" localSheetId="5">#REF!</definedName>
    <definedName name="a">#REF!</definedName>
    <definedName name="aa" localSheetId="9">#REF!</definedName>
    <definedName name="aa" localSheetId="8">#REF!</definedName>
    <definedName name="aa" localSheetId="12">#REF!</definedName>
    <definedName name="aa" localSheetId="11">#REF!</definedName>
    <definedName name="aa" localSheetId="3">#REF!</definedName>
    <definedName name="aa" localSheetId="2">#REF!</definedName>
    <definedName name="aa" localSheetId="6">#REF!</definedName>
    <definedName name="aa" localSheetId="5">#REF!</definedName>
    <definedName name="aa">#REF!</definedName>
    <definedName name="aaaa" localSheetId="17" hidden="1">{"'List1'!$A$1:$J$73"}</definedName>
    <definedName name="aaaa" hidden="1">{"'List1'!$A$1:$J$73"}</definedName>
    <definedName name="aaaaaaaaaa" localSheetId="9">#REF!</definedName>
    <definedName name="aaaaaaaaaa" localSheetId="8">#REF!</definedName>
    <definedName name="aaaaaaaaaa" localSheetId="12">#REF!</definedName>
    <definedName name="aaaaaaaaaa" localSheetId="11">#REF!</definedName>
    <definedName name="aaaaaaaaaa" localSheetId="3">#REF!</definedName>
    <definedName name="aaaaaaaaaa" localSheetId="2">#REF!</definedName>
    <definedName name="aaaaaaaaaa" localSheetId="6">#REF!</definedName>
    <definedName name="aaaaaaaaaa" localSheetId="5">#REF!</definedName>
    <definedName name="aaaaaaaaaa">#REF!</definedName>
    <definedName name="aaaaaaaaaaaaaaa" localSheetId="9">#REF!</definedName>
    <definedName name="aaaaaaaaaaaaaaa" localSheetId="8">#REF!</definedName>
    <definedName name="aaaaaaaaaaaaaaa" localSheetId="12">#REF!</definedName>
    <definedName name="aaaaaaaaaaaaaaa" localSheetId="11">#REF!</definedName>
    <definedName name="aaaaaaaaaaaaaaa" localSheetId="3">#REF!</definedName>
    <definedName name="aaaaaaaaaaaaaaa" localSheetId="2">#REF!</definedName>
    <definedName name="aaaaaaaaaaaaaaa" localSheetId="6">#REF!</definedName>
    <definedName name="aaaaaaaaaaaaaaa" localSheetId="5">#REF!</definedName>
    <definedName name="aaaaaaaaaaaaaaa">#REF!</definedName>
    <definedName name="AB" localSheetId="9">#REF!</definedName>
    <definedName name="AB" localSheetId="8">#REF!</definedName>
    <definedName name="AB" localSheetId="12">#REF!</definedName>
    <definedName name="AB" localSheetId="11">#REF!</definedName>
    <definedName name="AB" localSheetId="3">#REF!</definedName>
    <definedName name="AB" localSheetId="2">#REF!</definedName>
    <definedName name="AB" localSheetId="6">#REF!</definedName>
    <definedName name="AB" localSheetId="5">#REF!</definedName>
    <definedName name="AB">#REF!</definedName>
    <definedName name="ablution" localSheetId="9">#REF!</definedName>
    <definedName name="ablution" localSheetId="8">#REF!</definedName>
    <definedName name="ablution" localSheetId="12">#REF!</definedName>
    <definedName name="ablution" localSheetId="11">#REF!</definedName>
    <definedName name="ablution" localSheetId="3">#REF!</definedName>
    <definedName name="ablution" localSheetId="2">#REF!</definedName>
    <definedName name="ablution" localSheetId="6">#REF!</definedName>
    <definedName name="ablution" localSheetId="5">#REF!</definedName>
    <definedName name="ablution">#REF!</definedName>
    <definedName name="ANALYSIS" localSheetId="17" hidden="1">{"'List1'!$A$1:$J$73"}</definedName>
    <definedName name="ANALYSIS" hidden="1">{"'List1'!$A$1:$J$73"}</definedName>
    <definedName name="ANIVELSTORE" localSheetId="9">#REF!</definedName>
    <definedName name="ANIVELSTORE" localSheetId="8">#REF!</definedName>
    <definedName name="ANIVELSTORE" localSheetId="12">#REF!</definedName>
    <definedName name="ANIVELSTORE" localSheetId="11">#REF!</definedName>
    <definedName name="ANIVELSTORE" localSheetId="3">#REF!</definedName>
    <definedName name="ANIVELSTORE" localSheetId="2">#REF!</definedName>
    <definedName name="ANIVELSTORE" localSheetId="6">#REF!</definedName>
    <definedName name="ANIVELSTORE" localSheetId="5">#REF!</definedName>
    <definedName name="ANIVELSTORE">#REF!</definedName>
    <definedName name="Anti_termite_treatment" localSheetId="9">#REF!</definedName>
    <definedName name="Anti_termite_treatment" localSheetId="8">#REF!</definedName>
    <definedName name="Anti_termite_treatment" localSheetId="12">#REF!</definedName>
    <definedName name="Anti_termite_treatment" localSheetId="11">#REF!</definedName>
    <definedName name="Anti_termite_treatment" localSheetId="3">#REF!</definedName>
    <definedName name="Anti_termite_treatment" localSheetId="2">#REF!</definedName>
    <definedName name="Anti_termite_treatment" localSheetId="6">#REF!</definedName>
    <definedName name="Anti_termite_treatment" localSheetId="5">#REF!</definedName>
    <definedName name="Anti_termite_treatment">#REF!</definedName>
    <definedName name="aqsww" localSheetId="9">#REF!</definedName>
    <definedName name="aqsww" localSheetId="8">#REF!</definedName>
    <definedName name="aqsww" localSheetId="12">#REF!</definedName>
    <definedName name="aqsww" localSheetId="11">#REF!</definedName>
    <definedName name="aqsww" localSheetId="3">#REF!</definedName>
    <definedName name="aqsww" localSheetId="2">#REF!</definedName>
    <definedName name="aqsww" localSheetId="6">#REF!</definedName>
    <definedName name="aqsww" localSheetId="5">#REF!</definedName>
    <definedName name="aqsww">#REF!</definedName>
    <definedName name="aserr" localSheetId="9">#REF!</definedName>
    <definedName name="aserr" localSheetId="8">#REF!</definedName>
    <definedName name="aserr" localSheetId="12">#REF!</definedName>
    <definedName name="aserr" localSheetId="11">#REF!</definedName>
    <definedName name="aserr" localSheetId="3">#REF!</definedName>
    <definedName name="aserr" localSheetId="2">#REF!</definedName>
    <definedName name="aserr" localSheetId="6">#REF!</definedName>
    <definedName name="aserr" localSheetId="5">#REF!</definedName>
    <definedName name="aserr">#REF!</definedName>
    <definedName name="assss" localSheetId="17" hidden="1">{"'List1'!$A$1:$J$73"}</definedName>
    <definedName name="assss" hidden="1">{"'List1'!$A$1:$J$73"}</definedName>
    <definedName name="Assumed_Yard_Connection_Growth_Rate" localSheetId="9">#REF!</definedName>
    <definedName name="Assumed_Yard_Connection_Growth_Rate" localSheetId="8">#REF!</definedName>
    <definedName name="Assumed_Yard_Connection_Growth_Rate" localSheetId="12">#REF!</definedName>
    <definedName name="Assumed_Yard_Connection_Growth_Rate" localSheetId="11">#REF!</definedName>
    <definedName name="Assumed_Yard_Connection_Growth_Rate" localSheetId="3">#REF!</definedName>
    <definedName name="Assumed_Yard_Connection_Growth_Rate" localSheetId="2">#REF!</definedName>
    <definedName name="Assumed_Yard_Connection_Growth_Rate" localSheetId="6">#REF!</definedName>
    <definedName name="Assumed_Yard_Connection_Growth_Rate" localSheetId="5">#REF!</definedName>
    <definedName name="Assumed_Yard_Connection_Growth_Rate">#REF!</definedName>
    <definedName name="b" localSheetId="9">#REF!</definedName>
    <definedName name="b" localSheetId="8">#REF!</definedName>
    <definedName name="b" localSheetId="12">#REF!</definedName>
    <definedName name="b" localSheetId="11">#REF!</definedName>
    <definedName name="b" localSheetId="3">#REF!</definedName>
    <definedName name="b" localSheetId="2">#REF!</definedName>
    <definedName name="b" localSheetId="6">#REF!</definedName>
    <definedName name="b" localSheetId="5">#REF!</definedName>
    <definedName name="b">#REF!</definedName>
    <definedName name="Balustrading_MILD_STEEL" localSheetId="9">#REF!</definedName>
    <definedName name="Balustrading_MILD_STEEL" localSheetId="8">#REF!</definedName>
    <definedName name="Balustrading_MILD_STEEL" localSheetId="12">#REF!</definedName>
    <definedName name="Balustrading_MILD_STEEL" localSheetId="11">#REF!</definedName>
    <definedName name="Balustrading_MILD_STEEL" localSheetId="3">#REF!</definedName>
    <definedName name="Balustrading_MILD_STEEL" localSheetId="2">#REF!</definedName>
    <definedName name="Balustrading_MILD_STEEL" localSheetId="6">#REF!</definedName>
    <definedName name="Balustrading_MILD_STEEL" localSheetId="5">#REF!</definedName>
    <definedName name="Balustrading_MILD_STEEL">#REF!</definedName>
    <definedName name="BDXX" localSheetId="9">#REF!</definedName>
    <definedName name="BDXX" localSheetId="8">#REF!</definedName>
    <definedName name="BDXX" localSheetId="12">#REF!</definedName>
    <definedName name="BDXX" localSheetId="11">#REF!</definedName>
    <definedName name="BDXX" localSheetId="3">#REF!</definedName>
    <definedName name="BDXX" localSheetId="2">#REF!</definedName>
    <definedName name="BDXX" localSheetId="6">#REF!</definedName>
    <definedName name="BDXX" localSheetId="5">#REF!</definedName>
    <definedName name="BDXX">#REF!</definedName>
    <definedName name="Beading_15mm" localSheetId="9">#REF!</definedName>
    <definedName name="Beading_15mm" localSheetId="8">#REF!</definedName>
    <definedName name="Beading_15mm" localSheetId="12">#REF!</definedName>
    <definedName name="Beading_15mm" localSheetId="11">#REF!</definedName>
    <definedName name="Beading_15mm" localSheetId="3">#REF!</definedName>
    <definedName name="Beading_15mm" localSheetId="2">#REF!</definedName>
    <definedName name="Beading_15mm" localSheetId="6">#REF!</definedName>
    <definedName name="Beading_15mm" localSheetId="5">#REF!</definedName>
    <definedName name="Beading_15mm">#REF!</definedName>
    <definedName name="bill5" localSheetId="9">#REF!</definedName>
    <definedName name="bill5" localSheetId="8">#REF!</definedName>
    <definedName name="bill5" localSheetId="12">#REF!</definedName>
    <definedName name="bill5" localSheetId="11">#REF!</definedName>
    <definedName name="bill5" localSheetId="3">#REF!</definedName>
    <definedName name="bill5" localSheetId="2">#REF!</definedName>
    <definedName name="bill5" localSheetId="6">#REF!</definedName>
    <definedName name="bill5" localSheetId="5">#REF!</definedName>
    <definedName name="bill5">#REF!</definedName>
    <definedName name="BIOGAS" localSheetId="9">#REF!</definedName>
    <definedName name="BIOGAS" localSheetId="8">#REF!</definedName>
    <definedName name="BIOGAS" localSheetId="12">#REF!</definedName>
    <definedName name="BIOGAS" localSheetId="11">#REF!</definedName>
    <definedName name="BIOGAS" localSheetId="3">#REF!</definedName>
    <definedName name="BIOGAS" localSheetId="2">#REF!</definedName>
    <definedName name="BIOGAS" localSheetId="6">#REF!</definedName>
    <definedName name="BIOGAS" localSheetId="5">#REF!</definedName>
    <definedName name="BIOGAS">#REF!</definedName>
    <definedName name="BKLH" localSheetId="9">#REF!</definedName>
    <definedName name="BKLH" localSheetId="8">#REF!</definedName>
    <definedName name="BKLH" localSheetId="12">#REF!</definedName>
    <definedName name="BKLH" localSheetId="11">#REF!</definedName>
    <definedName name="BKLH" localSheetId="3">#REF!</definedName>
    <definedName name="BKLH" localSheetId="2">#REF!</definedName>
    <definedName name="BKLH" localSheetId="6">#REF!</definedName>
    <definedName name="BKLH" localSheetId="5">#REF!</definedName>
    <definedName name="BKLH">#REF!</definedName>
    <definedName name="Bl." localSheetId="9">#REF!</definedName>
    <definedName name="Bl." localSheetId="8">#REF!</definedName>
    <definedName name="Bl." localSheetId="12">#REF!</definedName>
    <definedName name="Bl." localSheetId="11">#REF!</definedName>
    <definedName name="Bl." localSheetId="3">#REF!</definedName>
    <definedName name="Bl." localSheetId="2">#REF!</definedName>
    <definedName name="Bl." localSheetId="6">#REF!</definedName>
    <definedName name="Bl." localSheetId="5">#REF!</definedName>
    <definedName name="Bl.">#REF!</definedName>
    <definedName name="block" localSheetId="9">#REF!</definedName>
    <definedName name="block" localSheetId="8">#REF!</definedName>
    <definedName name="block" localSheetId="12">#REF!</definedName>
    <definedName name="block" localSheetId="11">#REF!</definedName>
    <definedName name="block" localSheetId="3">#REF!</definedName>
    <definedName name="block" localSheetId="2">#REF!</definedName>
    <definedName name="block" localSheetId="6">#REF!</definedName>
    <definedName name="block" localSheetId="5">#REF!</definedName>
    <definedName name="block">#REF!</definedName>
    <definedName name="Blockwork_100mm" localSheetId="9">#REF!</definedName>
    <definedName name="Blockwork_100mm" localSheetId="8">#REF!</definedName>
    <definedName name="Blockwork_100mm" localSheetId="12">#REF!</definedName>
    <definedName name="Blockwork_100mm" localSheetId="11">#REF!</definedName>
    <definedName name="Blockwork_100mm" localSheetId="3">#REF!</definedName>
    <definedName name="Blockwork_100mm" localSheetId="2">#REF!</definedName>
    <definedName name="Blockwork_100mm" localSheetId="6">#REF!</definedName>
    <definedName name="Blockwork_100mm" localSheetId="5">#REF!</definedName>
    <definedName name="Blockwork_100mm">#REF!</definedName>
    <definedName name="Blockwork_150mm" localSheetId="9">#REF!</definedName>
    <definedName name="Blockwork_150mm" localSheetId="8">#REF!</definedName>
    <definedName name="Blockwork_150mm" localSheetId="12">#REF!</definedName>
    <definedName name="Blockwork_150mm" localSheetId="11">#REF!</definedName>
    <definedName name="Blockwork_150mm" localSheetId="3">#REF!</definedName>
    <definedName name="Blockwork_150mm" localSheetId="2">#REF!</definedName>
    <definedName name="Blockwork_150mm" localSheetId="6">#REF!</definedName>
    <definedName name="Blockwork_150mm" localSheetId="5">#REF!</definedName>
    <definedName name="Blockwork_150mm">#REF!</definedName>
    <definedName name="Blockwork_200mm" localSheetId="9">#REF!</definedName>
    <definedName name="Blockwork_200mm" localSheetId="8">#REF!</definedName>
    <definedName name="Blockwork_200mm" localSheetId="12">#REF!</definedName>
    <definedName name="Blockwork_200mm" localSheetId="11">#REF!</definedName>
    <definedName name="Blockwork_200mm" localSheetId="3">#REF!</definedName>
    <definedName name="Blockwork_200mm" localSheetId="2">#REF!</definedName>
    <definedName name="Blockwork_200mm" localSheetId="6">#REF!</definedName>
    <definedName name="Blockwork_200mm" localSheetId="5">#REF!</definedName>
    <definedName name="Blockwork_200mm">#REF!</definedName>
    <definedName name="Boundary_Wall" localSheetId="9">#REF!</definedName>
    <definedName name="Boundary_Wall" localSheetId="8">#REF!</definedName>
    <definedName name="Boundary_Wall" localSheetId="12">#REF!</definedName>
    <definedName name="Boundary_Wall" localSheetId="11">#REF!</definedName>
    <definedName name="Boundary_Wall" localSheetId="3">#REF!</definedName>
    <definedName name="Boundary_Wall" localSheetId="2">#REF!</definedName>
    <definedName name="Boundary_Wall" localSheetId="6">#REF!</definedName>
    <definedName name="Boundary_Wall" localSheetId="5">#REF!</definedName>
    <definedName name="Boundary_Wall">#REF!</definedName>
    <definedName name="BRC_A142_Mesh" localSheetId="9">#REF!</definedName>
    <definedName name="BRC_A142_Mesh" localSheetId="8">#REF!</definedName>
    <definedName name="BRC_A142_Mesh" localSheetId="12">#REF!</definedName>
    <definedName name="BRC_A142_Mesh" localSheetId="11">#REF!</definedName>
    <definedName name="BRC_A142_Mesh" localSheetId="3">#REF!</definedName>
    <definedName name="BRC_A142_Mesh" localSheetId="2">#REF!</definedName>
    <definedName name="BRC_A142_Mesh" localSheetId="6">#REF!</definedName>
    <definedName name="BRC_A142_Mesh" localSheetId="5">#REF!</definedName>
    <definedName name="BRC_A142_Mesh">#REF!</definedName>
    <definedName name="Cabinet_HIGH_LEVEL" localSheetId="9">#REF!</definedName>
    <definedName name="Cabinet_HIGH_LEVEL" localSheetId="8">#REF!</definedName>
    <definedName name="Cabinet_HIGH_LEVEL" localSheetId="12">#REF!</definedName>
    <definedName name="Cabinet_HIGH_LEVEL" localSheetId="11">#REF!</definedName>
    <definedName name="Cabinet_HIGH_LEVEL" localSheetId="3">#REF!</definedName>
    <definedName name="Cabinet_HIGH_LEVEL" localSheetId="2">#REF!</definedName>
    <definedName name="Cabinet_HIGH_LEVEL" localSheetId="6">#REF!</definedName>
    <definedName name="Cabinet_HIGH_LEVEL" localSheetId="5">#REF!</definedName>
    <definedName name="Cabinet_HIGH_LEVEL">#REF!</definedName>
    <definedName name="Cabinets_LOW_LEVEL" localSheetId="9">#REF!</definedName>
    <definedName name="Cabinets_LOW_LEVEL" localSheetId="8">#REF!</definedName>
    <definedName name="Cabinets_LOW_LEVEL" localSheetId="12">#REF!</definedName>
    <definedName name="Cabinets_LOW_LEVEL" localSheetId="11">#REF!</definedName>
    <definedName name="Cabinets_LOW_LEVEL" localSheetId="3">#REF!</definedName>
    <definedName name="Cabinets_LOW_LEVEL" localSheetId="2">#REF!</definedName>
    <definedName name="Cabinets_LOW_LEVEL" localSheetId="6">#REF!</definedName>
    <definedName name="Cabinets_LOW_LEVEL" localSheetId="5">#REF!</definedName>
    <definedName name="Cabinets_LOW_LEVEL">#REF!</definedName>
    <definedName name="Cabinets_WARDROBE_280mm" localSheetId="9">#REF!</definedName>
    <definedName name="Cabinets_WARDROBE_280mm" localSheetId="8">#REF!</definedName>
    <definedName name="Cabinets_WARDROBE_280mm" localSheetId="12">#REF!</definedName>
    <definedName name="Cabinets_WARDROBE_280mm" localSheetId="11">#REF!</definedName>
    <definedName name="Cabinets_WARDROBE_280mm" localSheetId="3">#REF!</definedName>
    <definedName name="Cabinets_WARDROBE_280mm" localSheetId="2">#REF!</definedName>
    <definedName name="Cabinets_WARDROBE_280mm" localSheetId="6">#REF!</definedName>
    <definedName name="Cabinets_WARDROBE_280mm" localSheetId="5">#REF!</definedName>
    <definedName name="Cabinets_WARDROBE_280mm">#REF!</definedName>
    <definedName name="cafetaria" localSheetId="9">#REF!</definedName>
    <definedName name="cafetaria" localSheetId="8">#REF!</definedName>
    <definedName name="cafetaria" localSheetId="12">#REF!</definedName>
    <definedName name="cafetaria" localSheetId="11">#REF!</definedName>
    <definedName name="cafetaria" localSheetId="3">#REF!</definedName>
    <definedName name="cafetaria" localSheetId="2">#REF!</definedName>
    <definedName name="cafetaria" localSheetId="6">#REF!</definedName>
    <definedName name="cafetaria" localSheetId="5">#REF!</definedName>
    <definedName name="cafetaria">#REF!</definedName>
    <definedName name="Ceiling_MOULDED_PLASTER" localSheetId="9">#REF!</definedName>
    <definedName name="Ceiling_MOULDED_PLASTER" localSheetId="8">#REF!</definedName>
    <definedName name="Ceiling_MOULDED_PLASTER" localSheetId="12">#REF!</definedName>
    <definedName name="Ceiling_MOULDED_PLASTER" localSheetId="11">#REF!</definedName>
    <definedName name="Ceiling_MOULDED_PLASTER" localSheetId="3">#REF!</definedName>
    <definedName name="Ceiling_MOULDED_PLASTER" localSheetId="2">#REF!</definedName>
    <definedName name="Ceiling_MOULDED_PLASTER" localSheetId="6">#REF!</definedName>
    <definedName name="Ceiling_MOULDED_PLASTER" localSheetId="5">#REF!</definedName>
    <definedName name="Ceiling_MOULDED_PLASTER">#REF!</definedName>
    <definedName name="Ceiling_PLASTERED_METAL_LATHE" localSheetId="9">#REF!</definedName>
    <definedName name="Ceiling_PLASTERED_METAL_LATHE" localSheetId="8">#REF!</definedName>
    <definedName name="Ceiling_PLASTERED_METAL_LATHE" localSheetId="12">#REF!</definedName>
    <definedName name="Ceiling_PLASTERED_METAL_LATHE" localSheetId="11">#REF!</definedName>
    <definedName name="Ceiling_PLASTERED_METAL_LATHE" localSheetId="3">#REF!</definedName>
    <definedName name="Ceiling_PLASTERED_METAL_LATHE" localSheetId="2">#REF!</definedName>
    <definedName name="Ceiling_PLASTERED_METAL_LATHE" localSheetId="6">#REF!</definedName>
    <definedName name="Ceiling_PLASTERED_METAL_LATHE" localSheetId="5">#REF!</definedName>
    <definedName name="Ceiling_PLASTERED_METAL_LATHE">#REF!</definedName>
    <definedName name="Ceiling_TRAP_DOOR" localSheetId="9">#REF!</definedName>
    <definedName name="Ceiling_TRAP_DOOR" localSheetId="8">#REF!</definedName>
    <definedName name="Ceiling_TRAP_DOOR" localSheetId="12">#REF!</definedName>
    <definedName name="Ceiling_TRAP_DOOR" localSheetId="11">#REF!</definedName>
    <definedName name="Ceiling_TRAP_DOOR" localSheetId="3">#REF!</definedName>
    <definedName name="Ceiling_TRAP_DOOR" localSheetId="2">#REF!</definedName>
    <definedName name="Ceiling_TRAP_DOOR" localSheetId="6">#REF!</definedName>
    <definedName name="Ceiling_TRAP_DOOR" localSheetId="5">#REF!</definedName>
    <definedName name="Ceiling_TRAP_DOOR">#REF!</definedName>
    <definedName name="Channel_300x300mm_GRATED_PCC_COVER" localSheetId="9">#REF!</definedName>
    <definedName name="Channel_300x300mm_GRATED_PCC_COVER" localSheetId="8">#REF!</definedName>
    <definedName name="Channel_300x300mm_GRATED_PCC_COVER" localSheetId="12">#REF!</definedName>
    <definedName name="Channel_300x300mm_GRATED_PCC_COVER" localSheetId="11">#REF!</definedName>
    <definedName name="Channel_300x300mm_GRATED_PCC_COVER" localSheetId="3">#REF!</definedName>
    <definedName name="Channel_300x300mm_GRATED_PCC_COVER" localSheetId="2">#REF!</definedName>
    <definedName name="Channel_300x300mm_GRATED_PCC_COVER" localSheetId="6">#REF!</definedName>
    <definedName name="Channel_300x300mm_GRATED_PCC_COVER" localSheetId="5">#REF!</definedName>
    <definedName name="Channel_300x300mm_GRATED_PCC_COVER">#REF!</definedName>
    <definedName name="Clay_Tiles_ROMAN" localSheetId="9">#REF!</definedName>
    <definedName name="Clay_Tiles_ROMAN" localSheetId="8">#REF!</definedName>
    <definedName name="Clay_Tiles_ROMAN" localSheetId="12">#REF!</definedName>
    <definedName name="Clay_Tiles_ROMAN" localSheetId="11">#REF!</definedName>
    <definedName name="Clay_Tiles_ROMAN" localSheetId="3">#REF!</definedName>
    <definedName name="Clay_Tiles_ROMAN" localSheetId="2">#REF!</definedName>
    <definedName name="Clay_Tiles_ROMAN" localSheetId="6">#REF!</definedName>
    <definedName name="Clay_Tiles_ROMAN" localSheetId="5">#REF!</definedName>
    <definedName name="Clay_Tiles_ROMAN">#REF!</definedName>
    <definedName name="Compact_SURFACES" localSheetId="9">#REF!</definedName>
    <definedName name="Compact_SURFACES" localSheetId="8">#REF!</definedName>
    <definedName name="Compact_SURFACES" localSheetId="12">#REF!</definedName>
    <definedName name="Compact_SURFACES" localSheetId="11">#REF!</definedName>
    <definedName name="Compact_SURFACES" localSheetId="3">#REF!</definedName>
    <definedName name="Compact_SURFACES" localSheetId="2">#REF!</definedName>
    <definedName name="Compact_SURFACES" localSheetId="6">#REF!</definedName>
    <definedName name="Compact_SURFACES" localSheetId="5">#REF!</definedName>
    <definedName name="Compact_SURFACES">#REF!</definedName>
    <definedName name="Concrete_Class_10" localSheetId="9">#REF!</definedName>
    <definedName name="Concrete_Class_10" localSheetId="8">#REF!</definedName>
    <definedName name="Concrete_Class_10" localSheetId="12">#REF!</definedName>
    <definedName name="Concrete_Class_10" localSheetId="11">#REF!</definedName>
    <definedName name="Concrete_Class_10" localSheetId="3">#REF!</definedName>
    <definedName name="Concrete_Class_10" localSheetId="2">#REF!</definedName>
    <definedName name="Concrete_Class_10" localSheetId="6">#REF!</definedName>
    <definedName name="Concrete_Class_10" localSheetId="5">#REF!</definedName>
    <definedName name="Concrete_Class_10">#REF!</definedName>
    <definedName name="Concrete_Class_15" localSheetId="9">#REF!</definedName>
    <definedName name="Concrete_Class_15" localSheetId="8">#REF!</definedName>
    <definedName name="Concrete_Class_15" localSheetId="12">#REF!</definedName>
    <definedName name="Concrete_Class_15" localSheetId="11">#REF!</definedName>
    <definedName name="Concrete_Class_15" localSheetId="3">#REF!</definedName>
    <definedName name="Concrete_Class_15" localSheetId="2">#REF!</definedName>
    <definedName name="Concrete_Class_15" localSheetId="6">#REF!</definedName>
    <definedName name="Concrete_Class_15" localSheetId="5">#REF!</definedName>
    <definedName name="Concrete_Class_15">#REF!</definedName>
    <definedName name="Concrete_Class_20" localSheetId="9">#REF!</definedName>
    <definedName name="Concrete_Class_20" localSheetId="8">#REF!</definedName>
    <definedName name="Concrete_Class_20" localSheetId="12">#REF!</definedName>
    <definedName name="Concrete_Class_20" localSheetId="11">#REF!</definedName>
    <definedName name="Concrete_Class_20" localSheetId="3">#REF!</definedName>
    <definedName name="Concrete_Class_20" localSheetId="2">#REF!</definedName>
    <definedName name="Concrete_Class_20" localSheetId="6">#REF!</definedName>
    <definedName name="Concrete_Class_20" localSheetId="5">#REF!</definedName>
    <definedName name="Concrete_Class_20">#REF!</definedName>
    <definedName name="Concrete_Class_25" localSheetId="9">#REF!</definedName>
    <definedName name="Concrete_Class_25" localSheetId="8">#REF!</definedName>
    <definedName name="Concrete_Class_25" localSheetId="12">#REF!</definedName>
    <definedName name="Concrete_Class_25" localSheetId="11">#REF!</definedName>
    <definedName name="Concrete_Class_25" localSheetId="3">#REF!</definedName>
    <definedName name="Concrete_Class_25" localSheetId="2">#REF!</definedName>
    <definedName name="Concrete_Class_25" localSheetId="6">#REF!</definedName>
    <definedName name="Concrete_Class_25" localSheetId="5">#REF!</definedName>
    <definedName name="Concrete_Class_25">#REF!</definedName>
    <definedName name="Concrete_Class_30" localSheetId="9">#REF!</definedName>
    <definedName name="Concrete_Class_30" localSheetId="8">#REF!</definedName>
    <definedName name="Concrete_Class_30" localSheetId="12">#REF!</definedName>
    <definedName name="Concrete_Class_30" localSheetId="11">#REF!</definedName>
    <definedName name="Concrete_Class_30" localSheetId="3">#REF!</definedName>
    <definedName name="Concrete_Class_30" localSheetId="2">#REF!</definedName>
    <definedName name="Concrete_Class_30" localSheetId="6">#REF!</definedName>
    <definedName name="Concrete_Class_30" localSheetId="5">#REF!</definedName>
    <definedName name="Concrete_Class_30">#REF!</definedName>
    <definedName name="Coping_275x50mm" localSheetId="9">#REF!</definedName>
    <definedName name="Coping_275x50mm" localSheetId="8">#REF!</definedName>
    <definedName name="Coping_275x50mm" localSheetId="12">#REF!</definedName>
    <definedName name="Coping_275x50mm" localSheetId="11">#REF!</definedName>
    <definedName name="Coping_275x50mm" localSheetId="3">#REF!</definedName>
    <definedName name="Coping_275x50mm" localSheetId="2">#REF!</definedName>
    <definedName name="Coping_275x50mm" localSheetId="6">#REF!</definedName>
    <definedName name="Coping_275x50mm" localSheetId="5">#REF!</definedName>
    <definedName name="Coping_275x50mm">#REF!</definedName>
    <definedName name="Coping_350x50mm" localSheetId="9">#REF!</definedName>
    <definedName name="Coping_350x50mm" localSheetId="8">#REF!</definedName>
    <definedName name="Coping_350x50mm" localSheetId="12">#REF!</definedName>
    <definedName name="Coping_350x50mm" localSheetId="11">#REF!</definedName>
    <definedName name="Coping_350x50mm" localSheetId="3">#REF!</definedName>
    <definedName name="Coping_350x50mm" localSheetId="2">#REF!</definedName>
    <definedName name="Coping_350x50mm" localSheetId="6">#REF!</definedName>
    <definedName name="Coping_350x50mm" localSheetId="5">#REF!</definedName>
    <definedName name="Coping_350x50mm">#REF!</definedName>
    <definedName name="Corner_STRIP_PVC" localSheetId="9">#REF!</definedName>
    <definedName name="Corner_STRIP_PVC" localSheetId="8">#REF!</definedName>
    <definedName name="Corner_STRIP_PVC" localSheetId="12">#REF!</definedName>
    <definedName name="Corner_STRIP_PVC" localSheetId="11">#REF!</definedName>
    <definedName name="Corner_STRIP_PVC" localSheetId="3">#REF!</definedName>
    <definedName name="Corner_STRIP_PVC" localSheetId="2">#REF!</definedName>
    <definedName name="Corner_STRIP_PVC" localSheetId="6">#REF!</definedName>
    <definedName name="Corner_STRIP_PVC" localSheetId="5">#REF!</definedName>
    <definedName name="Corner_STRIP_PVC">#REF!</definedName>
    <definedName name="Cornice_75x75mm" localSheetId="9">#REF!</definedName>
    <definedName name="Cornice_75x75mm" localSheetId="8">#REF!</definedName>
    <definedName name="Cornice_75x75mm" localSheetId="12">#REF!</definedName>
    <definedName name="Cornice_75x75mm" localSheetId="11">#REF!</definedName>
    <definedName name="Cornice_75x75mm" localSheetId="3">#REF!</definedName>
    <definedName name="Cornice_75x75mm" localSheetId="2">#REF!</definedName>
    <definedName name="Cornice_75x75mm" localSheetId="6">#REF!</definedName>
    <definedName name="Cornice_75x75mm" localSheetId="5">#REF!</definedName>
    <definedName name="Cornice_75x75mm">#REF!</definedName>
    <definedName name="COST" localSheetId="9">#REF!</definedName>
    <definedName name="COST" localSheetId="8">#REF!</definedName>
    <definedName name="COST" localSheetId="12">#REF!</definedName>
    <definedName name="COST" localSheetId="11">#REF!</definedName>
    <definedName name="COST" localSheetId="3">#REF!</definedName>
    <definedName name="COST" localSheetId="2">#REF!</definedName>
    <definedName name="COST" localSheetId="6">#REF!</definedName>
    <definedName name="COST" localSheetId="5">#REF!</definedName>
    <definedName name="COST">#REF!</definedName>
    <definedName name="Cover" localSheetId="9">#REF!</definedName>
    <definedName name="Cover" localSheetId="8">#REF!</definedName>
    <definedName name="Cover" localSheetId="12">#REF!</definedName>
    <definedName name="Cover" localSheetId="11">#REF!</definedName>
    <definedName name="Cover" localSheetId="3">#REF!</definedName>
    <definedName name="Cover" localSheetId="2">#REF!</definedName>
    <definedName name="Cover" localSheetId="6">#REF!</definedName>
    <definedName name="Cover" localSheetId="5">#REF!</definedName>
    <definedName name="Cover">#REF!</definedName>
    <definedName name="Cutting_Trees_GIRTH_600mm" localSheetId="9">#REF!</definedName>
    <definedName name="Cutting_Trees_GIRTH_600mm" localSheetId="8">#REF!</definedName>
    <definedName name="Cutting_Trees_GIRTH_600mm" localSheetId="12">#REF!</definedName>
    <definedName name="Cutting_Trees_GIRTH_600mm" localSheetId="11">#REF!</definedName>
    <definedName name="Cutting_Trees_GIRTH_600mm" localSheetId="3">#REF!</definedName>
    <definedName name="Cutting_Trees_GIRTH_600mm" localSheetId="2">#REF!</definedName>
    <definedName name="Cutting_Trees_GIRTH_600mm" localSheetId="6">#REF!</definedName>
    <definedName name="Cutting_Trees_GIRTH_600mm" localSheetId="5">#REF!</definedName>
    <definedName name="Cutting_Trees_GIRTH_600mm">#REF!</definedName>
    <definedName name="D" localSheetId="9">#REF!</definedName>
    <definedName name="D" localSheetId="8">#REF!</definedName>
    <definedName name="D" localSheetId="12">#REF!</definedName>
    <definedName name="D" localSheetId="11">#REF!</definedName>
    <definedName name="D" localSheetId="3">#REF!</definedName>
    <definedName name="D" localSheetId="2">#REF!</definedName>
    <definedName name="D" localSheetId="6">#REF!</definedName>
    <definedName name="D" localSheetId="5">#REF!</definedName>
    <definedName name="D">#REF!</definedName>
    <definedName name="dan" localSheetId="9">#REF!</definedName>
    <definedName name="dan" localSheetId="8">#REF!</definedName>
    <definedName name="dan" localSheetId="12">#REF!</definedName>
    <definedName name="dan" localSheetId="11">#REF!</definedName>
    <definedName name="dan" localSheetId="3">#REF!</definedName>
    <definedName name="dan" localSheetId="2">#REF!</definedName>
    <definedName name="dan" localSheetId="6">#REF!</definedName>
    <definedName name="dan" localSheetId="5">#REF!</definedName>
    <definedName name="dan">#REF!</definedName>
    <definedName name="_xlnm.Database" localSheetId="9">#REF!</definedName>
    <definedName name="_xlnm.Database" localSheetId="8">#REF!</definedName>
    <definedName name="_xlnm.Database" localSheetId="12">#REF!</definedName>
    <definedName name="_xlnm.Database" localSheetId="11">#REF!</definedName>
    <definedName name="_xlnm.Database" localSheetId="3">#REF!</definedName>
    <definedName name="_xlnm.Database" localSheetId="2">#REF!</definedName>
    <definedName name="_xlnm.Database" localSheetId="6">#REF!</definedName>
    <definedName name="_xlnm.Database" localSheetId="5">#REF!</definedName>
    <definedName name="_xlnm.Database">#REF!</definedName>
    <definedName name="dcew" localSheetId="9">#REF!</definedName>
    <definedName name="dcew" localSheetId="8">#REF!</definedName>
    <definedName name="dcew" localSheetId="12">#REF!</definedName>
    <definedName name="dcew" localSheetId="11">#REF!</definedName>
    <definedName name="dcew" localSheetId="3">#REF!</definedName>
    <definedName name="dcew" localSheetId="2">#REF!</definedName>
    <definedName name="dcew" localSheetId="6">#REF!</definedName>
    <definedName name="dcew" localSheetId="5">#REF!</definedName>
    <definedName name="dcew">#REF!</definedName>
    <definedName name="DD" localSheetId="9">#REF!</definedName>
    <definedName name="DD" localSheetId="8">#REF!</definedName>
    <definedName name="DD" localSheetId="12">#REF!</definedName>
    <definedName name="DD" localSheetId="11">#REF!</definedName>
    <definedName name="DD" localSheetId="3">#REF!</definedName>
    <definedName name="DD" localSheetId="2">#REF!</definedName>
    <definedName name="DD" localSheetId="6">#REF!</definedName>
    <definedName name="DD" localSheetId="5">#REF!</definedName>
    <definedName name="DD">#REF!</definedName>
    <definedName name="DDD" localSheetId="9">#REF!</definedName>
    <definedName name="DDD" localSheetId="8">#REF!</definedName>
    <definedName name="DDD" localSheetId="12">#REF!</definedName>
    <definedName name="DDD" localSheetId="11">#REF!</definedName>
    <definedName name="DDD" localSheetId="3">#REF!</definedName>
    <definedName name="DDD" localSheetId="2">#REF!</definedName>
    <definedName name="DDD" localSheetId="6">#REF!</definedName>
    <definedName name="DDD" localSheetId="5">#REF!</definedName>
    <definedName name="DDD">#REF!</definedName>
    <definedName name="ded" localSheetId="9">#REF!</definedName>
    <definedName name="ded" localSheetId="8">#REF!</definedName>
    <definedName name="ded" localSheetId="12">#REF!</definedName>
    <definedName name="ded" localSheetId="11">#REF!</definedName>
    <definedName name="ded" localSheetId="3">#REF!</definedName>
    <definedName name="ded" localSheetId="2">#REF!</definedName>
    <definedName name="ded" localSheetId="6">#REF!</definedName>
    <definedName name="ded" localSheetId="5">#REF!</definedName>
    <definedName name="ded">#REF!</definedName>
    <definedName name="dedr" localSheetId="9">#REF!</definedName>
    <definedName name="dedr" localSheetId="8">#REF!</definedName>
    <definedName name="dedr" localSheetId="12">#REF!</definedName>
    <definedName name="dedr" localSheetId="11">#REF!</definedName>
    <definedName name="dedr" localSheetId="3">#REF!</definedName>
    <definedName name="dedr" localSheetId="2">#REF!</definedName>
    <definedName name="dedr" localSheetId="6">#REF!</definedName>
    <definedName name="dedr" localSheetId="5">#REF!</definedName>
    <definedName name="dedr">#REF!</definedName>
    <definedName name="descuento_philips">'[1]00_Main Prices List'!$I$82</definedName>
    <definedName name="DescuentoSneider">'[1]00_Main Prices List'!$I$107</definedName>
    <definedName name="dev" localSheetId="9">#REF!</definedName>
    <definedName name="dev" localSheetId="8">#REF!</definedName>
    <definedName name="dev" localSheetId="12">#REF!</definedName>
    <definedName name="dev" localSheetId="11">#REF!</definedName>
    <definedName name="dev" localSheetId="3">#REF!</definedName>
    <definedName name="dev" localSheetId="2">#REF!</definedName>
    <definedName name="dev" localSheetId="6">#REF!</definedName>
    <definedName name="dev" localSheetId="5">#REF!</definedName>
    <definedName name="dev">#REF!</definedName>
    <definedName name="devshi" localSheetId="9">#REF!</definedName>
    <definedName name="devshi" localSheetId="8">#REF!</definedName>
    <definedName name="devshi" localSheetId="12">#REF!</definedName>
    <definedName name="devshi" localSheetId="11">#REF!</definedName>
    <definedName name="devshi" localSheetId="3">#REF!</definedName>
    <definedName name="devshi" localSheetId="2">#REF!</definedName>
    <definedName name="devshi" localSheetId="6">#REF!</definedName>
    <definedName name="devshi" localSheetId="5">#REF!</definedName>
    <definedName name="devshi">#REF!</definedName>
    <definedName name="devshi1" localSheetId="9">#REF!</definedName>
    <definedName name="devshi1" localSheetId="8">#REF!</definedName>
    <definedName name="devshi1" localSheetId="12">#REF!</definedName>
    <definedName name="devshi1" localSheetId="11">#REF!</definedName>
    <definedName name="devshi1" localSheetId="3">#REF!</definedName>
    <definedName name="devshi1" localSheetId="2">#REF!</definedName>
    <definedName name="devshi1" localSheetId="6">#REF!</definedName>
    <definedName name="devshi1" localSheetId="5">#REF!</definedName>
    <definedName name="devshi1">#REF!</definedName>
    <definedName name="DFDF" localSheetId="9">#REF!</definedName>
    <definedName name="DFDF" localSheetId="8">#REF!</definedName>
    <definedName name="DFDF" localSheetId="12">#REF!</definedName>
    <definedName name="DFDF" localSheetId="11">#REF!</definedName>
    <definedName name="DFDF" localSheetId="3">#REF!</definedName>
    <definedName name="DFDF" localSheetId="2">#REF!</definedName>
    <definedName name="DFDF" localSheetId="6">#REF!</definedName>
    <definedName name="DFDF" localSheetId="5">#REF!</definedName>
    <definedName name="DFDF">#REF!</definedName>
    <definedName name="dfr" localSheetId="9">#REF!</definedName>
    <definedName name="dfr" localSheetId="8">#REF!</definedName>
    <definedName name="dfr" localSheetId="12">#REF!</definedName>
    <definedName name="dfr" localSheetId="11">#REF!</definedName>
    <definedName name="dfr" localSheetId="3">#REF!</definedName>
    <definedName name="dfr" localSheetId="2">#REF!</definedName>
    <definedName name="dfr" localSheetId="6">#REF!</definedName>
    <definedName name="dfr" localSheetId="5">#REF!</definedName>
    <definedName name="dfr">#REF!</definedName>
    <definedName name="dfrggg" localSheetId="9">#REF!</definedName>
    <definedName name="dfrggg" localSheetId="8">#REF!</definedName>
    <definedName name="dfrggg" localSheetId="12">#REF!</definedName>
    <definedName name="dfrggg" localSheetId="11">#REF!</definedName>
    <definedName name="dfrggg" localSheetId="3">#REF!</definedName>
    <definedName name="dfrggg" localSheetId="2">#REF!</definedName>
    <definedName name="dfrggg" localSheetId="6">#REF!</definedName>
    <definedName name="dfrggg" localSheetId="5">#REF!</definedName>
    <definedName name="dfrggg">#REF!</definedName>
    <definedName name="Door_ARCHITRAVE_50mm" localSheetId="9">#REF!</definedName>
    <definedName name="Door_ARCHITRAVE_50mm" localSheetId="8">#REF!</definedName>
    <definedName name="Door_ARCHITRAVE_50mm" localSheetId="12">#REF!</definedName>
    <definedName name="Door_ARCHITRAVE_50mm" localSheetId="11">#REF!</definedName>
    <definedName name="Door_ARCHITRAVE_50mm" localSheetId="3">#REF!</definedName>
    <definedName name="Door_ARCHITRAVE_50mm" localSheetId="2">#REF!</definedName>
    <definedName name="Door_ARCHITRAVE_50mm" localSheetId="6">#REF!</definedName>
    <definedName name="Door_ARCHITRAVE_50mm" localSheetId="5">#REF!</definedName>
    <definedName name="Door_ARCHITRAVE_50mm">#REF!</definedName>
    <definedName name="Door_CYLINDER" localSheetId="9">#REF!</definedName>
    <definedName name="Door_CYLINDER" localSheetId="8">#REF!</definedName>
    <definedName name="Door_CYLINDER" localSheetId="12">#REF!</definedName>
    <definedName name="Door_CYLINDER" localSheetId="11">#REF!</definedName>
    <definedName name="Door_CYLINDER" localSheetId="3">#REF!</definedName>
    <definedName name="Door_CYLINDER" localSheetId="2">#REF!</definedName>
    <definedName name="Door_CYLINDER" localSheetId="6">#REF!</definedName>
    <definedName name="Door_CYLINDER" localSheetId="5">#REF!</definedName>
    <definedName name="Door_CYLINDER">#REF!</definedName>
    <definedName name="Door_FRAME_225mm" localSheetId="9">#REF!</definedName>
    <definedName name="Door_FRAME_225mm" localSheetId="8">#REF!</definedName>
    <definedName name="Door_FRAME_225mm" localSheetId="12">#REF!</definedName>
    <definedName name="Door_FRAME_225mm" localSheetId="11">#REF!</definedName>
    <definedName name="Door_FRAME_225mm" localSheetId="3">#REF!</definedName>
    <definedName name="Door_FRAME_225mm" localSheetId="2">#REF!</definedName>
    <definedName name="Door_FRAME_225mm" localSheetId="6">#REF!</definedName>
    <definedName name="Door_FRAME_225mm" localSheetId="5">#REF!</definedName>
    <definedName name="Door_FRAME_225mm">#REF!</definedName>
    <definedName name="Door_HANDLE_ALUMINIUM" localSheetId="9">#REF!</definedName>
    <definedName name="Door_HANDLE_ALUMINIUM" localSheetId="8">#REF!</definedName>
    <definedName name="Door_HANDLE_ALUMINIUM" localSheetId="12">#REF!</definedName>
    <definedName name="Door_HANDLE_ALUMINIUM" localSheetId="11">#REF!</definedName>
    <definedName name="Door_HANDLE_ALUMINIUM" localSheetId="3">#REF!</definedName>
    <definedName name="Door_HANDLE_ALUMINIUM" localSheetId="2">#REF!</definedName>
    <definedName name="Door_HANDLE_ALUMINIUM" localSheetId="6">#REF!</definedName>
    <definedName name="Door_HANDLE_ALUMINIUM" localSheetId="5">#REF!</definedName>
    <definedName name="Door_HANDLE_ALUMINIUM">#REF!</definedName>
    <definedName name="Door_MORTISE_LOCK" localSheetId="9">#REF!</definedName>
    <definedName name="Door_MORTISE_LOCK" localSheetId="8">#REF!</definedName>
    <definedName name="Door_MORTISE_LOCK" localSheetId="12">#REF!</definedName>
    <definedName name="Door_MORTISE_LOCK" localSheetId="11">#REF!</definedName>
    <definedName name="Door_MORTISE_LOCK" localSheetId="3">#REF!</definedName>
    <definedName name="Door_MORTISE_LOCK" localSheetId="2">#REF!</definedName>
    <definedName name="Door_MORTISE_LOCK" localSheetId="6">#REF!</definedName>
    <definedName name="Door_MORTISE_LOCK" localSheetId="5">#REF!</definedName>
    <definedName name="Door_MORTISE_LOCK">#REF!</definedName>
    <definedName name="Door_SS_BUTT_HINGES_100mm" localSheetId="9">#REF!</definedName>
    <definedName name="Door_SS_BUTT_HINGES_100mm" localSheetId="8">#REF!</definedName>
    <definedName name="Door_SS_BUTT_HINGES_100mm" localSheetId="12">#REF!</definedName>
    <definedName name="Door_SS_BUTT_HINGES_100mm" localSheetId="11">#REF!</definedName>
    <definedName name="Door_SS_BUTT_HINGES_100mm" localSheetId="3">#REF!</definedName>
    <definedName name="Door_SS_BUTT_HINGES_100mm" localSheetId="2">#REF!</definedName>
    <definedName name="Door_SS_BUTT_HINGES_100mm" localSheetId="6">#REF!</definedName>
    <definedName name="Door_SS_BUTT_HINGES_100mm" localSheetId="5">#REF!</definedName>
    <definedName name="Door_SS_BUTT_HINGES_100mm">#REF!</definedName>
    <definedName name="Doors_ALUMINIUM" localSheetId="9">#REF!</definedName>
    <definedName name="Doors_ALUMINIUM" localSheetId="8">#REF!</definedName>
    <definedName name="Doors_ALUMINIUM" localSheetId="12">#REF!</definedName>
    <definedName name="Doors_ALUMINIUM" localSheetId="11">#REF!</definedName>
    <definedName name="Doors_ALUMINIUM" localSheetId="3">#REF!</definedName>
    <definedName name="Doors_ALUMINIUM" localSheetId="2">#REF!</definedName>
    <definedName name="Doors_ALUMINIUM" localSheetId="6">#REF!</definedName>
    <definedName name="Doors_ALUMINIUM" localSheetId="5">#REF!</definedName>
    <definedName name="Doors_ALUMINIUM">#REF!</definedName>
    <definedName name="Doors_FLUSH_900x2100mm" localSheetId="9">#REF!</definedName>
    <definedName name="Doors_FLUSH_900x2100mm" localSheetId="8">#REF!</definedName>
    <definedName name="Doors_FLUSH_900x2100mm" localSheetId="12">#REF!</definedName>
    <definedName name="Doors_FLUSH_900x2100mm" localSheetId="11">#REF!</definedName>
    <definedName name="Doors_FLUSH_900x2100mm" localSheetId="3">#REF!</definedName>
    <definedName name="Doors_FLUSH_900x2100mm" localSheetId="2">#REF!</definedName>
    <definedName name="Doors_FLUSH_900x2100mm" localSheetId="6">#REF!</definedName>
    <definedName name="Doors_FLUSH_900x2100mm" localSheetId="5">#REF!</definedName>
    <definedName name="Doors_FLUSH_900x2100mm">#REF!</definedName>
    <definedName name="Doors_PANEL_900x2100mm" localSheetId="9">#REF!</definedName>
    <definedName name="Doors_PANEL_900x2100mm" localSheetId="8">#REF!</definedName>
    <definedName name="Doors_PANEL_900x2100mm" localSheetId="12">#REF!</definedName>
    <definedName name="Doors_PANEL_900x2100mm" localSheetId="11">#REF!</definedName>
    <definedName name="Doors_PANEL_900x2100mm" localSheetId="3">#REF!</definedName>
    <definedName name="Doors_PANEL_900x2100mm" localSheetId="2">#REF!</definedName>
    <definedName name="Doors_PANEL_900x2100mm" localSheetId="6">#REF!</definedName>
    <definedName name="Doors_PANEL_900x2100mm" localSheetId="5">#REF!</definedName>
    <definedName name="Doors_PANEL_900x2100mm">#REF!</definedName>
    <definedName name="Doors_STOPPER" localSheetId="9">#REF!</definedName>
    <definedName name="Doors_STOPPER" localSheetId="8">#REF!</definedName>
    <definedName name="Doors_STOPPER" localSheetId="12">#REF!</definedName>
    <definedName name="Doors_STOPPER" localSheetId="11">#REF!</definedName>
    <definedName name="Doors_STOPPER" localSheetId="3">#REF!</definedName>
    <definedName name="Doors_STOPPER" localSheetId="2">#REF!</definedName>
    <definedName name="Doors_STOPPER" localSheetId="6">#REF!</definedName>
    <definedName name="Doors_STOPPER" localSheetId="5">#REF!</definedName>
    <definedName name="Doors_STOPPER">#REF!</definedName>
    <definedName name="DPC" localSheetId="9">#REF!</definedName>
    <definedName name="DPC" localSheetId="8">#REF!</definedName>
    <definedName name="DPC" localSheetId="12">#REF!</definedName>
    <definedName name="DPC" localSheetId="11">#REF!</definedName>
    <definedName name="DPC" localSheetId="3">#REF!</definedName>
    <definedName name="DPC" localSheetId="2">#REF!</definedName>
    <definedName name="DPC" localSheetId="6">#REF!</definedName>
    <definedName name="DPC" localSheetId="5">#REF!</definedName>
    <definedName name="DPC">#REF!</definedName>
    <definedName name="DPM" localSheetId="9">#REF!</definedName>
    <definedName name="DPM" localSheetId="8">#REF!</definedName>
    <definedName name="DPM" localSheetId="12">#REF!</definedName>
    <definedName name="DPM" localSheetId="11">#REF!</definedName>
    <definedName name="DPM" localSheetId="3">#REF!</definedName>
    <definedName name="DPM" localSheetId="2">#REF!</definedName>
    <definedName name="DPM" localSheetId="6">#REF!</definedName>
    <definedName name="DPM" localSheetId="5">#REF!</definedName>
    <definedName name="DPM">#REF!</definedName>
    <definedName name="DS" localSheetId="9">#REF!</definedName>
    <definedName name="DS" localSheetId="8">#REF!</definedName>
    <definedName name="DS" localSheetId="12">#REF!</definedName>
    <definedName name="DS" localSheetId="11">#REF!</definedName>
    <definedName name="DS" localSheetId="3">#REF!</definedName>
    <definedName name="DS" localSheetId="2">#REF!</definedName>
    <definedName name="DS" localSheetId="6">#REF!</definedName>
    <definedName name="DS" localSheetId="5">#REF!</definedName>
    <definedName name="DS">#REF!</definedName>
    <definedName name="e" localSheetId="9">#REF!</definedName>
    <definedName name="e" localSheetId="8">#REF!</definedName>
    <definedName name="e" localSheetId="12">#REF!</definedName>
    <definedName name="e" localSheetId="11">#REF!</definedName>
    <definedName name="e" localSheetId="3">#REF!</definedName>
    <definedName name="e" localSheetId="2">#REF!</definedName>
    <definedName name="e" localSheetId="6">#REF!</definedName>
    <definedName name="e" localSheetId="5">#REF!</definedName>
    <definedName name="e">#REF!</definedName>
    <definedName name="EAHFHDKHFKL" localSheetId="9">#REF!</definedName>
    <definedName name="EAHFHDKHFKL" localSheetId="8">#REF!</definedName>
    <definedName name="EAHFHDKHFKL" localSheetId="12">#REF!</definedName>
    <definedName name="EAHFHDKHFKL" localSheetId="11">#REF!</definedName>
    <definedName name="EAHFHDKHFKL" localSheetId="3">#REF!</definedName>
    <definedName name="EAHFHDKHFKL" localSheetId="2">#REF!</definedName>
    <definedName name="EAHFHDKHFKL" localSheetId="6">#REF!</definedName>
    <definedName name="EAHFHDKHFKL" localSheetId="5">#REF!</definedName>
    <definedName name="EAHFHDKHFKL">#REF!</definedName>
    <definedName name="ed" localSheetId="9">#REF!</definedName>
    <definedName name="ed" localSheetId="8">#REF!</definedName>
    <definedName name="ed" localSheetId="12">#REF!</definedName>
    <definedName name="ed" localSheetId="11">#REF!</definedName>
    <definedName name="ed" localSheetId="3">#REF!</definedName>
    <definedName name="ed" localSheetId="2">#REF!</definedName>
    <definedName name="ed" localSheetId="6">#REF!</definedName>
    <definedName name="ed" localSheetId="5">#REF!</definedName>
    <definedName name="ed">#REF!</definedName>
    <definedName name="edfr" localSheetId="9">#REF!</definedName>
    <definedName name="edfr" localSheetId="8">#REF!</definedName>
    <definedName name="edfr" localSheetId="12">#REF!</definedName>
    <definedName name="edfr" localSheetId="11">#REF!</definedName>
    <definedName name="edfr" localSheetId="3">#REF!</definedName>
    <definedName name="edfr" localSheetId="2">#REF!</definedName>
    <definedName name="edfr" localSheetId="6">#REF!</definedName>
    <definedName name="edfr" localSheetId="5">#REF!</definedName>
    <definedName name="edfr">#REF!</definedName>
    <definedName name="edrff" localSheetId="9">#REF!</definedName>
    <definedName name="edrff" localSheetId="8">#REF!</definedName>
    <definedName name="edrff" localSheetId="12">#REF!</definedName>
    <definedName name="edrff" localSheetId="11">#REF!</definedName>
    <definedName name="edrff" localSheetId="3">#REF!</definedName>
    <definedName name="edrff" localSheetId="2">#REF!</definedName>
    <definedName name="edrff" localSheetId="6">#REF!</definedName>
    <definedName name="edrff" localSheetId="5">#REF!</definedName>
    <definedName name="edrff">#REF!</definedName>
    <definedName name="EEEE" localSheetId="17" hidden="1">{"'List1'!$A$1:$J$73"}</definedName>
    <definedName name="EEEE" hidden="1">{"'List1'!$A$1:$J$73"}</definedName>
    <definedName name="eew" localSheetId="9">#REF!</definedName>
    <definedName name="eew" localSheetId="8">#REF!</definedName>
    <definedName name="eew" localSheetId="12">#REF!</definedName>
    <definedName name="eew" localSheetId="11">#REF!</definedName>
    <definedName name="eew" localSheetId="3">#REF!</definedName>
    <definedName name="eew" localSheetId="2">#REF!</definedName>
    <definedName name="eew" localSheetId="6">#REF!</definedName>
    <definedName name="eew" localSheetId="5">#REF!</definedName>
    <definedName name="eew">#REF!</definedName>
    <definedName name="elec" localSheetId="9">#REF!</definedName>
    <definedName name="elec" localSheetId="8">#REF!</definedName>
    <definedName name="elec" localSheetId="12">#REF!</definedName>
    <definedName name="elec" localSheetId="11">#REF!</definedName>
    <definedName name="elec" localSheetId="3">#REF!</definedName>
    <definedName name="elec" localSheetId="2">#REF!</definedName>
    <definedName name="elec" localSheetId="6">#REF!</definedName>
    <definedName name="elec" localSheetId="5">#REF!</definedName>
    <definedName name="elec">#REF!</definedName>
    <definedName name="ELIZABETH" localSheetId="9">#REF!</definedName>
    <definedName name="ELIZABETH" localSheetId="8">#REF!</definedName>
    <definedName name="ELIZABETH" localSheetId="12">#REF!</definedName>
    <definedName name="ELIZABETH" localSheetId="11">#REF!</definedName>
    <definedName name="ELIZABETH" localSheetId="3">#REF!</definedName>
    <definedName name="ELIZABETH" localSheetId="2">#REF!</definedName>
    <definedName name="ELIZABETH" localSheetId="6">#REF!</definedName>
    <definedName name="ELIZABETH" localSheetId="5">#REF!</definedName>
    <definedName name="ELIZABETH">#REF!</definedName>
    <definedName name="ER" localSheetId="9">#REF!</definedName>
    <definedName name="ER" localSheetId="8">#REF!</definedName>
    <definedName name="ER" localSheetId="12">#REF!</definedName>
    <definedName name="ER" localSheetId="11">#REF!</definedName>
    <definedName name="ER" localSheetId="3">#REF!</definedName>
    <definedName name="ER" localSheetId="2">#REF!</definedName>
    <definedName name="ER" localSheetId="6">#REF!</definedName>
    <definedName name="ER" localSheetId="5">#REF!</definedName>
    <definedName name="ER">#REF!</definedName>
    <definedName name="erwe" localSheetId="9">#REF!</definedName>
    <definedName name="erwe" localSheetId="8">#REF!</definedName>
    <definedName name="erwe" localSheetId="12">#REF!</definedName>
    <definedName name="erwe" localSheetId="11">#REF!</definedName>
    <definedName name="erwe" localSheetId="3">#REF!</definedName>
    <definedName name="erwe" localSheetId="2">#REF!</definedName>
    <definedName name="erwe" localSheetId="6">#REF!</definedName>
    <definedName name="erwe" localSheetId="5">#REF!</definedName>
    <definedName name="erwe">#REF!</definedName>
    <definedName name="Eurodolar">'[1]00_Main Prices List'!$K$2</definedName>
    <definedName name="Excavating_ROCK" localSheetId="9">#REF!</definedName>
    <definedName name="Excavating_ROCK" localSheetId="8">#REF!</definedName>
    <definedName name="Excavating_ROCK" localSheetId="12">#REF!</definedName>
    <definedName name="Excavating_ROCK" localSheetId="11">#REF!</definedName>
    <definedName name="Excavating_ROCK" localSheetId="3">#REF!</definedName>
    <definedName name="Excavating_ROCK" localSheetId="2">#REF!</definedName>
    <definedName name="Excavating_ROCK" localSheetId="6">#REF!</definedName>
    <definedName name="Excavating_ROCK" localSheetId="5">#REF!</definedName>
    <definedName name="Excavating_ROCK">#REF!</definedName>
    <definedName name="Excavation_1.5_3.0m_deep" localSheetId="9">#REF!</definedName>
    <definedName name="Excavation_1.5_3.0m_deep" localSheetId="8">#REF!</definedName>
    <definedName name="Excavation_1.5_3.0m_deep" localSheetId="12">#REF!</definedName>
    <definedName name="Excavation_1.5_3.0m_deep" localSheetId="11">#REF!</definedName>
    <definedName name="Excavation_1.5_3.0m_deep" localSheetId="3">#REF!</definedName>
    <definedName name="Excavation_1.5_3.0m_deep" localSheetId="2">#REF!</definedName>
    <definedName name="Excavation_1.5_3.0m_deep" localSheetId="6">#REF!</definedName>
    <definedName name="Excavation_1.5_3.0m_deep" localSheetId="5">#REF!</definedName>
    <definedName name="Excavation_1.5_3.0m_deep">#REF!</definedName>
    <definedName name="Excavation_1.5m_deep" localSheetId="9">#REF!</definedName>
    <definedName name="Excavation_1.5m_deep" localSheetId="8">#REF!</definedName>
    <definedName name="Excavation_1.5m_deep" localSheetId="12">#REF!</definedName>
    <definedName name="Excavation_1.5m_deep" localSheetId="11">#REF!</definedName>
    <definedName name="Excavation_1.5m_deep" localSheetId="3">#REF!</definedName>
    <definedName name="Excavation_1.5m_deep" localSheetId="2">#REF!</definedName>
    <definedName name="Excavation_1.5m_deep" localSheetId="6">#REF!</definedName>
    <definedName name="Excavation_1.5m_deep" localSheetId="5">#REF!</definedName>
    <definedName name="Excavation_1.5m_deep">#REF!</definedName>
    <definedName name="Excavation_Oversite_200mm_deep" localSheetId="9">#REF!</definedName>
    <definedName name="Excavation_Oversite_200mm_deep" localSheetId="8">#REF!</definedName>
    <definedName name="Excavation_Oversite_200mm_deep" localSheetId="12">#REF!</definedName>
    <definedName name="Excavation_Oversite_200mm_deep" localSheetId="11">#REF!</definedName>
    <definedName name="Excavation_Oversite_200mm_deep" localSheetId="3">#REF!</definedName>
    <definedName name="Excavation_Oversite_200mm_deep" localSheetId="2">#REF!</definedName>
    <definedName name="Excavation_Oversite_200mm_deep" localSheetId="6">#REF!</definedName>
    <definedName name="Excavation_Oversite_200mm_deep" localSheetId="5">#REF!</definedName>
    <definedName name="Excavation_Oversite_200mm_deep">#REF!</definedName>
    <definedName name="Excel_BuiltIn_Print_Area" localSheetId="9">'[2]Bill No.7 Mechanical'!#REF!</definedName>
    <definedName name="Excel_BuiltIn_Print_Area" localSheetId="8">'[2]Bill No.7 Mechanical'!#REF!</definedName>
    <definedName name="Excel_BuiltIn_Print_Area" localSheetId="12">'[2]Bill No.7 Mechanical'!#REF!</definedName>
    <definedName name="Excel_BuiltIn_Print_Area" localSheetId="11">'[2]Bill No.7 Mechanical'!#REF!</definedName>
    <definedName name="Excel_BuiltIn_Print_Area" localSheetId="3">'[2]Bill No.7 Mechanical'!#REF!</definedName>
    <definedName name="Excel_BuiltIn_Print_Area" localSheetId="2">'[2]Bill No.7 Mechanical'!#REF!</definedName>
    <definedName name="Excel_BuiltIn_Print_Area" localSheetId="6">'[2]Bill No.7 Mechanical'!#REF!</definedName>
    <definedName name="Excel_BuiltIn_Print_Area" localSheetId="5">'[2]Bill No.7 Mechanical'!#REF!</definedName>
    <definedName name="Excel_BuiltIn_Print_Area">'[2]Bill No.7 Mechanical'!#REF!</definedName>
    <definedName name="exist" localSheetId="9">#REF!</definedName>
    <definedName name="exist" localSheetId="8">#REF!</definedName>
    <definedName name="exist" localSheetId="12">#REF!</definedName>
    <definedName name="exist" localSheetId="11">#REF!</definedName>
    <definedName name="exist" localSheetId="3">#REF!</definedName>
    <definedName name="exist" localSheetId="2">#REF!</definedName>
    <definedName name="exist" localSheetId="6">#REF!</definedName>
    <definedName name="exist" localSheetId="5">#REF!</definedName>
    <definedName name="exist">#REF!</definedName>
    <definedName name="fac" localSheetId="9">#REF!</definedName>
    <definedName name="fac" localSheetId="8">#REF!</definedName>
    <definedName name="fac" localSheetId="12">#REF!</definedName>
    <definedName name="fac" localSheetId="11">#REF!</definedName>
    <definedName name="fac" localSheetId="3">#REF!</definedName>
    <definedName name="fac" localSheetId="2">#REF!</definedName>
    <definedName name="fac" localSheetId="6">#REF!</definedName>
    <definedName name="fac" localSheetId="5">#REF!</definedName>
    <definedName name="fac">#REF!</definedName>
    <definedName name="fact" localSheetId="9">#REF!</definedName>
    <definedName name="fact" localSheetId="8">#REF!</definedName>
    <definedName name="fact" localSheetId="12">#REF!</definedName>
    <definedName name="fact" localSheetId="11">#REF!</definedName>
    <definedName name="fact" localSheetId="3">#REF!</definedName>
    <definedName name="fact" localSheetId="2">#REF!</definedName>
    <definedName name="fact" localSheetId="6">#REF!</definedName>
    <definedName name="fact" localSheetId="5">#REF!</definedName>
    <definedName name="fact">#REF!</definedName>
    <definedName name="facto" localSheetId="9">#REF!</definedName>
    <definedName name="facto" localSheetId="8">#REF!</definedName>
    <definedName name="facto" localSheetId="12">#REF!</definedName>
    <definedName name="facto" localSheetId="11">#REF!</definedName>
    <definedName name="facto" localSheetId="3">#REF!</definedName>
    <definedName name="facto" localSheetId="2">#REF!</definedName>
    <definedName name="facto" localSheetId="6">#REF!</definedName>
    <definedName name="facto" localSheetId="5">#REF!</definedName>
    <definedName name="facto">#REF!</definedName>
    <definedName name="factor" localSheetId="9">#REF!</definedName>
    <definedName name="factor" localSheetId="8">#REF!</definedName>
    <definedName name="factor" localSheetId="12">#REF!</definedName>
    <definedName name="factor" localSheetId="11">#REF!</definedName>
    <definedName name="factor" localSheetId="3">#REF!</definedName>
    <definedName name="factor" localSheetId="2">#REF!</definedName>
    <definedName name="factor" localSheetId="6">#REF!</definedName>
    <definedName name="factor" localSheetId="5">#REF!</definedName>
    <definedName name="factor">#REF!</definedName>
    <definedName name="factors" localSheetId="9">#REF!</definedName>
    <definedName name="factors" localSheetId="8">#REF!</definedName>
    <definedName name="factors" localSheetId="12">#REF!</definedName>
    <definedName name="factors" localSheetId="11">#REF!</definedName>
    <definedName name="factors" localSheetId="3">#REF!</definedName>
    <definedName name="factors" localSheetId="2">#REF!</definedName>
    <definedName name="factors" localSheetId="6">#REF!</definedName>
    <definedName name="factors" localSheetId="5">#REF!</definedName>
    <definedName name="factors">#REF!</definedName>
    <definedName name="Fascia_200x1.5mm" localSheetId="9">#REF!</definedName>
    <definedName name="Fascia_200x1.5mm" localSheetId="8">#REF!</definedName>
    <definedName name="Fascia_200x1.5mm" localSheetId="12">#REF!</definedName>
    <definedName name="Fascia_200x1.5mm" localSheetId="11">#REF!</definedName>
    <definedName name="Fascia_200x1.5mm" localSheetId="3">#REF!</definedName>
    <definedName name="Fascia_200x1.5mm" localSheetId="2">#REF!</definedName>
    <definedName name="Fascia_200x1.5mm" localSheetId="6">#REF!</definedName>
    <definedName name="Fascia_200x1.5mm" localSheetId="5">#REF!</definedName>
    <definedName name="Fascia_200x1.5mm">#REF!</definedName>
    <definedName name="fcde" localSheetId="9">#REF!</definedName>
    <definedName name="fcde" localSheetId="8">#REF!</definedName>
    <definedName name="fcde" localSheetId="12">#REF!</definedName>
    <definedName name="fcde" localSheetId="11">#REF!</definedName>
    <definedName name="fcde" localSheetId="3">#REF!</definedName>
    <definedName name="fcde" localSheetId="2">#REF!</definedName>
    <definedName name="fcde" localSheetId="6">#REF!</definedName>
    <definedName name="fcde" localSheetId="5">#REF!</definedName>
    <definedName name="fcde">#REF!</definedName>
    <definedName name="fde" localSheetId="9">#REF!</definedName>
    <definedName name="fde" localSheetId="8">#REF!</definedName>
    <definedName name="fde" localSheetId="12">#REF!</definedName>
    <definedName name="fde" localSheetId="11">#REF!</definedName>
    <definedName name="fde" localSheetId="3">#REF!</definedName>
    <definedName name="fde" localSheetId="2">#REF!</definedName>
    <definedName name="fde" localSheetId="6">#REF!</definedName>
    <definedName name="fde" localSheetId="5">#REF!</definedName>
    <definedName name="fde">#REF!</definedName>
    <definedName name="FF" localSheetId="9">#REF!</definedName>
    <definedName name="FF" localSheetId="8">#REF!</definedName>
    <definedName name="FF" localSheetId="12">#REF!</definedName>
    <definedName name="FF" localSheetId="11">#REF!</definedName>
    <definedName name="FF" localSheetId="3">#REF!</definedName>
    <definedName name="FF" localSheetId="2">#REF!</definedName>
    <definedName name="FF" localSheetId="6">#REF!</definedName>
    <definedName name="FF" localSheetId="5">#REF!</definedName>
    <definedName name="FF">#REF!</definedName>
    <definedName name="FFF" localSheetId="17" hidden="1">{"'List1'!$A$1:$J$73"}</definedName>
    <definedName name="FFF" hidden="1">{"'List1'!$A$1:$J$73"}</definedName>
    <definedName name="ffff" localSheetId="9">#REF!</definedName>
    <definedName name="ffff" localSheetId="8">#REF!</definedName>
    <definedName name="ffff" localSheetId="12">#REF!</definedName>
    <definedName name="ffff" localSheetId="11">#REF!</definedName>
    <definedName name="ffff" localSheetId="3">#REF!</definedName>
    <definedName name="ffff" localSheetId="2">#REF!</definedName>
    <definedName name="ffff" localSheetId="6">#REF!</definedName>
    <definedName name="ffff" localSheetId="5">#REF!</definedName>
    <definedName name="ffff">#REF!</definedName>
    <definedName name="FGGF" localSheetId="9">#REF!</definedName>
    <definedName name="FGGF" localSheetId="8">#REF!</definedName>
    <definedName name="FGGF" localSheetId="12">#REF!</definedName>
    <definedName name="FGGF" localSheetId="11">#REF!</definedName>
    <definedName name="FGGF" localSheetId="3">#REF!</definedName>
    <definedName name="FGGF" localSheetId="2">#REF!</definedName>
    <definedName name="FGGF" localSheetId="6">#REF!</definedName>
    <definedName name="FGGF" localSheetId="5">#REF!</definedName>
    <definedName name="FGGF">#REF!</definedName>
    <definedName name="Fly" localSheetId="9">#REF!</definedName>
    <definedName name="Fly" localSheetId="8">#REF!</definedName>
    <definedName name="Fly" localSheetId="12">#REF!</definedName>
    <definedName name="Fly" localSheetId="11">#REF!</definedName>
    <definedName name="Fly" localSheetId="3">#REF!</definedName>
    <definedName name="Fly" localSheetId="2">#REF!</definedName>
    <definedName name="Fly" localSheetId="6">#REF!</definedName>
    <definedName name="Fly" localSheetId="5">#REF!</definedName>
    <definedName name="Fly">#REF!</definedName>
    <definedName name="Formwork_sides_150__225" localSheetId="9">#REF!</definedName>
    <definedName name="Formwork_sides_150__225" localSheetId="8">#REF!</definedName>
    <definedName name="Formwork_sides_150__225" localSheetId="12">#REF!</definedName>
    <definedName name="Formwork_sides_150__225" localSheetId="11">#REF!</definedName>
    <definedName name="Formwork_sides_150__225" localSheetId="3">#REF!</definedName>
    <definedName name="Formwork_sides_150__225" localSheetId="2">#REF!</definedName>
    <definedName name="Formwork_sides_150__225" localSheetId="6">#REF!</definedName>
    <definedName name="Formwork_sides_150__225" localSheetId="5">#REF!</definedName>
    <definedName name="Formwork_sides_150__225">#REF!</definedName>
    <definedName name="Formwork_sides_225___300" localSheetId="9">#REF!</definedName>
    <definedName name="Formwork_sides_225___300" localSheetId="8">#REF!</definedName>
    <definedName name="Formwork_sides_225___300" localSheetId="12">#REF!</definedName>
    <definedName name="Formwork_sides_225___300" localSheetId="11">#REF!</definedName>
    <definedName name="Formwork_sides_225___300" localSheetId="3">#REF!</definedName>
    <definedName name="Formwork_sides_225___300" localSheetId="2">#REF!</definedName>
    <definedName name="Formwork_sides_225___300" localSheetId="6">#REF!</definedName>
    <definedName name="Formwork_sides_225___300" localSheetId="5">#REF!</definedName>
    <definedName name="Formwork_sides_225___300">#REF!</definedName>
    <definedName name="Formwork_Sides_Beams" localSheetId="9">#REF!</definedName>
    <definedName name="Formwork_Sides_Beams" localSheetId="8">#REF!</definedName>
    <definedName name="Formwork_Sides_Beams" localSheetId="12">#REF!</definedName>
    <definedName name="Formwork_Sides_Beams" localSheetId="11">#REF!</definedName>
    <definedName name="Formwork_Sides_Beams" localSheetId="3">#REF!</definedName>
    <definedName name="Formwork_Sides_Beams" localSheetId="2">#REF!</definedName>
    <definedName name="Formwork_Sides_Beams" localSheetId="6">#REF!</definedName>
    <definedName name="Formwork_Sides_Beams" localSheetId="5">#REF!</definedName>
    <definedName name="Formwork_Sides_Beams">#REF!</definedName>
    <definedName name="Formwork_Sides_Columns" localSheetId="9">#REF!</definedName>
    <definedName name="Formwork_Sides_Columns" localSheetId="8">#REF!</definedName>
    <definedName name="Formwork_Sides_Columns" localSheetId="12">#REF!</definedName>
    <definedName name="Formwork_Sides_Columns" localSheetId="11">#REF!</definedName>
    <definedName name="Formwork_Sides_Columns" localSheetId="3">#REF!</definedName>
    <definedName name="Formwork_Sides_Columns" localSheetId="2">#REF!</definedName>
    <definedName name="Formwork_Sides_Columns" localSheetId="6">#REF!</definedName>
    <definedName name="Formwork_Sides_Columns" localSheetId="5">#REF!</definedName>
    <definedName name="Formwork_Sides_Columns">#REF!</definedName>
    <definedName name="Formwork_Soffits" localSheetId="9">#REF!</definedName>
    <definedName name="Formwork_Soffits" localSheetId="8">#REF!</definedName>
    <definedName name="Formwork_Soffits" localSheetId="12">#REF!</definedName>
    <definedName name="Formwork_Soffits" localSheetId="11">#REF!</definedName>
    <definedName name="Formwork_Soffits" localSheetId="3">#REF!</definedName>
    <definedName name="Formwork_Soffits" localSheetId="2">#REF!</definedName>
    <definedName name="Formwork_Soffits" localSheetId="6">#REF!</definedName>
    <definedName name="Formwork_Soffits" localSheetId="5">#REF!</definedName>
    <definedName name="Formwork_Soffits">#REF!</definedName>
    <definedName name="Formwork_Soffits_150___225" localSheetId="9">#REF!</definedName>
    <definedName name="Formwork_Soffits_150___225" localSheetId="8">#REF!</definedName>
    <definedName name="Formwork_Soffits_150___225" localSheetId="12">#REF!</definedName>
    <definedName name="Formwork_Soffits_150___225" localSheetId="11">#REF!</definedName>
    <definedName name="Formwork_Soffits_150___225" localSheetId="3">#REF!</definedName>
    <definedName name="Formwork_Soffits_150___225" localSheetId="2">#REF!</definedName>
    <definedName name="Formwork_Soffits_150___225" localSheetId="6">#REF!</definedName>
    <definedName name="Formwork_Soffits_150___225" localSheetId="5">#REF!</definedName>
    <definedName name="Formwork_Soffits_150___225">#REF!</definedName>
    <definedName name="Formwork_Soffits_225___300" localSheetId="9">#REF!</definedName>
    <definedName name="Formwork_Soffits_225___300" localSheetId="8">#REF!</definedName>
    <definedName name="Formwork_Soffits_225___300" localSheetId="12">#REF!</definedName>
    <definedName name="Formwork_Soffits_225___300" localSheetId="11">#REF!</definedName>
    <definedName name="Formwork_Soffits_225___300" localSheetId="3">#REF!</definedName>
    <definedName name="Formwork_Soffits_225___300" localSheetId="2">#REF!</definedName>
    <definedName name="Formwork_Soffits_225___300" localSheetId="6">#REF!</definedName>
    <definedName name="Formwork_Soffits_225___300" localSheetId="5">#REF!</definedName>
    <definedName name="Formwork_Soffits_225___300">#REF!</definedName>
    <definedName name="frgd" localSheetId="9">#REF!</definedName>
    <definedName name="frgd" localSheetId="8">#REF!</definedName>
    <definedName name="frgd" localSheetId="12">#REF!</definedName>
    <definedName name="frgd" localSheetId="11">#REF!</definedName>
    <definedName name="frgd" localSheetId="3">#REF!</definedName>
    <definedName name="frgd" localSheetId="2">#REF!</definedName>
    <definedName name="frgd" localSheetId="6">#REF!</definedName>
    <definedName name="frgd" localSheetId="5">#REF!</definedName>
    <definedName name="frgd">#REF!</definedName>
    <definedName name="frr" localSheetId="9">#REF!</definedName>
    <definedName name="frr" localSheetId="8">#REF!</definedName>
    <definedName name="frr" localSheetId="12">#REF!</definedName>
    <definedName name="frr" localSheetId="11">#REF!</definedName>
    <definedName name="frr" localSheetId="3">#REF!</definedName>
    <definedName name="frr" localSheetId="2">#REF!</definedName>
    <definedName name="frr" localSheetId="6">#REF!</definedName>
    <definedName name="frr" localSheetId="5">#REF!</definedName>
    <definedName name="frr">#REF!</definedName>
    <definedName name="ft" localSheetId="9">#REF!</definedName>
    <definedName name="ft" localSheetId="8">#REF!</definedName>
    <definedName name="ft" localSheetId="12">#REF!</definedName>
    <definedName name="ft" localSheetId="11">#REF!</definedName>
    <definedName name="ft" localSheetId="3">#REF!</definedName>
    <definedName name="ft" localSheetId="2">#REF!</definedName>
    <definedName name="ft" localSheetId="6">#REF!</definedName>
    <definedName name="ft" localSheetId="5">#REF!</definedName>
    <definedName name="ft">#REF!</definedName>
    <definedName name="FTHFHTYUT" localSheetId="9">#REF!</definedName>
    <definedName name="FTHFHTYUT" localSheetId="8">#REF!</definedName>
    <definedName name="FTHFHTYUT" localSheetId="12">#REF!</definedName>
    <definedName name="FTHFHTYUT" localSheetId="11">#REF!</definedName>
    <definedName name="FTHFHTYUT" localSheetId="3">#REF!</definedName>
    <definedName name="FTHFHTYUT" localSheetId="2">#REF!</definedName>
    <definedName name="FTHFHTYUT" localSheetId="6">#REF!</definedName>
    <definedName name="FTHFHTYUT" localSheetId="5">#REF!</definedName>
    <definedName name="FTHFHTYUT">#REF!</definedName>
    <definedName name="Fulbora_100mm" localSheetId="9">#REF!</definedName>
    <definedName name="Fulbora_100mm" localSheetId="8">#REF!</definedName>
    <definedName name="Fulbora_100mm" localSheetId="12">#REF!</definedName>
    <definedName name="Fulbora_100mm" localSheetId="11">#REF!</definedName>
    <definedName name="Fulbora_100mm" localSheetId="3">#REF!</definedName>
    <definedName name="Fulbora_100mm" localSheetId="2">#REF!</definedName>
    <definedName name="Fulbora_100mm" localSheetId="6">#REF!</definedName>
    <definedName name="Fulbora_100mm" localSheetId="5">#REF!</definedName>
    <definedName name="Fulbora_100mm">#REF!</definedName>
    <definedName name="G" localSheetId="9">#REF!</definedName>
    <definedName name="G" localSheetId="8">#REF!</definedName>
    <definedName name="G" localSheetId="12">#REF!</definedName>
    <definedName name="G" localSheetId="11">#REF!</definedName>
    <definedName name="G" localSheetId="3">#REF!</definedName>
    <definedName name="G" localSheetId="2">#REF!</definedName>
    <definedName name="G" localSheetId="6">#REF!</definedName>
    <definedName name="G" localSheetId="5">#REF!</definedName>
    <definedName name="G">#REF!</definedName>
    <definedName name="Gate" localSheetId="9">#REF!</definedName>
    <definedName name="Gate" localSheetId="8">#REF!</definedName>
    <definedName name="Gate" localSheetId="12">#REF!</definedName>
    <definedName name="Gate" localSheetId="11">#REF!</definedName>
    <definedName name="Gate" localSheetId="3">#REF!</definedName>
    <definedName name="Gate" localSheetId="2">#REF!</definedName>
    <definedName name="Gate" localSheetId="6">#REF!</definedName>
    <definedName name="Gate" localSheetId="5">#REF!</definedName>
    <definedName name="Gate">#REF!</definedName>
    <definedName name="GE" localSheetId="9">#REF!</definedName>
    <definedName name="GE" localSheetId="8">#REF!</definedName>
    <definedName name="GE" localSheetId="12">#REF!</definedName>
    <definedName name="GE" localSheetId="11">#REF!</definedName>
    <definedName name="GE" localSheetId="3">#REF!</definedName>
    <definedName name="GE" localSheetId="2">#REF!</definedName>
    <definedName name="GE" localSheetId="6">#REF!</definedName>
    <definedName name="GE" localSheetId="5">#REF!</definedName>
    <definedName name="GE">#REF!</definedName>
    <definedName name="GENETA" localSheetId="9">#REF!</definedName>
    <definedName name="GENETA" localSheetId="8">#REF!</definedName>
    <definedName name="GENETA" localSheetId="12">#REF!</definedName>
    <definedName name="GENETA" localSheetId="11">#REF!</definedName>
    <definedName name="GENETA" localSheetId="3">#REF!</definedName>
    <definedName name="GENETA" localSheetId="2">#REF!</definedName>
    <definedName name="GENETA" localSheetId="6">#REF!</definedName>
    <definedName name="GENETA" localSheetId="5">#REF!</definedName>
    <definedName name="GENETA">#REF!</definedName>
    <definedName name="gfd" localSheetId="9">#REF!</definedName>
    <definedName name="gfd" localSheetId="8">#REF!</definedName>
    <definedName name="gfd" localSheetId="12">#REF!</definedName>
    <definedName name="gfd" localSheetId="11">#REF!</definedName>
    <definedName name="gfd" localSheetId="3">#REF!</definedName>
    <definedName name="gfd" localSheetId="2">#REF!</definedName>
    <definedName name="gfd" localSheetId="6">#REF!</definedName>
    <definedName name="gfd" localSheetId="5">#REF!</definedName>
    <definedName name="gfd">#REF!</definedName>
    <definedName name="gfrf" localSheetId="9">#REF!</definedName>
    <definedName name="gfrf" localSheetId="8">#REF!</definedName>
    <definedName name="gfrf" localSheetId="12">#REF!</definedName>
    <definedName name="gfrf" localSheetId="11">#REF!</definedName>
    <definedName name="gfrf" localSheetId="3">#REF!</definedName>
    <definedName name="gfrf" localSheetId="2">#REF!</definedName>
    <definedName name="gfrf" localSheetId="6">#REF!</definedName>
    <definedName name="gfrf" localSheetId="5">#REF!</definedName>
    <definedName name="gfrf">#REF!</definedName>
    <definedName name="gggg" localSheetId="17" hidden="1">{"'List1'!$A$1:$J$73"}</definedName>
    <definedName name="gggg" hidden="1">{"'List1'!$A$1:$J$73"}</definedName>
    <definedName name="ggr" localSheetId="9">#REF!</definedName>
    <definedName name="ggr" localSheetId="8">#REF!</definedName>
    <definedName name="ggr" localSheetId="12">#REF!</definedName>
    <definedName name="ggr" localSheetId="11">#REF!</definedName>
    <definedName name="ggr" localSheetId="3">#REF!</definedName>
    <definedName name="ggr" localSheetId="2">#REF!</definedName>
    <definedName name="ggr" localSheetId="6">#REF!</definedName>
    <definedName name="ggr" localSheetId="5">#REF!</definedName>
    <definedName name="ggr">#REF!</definedName>
    <definedName name="ggygh" localSheetId="9">#REF!</definedName>
    <definedName name="ggygh" localSheetId="8">#REF!</definedName>
    <definedName name="ggygh" localSheetId="12">#REF!</definedName>
    <definedName name="ggygh" localSheetId="11">#REF!</definedName>
    <definedName name="ggygh" localSheetId="3">#REF!</definedName>
    <definedName name="ggygh" localSheetId="2">#REF!</definedName>
    <definedName name="ggygh" localSheetId="6">#REF!</definedName>
    <definedName name="ggygh" localSheetId="5">#REF!</definedName>
    <definedName name="ggygh">#REF!</definedName>
    <definedName name="gh" localSheetId="9">#REF!</definedName>
    <definedName name="gh" localSheetId="8">#REF!</definedName>
    <definedName name="gh" localSheetId="12">#REF!</definedName>
    <definedName name="gh" localSheetId="11">#REF!</definedName>
    <definedName name="gh" localSheetId="3">#REF!</definedName>
    <definedName name="gh" localSheetId="2">#REF!</definedName>
    <definedName name="gh" localSheetId="6">#REF!</definedName>
    <definedName name="gh" localSheetId="5">#REF!</definedName>
    <definedName name="gh">#REF!</definedName>
    <definedName name="GHANA34" localSheetId="9">#REF!</definedName>
    <definedName name="GHANA34" localSheetId="8">#REF!</definedName>
    <definedName name="GHANA34" localSheetId="12">#REF!</definedName>
    <definedName name="GHANA34" localSheetId="11">#REF!</definedName>
    <definedName name="GHANA34" localSheetId="3">#REF!</definedName>
    <definedName name="GHANA34" localSheetId="2">#REF!</definedName>
    <definedName name="GHANA34" localSheetId="6">#REF!</definedName>
    <definedName name="GHANA34" localSheetId="5">#REF!</definedName>
    <definedName name="GHANA34">#REF!</definedName>
    <definedName name="GHJKLDR77" localSheetId="9">#REF!</definedName>
    <definedName name="GHJKLDR77" localSheetId="8">#REF!</definedName>
    <definedName name="GHJKLDR77" localSheetId="12">#REF!</definedName>
    <definedName name="GHJKLDR77" localSheetId="11">#REF!</definedName>
    <definedName name="GHJKLDR77" localSheetId="3">#REF!</definedName>
    <definedName name="GHJKLDR77" localSheetId="2">#REF!</definedName>
    <definedName name="GHJKLDR77" localSheetId="6">#REF!</definedName>
    <definedName name="GHJKLDR77" localSheetId="5">#REF!</definedName>
    <definedName name="GHJKLDR77">#REF!</definedName>
    <definedName name="ght" localSheetId="9">#REF!</definedName>
    <definedName name="ght" localSheetId="8">#REF!</definedName>
    <definedName name="ght" localSheetId="12">#REF!</definedName>
    <definedName name="ght" localSheetId="11">#REF!</definedName>
    <definedName name="ght" localSheetId="3">#REF!</definedName>
    <definedName name="ght" localSheetId="2">#REF!</definedName>
    <definedName name="ght" localSheetId="6">#REF!</definedName>
    <definedName name="ght" localSheetId="5">#REF!</definedName>
    <definedName name="ght">#REF!</definedName>
    <definedName name="GKJJKJJK" localSheetId="9">[3]Ragama!#REF!</definedName>
    <definedName name="GKJJKJJK" localSheetId="8">[3]Ragama!#REF!</definedName>
    <definedName name="GKJJKJJK" localSheetId="12">[3]Ragama!#REF!</definedName>
    <definedName name="GKJJKJJK" localSheetId="11">[3]Ragama!#REF!</definedName>
    <definedName name="GKJJKJJK" localSheetId="3">[3]Ragama!#REF!</definedName>
    <definedName name="GKJJKJJK" localSheetId="2">[3]Ragama!#REF!</definedName>
    <definedName name="GKJJKJJK" localSheetId="6">[3]Ragama!#REF!</definedName>
    <definedName name="GKJJKJJK" localSheetId="5">[3]Ragama!#REF!</definedName>
    <definedName name="GKJJKJJK">[3]Ragama!#REF!</definedName>
    <definedName name="Glass_CLEAR_5mm" localSheetId="9">#REF!</definedName>
    <definedName name="Glass_CLEAR_5mm" localSheetId="8">#REF!</definedName>
    <definedName name="Glass_CLEAR_5mm" localSheetId="12">#REF!</definedName>
    <definedName name="Glass_CLEAR_5mm" localSheetId="11">#REF!</definedName>
    <definedName name="Glass_CLEAR_5mm" localSheetId="3">#REF!</definedName>
    <definedName name="Glass_CLEAR_5mm" localSheetId="2">#REF!</definedName>
    <definedName name="Glass_CLEAR_5mm" localSheetId="6">#REF!</definedName>
    <definedName name="Glass_CLEAR_5mm" localSheetId="5">#REF!</definedName>
    <definedName name="Glass_CLEAR_5mm">#REF!</definedName>
    <definedName name="grfdd" localSheetId="9">#REF!</definedName>
    <definedName name="grfdd" localSheetId="8">#REF!</definedName>
    <definedName name="grfdd" localSheetId="12">#REF!</definedName>
    <definedName name="grfdd" localSheetId="11">#REF!</definedName>
    <definedName name="grfdd" localSheetId="3">#REF!</definedName>
    <definedName name="grfdd" localSheetId="2">#REF!</definedName>
    <definedName name="grfdd" localSheetId="6">#REF!</definedName>
    <definedName name="grfdd" localSheetId="5">#REF!</definedName>
    <definedName name="grfdd">#REF!</definedName>
    <definedName name="gt" localSheetId="9">#REF!</definedName>
    <definedName name="gt" localSheetId="8">#REF!</definedName>
    <definedName name="gt" localSheetId="12">#REF!</definedName>
    <definedName name="gt" localSheetId="11">#REF!</definedName>
    <definedName name="gt" localSheetId="3">#REF!</definedName>
    <definedName name="gt" localSheetId="2">#REF!</definedName>
    <definedName name="gt" localSheetId="6">#REF!</definedName>
    <definedName name="gt" localSheetId="5">#REF!</definedName>
    <definedName name="gt">#REF!</definedName>
    <definedName name="GTY" localSheetId="9">#REF!</definedName>
    <definedName name="GTY" localSheetId="8">#REF!</definedName>
    <definedName name="GTY" localSheetId="12">#REF!</definedName>
    <definedName name="GTY" localSheetId="11">#REF!</definedName>
    <definedName name="GTY" localSheetId="3">#REF!</definedName>
    <definedName name="GTY" localSheetId="2">#REF!</definedName>
    <definedName name="GTY" localSheetId="6">#REF!</definedName>
    <definedName name="GTY" localSheetId="5">#REF!</definedName>
    <definedName name="GTY">#REF!</definedName>
    <definedName name="Gutter_150mm" localSheetId="9">#REF!</definedName>
    <definedName name="Gutter_150mm" localSheetId="8">#REF!</definedName>
    <definedName name="Gutter_150mm" localSheetId="12">#REF!</definedName>
    <definedName name="Gutter_150mm" localSheetId="11">#REF!</definedName>
    <definedName name="Gutter_150mm" localSheetId="3">#REF!</definedName>
    <definedName name="Gutter_150mm" localSheetId="2">#REF!</definedName>
    <definedName name="Gutter_150mm" localSheetId="6">#REF!</definedName>
    <definedName name="Gutter_150mm" localSheetId="5">#REF!</definedName>
    <definedName name="Gutter_150mm">#REF!</definedName>
    <definedName name="Gutter_ELBOW" localSheetId="9">#REF!</definedName>
    <definedName name="Gutter_ELBOW" localSheetId="8">#REF!</definedName>
    <definedName name="Gutter_ELBOW" localSheetId="12">#REF!</definedName>
    <definedName name="Gutter_ELBOW" localSheetId="11">#REF!</definedName>
    <definedName name="Gutter_ELBOW" localSheetId="3">#REF!</definedName>
    <definedName name="Gutter_ELBOW" localSheetId="2">#REF!</definedName>
    <definedName name="Gutter_ELBOW" localSheetId="6">#REF!</definedName>
    <definedName name="Gutter_ELBOW" localSheetId="5">#REF!</definedName>
    <definedName name="Gutter_ELBOW">#REF!</definedName>
    <definedName name="Gutter_STOPPED_END" localSheetId="9">#REF!</definedName>
    <definedName name="Gutter_STOPPED_END" localSheetId="8">#REF!</definedName>
    <definedName name="Gutter_STOPPED_END" localSheetId="12">#REF!</definedName>
    <definedName name="Gutter_STOPPED_END" localSheetId="11">#REF!</definedName>
    <definedName name="Gutter_STOPPED_END" localSheetId="3">#REF!</definedName>
    <definedName name="Gutter_STOPPED_END" localSheetId="2">#REF!</definedName>
    <definedName name="Gutter_STOPPED_END" localSheetId="6">#REF!</definedName>
    <definedName name="Gutter_STOPPED_END" localSheetId="5">#REF!</definedName>
    <definedName name="Gutter_STOPPED_END">#REF!</definedName>
    <definedName name="Gutter_STRAIGHT_OUTLET" localSheetId="9">#REF!</definedName>
    <definedName name="Gutter_STRAIGHT_OUTLET" localSheetId="8">#REF!</definedName>
    <definedName name="Gutter_STRAIGHT_OUTLET" localSheetId="12">#REF!</definedName>
    <definedName name="Gutter_STRAIGHT_OUTLET" localSheetId="11">#REF!</definedName>
    <definedName name="Gutter_STRAIGHT_OUTLET" localSheetId="3">#REF!</definedName>
    <definedName name="Gutter_STRAIGHT_OUTLET" localSheetId="2">#REF!</definedName>
    <definedName name="Gutter_STRAIGHT_OUTLET" localSheetId="6">#REF!</definedName>
    <definedName name="Gutter_STRAIGHT_OUTLET" localSheetId="5">#REF!</definedName>
    <definedName name="Gutter_STRAIGHT_OUTLET">#REF!</definedName>
    <definedName name="Gutter_UNIVERSAL_ANGLE__BEND" localSheetId="9">#REF!</definedName>
    <definedName name="Gutter_UNIVERSAL_ANGLE__BEND" localSheetId="8">#REF!</definedName>
    <definedName name="Gutter_UNIVERSAL_ANGLE__BEND" localSheetId="12">#REF!</definedName>
    <definedName name="Gutter_UNIVERSAL_ANGLE__BEND" localSheetId="11">#REF!</definedName>
    <definedName name="Gutter_UNIVERSAL_ANGLE__BEND" localSheetId="3">#REF!</definedName>
    <definedName name="Gutter_UNIVERSAL_ANGLE__BEND" localSheetId="2">#REF!</definedName>
    <definedName name="Gutter_UNIVERSAL_ANGLE__BEND" localSheetId="6">#REF!</definedName>
    <definedName name="Gutter_UNIVERSAL_ANGLE__BEND" localSheetId="5">#REF!</definedName>
    <definedName name="Gutter_UNIVERSAL_ANGLE__BEND">#REF!</definedName>
    <definedName name="Gutter_VALLEY_HOPPER" localSheetId="9">#REF!</definedName>
    <definedName name="Gutter_VALLEY_HOPPER" localSheetId="8">#REF!</definedName>
    <definedName name="Gutter_VALLEY_HOPPER" localSheetId="12">#REF!</definedName>
    <definedName name="Gutter_VALLEY_HOPPER" localSheetId="11">#REF!</definedName>
    <definedName name="Gutter_VALLEY_HOPPER" localSheetId="3">#REF!</definedName>
    <definedName name="Gutter_VALLEY_HOPPER" localSheetId="2">#REF!</definedName>
    <definedName name="Gutter_VALLEY_HOPPER" localSheetId="6">#REF!</definedName>
    <definedName name="Gutter_VALLEY_HOPPER" localSheetId="5">#REF!</definedName>
    <definedName name="Gutter_VALLEY_HOPPER">#REF!</definedName>
    <definedName name="guy" localSheetId="9">#REF!</definedName>
    <definedName name="guy" localSheetId="8">#REF!</definedName>
    <definedName name="guy" localSheetId="12">#REF!</definedName>
    <definedName name="guy" localSheetId="11">#REF!</definedName>
    <definedName name="guy" localSheetId="3">#REF!</definedName>
    <definedName name="guy" localSheetId="2">#REF!</definedName>
    <definedName name="guy" localSheetId="6">#REF!</definedName>
    <definedName name="guy" localSheetId="5">#REF!</definedName>
    <definedName name="guy">#REF!</definedName>
    <definedName name="H" localSheetId="9">#REF!</definedName>
    <definedName name="H" localSheetId="8">#REF!</definedName>
    <definedName name="H" localSheetId="12">#REF!</definedName>
    <definedName name="H" localSheetId="11">#REF!</definedName>
    <definedName name="H" localSheetId="3">#REF!</definedName>
    <definedName name="H" localSheetId="2">#REF!</definedName>
    <definedName name="H" localSheetId="6">#REF!</definedName>
    <definedName name="H" localSheetId="5">#REF!</definedName>
    <definedName name="H">#REF!</definedName>
    <definedName name="Handrail_Mild_Steel_50mm" localSheetId="9">#REF!</definedName>
    <definedName name="Handrail_Mild_Steel_50mm" localSheetId="8">#REF!</definedName>
    <definedName name="Handrail_Mild_Steel_50mm" localSheetId="12">#REF!</definedName>
    <definedName name="Handrail_Mild_Steel_50mm" localSheetId="11">#REF!</definedName>
    <definedName name="Handrail_Mild_Steel_50mm" localSheetId="3">#REF!</definedName>
    <definedName name="Handrail_Mild_Steel_50mm" localSheetId="2">#REF!</definedName>
    <definedName name="Handrail_Mild_Steel_50mm" localSheetId="6">#REF!</definedName>
    <definedName name="Handrail_Mild_Steel_50mm" localSheetId="5">#REF!</definedName>
    <definedName name="Handrail_Mild_Steel_50mm">#REF!</definedName>
    <definedName name="hc" localSheetId="9">#REF!</definedName>
    <definedName name="hc" localSheetId="8">#REF!</definedName>
    <definedName name="hc" localSheetId="12">#REF!</definedName>
    <definedName name="hc" localSheetId="11">#REF!</definedName>
    <definedName name="hc" localSheetId="3">#REF!</definedName>
    <definedName name="hc" localSheetId="2">#REF!</definedName>
    <definedName name="hc" localSheetId="6">#REF!</definedName>
    <definedName name="hc" localSheetId="5">#REF!</definedName>
    <definedName name="hc">#REF!</definedName>
    <definedName name="hghgh" localSheetId="9">#REF!</definedName>
    <definedName name="hghgh" localSheetId="8">#REF!</definedName>
    <definedName name="hghgh" localSheetId="12">#REF!</definedName>
    <definedName name="hghgh" localSheetId="11">#REF!</definedName>
    <definedName name="hghgh" localSheetId="3">#REF!</definedName>
    <definedName name="hghgh" localSheetId="2">#REF!</definedName>
    <definedName name="hghgh" localSheetId="6">#REF!</definedName>
    <definedName name="hghgh" localSheetId="5">#REF!</definedName>
    <definedName name="hghgh">#REF!</definedName>
    <definedName name="hgu" localSheetId="9">#REF!</definedName>
    <definedName name="hgu" localSheetId="8">#REF!</definedName>
    <definedName name="hgu" localSheetId="12">#REF!</definedName>
    <definedName name="hgu" localSheetId="11">#REF!</definedName>
    <definedName name="hgu" localSheetId="3">#REF!</definedName>
    <definedName name="hgu" localSheetId="2">#REF!</definedName>
    <definedName name="hgu" localSheetId="6">#REF!</definedName>
    <definedName name="hgu" localSheetId="5">#REF!</definedName>
    <definedName name="hgu">#REF!</definedName>
    <definedName name="HH" localSheetId="9">#REF!</definedName>
    <definedName name="HH" localSheetId="8">#REF!</definedName>
    <definedName name="HH" localSheetId="12">#REF!</definedName>
    <definedName name="HH" localSheetId="11">#REF!</definedName>
    <definedName name="HH" localSheetId="3">#REF!</definedName>
    <definedName name="HH" localSheetId="2">#REF!</definedName>
    <definedName name="HH" localSheetId="6">#REF!</definedName>
    <definedName name="HH" localSheetId="5">#REF!</definedName>
    <definedName name="HH">#REF!</definedName>
    <definedName name="High_Income_estimated_l_c_d">[4]Assumptions!$B$52:$S$52</definedName>
    <definedName name="High_Income_p_h">[4]Assumptions!$B$60:$IV$60</definedName>
    <definedName name="High_Income_tariff">[4]Assumptions!$B$39:$S$39</definedName>
    <definedName name="Hip_Tile_CLAY" localSheetId="9">#REF!</definedName>
    <definedName name="Hip_Tile_CLAY" localSheetId="8">#REF!</definedName>
    <definedName name="Hip_Tile_CLAY" localSheetId="12">#REF!</definedName>
    <definedName name="Hip_Tile_CLAY" localSheetId="11">#REF!</definedName>
    <definedName name="Hip_Tile_CLAY" localSheetId="3">#REF!</definedName>
    <definedName name="Hip_Tile_CLAY" localSheetId="2">#REF!</definedName>
    <definedName name="Hip_Tile_CLAY" localSheetId="6">#REF!</definedName>
    <definedName name="Hip_Tile_CLAY" localSheetId="5">#REF!</definedName>
    <definedName name="Hip_Tile_CLAY">#REF!</definedName>
    <definedName name="hjgyjg" localSheetId="9">#REF!</definedName>
    <definedName name="hjgyjg" localSheetId="8">#REF!</definedName>
    <definedName name="hjgyjg" localSheetId="12">#REF!</definedName>
    <definedName name="hjgyjg" localSheetId="11">#REF!</definedName>
    <definedName name="hjgyjg" localSheetId="3">#REF!</definedName>
    <definedName name="hjgyjg" localSheetId="2">#REF!</definedName>
    <definedName name="hjgyjg" localSheetId="6">#REF!</definedName>
    <definedName name="hjgyjg" localSheetId="5">#REF!</definedName>
    <definedName name="hjgyjg">#REF!</definedName>
    <definedName name="hjkl" localSheetId="9">#REF!</definedName>
    <definedName name="hjkl" localSheetId="8">#REF!</definedName>
    <definedName name="hjkl" localSheetId="12">#REF!</definedName>
    <definedName name="hjkl" localSheetId="11">#REF!</definedName>
    <definedName name="hjkl" localSheetId="3">#REF!</definedName>
    <definedName name="hjkl" localSheetId="2">#REF!</definedName>
    <definedName name="hjkl" localSheetId="6">#REF!</definedName>
    <definedName name="hjkl" localSheetId="5">#REF!</definedName>
    <definedName name="hjkl">#REF!</definedName>
    <definedName name="hju" localSheetId="9">#REF!</definedName>
    <definedName name="hju" localSheetId="8">#REF!</definedName>
    <definedName name="hju" localSheetId="12">#REF!</definedName>
    <definedName name="hju" localSheetId="11">#REF!</definedName>
    <definedName name="hju" localSheetId="3">#REF!</definedName>
    <definedName name="hju" localSheetId="2">#REF!</definedName>
    <definedName name="hju" localSheetId="6">#REF!</definedName>
    <definedName name="hju" localSheetId="5">#REF!</definedName>
    <definedName name="hju">#REF!</definedName>
    <definedName name="Hoop_iron_20_x450mm" localSheetId="9">#REF!</definedName>
    <definedName name="Hoop_iron_20_x450mm" localSheetId="8">#REF!</definedName>
    <definedName name="Hoop_iron_20_x450mm" localSheetId="12">#REF!</definedName>
    <definedName name="Hoop_iron_20_x450mm" localSheetId="11">#REF!</definedName>
    <definedName name="Hoop_iron_20_x450mm" localSheetId="3">#REF!</definedName>
    <definedName name="Hoop_iron_20_x450mm" localSheetId="2">#REF!</definedName>
    <definedName name="Hoop_iron_20_x450mm" localSheetId="6">#REF!</definedName>
    <definedName name="Hoop_iron_20_x450mm" localSheetId="5">#REF!</definedName>
    <definedName name="Hoop_iron_20_x450mm">#REF!</definedName>
    <definedName name="HSHSHSHS" localSheetId="9">#REF!</definedName>
    <definedName name="HSHSHSHS" localSheetId="8">#REF!</definedName>
    <definedName name="HSHSHSHS" localSheetId="12">#REF!</definedName>
    <definedName name="HSHSHSHS" localSheetId="11">#REF!</definedName>
    <definedName name="HSHSHSHS" localSheetId="3">#REF!</definedName>
    <definedName name="HSHSHSHS" localSheetId="2">#REF!</definedName>
    <definedName name="HSHSHSHS" localSheetId="6">#REF!</definedName>
    <definedName name="HSHSHSHS" localSheetId="5">#REF!</definedName>
    <definedName name="HSHSHSHS">#REF!</definedName>
    <definedName name="htgy" localSheetId="9">#REF!</definedName>
    <definedName name="htgy" localSheetId="8">#REF!</definedName>
    <definedName name="htgy" localSheetId="12">#REF!</definedName>
    <definedName name="htgy" localSheetId="11">#REF!</definedName>
    <definedName name="htgy" localSheetId="3">#REF!</definedName>
    <definedName name="htgy" localSheetId="2">#REF!</definedName>
    <definedName name="htgy" localSheetId="6">#REF!</definedName>
    <definedName name="htgy" localSheetId="5">#REF!</definedName>
    <definedName name="htgy">#REF!</definedName>
    <definedName name="HTML_CodePage" hidden="1">1250</definedName>
    <definedName name="HTML_Control" localSheetId="17" hidden="1">{"'List1'!$A$1:$J$73"}</definedName>
    <definedName name="HTML_Control" hidden="1">{"'List1'!$A$1:$J$73"}</definedName>
    <definedName name="HTML_Description" hidden="1">""</definedName>
    <definedName name="HTML_Email" hidden="1">""</definedName>
    <definedName name="HTML_Header" hidden="1">"List1"</definedName>
    <definedName name="HTML_LastUpdate" hidden="1">"20.2.1998"</definedName>
    <definedName name="HTML_LineAfter" hidden="1">FALSE</definedName>
    <definedName name="HTML_LineBefore" hidden="1">FALSE</definedName>
    <definedName name="HTML_Name" hidden="1">"Otakar KOUDELKA"</definedName>
    <definedName name="HTML_OBDlg2" hidden="1">TRUE</definedName>
    <definedName name="HTML_OBDlg4" hidden="1">TRUE</definedName>
    <definedName name="HTML_OS" hidden="1">0</definedName>
    <definedName name="HTML_PathFile" hidden="1">"C:\WINNT40\Profiles\Koudelka.000\Dokumenty\HTML.htm"</definedName>
    <definedName name="HTML_Title" hidden="1">"Sešit2"</definedName>
    <definedName name="hutfgh" localSheetId="9">#REF!</definedName>
    <definedName name="hutfgh" localSheetId="8">#REF!</definedName>
    <definedName name="hutfgh" localSheetId="12">#REF!</definedName>
    <definedName name="hutfgh" localSheetId="11">#REF!</definedName>
    <definedName name="hutfgh" localSheetId="3">#REF!</definedName>
    <definedName name="hutfgh" localSheetId="2">#REF!</definedName>
    <definedName name="hutfgh" localSheetId="6">#REF!</definedName>
    <definedName name="hutfgh" localSheetId="5">#REF!</definedName>
    <definedName name="hutfgh">#REF!</definedName>
    <definedName name="I" localSheetId="9">#REF!</definedName>
    <definedName name="I" localSheetId="8">#REF!</definedName>
    <definedName name="I" localSheetId="12">#REF!</definedName>
    <definedName name="I" localSheetId="11">#REF!</definedName>
    <definedName name="I" localSheetId="3">#REF!</definedName>
    <definedName name="I" localSheetId="2">#REF!</definedName>
    <definedName name="I" localSheetId="6">#REF!</definedName>
    <definedName name="I" localSheetId="5">#REF!</definedName>
    <definedName name="I">#REF!</definedName>
    <definedName name="Incinerator_Entebbe" localSheetId="9">#REF!</definedName>
    <definedName name="Incinerator_Entebbe" localSheetId="8">#REF!</definedName>
    <definedName name="Incinerator_Entebbe" localSheetId="12">#REF!</definedName>
    <definedName name="Incinerator_Entebbe" localSheetId="11">#REF!</definedName>
    <definedName name="Incinerator_Entebbe" localSheetId="3">#REF!</definedName>
    <definedName name="Incinerator_Entebbe" localSheetId="2">#REF!</definedName>
    <definedName name="Incinerator_Entebbe" localSheetId="6">#REF!</definedName>
    <definedName name="Incinerator_Entebbe" localSheetId="5">#REF!</definedName>
    <definedName name="Incinerator_Entebbe">#REF!</definedName>
    <definedName name="iou" localSheetId="9">#REF!</definedName>
    <definedName name="iou" localSheetId="8">#REF!</definedName>
    <definedName name="iou" localSheetId="12">#REF!</definedName>
    <definedName name="iou" localSheetId="11">#REF!</definedName>
    <definedName name="iou" localSheetId="3">#REF!</definedName>
    <definedName name="iou" localSheetId="2">#REF!</definedName>
    <definedName name="iou" localSheetId="6">#REF!</definedName>
    <definedName name="iou" localSheetId="5">#REF!</definedName>
    <definedName name="iou">#REF!</definedName>
    <definedName name="IVA">'[1]00_Main Prices List'!$K$3</definedName>
    <definedName name="JHVJK" localSheetId="9">#REF!</definedName>
    <definedName name="JHVJK" localSheetId="8">#REF!</definedName>
    <definedName name="JHVJK" localSheetId="12">#REF!</definedName>
    <definedName name="JHVJK" localSheetId="11">#REF!</definedName>
    <definedName name="JHVJK" localSheetId="3">#REF!</definedName>
    <definedName name="JHVJK" localSheetId="2">#REF!</definedName>
    <definedName name="JHVJK" localSheetId="6">#REF!</definedName>
    <definedName name="JHVJK" localSheetId="5">#REF!</definedName>
    <definedName name="JHVJK">#REF!</definedName>
    <definedName name="JHVKHJK" localSheetId="9">#REF!</definedName>
    <definedName name="JHVKHJK" localSheetId="8">#REF!</definedName>
    <definedName name="JHVKHJK" localSheetId="12">#REF!</definedName>
    <definedName name="JHVKHJK" localSheetId="11">#REF!</definedName>
    <definedName name="JHVKHJK" localSheetId="3">#REF!</definedName>
    <definedName name="JHVKHJK" localSheetId="2">#REF!</definedName>
    <definedName name="JHVKHJK" localSheetId="6">#REF!</definedName>
    <definedName name="JHVKHJK" localSheetId="5">#REF!</definedName>
    <definedName name="JHVKHJK">#REF!</definedName>
    <definedName name="juht" localSheetId="9">#REF!</definedName>
    <definedName name="juht" localSheetId="8">#REF!</definedName>
    <definedName name="juht" localSheetId="12">#REF!</definedName>
    <definedName name="juht" localSheetId="11">#REF!</definedName>
    <definedName name="juht" localSheetId="3">#REF!</definedName>
    <definedName name="juht" localSheetId="2">#REF!</definedName>
    <definedName name="juht" localSheetId="6">#REF!</definedName>
    <definedName name="juht" localSheetId="5">#REF!</definedName>
    <definedName name="juht">#REF!</definedName>
    <definedName name="juhyy" localSheetId="9">#REF!</definedName>
    <definedName name="juhyy" localSheetId="8">#REF!</definedName>
    <definedName name="juhyy" localSheetId="12">#REF!</definedName>
    <definedName name="juhyy" localSheetId="11">#REF!</definedName>
    <definedName name="juhyy" localSheetId="3">#REF!</definedName>
    <definedName name="juhyy" localSheetId="2">#REF!</definedName>
    <definedName name="juhyy" localSheetId="6">#REF!</definedName>
    <definedName name="juhyy" localSheetId="5">#REF!</definedName>
    <definedName name="juhyy">#REF!</definedName>
    <definedName name="jyyh" localSheetId="9">#REF!</definedName>
    <definedName name="jyyh" localSheetId="8">#REF!</definedName>
    <definedName name="jyyh" localSheetId="12">#REF!</definedName>
    <definedName name="jyyh" localSheetId="11">#REF!</definedName>
    <definedName name="jyyh" localSheetId="3">#REF!</definedName>
    <definedName name="jyyh" localSheetId="2">#REF!</definedName>
    <definedName name="jyyh" localSheetId="6">#REF!</definedName>
    <definedName name="jyyh" localSheetId="5">#REF!</definedName>
    <definedName name="jyyh">#REF!</definedName>
    <definedName name="K" localSheetId="9">#REF!</definedName>
    <definedName name="K" localSheetId="8">#REF!</definedName>
    <definedName name="K" localSheetId="12">#REF!</definedName>
    <definedName name="K" localSheetId="11">#REF!</definedName>
    <definedName name="K" localSheetId="3">#REF!</definedName>
    <definedName name="K" localSheetId="2">#REF!</definedName>
    <definedName name="K" localSheetId="6">#REF!</definedName>
    <definedName name="K" localSheetId="5">#REF!</definedName>
    <definedName name="K">#REF!</definedName>
    <definedName name="Kerbstones" localSheetId="9">#REF!</definedName>
    <definedName name="Kerbstones" localSheetId="8">#REF!</definedName>
    <definedName name="Kerbstones" localSheetId="12">#REF!</definedName>
    <definedName name="Kerbstones" localSheetId="11">#REF!</definedName>
    <definedName name="Kerbstones" localSheetId="3">#REF!</definedName>
    <definedName name="Kerbstones" localSheetId="2">#REF!</definedName>
    <definedName name="Kerbstones" localSheetId="6">#REF!</definedName>
    <definedName name="Kerbstones" localSheetId="5">#REF!</definedName>
    <definedName name="Kerbstones">#REF!</definedName>
    <definedName name="KIO" localSheetId="9">#REF!</definedName>
    <definedName name="KIO" localSheetId="8">#REF!</definedName>
    <definedName name="KIO" localSheetId="12">#REF!</definedName>
    <definedName name="KIO" localSheetId="11">#REF!</definedName>
    <definedName name="KIO" localSheetId="3">#REF!</definedName>
    <definedName name="KIO" localSheetId="2">#REF!</definedName>
    <definedName name="KIO" localSheetId="6">#REF!</definedName>
    <definedName name="KIO" localSheetId="5">#REF!</definedName>
    <definedName name="KIO">#REF!</definedName>
    <definedName name="KIU" localSheetId="9">#REF!</definedName>
    <definedName name="KIU" localSheetId="8">#REF!</definedName>
    <definedName name="KIU" localSheetId="12">#REF!</definedName>
    <definedName name="KIU" localSheetId="11">#REF!</definedName>
    <definedName name="KIU" localSheetId="3">#REF!</definedName>
    <definedName name="KIU" localSheetId="2">#REF!</definedName>
    <definedName name="KIU" localSheetId="6">#REF!</definedName>
    <definedName name="KIU" localSheetId="5">#REF!</definedName>
    <definedName name="KIU">#REF!</definedName>
    <definedName name="kjjuu" localSheetId="9">#REF!</definedName>
    <definedName name="kjjuu" localSheetId="8">#REF!</definedName>
    <definedName name="kjjuu" localSheetId="12">#REF!</definedName>
    <definedName name="kjjuu" localSheetId="11">#REF!</definedName>
    <definedName name="kjjuu" localSheetId="3">#REF!</definedName>
    <definedName name="kjjuu" localSheetId="2">#REF!</definedName>
    <definedName name="kjjuu" localSheetId="6">#REF!</definedName>
    <definedName name="kjjuu" localSheetId="5">#REF!</definedName>
    <definedName name="kjjuu">#REF!</definedName>
    <definedName name="KJKJJHKJ" localSheetId="9">#REF!</definedName>
    <definedName name="KJKJJHKJ" localSheetId="8">#REF!</definedName>
    <definedName name="KJKJJHKJ" localSheetId="12">#REF!</definedName>
    <definedName name="KJKJJHKJ" localSheetId="11">#REF!</definedName>
    <definedName name="KJKJJHKJ" localSheetId="3">#REF!</definedName>
    <definedName name="KJKJJHKJ" localSheetId="2">#REF!</definedName>
    <definedName name="KJKJJHKJ" localSheetId="6">#REF!</definedName>
    <definedName name="KJKJJHKJ" localSheetId="5">#REF!</definedName>
    <definedName name="KJKJJHKJ">#REF!</definedName>
    <definedName name="kjuu" localSheetId="9">#REF!</definedName>
    <definedName name="kjuu" localSheetId="8">#REF!</definedName>
    <definedName name="kjuu" localSheetId="12">#REF!</definedName>
    <definedName name="kjuu" localSheetId="11">#REF!</definedName>
    <definedName name="kjuu" localSheetId="3">#REF!</definedName>
    <definedName name="kjuu" localSheetId="2">#REF!</definedName>
    <definedName name="kjuu" localSheetId="6">#REF!</definedName>
    <definedName name="kjuu" localSheetId="5">#REF!</definedName>
    <definedName name="kjuu">#REF!</definedName>
    <definedName name="KK" localSheetId="9">#REF!</definedName>
    <definedName name="KK" localSheetId="8">#REF!</definedName>
    <definedName name="KK" localSheetId="12">#REF!</definedName>
    <definedName name="KK" localSheetId="11">#REF!</definedName>
    <definedName name="KK" localSheetId="3">#REF!</definedName>
    <definedName name="KK" localSheetId="2">#REF!</definedName>
    <definedName name="KK" localSheetId="6">#REF!</definedName>
    <definedName name="KK" localSheetId="5">#REF!</definedName>
    <definedName name="KK">#REF!</definedName>
    <definedName name="kl" localSheetId="9">#REF!</definedName>
    <definedName name="kl" localSheetId="8">#REF!</definedName>
    <definedName name="kl" localSheetId="12">#REF!</definedName>
    <definedName name="kl" localSheetId="11">#REF!</definedName>
    <definedName name="kl" localSheetId="3">#REF!</definedName>
    <definedName name="kl" localSheetId="2">#REF!</definedName>
    <definedName name="kl" localSheetId="6">#REF!</definedName>
    <definedName name="kl" localSheetId="5">#REF!</definedName>
    <definedName name="kl">#REF!</definedName>
    <definedName name="KLO" localSheetId="9">#REF!</definedName>
    <definedName name="KLO" localSheetId="8">#REF!</definedName>
    <definedName name="KLO" localSheetId="12">#REF!</definedName>
    <definedName name="KLO" localSheetId="11">#REF!</definedName>
    <definedName name="KLO" localSheetId="3">#REF!</definedName>
    <definedName name="KLO" localSheetId="2">#REF!</definedName>
    <definedName name="KLO" localSheetId="6">#REF!</definedName>
    <definedName name="KLO" localSheetId="5">#REF!</definedName>
    <definedName name="KLO">#REF!</definedName>
    <definedName name="KOP" localSheetId="9">#REF!</definedName>
    <definedName name="KOP" localSheetId="8">#REF!</definedName>
    <definedName name="KOP" localSheetId="12">#REF!</definedName>
    <definedName name="KOP" localSheetId="11">#REF!</definedName>
    <definedName name="KOP" localSheetId="3">#REF!</definedName>
    <definedName name="KOP" localSheetId="2">#REF!</definedName>
    <definedName name="KOP" localSheetId="6">#REF!</definedName>
    <definedName name="KOP" localSheetId="5">#REF!</definedName>
    <definedName name="KOP">#REF!</definedName>
    <definedName name="L" localSheetId="9">#REF!</definedName>
    <definedName name="L" localSheetId="8">#REF!</definedName>
    <definedName name="L" localSheetId="12">#REF!</definedName>
    <definedName name="L" localSheetId="11">#REF!</definedName>
    <definedName name="L" localSheetId="3">#REF!</definedName>
    <definedName name="L" localSheetId="2">#REF!</definedName>
    <definedName name="L" localSheetId="6">#REF!</definedName>
    <definedName name="L" localSheetId="5">#REF!</definedName>
    <definedName name="L">#REF!</definedName>
    <definedName name="Lintols_200x200mm" localSheetId="9">#REF!</definedName>
    <definedName name="Lintols_200x200mm" localSheetId="8">#REF!</definedName>
    <definedName name="Lintols_200x200mm" localSheetId="12">#REF!</definedName>
    <definedName name="Lintols_200x200mm" localSheetId="11">#REF!</definedName>
    <definedName name="Lintols_200x200mm" localSheetId="3">#REF!</definedName>
    <definedName name="Lintols_200x200mm" localSheetId="2">#REF!</definedName>
    <definedName name="Lintols_200x200mm" localSheetId="6">#REF!</definedName>
    <definedName name="Lintols_200x200mm" localSheetId="5">#REF!</definedName>
    <definedName name="Lintols_200x200mm">#REF!</definedName>
    <definedName name="liz" localSheetId="9">#REF!</definedName>
    <definedName name="liz" localSheetId="8">#REF!</definedName>
    <definedName name="liz" localSheetId="12">#REF!</definedName>
    <definedName name="liz" localSheetId="11">#REF!</definedName>
    <definedName name="liz" localSheetId="3">#REF!</definedName>
    <definedName name="liz" localSheetId="2">#REF!</definedName>
    <definedName name="liz" localSheetId="6">#REF!</definedName>
    <definedName name="liz" localSheetId="5">#REF!</definedName>
    <definedName name="liz">#REF!</definedName>
    <definedName name="LKI" localSheetId="9">#REF!</definedName>
    <definedName name="LKI" localSheetId="8">#REF!</definedName>
    <definedName name="LKI" localSheetId="12">#REF!</definedName>
    <definedName name="LKI" localSheetId="11">#REF!</definedName>
    <definedName name="LKI" localSheetId="3">#REF!</definedName>
    <definedName name="LKI" localSheetId="2">#REF!</definedName>
    <definedName name="LKI" localSheetId="6">#REF!</definedName>
    <definedName name="LKI" localSheetId="5">#REF!</definedName>
    <definedName name="LKI">#REF!</definedName>
    <definedName name="lo" localSheetId="9">#REF!</definedName>
    <definedName name="lo" localSheetId="8">#REF!</definedName>
    <definedName name="lo" localSheetId="12">#REF!</definedName>
    <definedName name="lo" localSheetId="11">#REF!</definedName>
    <definedName name="lo" localSheetId="3">#REF!</definedName>
    <definedName name="lo" localSheetId="2">#REF!</definedName>
    <definedName name="lo" localSheetId="6">#REF!</definedName>
    <definedName name="lo" localSheetId="5">#REF!</definedName>
    <definedName name="lo">#REF!</definedName>
    <definedName name="Load_and_cart_away" localSheetId="9">#REF!</definedName>
    <definedName name="Load_and_cart_away" localSheetId="8">#REF!</definedName>
    <definedName name="Load_and_cart_away" localSheetId="12">#REF!</definedName>
    <definedName name="Load_and_cart_away" localSheetId="11">#REF!</definedName>
    <definedName name="Load_and_cart_away" localSheetId="3">#REF!</definedName>
    <definedName name="Load_and_cart_away" localSheetId="2">#REF!</definedName>
    <definedName name="Load_and_cart_away" localSheetId="6">#REF!</definedName>
    <definedName name="Load_and_cart_away" localSheetId="5">#REF!</definedName>
    <definedName name="Load_and_cart_away">#REF!</definedName>
    <definedName name="lop" localSheetId="9">#REF!</definedName>
    <definedName name="lop" localSheetId="8">#REF!</definedName>
    <definedName name="lop" localSheetId="12">#REF!</definedName>
    <definedName name="lop" localSheetId="11">#REF!</definedName>
    <definedName name="lop" localSheetId="3">#REF!</definedName>
    <definedName name="lop" localSheetId="2">#REF!</definedName>
    <definedName name="lop" localSheetId="6">#REF!</definedName>
    <definedName name="lop" localSheetId="5">#REF!</definedName>
    <definedName name="lop">#REF!</definedName>
    <definedName name="LVLJKLJK" localSheetId="9">#REF!</definedName>
    <definedName name="LVLJKLJK" localSheetId="8">#REF!</definedName>
    <definedName name="LVLJKLJK" localSheetId="12">#REF!</definedName>
    <definedName name="LVLJKLJK" localSheetId="11">#REF!</definedName>
    <definedName name="LVLJKLJK" localSheetId="3">#REF!</definedName>
    <definedName name="LVLJKLJK" localSheetId="2">#REF!</definedName>
    <definedName name="LVLJKLJK" localSheetId="6">#REF!</definedName>
    <definedName name="LVLJKLJK" localSheetId="5">#REF!</definedName>
    <definedName name="LVLJKLJK">#REF!</definedName>
    <definedName name="M.O.S" localSheetId="9">#REF!</definedName>
    <definedName name="M.O.S" localSheetId="8">#REF!</definedName>
    <definedName name="M.O.S" localSheetId="12">#REF!</definedName>
    <definedName name="M.O.S" localSheetId="11">#REF!</definedName>
    <definedName name="M.O.S" localSheetId="3">#REF!</definedName>
    <definedName name="M.O.S" localSheetId="2">#REF!</definedName>
    <definedName name="M.O.S" localSheetId="6">#REF!</definedName>
    <definedName name="M.O.S" localSheetId="5">#REF!</definedName>
    <definedName name="M.O.S">#REF!</definedName>
    <definedName name="MA" localSheetId="9">#REF!</definedName>
    <definedName name="MA" localSheetId="8">#REF!</definedName>
    <definedName name="MA" localSheetId="12">#REF!</definedName>
    <definedName name="MA" localSheetId="11">#REF!</definedName>
    <definedName name="MA" localSheetId="3">#REF!</definedName>
    <definedName name="MA" localSheetId="2">#REF!</definedName>
    <definedName name="MA" localSheetId="6">#REF!</definedName>
    <definedName name="MA" localSheetId="5">#REF!</definedName>
    <definedName name="MA">#REF!</definedName>
    <definedName name="MALINDO" localSheetId="9">#REF!</definedName>
    <definedName name="MALINDO" localSheetId="8">#REF!</definedName>
    <definedName name="MALINDO" localSheetId="12">#REF!</definedName>
    <definedName name="MALINDO" localSheetId="11">#REF!</definedName>
    <definedName name="MALINDO" localSheetId="3">#REF!</definedName>
    <definedName name="MALINDO" localSheetId="2">#REF!</definedName>
    <definedName name="MALINDO" localSheetId="6">#REF!</definedName>
    <definedName name="MALINDO" localSheetId="5">#REF!</definedName>
    <definedName name="MALINDO">#REF!</definedName>
    <definedName name="mark" localSheetId="9">#REF!</definedName>
    <definedName name="mark" localSheetId="8">#REF!</definedName>
    <definedName name="mark" localSheetId="12">#REF!</definedName>
    <definedName name="mark" localSheetId="11">#REF!</definedName>
    <definedName name="mark" localSheetId="3">#REF!</definedName>
    <definedName name="mark" localSheetId="2">#REF!</definedName>
    <definedName name="mark" localSheetId="6">#REF!</definedName>
    <definedName name="mark" localSheetId="5">#REF!</definedName>
    <definedName name="mark">#REF!</definedName>
    <definedName name="Masindi_conversion_rate" localSheetId="9">#REF!</definedName>
    <definedName name="Masindi_conversion_rate" localSheetId="8">#REF!</definedName>
    <definedName name="Masindi_conversion_rate" localSheetId="12">#REF!</definedName>
    <definedName name="Masindi_conversion_rate" localSheetId="11">#REF!</definedName>
    <definedName name="Masindi_conversion_rate" localSheetId="3">#REF!</definedName>
    <definedName name="Masindi_conversion_rate" localSheetId="2">#REF!</definedName>
    <definedName name="Masindi_conversion_rate" localSheetId="6">#REF!</definedName>
    <definedName name="Masindi_conversion_rate" localSheetId="5">#REF!</definedName>
    <definedName name="Masindi_conversion_rate">#REF!</definedName>
    <definedName name="MATERIALS" localSheetId="9">#REF!</definedName>
    <definedName name="MATERIALS" localSheetId="8">#REF!</definedName>
    <definedName name="MATERIALS" localSheetId="12">#REF!</definedName>
    <definedName name="MATERIALS" localSheetId="11">#REF!</definedName>
    <definedName name="MATERIALS" localSheetId="3">#REF!</definedName>
    <definedName name="MATERIALS" localSheetId="2">#REF!</definedName>
    <definedName name="MATERIALS" localSheetId="6">#REF!</definedName>
    <definedName name="MATERIALS" localSheetId="5">#REF!</definedName>
    <definedName name="MATERIALS">#REF!</definedName>
    <definedName name="Maxpan_Slab_225mm" localSheetId="9">#REF!</definedName>
    <definedName name="Maxpan_Slab_225mm" localSheetId="8">#REF!</definedName>
    <definedName name="Maxpan_Slab_225mm" localSheetId="12">#REF!</definedName>
    <definedName name="Maxpan_Slab_225mm" localSheetId="11">#REF!</definedName>
    <definedName name="Maxpan_Slab_225mm" localSheetId="3">#REF!</definedName>
    <definedName name="Maxpan_Slab_225mm" localSheetId="2">#REF!</definedName>
    <definedName name="Maxpan_Slab_225mm" localSheetId="6">#REF!</definedName>
    <definedName name="Maxpan_Slab_225mm" localSheetId="5">#REF!</definedName>
    <definedName name="Maxpan_Slab_225mm">#REF!</definedName>
    <definedName name="MCS" localSheetId="9">#REF!</definedName>
    <definedName name="MCS" localSheetId="8">#REF!</definedName>
    <definedName name="MCS" localSheetId="12">#REF!</definedName>
    <definedName name="MCS" localSheetId="11">#REF!</definedName>
    <definedName name="MCS" localSheetId="3">#REF!</definedName>
    <definedName name="MCS" localSheetId="2">#REF!</definedName>
    <definedName name="MCS" localSheetId="6">#REF!</definedName>
    <definedName name="MCS" localSheetId="5">#REF!</definedName>
    <definedName name="MCS">#REF!</definedName>
    <definedName name="me" localSheetId="9">#REF!</definedName>
    <definedName name="me" localSheetId="8">#REF!</definedName>
    <definedName name="me" localSheetId="12">#REF!</definedName>
    <definedName name="me" localSheetId="11">#REF!</definedName>
    <definedName name="me" localSheetId="3">#REF!</definedName>
    <definedName name="me" localSheetId="2">#REF!</definedName>
    <definedName name="me" localSheetId="6">#REF!</definedName>
    <definedName name="me" localSheetId="5">#REF!</definedName>
    <definedName name="me">#REF!</definedName>
    <definedName name="mjhhg" localSheetId="9">#REF!</definedName>
    <definedName name="mjhhg" localSheetId="8">#REF!</definedName>
    <definedName name="mjhhg" localSheetId="12">#REF!</definedName>
    <definedName name="mjhhg" localSheetId="11">#REF!</definedName>
    <definedName name="mjhhg" localSheetId="3">#REF!</definedName>
    <definedName name="mjhhg" localSheetId="2">#REF!</definedName>
    <definedName name="mjhhg" localSheetId="6">#REF!</definedName>
    <definedName name="mjhhg" localSheetId="5">#REF!</definedName>
    <definedName name="mjhhg">#REF!</definedName>
    <definedName name="mjkh" localSheetId="9">#REF!</definedName>
    <definedName name="mjkh" localSheetId="8">#REF!</definedName>
    <definedName name="mjkh" localSheetId="12">#REF!</definedName>
    <definedName name="mjkh" localSheetId="11">#REF!</definedName>
    <definedName name="mjkh" localSheetId="3">#REF!</definedName>
    <definedName name="mjkh" localSheetId="2">#REF!</definedName>
    <definedName name="mjkh" localSheetId="6">#REF!</definedName>
    <definedName name="mjkh" localSheetId="5">#REF!</definedName>
    <definedName name="mjkh">#REF!</definedName>
    <definedName name="msk" localSheetId="9">#REF!</definedName>
    <definedName name="msk" localSheetId="8">#REF!</definedName>
    <definedName name="msk" localSheetId="12">#REF!</definedName>
    <definedName name="msk" localSheetId="11">#REF!</definedName>
    <definedName name="msk" localSheetId="3">#REF!</definedName>
    <definedName name="msk" localSheetId="2">#REF!</definedName>
    <definedName name="msk" localSheetId="6">#REF!</definedName>
    <definedName name="msk" localSheetId="5">#REF!</definedName>
    <definedName name="msk">#REF!</definedName>
    <definedName name="MURAL111" localSheetId="9">#REF!</definedName>
    <definedName name="MURAL111" localSheetId="8">#REF!</definedName>
    <definedName name="MURAL111" localSheetId="12">#REF!</definedName>
    <definedName name="MURAL111" localSheetId="11">#REF!</definedName>
    <definedName name="MURAL111" localSheetId="3">#REF!</definedName>
    <definedName name="MURAL111" localSheetId="2">#REF!</definedName>
    <definedName name="MURAL111" localSheetId="6">#REF!</definedName>
    <definedName name="MURAL111" localSheetId="5">#REF!</definedName>
    <definedName name="MURAL111">#REF!</definedName>
    <definedName name="murali" localSheetId="9">#REF!</definedName>
    <definedName name="murali" localSheetId="8">#REF!</definedName>
    <definedName name="murali" localSheetId="12">#REF!</definedName>
    <definedName name="murali" localSheetId="11">#REF!</definedName>
    <definedName name="murali" localSheetId="3">#REF!</definedName>
    <definedName name="murali" localSheetId="2">#REF!</definedName>
    <definedName name="murali" localSheetId="6">#REF!</definedName>
    <definedName name="murali" localSheetId="5">#REF!</definedName>
    <definedName name="murali">#REF!</definedName>
    <definedName name="Murram_Fill_150mm_Layers" localSheetId="9">#REF!</definedName>
    <definedName name="Murram_Fill_150mm_Layers" localSheetId="8">#REF!</definedName>
    <definedName name="Murram_Fill_150mm_Layers" localSheetId="12">#REF!</definedName>
    <definedName name="Murram_Fill_150mm_Layers" localSheetId="11">#REF!</definedName>
    <definedName name="Murram_Fill_150mm_Layers" localSheetId="3">#REF!</definedName>
    <definedName name="Murram_Fill_150mm_Layers" localSheetId="2">#REF!</definedName>
    <definedName name="Murram_Fill_150mm_Layers" localSheetId="6">#REF!</definedName>
    <definedName name="Murram_Fill_150mm_Layers" localSheetId="5">#REF!</definedName>
    <definedName name="Murram_Fill_150mm_Layers">#REF!</definedName>
    <definedName name="MXK" localSheetId="9">#REF!</definedName>
    <definedName name="MXK" localSheetId="8">#REF!</definedName>
    <definedName name="MXK" localSheetId="12">#REF!</definedName>
    <definedName name="MXK" localSheetId="11">#REF!</definedName>
    <definedName name="MXK" localSheetId="3">#REF!</definedName>
    <definedName name="MXK" localSheetId="2">#REF!</definedName>
    <definedName name="MXK" localSheetId="6">#REF!</definedName>
    <definedName name="MXK" localSheetId="5">#REF!</definedName>
    <definedName name="MXK">#REF!</definedName>
    <definedName name="name" localSheetId="9">#REF!</definedName>
    <definedName name="name" localSheetId="8">#REF!</definedName>
    <definedName name="name" localSheetId="12">#REF!</definedName>
    <definedName name="name" localSheetId="11">#REF!</definedName>
    <definedName name="name" localSheetId="3">#REF!</definedName>
    <definedName name="name" localSheetId="2">#REF!</definedName>
    <definedName name="name" localSheetId="6">#REF!</definedName>
    <definedName name="name" localSheetId="5">#REF!</definedName>
    <definedName name="name">#REF!</definedName>
    <definedName name="nh" localSheetId="9">#REF!</definedName>
    <definedName name="nh" localSheetId="8">#REF!</definedName>
    <definedName name="nh" localSheetId="12">#REF!</definedName>
    <definedName name="nh" localSheetId="11">#REF!</definedName>
    <definedName name="nh" localSheetId="3">#REF!</definedName>
    <definedName name="nh" localSheetId="2">#REF!</definedName>
    <definedName name="nh" localSheetId="6">#REF!</definedName>
    <definedName name="nh" localSheetId="5">#REF!</definedName>
    <definedName name="nh">#REF!</definedName>
    <definedName name="nhbgg" localSheetId="9">#REF!</definedName>
    <definedName name="nhbgg" localSheetId="8">#REF!</definedName>
    <definedName name="nhbgg" localSheetId="12">#REF!</definedName>
    <definedName name="nhbgg" localSheetId="11">#REF!</definedName>
    <definedName name="nhbgg" localSheetId="3">#REF!</definedName>
    <definedName name="nhbgg" localSheetId="2">#REF!</definedName>
    <definedName name="nhbgg" localSheetId="6">#REF!</definedName>
    <definedName name="nhbgg" localSheetId="5">#REF!</definedName>
    <definedName name="nhbgg">#REF!</definedName>
    <definedName name="NM" localSheetId="9">#REF!</definedName>
    <definedName name="NM" localSheetId="8">#REF!</definedName>
    <definedName name="NM" localSheetId="12">#REF!</definedName>
    <definedName name="NM" localSheetId="11">#REF!</definedName>
    <definedName name="NM" localSheetId="3">#REF!</definedName>
    <definedName name="NM" localSheetId="2">#REF!</definedName>
    <definedName name="NM" localSheetId="6">#REF!</definedName>
    <definedName name="NM" localSheetId="5">#REF!</definedName>
    <definedName name="NM">#REF!</definedName>
    <definedName name="NNNNNN" localSheetId="9">#REF!</definedName>
    <definedName name="NNNNNN" localSheetId="8">#REF!</definedName>
    <definedName name="NNNNNN" localSheetId="12">#REF!</definedName>
    <definedName name="NNNNNN" localSheetId="11">#REF!</definedName>
    <definedName name="NNNNNN" localSheetId="3">#REF!</definedName>
    <definedName name="NNNNNN" localSheetId="2">#REF!</definedName>
    <definedName name="NNNNNN" localSheetId="6">#REF!</definedName>
    <definedName name="NNNNNN" localSheetId="5">#REF!</definedName>
    <definedName name="NNNNNN">#REF!</definedName>
    <definedName name="nuy" localSheetId="9">#REF!</definedName>
    <definedName name="nuy" localSheetId="8">#REF!</definedName>
    <definedName name="nuy" localSheetId="12">#REF!</definedName>
    <definedName name="nuy" localSheetId="11">#REF!</definedName>
    <definedName name="nuy" localSheetId="3">#REF!</definedName>
    <definedName name="nuy" localSheetId="2">#REF!</definedName>
    <definedName name="nuy" localSheetId="6">#REF!</definedName>
    <definedName name="nuy" localSheetId="5">#REF!</definedName>
    <definedName name="nuy">#REF!</definedName>
    <definedName name="O" localSheetId="17" hidden="1">{"'List1'!$A$1:$J$73"}</definedName>
    <definedName name="O" hidden="1">{"'List1'!$A$1:$J$73"}</definedName>
    <definedName name="OH" localSheetId="17" hidden="1">{"'List1'!$A$1:$J$73"}</definedName>
    <definedName name="OH" hidden="1">{"'List1'!$A$1:$J$73"}</definedName>
    <definedName name="Paint_BITUMINOUS" localSheetId="9">#REF!</definedName>
    <definedName name="Paint_BITUMINOUS" localSheetId="8">#REF!</definedName>
    <definedName name="Paint_BITUMINOUS" localSheetId="12">#REF!</definedName>
    <definedName name="Paint_BITUMINOUS" localSheetId="11">#REF!</definedName>
    <definedName name="Paint_BITUMINOUS" localSheetId="3">#REF!</definedName>
    <definedName name="Paint_BITUMINOUS" localSheetId="2">#REF!</definedName>
    <definedName name="Paint_BITUMINOUS" localSheetId="6">#REF!</definedName>
    <definedName name="Paint_BITUMINOUS" localSheetId="5">#REF!</definedName>
    <definedName name="Paint_BITUMINOUS">#REF!</definedName>
    <definedName name="Paint_CEILING" localSheetId="9">#REF!</definedName>
    <definedName name="Paint_CEILING" localSheetId="8">#REF!</definedName>
    <definedName name="Paint_CEILING" localSheetId="12">#REF!</definedName>
    <definedName name="Paint_CEILING" localSheetId="11">#REF!</definedName>
    <definedName name="Paint_CEILING" localSheetId="3">#REF!</definedName>
    <definedName name="Paint_CEILING" localSheetId="2">#REF!</definedName>
    <definedName name="Paint_CEILING" localSheetId="6">#REF!</definedName>
    <definedName name="Paint_CEILING" localSheetId="5">#REF!</definedName>
    <definedName name="Paint_CEILING">#REF!</definedName>
    <definedName name="Paint_CEILING_100_200mm" localSheetId="9">#REF!</definedName>
    <definedName name="Paint_CEILING_100_200mm" localSheetId="8">#REF!</definedName>
    <definedName name="Paint_CEILING_100_200mm" localSheetId="12">#REF!</definedName>
    <definedName name="Paint_CEILING_100_200mm" localSheetId="11">#REF!</definedName>
    <definedName name="Paint_CEILING_100_200mm" localSheetId="3">#REF!</definedName>
    <definedName name="Paint_CEILING_100_200mm" localSheetId="2">#REF!</definedName>
    <definedName name="Paint_CEILING_100_200mm" localSheetId="6">#REF!</definedName>
    <definedName name="Paint_CEILING_100_200mm" localSheetId="5">#REF!</definedName>
    <definedName name="Paint_CEILING_100_200mm">#REF!</definedName>
    <definedName name="Paint_MARMORAN" localSheetId="9">#REF!</definedName>
    <definedName name="Paint_MARMORAN" localSheetId="8">#REF!</definedName>
    <definedName name="Paint_MARMORAN" localSheetId="12">#REF!</definedName>
    <definedName name="Paint_MARMORAN" localSheetId="11">#REF!</definedName>
    <definedName name="Paint_MARMORAN" localSheetId="3">#REF!</definedName>
    <definedName name="Paint_MARMORAN" localSheetId="2">#REF!</definedName>
    <definedName name="Paint_MARMORAN" localSheetId="6">#REF!</definedName>
    <definedName name="Paint_MARMORAN" localSheetId="5">#REF!</definedName>
    <definedName name="Paint_MARMORAN">#REF!</definedName>
    <definedName name="Paint_POLYURETHANE_VARNISH" localSheetId="9">#REF!</definedName>
    <definedName name="Paint_POLYURETHANE_VARNISH" localSheetId="8">#REF!</definedName>
    <definedName name="Paint_POLYURETHANE_VARNISH" localSheetId="12">#REF!</definedName>
    <definedName name="Paint_POLYURETHANE_VARNISH" localSheetId="11">#REF!</definedName>
    <definedName name="Paint_POLYURETHANE_VARNISH" localSheetId="3">#REF!</definedName>
    <definedName name="Paint_POLYURETHANE_VARNISH" localSheetId="2">#REF!</definedName>
    <definedName name="Paint_POLYURETHANE_VARNISH" localSheetId="6">#REF!</definedName>
    <definedName name="Paint_POLYURETHANE_VARNISH" localSheetId="5">#REF!</definedName>
    <definedName name="Paint_POLYURETHANE_VARNISH">#REF!</definedName>
    <definedName name="Paint_POLYURETHANE_VARNISH_100mm" localSheetId="9">#REF!</definedName>
    <definedName name="Paint_POLYURETHANE_VARNISH_100mm" localSheetId="8">#REF!</definedName>
    <definedName name="Paint_POLYURETHANE_VARNISH_100mm" localSheetId="12">#REF!</definedName>
    <definedName name="Paint_POLYURETHANE_VARNISH_100mm" localSheetId="11">#REF!</definedName>
    <definedName name="Paint_POLYURETHANE_VARNISH_100mm" localSheetId="3">#REF!</definedName>
    <definedName name="Paint_POLYURETHANE_VARNISH_100mm" localSheetId="2">#REF!</definedName>
    <definedName name="Paint_POLYURETHANE_VARNISH_100mm" localSheetId="6">#REF!</definedName>
    <definedName name="Paint_POLYURETHANE_VARNISH_100mm" localSheetId="5">#REF!</definedName>
    <definedName name="Paint_POLYURETHANE_VARNISH_100mm">#REF!</definedName>
    <definedName name="Paint_POLYURETHANE_VARNISH_200_300mm" localSheetId="9">#REF!</definedName>
    <definedName name="Paint_POLYURETHANE_VARNISH_200_300mm" localSheetId="8">#REF!</definedName>
    <definedName name="Paint_POLYURETHANE_VARNISH_200_300mm" localSheetId="12">#REF!</definedName>
    <definedName name="Paint_POLYURETHANE_VARNISH_200_300mm" localSheetId="11">#REF!</definedName>
    <definedName name="Paint_POLYURETHANE_VARNISH_200_300mm" localSheetId="3">#REF!</definedName>
    <definedName name="Paint_POLYURETHANE_VARNISH_200_300mm" localSheetId="2">#REF!</definedName>
    <definedName name="Paint_POLYURETHANE_VARNISH_200_300mm" localSheetId="6">#REF!</definedName>
    <definedName name="Paint_POLYURETHANE_VARNISH_200_300mm" localSheetId="5">#REF!</definedName>
    <definedName name="Paint_POLYURETHANE_VARNISH_200_300mm">#REF!</definedName>
    <definedName name="Paint_ROADMARKING" localSheetId="9">#REF!</definedName>
    <definedName name="Paint_ROADMARKING" localSheetId="8">#REF!</definedName>
    <definedName name="Paint_ROADMARKING" localSheetId="12">#REF!</definedName>
    <definedName name="Paint_ROADMARKING" localSheetId="11">#REF!</definedName>
    <definedName name="Paint_ROADMARKING" localSheetId="3">#REF!</definedName>
    <definedName name="Paint_ROADMARKING" localSheetId="2">#REF!</definedName>
    <definedName name="Paint_ROADMARKING" localSheetId="6">#REF!</definedName>
    <definedName name="Paint_ROADMARKING" localSheetId="5">#REF!</definedName>
    <definedName name="Paint_ROADMARKING">#REF!</definedName>
    <definedName name="Paint_STEEL_200_300mm" localSheetId="9">#REF!</definedName>
    <definedName name="Paint_STEEL_200_300mm" localSheetId="8">#REF!</definedName>
    <definedName name="Paint_STEEL_200_300mm" localSheetId="12">#REF!</definedName>
    <definedName name="Paint_STEEL_200_300mm" localSheetId="11">#REF!</definedName>
    <definedName name="Paint_STEEL_200_300mm" localSheetId="3">#REF!</definedName>
    <definedName name="Paint_STEEL_200_300mm" localSheetId="2">#REF!</definedName>
    <definedName name="Paint_STEEL_200_300mm" localSheetId="6">#REF!</definedName>
    <definedName name="Paint_STEEL_200_300mm" localSheetId="5">#REF!</definedName>
    <definedName name="Paint_STEEL_200_300mm">#REF!</definedName>
    <definedName name="Paint_STEELWORK" localSheetId="9">#REF!</definedName>
    <definedName name="Paint_STEELWORK" localSheetId="8">#REF!</definedName>
    <definedName name="Paint_STEELWORK" localSheetId="12">#REF!</definedName>
    <definedName name="Paint_STEELWORK" localSheetId="11">#REF!</definedName>
    <definedName name="Paint_STEELWORK" localSheetId="3">#REF!</definedName>
    <definedName name="Paint_STEELWORK" localSheetId="2">#REF!</definedName>
    <definedName name="Paint_STEELWORK" localSheetId="6">#REF!</definedName>
    <definedName name="Paint_STEELWORK" localSheetId="5">#REF!</definedName>
    <definedName name="Paint_STEELWORK">#REF!</definedName>
    <definedName name="Paint_TIMBER_200_300mm" localSheetId="9">#REF!</definedName>
    <definedName name="Paint_TIMBER_200_300mm" localSheetId="8">#REF!</definedName>
    <definedName name="Paint_TIMBER_200_300mm" localSheetId="12">#REF!</definedName>
    <definedName name="Paint_TIMBER_200_300mm" localSheetId="11">#REF!</definedName>
    <definedName name="Paint_TIMBER_200_300mm" localSheetId="3">#REF!</definedName>
    <definedName name="Paint_TIMBER_200_300mm" localSheetId="2">#REF!</definedName>
    <definedName name="Paint_TIMBER_200_300mm" localSheetId="6">#REF!</definedName>
    <definedName name="Paint_TIMBER_200_300mm" localSheetId="5">#REF!</definedName>
    <definedName name="Paint_TIMBER_200_300mm">#REF!</definedName>
    <definedName name="Paint_VINYL_SILK" localSheetId="9">#REF!</definedName>
    <definedName name="Paint_VINYL_SILK" localSheetId="8">#REF!</definedName>
    <definedName name="Paint_VINYL_SILK" localSheetId="12">#REF!</definedName>
    <definedName name="Paint_VINYL_SILK" localSheetId="11">#REF!</definedName>
    <definedName name="Paint_VINYL_SILK" localSheetId="3">#REF!</definedName>
    <definedName name="Paint_VINYL_SILK" localSheetId="2">#REF!</definedName>
    <definedName name="Paint_VINYL_SILK" localSheetId="6">#REF!</definedName>
    <definedName name="Paint_VINYL_SILK" localSheetId="5">#REF!</definedName>
    <definedName name="Paint_VINYL_SILK">#REF!</definedName>
    <definedName name="Paint_WEATHERGUARD" localSheetId="9">#REF!</definedName>
    <definedName name="Paint_WEATHERGUARD" localSheetId="8">#REF!</definedName>
    <definedName name="Paint_WEATHERGUARD" localSheetId="12">#REF!</definedName>
    <definedName name="Paint_WEATHERGUARD" localSheetId="11">#REF!</definedName>
    <definedName name="Paint_WEATHERGUARD" localSheetId="3">#REF!</definedName>
    <definedName name="Paint_WEATHERGUARD" localSheetId="2">#REF!</definedName>
    <definedName name="Paint_WEATHERGUARD" localSheetId="6">#REF!</definedName>
    <definedName name="Paint_WEATHERGUARD" localSheetId="5">#REF!</definedName>
    <definedName name="Paint_WEATHERGUARD">#REF!</definedName>
    <definedName name="Pavers_60mm" localSheetId="9">#REF!</definedName>
    <definedName name="Pavers_60mm" localSheetId="8">#REF!</definedName>
    <definedName name="Pavers_60mm" localSheetId="12">#REF!</definedName>
    <definedName name="Pavers_60mm" localSheetId="11">#REF!</definedName>
    <definedName name="Pavers_60mm" localSheetId="3">#REF!</definedName>
    <definedName name="Pavers_60mm" localSheetId="2">#REF!</definedName>
    <definedName name="Pavers_60mm" localSheetId="6">#REF!</definedName>
    <definedName name="Pavers_60mm" localSheetId="5">#REF!</definedName>
    <definedName name="Pavers_60mm">#REF!</definedName>
    <definedName name="Pavers_80mm" localSheetId="9">#REF!</definedName>
    <definedName name="Pavers_80mm" localSheetId="8">#REF!</definedName>
    <definedName name="Pavers_80mm" localSheetId="12">#REF!</definedName>
    <definedName name="Pavers_80mm" localSheetId="11">#REF!</definedName>
    <definedName name="Pavers_80mm" localSheetId="3">#REF!</definedName>
    <definedName name="Pavers_80mm" localSheetId="2">#REF!</definedName>
    <definedName name="Pavers_80mm" localSheetId="6">#REF!</definedName>
    <definedName name="Pavers_80mm" localSheetId="5">#REF!</definedName>
    <definedName name="Pavers_80mm">#REF!</definedName>
    <definedName name="Pergola" localSheetId="9">#REF!</definedName>
    <definedName name="Pergola" localSheetId="8">#REF!</definedName>
    <definedName name="Pergola" localSheetId="12">#REF!</definedName>
    <definedName name="Pergola" localSheetId="11">#REF!</definedName>
    <definedName name="Pergola" localSheetId="3">#REF!</definedName>
    <definedName name="Pergola" localSheetId="2">#REF!</definedName>
    <definedName name="Pergola" localSheetId="6">#REF!</definedName>
    <definedName name="Pergola" localSheetId="5">#REF!</definedName>
    <definedName name="Pergola">#REF!</definedName>
    <definedName name="Plain_GI_Sheet_32G" localSheetId="9">#REF!</definedName>
    <definedName name="Plain_GI_Sheet_32G" localSheetId="8">#REF!</definedName>
    <definedName name="Plain_GI_Sheet_32G" localSheetId="12">#REF!</definedName>
    <definedName name="Plain_GI_Sheet_32G" localSheetId="11">#REF!</definedName>
    <definedName name="Plain_GI_Sheet_32G" localSheetId="3">#REF!</definedName>
    <definedName name="Plain_GI_Sheet_32G" localSheetId="2">#REF!</definedName>
    <definedName name="Plain_GI_Sheet_32G" localSheetId="6">#REF!</definedName>
    <definedName name="Plain_GI_Sheet_32G" localSheetId="5">#REF!</definedName>
    <definedName name="Plain_GI_Sheet_32G">#REF!</definedName>
    <definedName name="Planting_GRASS" localSheetId="9">#REF!</definedName>
    <definedName name="Planting_GRASS" localSheetId="8">#REF!</definedName>
    <definedName name="Planting_GRASS" localSheetId="12">#REF!</definedName>
    <definedName name="Planting_GRASS" localSheetId="11">#REF!</definedName>
    <definedName name="Planting_GRASS" localSheetId="3">#REF!</definedName>
    <definedName name="Planting_GRASS" localSheetId="2">#REF!</definedName>
    <definedName name="Planting_GRASS" localSheetId="6">#REF!</definedName>
    <definedName name="Planting_GRASS" localSheetId="5">#REF!</definedName>
    <definedName name="Planting_GRASS">#REF!</definedName>
    <definedName name="Planting_SMALL_TREES" localSheetId="9">#REF!</definedName>
    <definedName name="Planting_SMALL_TREES" localSheetId="8">#REF!</definedName>
    <definedName name="Planting_SMALL_TREES" localSheetId="12">#REF!</definedName>
    <definedName name="Planting_SMALL_TREES" localSheetId="11">#REF!</definedName>
    <definedName name="Planting_SMALL_TREES" localSheetId="3">#REF!</definedName>
    <definedName name="Planting_SMALL_TREES" localSheetId="2">#REF!</definedName>
    <definedName name="Planting_SMALL_TREES" localSheetId="6">#REF!</definedName>
    <definedName name="Planting_SMALL_TREES" localSheetId="5">#REF!</definedName>
    <definedName name="Planting_SMALL_TREES">#REF!</definedName>
    <definedName name="POL" localSheetId="9">#REF!</definedName>
    <definedName name="POL" localSheetId="8">#REF!</definedName>
    <definedName name="POL" localSheetId="12">#REF!</definedName>
    <definedName name="POL" localSheetId="11">#REF!</definedName>
    <definedName name="POL" localSheetId="3">#REF!</definedName>
    <definedName name="POL" localSheetId="2">#REF!</definedName>
    <definedName name="POL" localSheetId="6">#REF!</definedName>
    <definedName name="POL" localSheetId="5">#REF!</definedName>
    <definedName name="POL">#REF!</definedName>
    <definedName name="power" localSheetId="9">#REF!</definedName>
    <definedName name="power" localSheetId="8">#REF!</definedName>
    <definedName name="power" localSheetId="12">#REF!</definedName>
    <definedName name="power" localSheetId="11">#REF!</definedName>
    <definedName name="power" localSheetId="3">#REF!</definedName>
    <definedName name="power" localSheetId="2">#REF!</definedName>
    <definedName name="power" localSheetId="6">#REF!</definedName>
    <definedName name="power" localSheetId="5">#REF!</definedName>
    <definedName name="power">#REF!</definedName>
    <definedName name="PP" localSheetId="9">#REF!</definedName>
    <definedName name="PP" localSheetId="8">#REF!</definedName>
    <definedName name="PP" localSheetId="12">#REF!</definedName>
    <definedName name="PP" localSheetId="11">#REF!</definedName>
    <definedName name="PP" localSheetId="3">#REF!</definedName>
    <definedName name="PP" localSheetId="2">#REF!</definedName>
    <definedName name="PP" localSheetId="6">#REF!</definedName>
    <definedName name="PP" localSheetId="5">#REF!</definedName>
    <definedName name="PP">#REF!</definedName>
    <definedName name="PPPP" localSheetId="9">#REF!</definedName>
    <definedName name="PPPP" localSheetId="8">#REF!</definedName>
    <definedName name="PPPP" localSheetId="12">#REF!</definedName>
    <definedName name="PPPP" localSheetId="11">#REF!</definedName>
    <definedName name="PPPP" localSheetId="3">#REF!</definedName>
    <definedName name="PPPP" localSheetId="2">#REF!</definedName>
    <definedName name="PPPP" localSheetId="6">#REF!</definedName>
    <definedName name="PPPP" localSheetId="5">#REF!</definedName>
    <definedName name="PPPP">#REF!</definedName>
    <definedName name="pre" localSheetId="9">#REF!</definedName>
    <definedName name="pre" localSheetId="8">#REF!</definedName>
    <definedName name="pre" localSheetId="12">#REF!</definedName>
    <definedName name="pre" localSheetId="11">#REF!</definedName>
    <definedName name="pre" localSheetId="3">#REF!</definedName>
    <definedName name="pre" localSheetId="2">#REF!</definedName>
    <definedName name="pre" localSheetId="6">#REF!</definedName>
    <definedName name="pre" localSheetId="5">#REF!</definedName>
    <definedName name="pre">#REF!</definedName>
    <definedName name="price" localSheetId="9">#REF!</definedName>
    <definedName name="price" localSheetId="8">#REF!</definedName>
    <definedName name="price" localSheetId="12">#REF!</definedName>
    <definedName name="price" localSheetId="11">#REF!</definedName>
    <definedName name="price" localSheetId="3">#REF!</definedName>
    <definedName name="price" localSheetId="2">#REF!</definedName>
    <definedName name="price" localSheetId="6">#REF!</definedName>
    <definedName name="price" localSheetId="5">#REF!</definedName>
    <definedName name="price">#REF!</definedName>
    <definedName name="PRICED" localSheetId="9">#REF!</definedName>
    <definedName name="PRICED" localSheetId="8">#REF!</definedName>
    <definedName name="PRICED" localSheetId="12">#REF!</definedName>
    <definedName name="PRICED" localSheetId="11">#REF!</definedName>
    <definedName name="PRICED" localSheetId="3">#REF!</definedName>
    <definedName name="PRICED" localSheetId="2">#REF!</definedName>
    <definedName name="PRICED" localSheetId="6">#REF!</definedName>
    <definedName name="PRICED" localSheetId="5">#REF!</definedName>
    <definedName name="PRICED">#REF!</definedName>
    <definedName name="_xlnm.Print_Area" localSheetId="9">#REF!</definedName>
    <definedName name="_xlnm.Print_Area" localSheetId="8">#REF!</definedName>
    <definedName name="_xlnm.Print_Area" localSheetId="12">#REF!</definedName>
    <definedName name="_xlnm.Print_Area" localSheetId="11">#REF!</definedName>
    <definedName name="_xlnm.Print_Area" localSheetId="0">Cover!$A$1:$F$30</definedName>
    <definedName name="_xlnm.Print_Area" localSheetId="16">'KAMULI GH Main bill'!$A$1:$F$381</definedName>
    <definedName name="_xlnm.Print_Area" localSheetId="17">'KAMULI GH Main bill Summary'!$A$1:$E$23</definedName>
    <definedName name="_xlnm.Print_Area" localSheetId="3">#REF!</definedName>
    <definedName name="_xlnm.Print_Area" localSheetId="2">#REF!</definedName>
    <definedName name="_xlnm.Print_Area" localSheetId="6">#REF!</definedName>
    <definedName name="_xlnm.Print_Area" localSheetId="5">#REF!</definedName>
    <definedName name="_xlnm.Print_Area">#REF!</definedName>
    <definedName name="Print_Area_MI" localSheetId="9">[3]Ragama!#REF!</definedName>
    <definedName name="Print_Area_MI" localSheetId="8">[3]Ragama!#REF!</definedName>
    <definedName name="Print_Area_MI" localSheetId="12">[3]Ragama!#REF!</definedName>
    <definedName name="Print_Area_MI" localSheetId="11">[3]Ragama!#REF!</definedName>
    <definedName name="Print_Area_MI" localSheetId="3">[3]Ragama!#REF!</definedName>
    <definedName name="Print_Area_MI" localSheetId="2">[3]Ragama!#REF!</definedName>
    <definedName name="Print_Area_MI" localSheetId="6">[3]Ragama!#REF!</definedName>
    <definedName name="Print_Area_MI" localSheetId="5">[3]Ragama!#REF!</definedName>
    <definedName name="Print_Area_MI">[3]Ragama!#REF!</definedName>
    <definedName name="Print_Area1" localSheetId="9">#REF!</definedName>
    <definedName name="Print_Area1" localSheetId="8">#REF!</definedName>
    <definedName name="Print_Area1" localSheetId="12">#REF!</definedName>
    <definedName name="Print_Area1" localSheetId="11">#REF!</definedName>
    <definedName name="Print_Area1" localSheetId="3">#REF!</definedName>
    <definedName name="Print_Area1" localSheetId="2">#REF!</definedName>
    <definedName name="Print_Area1" localSheetId="6">#REF!</definedName>
    <definedName name="Print_Area1" localSheetId="5">#REF!</definedName>
    <definedName name="Print_Area1">#REF!</definedName>
    <definedName name="Print_Area2" localSheetId="9">#REF!</definedName>
    <definedName name="Print_Area2" localSheetId="8">#REF!</definedName>
    <definedName name="Print_Area2" localSheetId="12">#REF!</definedName>
    <definedName name="Print_Area2" localSheetId="11">#REF!</definedName>
    <definedName name="Print_Area2" localSheetId="3">#REF!</definedName>
    <definedName name="Print_Area2" localSheetId="2">#REF!</definedName>
    <definedName name="Print_Area2" localSheetId="6">#REF!</definedName>
    <definedName name="Print_Area2" localSheetId="5">#REF!</definedName>
    <definedName name="Print_Area2">#REF!</definedName>
    <definedName name="Print_Area3" localSheetId="9">#REF!</definedName>
    <definedName name="Print_Area3" localSheetId="8">#REF!</definedName>
    <definedName name="Print_Area3" localSheetId="12">#REF!</definedName>
    <definedName name="Print_Area3" localSheetId="11">#REF!</definedName>
    <definedName name="Print_Area3" localSheetId="3">#REF!</definedName>
    <definedName name="Print_Area3" localSheetId="2">#REF!</definedName>
    <definedName name="Print_Area3" localSheetId="6">#REF!</definedName>
    <definedName name="Print_Area3" localSheetId="5">#REF!</definedName>
    <definedName name="Print_Area3">#REF!</definedName>
    <definedName name="Print_area5" localSheetId="9">#REF!</definedName>
    <definedName name="Print_area5" localSheetId="8">#REF!</definedName>
    <definedName name="Print_area5" localSheetId="12">#REF!</definedName>
    <definedName name="Print_area5" localSheetId="11">#REF!</definedName>
    <definedName name="Print_area5" localSheetId="3">#REF!</definedName>
    <definedName name="Print_area5" localSheetId="2">#REF!</definedName>
    <definedName name="Print_area5" localSheetId="6">#REF!</definedName>
    <definedName name="Print_area5" localSheetId="5">#REF!</definedName>
    <definedName name="Print_area5">#REF!</definedName>
    <definedName name="_xlnm.Print_Titles" localSheetId="9">#REF!</definedName>
    <definedName name="_xlnm.Print_Titles" localSheetId="8">#REF!</definedName>
    <definedName name="_xlnm.Print_Titles" localSheetId="12">#REF!</definedName>
    <definedName name="_xlnm.Print_Titles" localSheetId="11">#REF!</definedName>
    <definedName name="_xlnm.Print_Titles" localSheetId="16">'KAMULI GH Main bill'!$2:$2</definedName>
    <definedName name="_xlnm.Print_Titles" localSheetId="3">#REF!</definedName>
    <definedName name="_xlnm.Print_Titles" localSheetId="2">#REF!</definedName>
    <definedName name="_xlnm.Print_Titles" localSheetId="6">#REF!</definedName>
    <definedName name="_xlnm.Print_Titles" localSheetId="5">#REF!</definedName>
    <definedName name="_xlnm.Print_Titles">#REF!</definedName>
    <definedName name="Prof_fees" localSheetId="9">#REF!</definedName>
    <definedName name="Prof_fees" localSheetId="8">#REF!</definedName>
    <definedName name="Prof_fees" localSheetId="12">#REF!</definedName>
    <definedName name="Prof_fees" localSheetId="11">#REF!</definedName>
    <definedName name="Prof_fees" localSheetId="3">#REF!</definedName>
    <definedName name="Prof_fees" localSheetId="2">#REF!</definedName>
    <definedName name="Prof_fees" localSheetId="6">#REF!</definedName>
    <definedName name="Prof_fees" localSheetId="5">#REF!</definedName>
    <definedName name="Prof_fees">#REF!</definedName>
    <definedName name="PVC_Downpipe" localSheetId="9">#REF!</definedName>
    <definedName name="PVC_Downpipe" localSheetId="8">#REF!</definedName>
    <definedName name="PVC_Downpipe" localSheetId="12">#REF!</definedName>
    <definedName name="PVC_Downpipe" localSheetId="11">#REF!</definedName>
    <definedName name="PVC_Downpipe" localSheetId="3">#REF!</definedName>
    <definedName name="PVC_Downpipe" localSheetId="2">#REF!</definedName>
    <definedName name="PVC_Downpipe" localSheetId="6">#REF!</definedName>
    <definedName name="PVC_Downpipe" localSheetId="5">#REF!</definedName>
    <definedName name="PVC_Downpipe">#REF!</definedName>
    <definedName name="Quadrant_25mm" localSheetId="9">#REF!</definedName>
    <definedName name="Quadrant_25mm" localSheetId="8">#REF!</definedName>
    <definedName name="Quadrant_25mm" localSheetId="12">#REF!</definedName>
    <definedName name="Quadrant_25mm" localSheetId="11">#REF!</definedName>
    <definedName name="Quadrant_25mm" localSheetId="3">#REF!</definedName>
    <definedName name="Quadrant_25mm" localSheetId="2">#REF!</definedName>
    <definedName name="Quadrant_25mm" localSheetId="6">#REF!</definedName>
    <definedName name="Quadrant_25mm" localSheetId="5">#REF!</definedName>
    <definedName name="Quadrant_25mm">#REF!</definedName>
    <definedName name="qwww" localSheetId="9">#REF!</definedName>
    <definedName name="qwww" localSheetId="8">#REF!</definedName>
    <definedName name="qwww" localSheetId="12">#REF!</definedName>
    <definedName name="qwww" localSheetId="11">#REF!</definedName>
    <definedName name="qwww" localSheetId="3">#REF!</definedName>
    <definedName name="qwww" localSheetId="2">#REF!</definedName>
    <definedName name="qwww" localSheetId="6">#REF!</definedName>
    <definedName name="qwww" localSheetId="5">#REF!</definedName>
    <definedName name="qwww">#REF!</definedName>
    <definedName name="Rainwater_shoe" localSheetId="9">#REF!</definedName>
    <definedName name="Rainwater_shoe" localSheetId="8">#REF!</definedName>
    <definedName name="Rainwater_shoe" localSheetId="12">#REF!</definedName>
    <definedName name="Rainwater_shoe" localSheetId="11">#REF!</definedName>
    <definedName name="Rainwater_shoe" localSheetId="3">#REF!</definedName>
    <definedName name="Rainwater_shoe" localSheetId="2">#REF!</definedName>
    <definedName name="Rainwater_shoe" localSheetId="6">#REF!</definedName>
    <definedName name="Rainwater_shoe" localSheetId="5">#REF!</definedName>
    <definedName name="Rainwater_shoe">#REF!</definedName>
    <definedName name="Rebar_10_25mm" localSheetId="9">#REF!</definedName>
    <definedName name="Rebar_10_25mm" localSheetId="8">#REF!</definedName>
    <definedName name="Rebar_10_25mm" localSheetId="12">#REF!</definedName>
    <definedName name="Rebar_10_25mm" localSheetId="11">#REF!</definedName>
    <definedName name="Rebar_10_25mm" localSheetId="3">#REF!</definedName>
    <definedName name="Rebar_10_25mm" localSheetId="2">#REF!</definedName>
    <definedName name="Rebar_10_25mm" localSheetId="6">#REF!</definedName>
    <definedName name="Rebar_10_25mm" localSheetId="5">#REF!</definedName>
    <definedName name="Rebar_10_25mm">#REF!</definedName>
    <definedName name="Rebar_8mm" localSheetId="9">#REF!</definedName>
    <definedName name="Rebar_8mm" localSheetId="8">#REF!</definedName>
    <definedName name="Rebar_8mm" localSheetId="12">#REF!</definedName>
    <definedName name="Rebar_8mm" localSheetId="11">#REF!</definedName>
    <definedName name="Rebar_8mm" localSheetId="3">#REF!</definedName>
    <definedName name="Rebar_8mm" localSheetId="2">#REF!</definedName>
    <definedName name="Rebar_8mm" localSheetId="6">#REF!</definedName>
    <definedName name="Rebar_8mm" localSheetId="5">#REF!</definedName>
    <definedName name="Rebar_8mm">#REF!</definedName>
    <definedName name="red" localSheetId="9">#REF!</definedName>
    <definedName name="red" localSheetId="8">#REF!</definedName>
    <definedName name="red" localSheetId="12">#REF!</definedName>
    <definedName name="red" localSheetId="11">#REF!</definedName>
    <definedName name="red" localSheetId="3">#REF!</definedName>
    <definedName name="red" localSheetId="2">#REF!</definedName>
    <definedName name="red" localSheetId="6">#REF!</definedName>
    <definedName name="red" localSheetId="5">#REF!</definedName>
    <definedName name="red">#REF!</definedName>
    <definedName name="Render_15mm_walls" localSheetId="9">#REF!</definedName>
    <definedName name="Render_15mm_walls" localSheetId="8">#REF!</definedName>
    <definedName name="Render_15mm_walls" localSheetId="12">#REF!</definedName>
    <definedName name="Render_15mm_walls" localSheetId="11">#REF!</definedName>
    <definedName name="Render_15mm_walls" localSheetId="3">#REF!</definedName>
    <definedName name="Render_15mm_walls" localSheetId="2">#REF!</definedName>
    <definedName name="Render_15mm_walls" localSheetId="6">#REF!</definedName>
    <definedName name="Render_15mm_walls" localSheetId="5">#REF!</definedName>
    <definedName name="Render_15mm_walls">#REF!</definedName>
    <definedName name="rer" localSheetId="9">#REF!</definedName>
    <definedName name="rer" localSheetId="8">#REF!</definedName>
    <definedName name="rer" localSheetId="12">#REF!</definedName>
    <definedName name="rer" localSheetId="11">#REF!</definedName>
    <definedName name="rer" localSheetId="3">#REF!</definedName>
    <definedName name="rer" localSheetId="2">#REF!</definedName>
    <definedName name="rer" localSheetId="6">#REF!</definedName>
    <definedName name="rer" localSheetId="5">#REF!</definedName>
    <definedName name="rer">#REF!</definedName>
    <definedName name="Return_Fill_and_Ram" localSheetId="9">#REF!</definedName>
    <definedName name="Return_Fill_and_Ram" localSheetId="8">#REF!</definedName>
    <definedName name="Return_Fill_and_Ram" localSheetId="12">#REF!</definedName>
    <definedName name="Return_Fill_and_Ram" localSheetId="11">#REF!</definedName>
    <definedName name="Return_Fill_and_Ram" localSheetId="3">#REF!</definedName>
    <definedName name="Return_Fill_and_Ram" localSheetId="2">#REF!</definedName>
    <definedName name="Return_Fill_and_Ram" localSheetId="6">#REF!</definedName>
    <definedName name="Return_Fill_and_Ram" localSheetId="5">#REF!</definedName>
    <definedName name="Return_Fill_and_Ram">#REF!</definedName>
    <definedName name="rfe" localSheetId="9">#REF!</definedName>
    <definedName name="rfe" localSheetId="8">#REF!</definedName>
    <definedName name="rfe" localSheetId="12">#REF!</definedName>
    <definedName name="rfe" localSheetId="11">#REF!</definedName>
    <definedName name="rfe" localSheetId="3">#REF!</definedName>
    <definedName name="rfe" localSheetId="2">#REF!</definedName>
    <definedName name="rfe" localSheetId="6">#REF!</definedName>
    <definedName name="rfe" localSheetId="5">#REF!</definedName>
    <definedName name="rfe">#REF!</definedName>
    <definedName name="rgthy" localSheetId="9">#REF!</definedName>
    <definedName name="rgthy" localSheetId="8">#REF!</definedName>
    <definedName name="rgthy" localSheetId="12">#REF!</definedName>
    <definedName name="rgthy" localSheetId="11">#REF!</definedName>
    <definedName name="rgthy" localSheetId="3">#REF!</definedName>
    <definedName name="rgthy" localSheetId="2">#REF!</definedName>
    <definedName name="rgthy" localSheetId="6">#REF!</definedName>
    <definedName name="rgthy" localSheetId="5">#REF!</definedName>
    <definedName name="rgthy">#REF!</definedName>
    <definedName name="Ridge_CLAY" localSheetId="9">#REF!</definedName>
    <definedName name="Ridge_CLAY" localSheetId="8">#REF!</definedName>
    <definedName name="Ridge_CLAY" localSheetId="12">#REF!</definedName>
    <definedName name="Ridge_CLAY" localSheetId="11">#REF!</definedName>
    <definedName name="Ridge_CLAY" localSheetId="3">#REF!</definedName>
    <definedName name="Ridge_CLAY" localSheetId="2">#REF!</definedName>
    <definedName name="Ridge_CLAY" localSheetId="6">#REF!</definedName>
    <definedName name="Ridge_CLAY" localSheetId="5">#REF!</definedName>
    <definedName name="Ridge_CLAY">#REF!</definedName>
    <definedName name="RR" localSheetId="9">#REF!</definedName>
    <definedName name="RR" localSheetId="8">#REF!</definedName>
    <definedName name="RR" localSheetId="12">#REF!</definedName>
    <definedName name="RR" localSheetId="11">#REF!</definedName>
    <definedName name="RR" localSheetId="3">#REF!</definedName>
    <definedName name="RR" localSheetId="2">#REF!</definedName>
    <definedName name="RR" localSheetId="6">#REF!</definedName>
    <definedName name="RR" localSheetId="5">#REF!</definedName>
    <definedName name="RR">#REF!</definedName>
    <definedName name="RT" localSheetId="9">#REF!</definedName>
    <definedName name="RT" localSheetId="8">#REF!</definedName>
    <definedName name="RT" localSheetId="12">#REF!</definedName>
    <definedName name="RT" localSheetId="11">#REF!</definedName>
    <definedName name="RT" localSheetId="3">#REF!</definedName>
    <definedName name="RT" localSheetId="2">#REF!</definedName>
    <definedName name="RT" localSheetId="6">#REF!</definedName>
    <definedName name="RT" localSheetId="5">#REF!</definedName>
    <definedName name="RT">#REF!</definedName>
    <definedName name="S" localSheetId="9">#REF!</definedName>
    <definedName name="S" localSheetId="8">#REF!</definedName>
    <definedName name="S" localSheetId="12">#REF!</definedName>
    <definedName name="S" localSheetId="11">#REF!</definedName>
    <definedName name="S" localSheetId="3">#REF!</definedName>
    <definedName name="S" localSheetId="2">#REF!</definedName>
    <definedName name="S" localSheetId="6">#REF!</definedName>
    <definedName name="S" localSheetId="5">#REF!</definedName>
    <definedName name="S">#REF!</definedName>
    <definedName name="saassa" localSheetId="9">#REF!</definedName>
    <definedName name="saassa" localSheetId="8">#REF!</definedName>
    <definedName name="saassa" localSheetId="12">#REF!</definedName>
    <definedName name="saassa" localSheetId="11">#REF!</definedName>
    <definedName name="saassa" localSheetId="3">#REF!</definedName>
    <definedName name="saassa" localSheetId="2">#REF!</definedName>
    <definedName name="saassa" localSheetId="6">#REF!</definedName>
    <definedName name="saassa" localSheetId="5">#REF!</definedName>
    <definedName name="saassa">#REF!</definedName>
    <definedName name="SADS" localSheetId="9">#REF!</definedName>
    <definedName name="SADS" localSheetId="8">#REF!</definedName>
    <definedName name="SADS" localSheetId="12">#REF!</definedName>
    <definedName name="SADS" localSheetId="11">#REF!</definedName>
    <definedName name="SADS" localSheetId="3">#REF!</definedName>
    <definedName name="SADS" localSheetId="2">#REF!</definedName>
    <definedName name="SADS" localSheetId="6">#REF!</definedName>
    <definedName name="SADS" localSheetId="5">#REF!</definedName>
    <definedName name="SADS">#REF!</definedName>
    <definedName name="Sand_Blinding_50mm" localSheetId="9">#REF!</definedName>
    <definedName name="Sand_Blinding_50mm" localSheetId="8">#REF!</definedName>
    <definedName name="Sand_Blinding_50mm" localSheetId="12">#REF!</definedName>
    <definedName name="Sand_Blinding_50mm" localSheetId="11">#REF!</definedName>
    <definedName name="Sand_Blinding_50mm" localSheetId="3">#REF!</definedName>
    <definedName name="Sand_Blinding_50mm" localSheetId="2">#REF!</definedName>
    <definedName name="Sand_Blinding_50mm" localSheetId="6">#REF!</definedName>
    <definedName name="Sand_Blinding_50mm" localSheetId="5">#REF!</definedName>
    <definedName name="Sand_Blinding_50mm">#REF!</definedName>
    <definedName name="sasds" localSheetId="9">[3]Ragama!#REF!</definedName>
    <definedName name="sasds" localSheetId="8">[3]Ragama!#REF!</definedName>
    <definedName name="sasds" localSheetId="12">[3]Ragama!#REF!</definedName>
    <definedName name="sasds" localSheetId="11">[3]Ragama!#REF!</definedName>
    <definedName name="sasds" localSheetId="3">[3]Ragama!#REF!</definedName>
    <definedName name="sasds" localSheetId="2">[3]Ragama!#REF!</definedName>
    <definedName name="sasds" localSheetId="6">[3]Ragama!#REF!</definedName>
    <definedName name="sasds" localSheetId="5">[3]Ragama!#REF!</definedName>
    <definedName name="sasds">[3]Ragama!#REF!</definedName>
    <definedName name="Screed_40mm" localSheetId="9">#REF!</definedName>
    <definedName name="Screed_40mm" localSheetId="8">#REF!</definedName>
    <definedName name="Screed_40mm" localSheetId="12">#REF!</definedName>
    <definedName name="Screed_40mm" localSheetId="11">#REF!</definedName>
    <definedName name="Screed_40mm" localSheetId="3">#REF!</definedName>
    <definedName name="Screed_40mm" localSheetId="2">#REF!</definedName>
    <definedName name="Screed_40mm" localSheetId="6">#REF!</definedName>
    <definedName name="Screed_40mm" localSheetId="5">#REF!</definedName>
    <definedName name="Screed_40mm">#REF!</definedName>
    <definedName name="Screed_40mm_150mm_wide" localSheetId="9">#REF!</definedName>
    <definedName name="Screed_40mm_150mm_wide" localSheetId="8">#REF!</definedName>
    <definedName name="Screed_40mm_150mm_wide" localSheetId="12">#REF!</definedName>
    <definedName name="Screed_40mm_150mm_wide" localSheetId="11">#REF!</definedName>
    <definedName name="Screed_40mm_150mm_wide" localSheetId="3">#REF!</definedName>
    <definedName name="Screed_40mm_150mm_wide" localSheetId="2">#REF!</definedName>
    <definedName name="Screed_40mm_150mm_wide" localSheetId="6">#REF!</definedName>
    <definedName name="Screed_40mm_150mm_wide" localSheetId="5">#REF!</definedName>
    <definedName name="Screed_40mm_150mm_wide">#REF!</definedName>
    <definedName name="Screed_40mm_300mm_wide" localSheetId="9">#REF!</definedName>
    <definedName name="Screed_40mm_300mm_wide" localSheetId="8">#REF!</definedName>
    <definedName name="Screed_40mm_300mm_wide" localSheetId="12">#REF!</definedName>
    <definedName name="Screed_40mm_300mm_wide" localSheetId="11">#REF!</definedName>
    <definedName name="Screed_40mm_300mm_wide" localSheetId="3">#REF!</definedName>
    <definedName name="Screed_40mm_300mm_wide" localSheetId="2">#REF!</definedName>
    <definedName name="Screed_40mm_300mm_wide" localSheetId="6">#REF!</definedName>
    <definedName name="Screed_40mm_300mm_wide" localSheetId="5">#REF!</definedName>
    <definedName name="Screed_40mm_300mm_wide">#REF!</definedName>
    <definedName name="SDFSD" localSheetId="9">#REF!</definedName>
    <definedName name="SDFSD" localSheetId="8">#REF!</definedName>
    <definedName name="SDFSD" localSheetId="12">#REF!</definedName>
    <definedName name="SDFSD" localSheetId="11">#REF!</definedName>
    <definedName name="SDFSD" localSheetId="3">#REF!</definedName>
    <definedName name="SDFSD" localSheetId="2">#REF!</definedName>
    <definedName name="SDFSD" localSheetId="6">#REF!</definedName>
    <definedName name="SDFSD" localSheetId="5">#REF!</definedName>
    <definedName name="SDFSD">#REF!</definedName>
    <definedName name="Section" localSheetId="9">#REF!</definedName>
    <definedName name="Section" localSheetId="8">#REF!</definedName>
    <definedName name="Section" localSheetId="12">#REF!</definedName>
    <definedName name="Section" localSheetId="11">#REF!</definedName>
    <definedName name="Section" localSheetId="3">#REF!</definedName>
    <definedName name="Section" localSheetId="2">#REF!</definedName>
    <definedName name="Section" localSheetId="6">#REF!</definedName>
    <definedName name="Section" localSheetId="5">#REF!</definedName>
    <definedName name="Section">#REF!</definedName>
    <definedName name="Ser" localSheetId="9">#REF!</definedName>
    <definedName name="Ser" localSheetId="8">#REF!</definedName>
    <definedName name="Ser" localSheetId="12">#REF!</definedName>
    <definedName name="Ser" localSheetId="11">#REF!</definedName>
    <definedName name="Ser" localSheetId="3">#REF!</definedName>
    <definedName name="Ser" localSheetId="2">#REF!</definedName>
    <definedName name="Ser" localSheetId="6">#REF!</definedName>
    <definedName name="Ser" localSheetId="5">#REF!</definedName>
    <definedName name="Ser">#REF!</definedName>
    <definedName name="side1" localSheetId="9">#REF!</definedName>
    <definedName name="side1" localSheetId="8">#REF!</definedName>
    <definedName name="side1" localSheetId="12">#REF!</definedName>
    <definedName name="side1" localSheetId="11">#REF!</definedName>
    <definedName name="side1" localSheetId="3">#REF!</definedName>
    <definedName name="side1" localSheetId="2">#REF!</definedName>
    <definedName name="side1" localSheetId="6">#REF!</definedName>
    <definedName name="side1" localSheetId="5">#REF!</definedName>
    <definedName name="side1">#REF!</definedName>
    <definedName name="side2" localSheetId="9">#REF!</definedName>
    <definedName name="side2" localSheetId="8">#REF!</definedName>
    <definedName name="side2" localSheetId="12">#REF!</definedName>
    <definedName name="side2" localSheetId="11">#REF!</definedName>
    <definedName name="side2" localSheetId="3">#REF!</definedName>
    <definedName name="side2" localSheetId="2">#REF!</definedName>
    <definedName name="side2" localSheetId="6">#REF!</definedName>
    <definedName name="side2" localSheetId="5">#REF!</definedName>
    <definedName name="side2">#REF!</definedName>
    <definedName name="Site_Clearance" localSheetId="9">#REF!</definedName>
    <definedName name="Site_Clearance" localSheetId="8">#REF!</definedName>
    <definedName name="Site_Clearance" localSheetId="12">#REF!</definedName>
    <definedName name="Site_Clearance" localSheetId="11">#REF!</definedName>
    <definedName name="Site_Clearance" localSheetId="3">#REF!</definedName>
    <definedName name="Site_Clearance" localSheetId="2">#REF!</definedName>
    <definedName name="Site_Clearance" localSheetId="6">#REF!</definedName>
    <definedName name="Site_Clearance" localSheetId="5">#REF!</definedName>
    <definedName name="Site_Clearance">#REF!</definedName>
    <definedName name="Skirting_TILE_100mm" localSheetId="9">#REF!</definedName>
    <definedName name="Skirting_TILE_100mm" localSheetId="8">#REF!</definedName>
    <definedName name="Skirting_TILE_100mm" localSheetId="12">#REF!</definedName>
    <definedName name="Skirting_TILE_100mm" localSheetId="11">#REF!</definedName>
    <definedName name="Skirting_TILE_100mm" localSheetId="3">#REF!</definedName>
    <definedName name="Skirting_TILE_100mm" localSheetId="2">#REF!</definedName>
    <definedName name="Skirting_TILE_100mm" localSheetId="6">#REF!</definedName>
    <definedName name="Skirting_TILE_100mm" localSheetId="5">#REF!</definedName>
    <definedName name="Skirting_TILE_100mm">#REF!</definedName>
    <definedName name="SOROTINEW" localSheetId="9">#REF!</definedName>
    <definedName name="SOROTINEW" localSheetId="8">#REF!</definedName>
    <definedName name="SOROTINEW" localSheetId="12">#REF!</definedName>
    <definedName name="SOROTINEW" localSheetId="11">#REF!</definedName>
    <definedName name="SOROTINEW" localSheetId="3">#REF!</definedName>
    <definedName name="SOROTINEW" localSheetId="2">#REF!</definedName>
    <definedName name="SOROTINEW" localSheetId="6">#REF!</definedName>
    <definedName name="SOROTINEW" localSheetId="5">#REF!</definedName>
    <definedName name="SOROTINEW">#REF!</definedName>
    <definedName name="Splash_Apron" localSheetId="9">#REF!</definedName>
    <definedName name="Splash_Apron" localSheetId="8">#REF!</definedName>
    <definedName name="Splash_Apron" localSheetId="12">#REF!</definedName>
    <definedName name="Splash_Apron" localSheetId="11">#REF!</definedName>
    <definedName name="Splash_Apron" localSheetId="3">#REF!</definedName>
    <definedName name="Splash_Apron" localSheetId="2">#REF!</definedName>
    <definedName name="Splash_Apron" localSheetId="6">#REF!</definedName>
    <definedName name="Splash_Apron" localSheetId="5">#REF!</definedName>
    <definedName name="Splash_Apron">#REF!</definedName>
    <definedName name="Splash_Apron_DOWNSTAND" localSheetId="9">#REF!</definedName>
    <definedName name="Splash_Apron_DOWNSTAND" localSheetId="8">#REF!</definedName>
    <definedName name="Splash_Apron_DOWNSTAND" localSheetId="12">#REF!</definedName>
    <definedName name="Splash_Apron_DOWNSTAND" localSheetId="11">#REF!</definedName>
    <definedName name="Splash_Apron_DOWNSTAND" localSheetId="3">#REF!</definedName>
    <definedName name="Splash_Apron_DOWNSTAND" localSheetId="2">#REF!</definedName>
    <definedName name="Splash_Apron_DOWNSTAND" localSheetId="6">#REF!</definedName>
    <definedName name="Splash_Apron_DOWNSTAND" localSheetId="5">#REF!</definedName>
    <definedName name="Splash_Apron_DOWNSTAND">#REF!</definedName>
    <definedName name="Stairs" localSheetId="9">#REF!</definedName>
    <definedName name="Stairs" localSheetId="8">#REF!</definedName>
    <definedName name="Stairs" localSheetId="12">#REF!</definedName>
    <definedName name="Stairs" localSheetId="11">#REF!</definedName>
    <definedName name="Stairs" localSheetId="3">#REF!</definedName>
    <definedName name="Stairs" localSheetId="2">#REF!</definedName>
    <definedName name="Stairs" localSheetId="6">#REF!</definedName>
    <definedName name="Stairs" localSheetId="5">#REF!</definedName>
    <definedName name="Stairs">#REF!</definedName>
    <definedName name="Steel_Grille_600_x_2000mm" localSheetId="9">#REF!</definedName>
    <definedName name="Steel_Grille_600_x_2000mm" localSheetId="8">#REF!</definedName>
    <definedName name="Steel_Grille_600_x_2000mm" localSheetId="12">#REF!</definedName>
    <definedName name="Steel_Grille_600_x_2000mm" localSheetId="11">#REF!</definedName>
    <definedName name="Steel_Grille_600_x_2000mm" localSheetId="3">#REF!</definedName>
    <definedName name="Steel_Grille_600_x_2000mm" localSheetId="2">#REF!</definedName>
    <definedName name="Steel_Grille_600_x_2000mm" localSheetId="6">#REF!</definedName>
    <definedName name="Steel_Grille_600_x_2000mm" localSheetId="5">#REF!</definedName>
    <definedName name="Steel_Grille_600_x_2000mm">#REF!</definedName>
    <definedName name="Steel_Grille_720x2000mm" localSheetId="9">#REF!</definedName>
    <definedName name="Steel_Grille_720x2000mm" localSheetId="8">#REF!</definedName>
    <definedName name="Steel_Grille_720x2000mm" localSheetId="12">#REF!</definedName>
    <definedName name="Steel_Grille_720x2000mm" localSheetId="11">#REF!</definedName>
    <definedName name="Steel_Grille_720x2000mm" localSheetId="3">#REF!</definedName>
    <definedName name="Steel_Grille_720x2000mm" localSheetId="2">#REF!</definedName>
    <definedName name="Steel_Grille_720x2000mm" localSheetId="6">#REF!</definedName>
    <definedName name="Steel_Grille_720x2000mm" localSheetId="5">#REF!</definedName>
    <definedName name="Steel_Grille_720x2000mm">#REF!</definedName>
    <definedName name="Stone_Base_150mm" localSheetId="9">#REF!</definedName>
    <definedName name="Stone_Base_150mm" localSheetId="8">#REF!</definedName>
    <definedName name="Stone_Base_150mm" localSheetId="12">#REF!</definedName>
    <definedName name="Stone_Base_150mm" localSheetId="11">#REF!</definedName>
    <definedName name="Stone_Base_150mm" localSheetId="3">#REF!</definedName>
    <definedName name="Stone_Base_150mm" localSheetId="2">#REF!</definedName>
    <definedName name="Stone_Base_150mm" localSheetId="6">#REF!</definedName>
    <definedName name="Stone_Base_150mm" localSheetId="5">#REF!</definedName>
    <definedName name="Stone_Base_150mm">#REF!</definedName>
    <definedName name="Structural_Steelwork" localSheetId="9">#REF!</definedName>
    <definedName name="Structural_Steelwork" localSheetId="8">#REF!</definedName>
    <definedName name="Structural_Steelwork" localSheetId="12">#REF!</definedName>
    <definedName name="Structural_Steelwork" localSheetId="11">#REF!</definedName>
    <definedName name="Structural_Steelwork" localSheetId="3">#REF!</definedName>
    <definedName name="Structural_Steelwork" localSheetId="2">#REF!</definedName>
    <definedName name="Structural_Steelwork" localSheetId="6">#REF!</definedName>
    <definedName name="Structural_Steelwork" localSheetId="5">#REF!</definedName>
    <definedName name="Structural_Steelwork">#REF!</definedName>
    <definedName name="SUBTOTALS" localSheetId="9">#REF!</definedName>
    <definedName name="SUBTOTALS" localSheetId="8">#REF!</definedName>
    <definedName name="SUBTOTALS" localSheetId="12">#REF!</definedName>
    <definedName name="SUBTOTALS" localSheetId="11">#REF!</definedName>
    <definedName name="SUBTOTALS" localSheetId="3">#REF!</definedName>
    <definedName name="SUBTOTALS" localSheetId="2">#REF!</definedName>
    <definedName name="SUBTOTALS" localSheetId="6">#REF!</definedName>
    <definedName name="SUBTOTALS" localSheetId="5">#REF!</definedName>
    <definedName name="SUBTOTALS">#REF!</definedName>
    <definedName name="SUM" localSheetId="9">#REF!</definedName>
    <definedName name="SUM" localSheetId="8">#REF!</definedName>
    <definedName name="SUM" localSheetId="12">#REF!</definedName>
    <definedName name="SUM" localSheetId="11">#REF!</definedName>
    <definedName name="SUM" localSheetId="3">#REF!</definedName>
    <definedName name="SUM" localSheetId="2">#REF!</definedName>
    <definedName name="SUM" localSheetId="6">#REF!</definedName>
    <definedName name="SUM" localSheetId="5">#REF!</definedName>
    <definedName name="SUM">#REF!</definedName>
    <definedName name="Summaryx" localSheetId="9">#REF!</definedName>
    <definedName name="Summaryx" localSheetId="8">#REF!</definedName>
    <definedName name="Summaryx" localSheetId="12">#REF!</definedName>
    <definedName name="Summaryx" localSheetId="11">#REF!</definedName>
    <definedName name="Summaryx" localSheetId="3">#REF!</definedName>
    <definedName name="Summaryx" localSheetId="2">#REF!</definedName>
    <definedName name="Summaryx" localSheetId="6">#REF!</definedName>
    <definedName name="Summaryx" localSheetId="5">#REF!</definedName>
    <definedName name="Summaryx">#REF!</definedName>
    <definedName name="sw" localSheetId="9">#REF!</definedName>
    <definedName name="sw" localSheetId="8">#REF!</definedName>
    <definedName name="sw" localSheetId="12">#REF!</definedName>
    <definedName name="sw" localSheetId="11">#REF!</definedName>
    <definedName name="sw" localSheetId="3">#REF!</definedName>
    <definedName name="sw" localSheetId="2">#REF!</definedName>
    <definedName name="sw" localSheetId="6">#REF!</definedName>
    <definedName name="sw" localSheetId="5">#REF!</definedName>
    <definedName name="sw">#REF!</definedName>
    <definedName name="Tariff_Charged" localSheetId="9">#REF!</definedName>
    <definedName name="Tariff_Charged" localSheetId="8">#REF!</definedName>
    <definedName name="Tariff_Charged" localSheetId="12">#REF!</definedName>
    <definedName name="Tariff_Charged" localSheetId="11">#REF!</definedName>
    <definedName name="Tariff_Charged" localSheetId="3">#REF!</definedName>
    <definedName name="Tariff_Charged" localSheetId="2">#REF!</definedName>
    <definedName name="Tariff_Charged" localSheetId="6">#REF!</definedName>
    <definedName name="Tariff_Charged" localSheetId="5">#REF!</definedName>
    <definedName name="Tariff_Charged">#REF!</definedName>
    <definedName name="Tarmc_50mm" localSheetId="9">#REF!</definedName>
    <definedName name="Tarmc_50mm" localSheetId="8">#REF!</definedName>
    <definedName name="Tarmc_50mm" localSheetId="12">#REF!</definedName>
    <definedName name="Tarmc_50mm" localSheetId="11">#REF!</definedName>
    <definedName name="Tarmc_50mm" localSheetId="3">#REF!</definedName>
    <definedName name="Tarmc_50mm" localSheetId="2">#REF!</definedName>
    <definedName name="Tarmc_50mm" localSheetId="6">#REF!</definedName>
    <definedName name="Tarmc_50mm" localSheetId="5">#REF!</definedName>
    <definedName name="Tarmc_50mm">#REF!</definedName>
    <definedName name="tghyj" localSheetId="9">#REF!</definedName>
    <definedName name="tghyj" localSheetId="8">#REF!</definedName>
    <definedName name="tghyj" localSheetId="12">#REF!</definedName>
    <definedName name="tghyj" localSheetId="11">#REF!</definedName>
    <definedName name="tghyj" localSheetId="3">#REF!</definedName>
    <definedName name="tghyj" localSheetId="2">#REF!</definedName>
    <definedName name="tghyj" localSheetId="6">#REF!</definedName>
    <definedName name="tghyj" localSheetId="5">#REF!</definedName>
    <definedName name="tghyj">#REF!</definedName>
    <definedName name="tghyy" localSheetId="9">#REF!</definedName>
    <definedName name="tghyy" localSheetId="8">#REF!</definedName>
    <definedName name="tghyy" localSheetId="12">#REF!</definedName>
    <definedName name="tghyy" localSheetId="11">#REF!</definedName>
    <definedName name="tghyy" localSheetId="3">#REF!</definedName>
    <definedName name="tghyy" localSheetId="2">#REF!</definedName>
    <definedName name="tghyy" localSheetId="6">#REF!</definedName>
    <definedName name="tghyy" localSheetId="5">#REF!</definedName>
    <definedName name="tghyy">#REF!</definedName>
    <definedName name="Tile_BORDER_150x75mm" localSheetId="9">#REF!</definedName>
    <definedName name="Tile_BORDER_150x75mm" localSheetId="8">#REF!</definedName>
    <definedName name="Tile_BORDER_150x75mm" localSheetId="12">#REF!</definedName>
    <definedName name="Tile_BORDER_150x75mm" localSheetId="11">#REF!</definedName>
    <definedName name="Tile_BORDER_150x75mm" localSheetId="3">#REF!</definedName>
    <definedName name="Tile_BORDER_150x75mm" localSheetId="2">#REF!</definedName>
    <definedName name="Tile_BORDER_150x75mm" localSheetId="6">#REF!</definedName>
    <definedName name="Tile_BORDER_150x75mm" localSheetId="5">#REF!</definedName>
    <definedName name="Tile_BORDER_150x75mm">#REF!</definedName>
    <definedName name="Tile_ROUNDED_TOP" localSheetId="9">#REF!</definedName>
    <definedName name="Tile_ROUNDED_TOP" localSheetId="8">#REF!</definedName>
    <definedName name="Tile_ROUNDED_TOP" localSheetId="12">#REF!</definedName>
    <definedName name="Tile_ROUNDED_TOP" localSheetId="11">#REF!</definedName>
    <definedName name="Tile_ROUNDED_TOP" localSheetId="3">#REF!</definedName>
    <definedName name="Tile_ROUNDED_TOP" localSheetId="2">#REF!</definedName>
    <definedName name="Tile_ROUNDED_TOP" localSheetId="6">#REF!</definedName>
    <definedName name="Tile_ROUNDED_TOP" localSheetId="5">#REF!</definedName>
    <definedName name="Tile_ROUNDED_TOP">#REF!</definedName>
    <definedName name="Tile_WALLING" localSheetId="9">#REF!</definedName>
    <definedName name="Tile_WALLING" localSheetId="8">#REF!</definedName>
    <definedName name="Tile_WALLING" localSheetId="12">#REF!</definedName>
    <definedName name="Tile_WALLING" localSheetId="11">#REF!</definedName>
    <definedName name="Tile_WALLING" localSheetId="3">#REF!</definedName>
    <definedName name="Tile_WALLING" localSheetId="2">#REF!</definedName>
    <definedName name="Tile_WALLING" localSheetId="6">#REF!</definedName>
    <definedName name="Tile_WALLING" localSheetId="5">#REF!</definedName>
    <definedName name="Tile_WALLING">#REF!</definedName>
    <definedName name="Tiles_CERAMIC_FLOOR_150mm" localSheetId="9">#REF!</definedName>
    <definedName name="Tiles_CERAMIC_FLOOR_150mm" localSheetId="8">#REF!</definedName>
    <definedName name="Tiles_CERAMIC_FLOOR_150mm" localSheetId="12">#REF!</definedName>
    <definedName name="Tiles_CERAMIC_FLOOR_150mm" localSheetId="11">#REF!</definedName>
    <definedName name="Tiles_CERAMIC_FLOOR_150mm" localSheetId="3">#REF!</definedName>
    <definedName name="Tiles_CERAMIC_FLOOR_150mm" localSheetId="2">#REF!</definedName>
    <definedName name="Tiles_CERAMIC_FLOOR_150mm" localSheetId="6">#REF!</definedName>
    <definedName name="Tiles_CERAMIC_FLOOR_150mm" localSheetId="5">#REF!</definedName>
    <definedName name="Tiles_CERAMIC_FLOOR_150mm">#REF!</definedName>
    <definedName name="Tiles_CERAMIC_FLOOR_300mm" localSheetId="9">#REF!</definedName>
    <definedName name="Tiles_CERAMIC_FLOOR_300mm" localSheetId="8">#REF!</definedName>
    <definedName name="Tiles_CERAMIC_FLOOR_300mm" localSheetId="12">#REF!</definedName>
    <definedName name="Tiles_CERAMIC_FLOOR_300mm" localSheetId="11">#REF!</definedName>
    <definedName name="Tiles_CERAMIC_FLOOR_300mm" localSheetId="3">#REF!</definedName>
    <definedName name="Tiles_CERAMIC_FLOOR_300mm" localSheetId="2">#REF!</definedName>
    <definedName name="Tiles_CERAMIC_FLOOR_300mm" localSheetId="6">#REF!</definedName>
    <definedName name="Tiles_CERAMIC_FLOOR_300mm" localSheetId="5">#REF!</definedName>
    <definedName name="Tiles_CERAMIC_FLOOR_300mm">#REF!</definedName>
    <definedName name="Tiles_CERAMIC_FLOOR_300x300mm" localSheetId="9">#REF!</definedName>
    <definedName name="Tiles_CERAMIC_FLOOR_300x300mm" localSheetId="8">#REF!</definedName>
    <definedName name="Tiles_CERAMIC_FLOOR_300x300mm" localSheetId="12">#REF!</definedName>
    <definedName name="Tiles_CERAMIC_FLOOR_300x300mm" localSheetId="11">#REF!</definedName>
    <definedName name="Tiles_CERAMIC_FLOOR_300x300mm" localSheetId="3">#REF!</definedName>
    <definedName name="Tiles_CERAMIC_FLOOR_300x300mm" localSheetId="2">#REF!</definedName>
    <definedName name="Tiles_CERAMIC_FLOOR_300x300mm" localSheetId="6">#REF!</definedName>
    <definedName name="Tiles_CERAMIC_FLOOR_300x300mm" localSheetId="5">#REF!</definedName>
    <definedName name="Tiles_CERAMIC_FLOOR_300x300mm">#REF!</definedName>
    <definedName name="Tiles_CERAMIC_FLOOR_450x450mm" localSheetId="9">#REF!</definedName>
    <definedName name="Tiles_CERAMIC_FLOOR_450x450mm" localSheetId="8">#REF!</definedName>
    <definedName name="Tiles_CERAMIC_FLOOR_450x450mm" localSheetId="12">#REF!</definedName>
    <definedName name="Tiles_CERAMIC_FLOOR_450x450mm" localSheetId="11">#REF!</definedName>
    <definedName name="Tiles_CERAMIC_FLOOR_450x450mm" localSheetId="3">#REF!</definedName>
    <definedName name="Tiles_CERAMIC_FLOOR_450x450mm" localSheetId="2">#REF!</definedName>
    <definedName name="Tiles_CERAMIC_FLOOR_450x450mm" localSheetId="6">#REF!</definedName>
    <definedName name="Tiles_CERAMIC_FLOOR_450x450mm" localSheetId="5">#REF!</definedName>
    <definedName name="Tiles_CERAMIC_FLOOR_450x450mm">#REF!</definedName>
    <definedName name="Timber_Battens_50x25mm" localSheetId="9">#REF!</definedName>
    <definedName name="Timber_Battens_50x25mm" localSheetId="8">#REF!</definedName>
    <definedName name="Timber_Battens_50x25mm" localSheetId="12">#REF!</definedName>
    <definedName name="Timber_Battens_50x25mm" localSheetId="11">#REF!</definedName>
    <definedName name="Timber_Battens_50x25mm" localSheetId="3">#REF!</definedName>
    <definedName name="Timber_Battens_50x25mm" localSheetId="2">#REF!</definedName>
    <definedName name="Timber_Battens_50x25mm" localSheetId="6">#REF!</definedName>
    <definedName name="Timber_Battens_50x25mm" localSheetId="5">#REF!</definedName>
    <definedName name="Timber_Battens_50x25mm">#REF!</definedName>
    <definedName name="TRANSFER" localSheetId="9">#REF!</definedName>
    <definedName name="TRANSFER" localSheetId="8">#REF!</definedName>
    <definedName name="TRANSFER" localSheetId="12">#REF!</definedName>
    <definedName name="TRANSFER" localSheetId="11">#REF!</definedName>
    <definedName name="TRANSFER" localSheetId="3">#REF!</definedName>
    <definedName name="TRANSFER" localSheetId="2">#REF!</definedName>
    <definedName name="TRANSFER" localSheetId="6">#REF!</definedName>
    <definedName name="TRANSFER" localSheetId="5">#REF!</definedName>
    <definedName name="TRANSFER">#REF!</definedName>
    <definedName name="TREW" localSheetId="9">#REF!</definedName>
    <definedName name="TREW" localSheetId="8">#REF!</definedName>
    <definedName name="TREW" localSheetId="12">#REF!</definedName>
    <definedName name="TREW" localSheetId="11">#REF!</definedName>
    <definedName name="TREW" localSheetId="3">#REF!</definedName>
    <definedName name="TREW" localSheetId="2">#REF!</definedName>
    <definedName name="TREW" localSheetId="6">#REF!</definedName>
    <definedName name="TREW" localSheetId="5">#REF!</definedName>
    <definedName name="TREW">#REF!</definedName>
    <definedName name="tugh" localSheetId="9">#REF!</definedName>
    <definedName name="tugh" localSheetId="8">#REF!</definedName>
    <definedName name="tugh" localSheetId="12">#REF!</definedName>
    <definedName name="tugh" localSheetId="11">#REF!</definedName>
    <definedName name="tugh" localSheetId="3">#REF!</definedName>
    <definedName name="tugh" localSheetId="2">#REF!</definedName>
    <definedName name="tugh" localSheetId="6">#REF!</definedName>
    <definedName name="tugh" localSheetId="5">#REF!</definedName>
    <definedName name="tugh">#REF!</definedName>
    <definedName name="tyutut" localSheetId="9">#REF!</definedName>
    <definedName name="tyutut" localSheetId="8">#REF!</definedName>
    <definedName name="tyutut" localSheetId="12">#REF!</definedName>
    <definedName name="tyutut" localSheetId="11">#REF!</definedName>
    <definedName name="tyutut" localSheetId="3">#REF!</definedName>
    <definedName name="tyutut" localSheetId="2">#REF!</definedName>
    <definedName name="tyutut" localSheetId="6">#REF!</definedName>
    <definedName name="tyutut" localSheetId="5">#REF!</definedName>
    <definedName name="tyutut">#REF!</definedName>
    <definedName name="tyuuit" localSheetId="9">#REF!</definedName>
    <definedName name="tyuuit" localSheetId="8">#REF!</definedName>
    <definedName name="tyuuit" localSheetId="12">#REF!</definedName>
    <definedName name="tyuuit" localSheetId="11">#REF!</definedName>
    <definedName name="tyuuit" localSheetId="3">#REF!</definedName>
    <definedName name="tyuuit" localSheetId="2">#REF!</definedName>
    <definedName name="tyuuit" localSheetId="6">#REF!</definedName>
    <definedName name="tyuuit" localSheetId="5">#REF!</definedName>
    <definedName name="tyuuit">#REF!</definedName>
    <definedName name="U" localSheetId="9">#REF!</definedName>
    <definedName name="U" localSheetId="8">#REF!</definedName>
    <definedName name="U" localSheetId="12">#REF!</definedName>
    <definedName name="U" localSheetId="11">#REF!</definedName>
    <definedName name="U" localSheetId="3">#REF!</definedName>
    <definedName name="U" localSheetId="2">#REF!</definedName>
    <definedName name="U" localSheetId="6">#REF!</definedName>
    <definedName name="U" localSheetId="5">#REF!</definedName>
    <definedName name="U">#REF!</definedName>
    <definedName name="UIYTTR" localSheetId="9">#REF!</definedName>
    <definedName name="UIYTTR" localSheetId="8">#REF!</definedName>
    <definedName name="UIYTTR" localSheetId="12">#REF!</definedName>
    <definedName name="UIYTTR" localSheetId="11">#REF!</definedName>
    <definedName name="UIYTTR" localSheetId="3">#REF!</definedName>
    <definedName name="UIYTTR" localSheetId="2">#REF!</definedName>
    <definedName name="UIYTTR" localSheetId="6">#REF!</definedName>
    <definedName name="UIYTTR" localSheetId="5">#REF!</definedName>
    <definedName name="UIYTTR">#REF!</definedName>
    <definedName name="utuy" localSheetId="9">#REF!</definedName>
    <definedName name="utuy" localSheetId="8">#REF!</definedName>
    <definedName name="utuy" localSheetId="12">#REF!</definedName>
    <definedName name="utuy" localSheetId="11">#REF!</definedName>
    <definedName name="utuy" localSheetId="3">#REF!</definedName>
    <definedName name="utuy" localSheetId="2">#REF!</definedName>
    <definedName name="utuy" localSheetId="6">#REF!</definedName>
    <definedName name="utuy" localSheetId="5">#REF!</definedName>
    <definedName name="utuy">#REF!</definedName>
    <definedName name="UU" localSheetId="9">#REF!</definedName>
    <definedName name="UU" localSheetId="8">#REF!</definedName>
    <definedName name="UU" localSheetId="12">#REF!</definedName>
    <definedName name="UU" localSheetId="11">#REF!</definedName>
    <definedName name="UU" localSheetId="3">#REF!</definedName>
    <definedName name="UU" localSheetId="2">#REF!</definedName>
    <definedName name="UU" localSheetId="6">#REF!</definedName>
    <definedName name="UU" localSheetId="5">#REF!</definedName>
    <definedName name="UU">#REF!</definedName>
    <definedName name="UY" localSheetId="9">#REF!</definedName>
    <definedName name="UY" localSheetId="8">#REF!</definedName>
    <definedName name="UY" localSheetId="12">#REF!</definedName>
    <definedName name="UY" localSheetId="11">#REF!</definedName>
    <definedName name="UY" localSheetId="3">#REF!</definedName>
    <definedName name="UY" localSheetId="2">#REF!</definedName>
    <definedName name="UY" localSheetId="6">#REF!</definedName>
    <definedName name="UY" localSheetId="5">#REF!</definedName>
    <definedName name="UY">#REF!</definedName>
    <definedName name="uyut" localSheetId="9">#REF!</definedName>
    <definedName name="uyut" localSheetId="8">#REF!</definedName>
    <definedName name="uyut" localSheetId="12">#REF!</definedName>
    <definedName name="uyut" localSheetId="11">#REF!</definedName>
    <definedName name="uyut" localSheetId="3">#REF!</definedName>
    <definedName name="uyut" localSheetId="2">#REF!</definedName>
    <definedName name="uyut" localSheetId="6">#REF!</definedName>
    <definedName name="uyut" localSheetId="5">#REF!</definedName>
    <definedName name="uyut">#REF!</definedName>
    <definedName name="Valley_sheet_24G_500mm" localSheetId="9">#REF!</definedName>
    <definedName name="Valley_sheet_24G_500mm" localSheetId="8">#REF!</definedName>
    <definedName name="Valley_sheet_24G_500mm" localSheetId="12">#REF!</definedName>
    <definedName name="Valley_sheet_24G_500mm" localSheetId="11">#REF!</definedName>
    <definedName name="Valley_sheet_24G_500mm" localSheetId="3">#REF!</definedName>
    <definedName name="Valley_sheet_24G_500mm" localSheetId="2">#REF!</definedName>
    <definedName name="Valley_sheet_24G_500mm" localSheetId="6">#REF!</definedName>
    <definedName name="Valley_sheet_24G_500mm" localSheetId="5">#REF!</definedName>
    <definedName name="Valley_sheet_24G_500mm">#REF!</definedName>
    <definedName name="VARIATION" localSheetId="9">#REF!</definedName>
    <definedName name="VARIATION" localSheetId="8">#REF!</definedName>
    <definedName name="VARIATION" localSheetId="12">#REF!</definedName>
    <definedName name="VARIATION" localSheetId="11">#REF!</definedName>
    <definedName name="VARIATION" localSheetId="3">#REF!</definedName>
    <definedName name="VARIATION" localSheetId="2">#REF!</definedName>
    <definedName name="VARIATION" localSheetId="6">#REF!</definedName>
    <definedName name="VARIATION" localSheetId="5">#REF!</definedName>
    <definedName name="VARIATION">#REF!</definedName>
    <definedName name="variations" localSheetId="9">#REF!</definedName>
    <definedName name="variations" localSheetId="8">#REF!</definedName>
    <definedName name="variations" localSheetId="12">#REF!</definedName>
    <definedName name="variations" localSheetId="11">#REF!</definedName>
    <definedName name="variations" localSheetId="3">#REF!</definedName>
    <definedName name="variations" localSheetId="2">#REF!</definedName>
    <definedName name="variations" localSheetId="6">#REF!</definedName>
    <definedName name="variations" localSheetId="5">#REF!</definedName>
    <definedName name="variations">#REF!</definedName>
    <definedName name="vcd" localSheetId="9">#REF!</definedName>
    <definedName name="vcd" localSheetId="8">#REF!</definedName>
    <definedName name="vcd" localSheetId="12">#REF!</definedName>
    <definedName name="vcd" localSheetId="11">#REF!</definedName>
    <definedName name="vcd" localSheetId="3">#REF!</definedName>
    <definedName name="vcd" localSheetId="2">#REF!</definedName>
    <definedName name="vcd" localSheetId="6">#REF!</definedName>
    <definedName name="vcd" localSheetId="5">#REF!</definedName>
    <definedName name="vcd">#REF!</definedName>
    <definedName name="W" localSheetId="9">#REF!</definedName>
    <definedName name="W" localSheetId="8">#REF!</definedName>
    <definedName name="W" localSheetId="12">#REF!</definedName>
    <definedName name="W" localSheetId="11">#REF!</definedName>
    <definedName name="W" localSheetId="3">#REF!</definedName>
    <definedName name="W" localSheetId="2">#REF!</definedName>
    <definedName name="W" localSheetId="6">#REF!</definedName>
    <definedName name="W" localSheetId="5">#REF!</definedName>
    <definedName name="W">#REF!</definedName>
    <definedName name="water" localSheetId="9">#REF!</definedName>
    <definedName name="water" localSheetId="8">#REF!</definedName>
    <definedName name="water" localSheetId="12">#REF!</definedName>
    <definedName name="water" localSheetId="11">#REF!</definedName>
    <definedName name="water" localSheetId="3">#REF!</definedName>
    <definedName name="water" localSheetId="2">#REF!</definedName>
    <definedName name="water" localSheetId="6">#REF!</definedName>
    <definedName name="water" localSheetId="5">#REF!</definedName>
    <definedName name="water">#REF!</definedName>
    <definedName name="Waterproofing_4mm_thick" localSheetId="9">#REF!</definedName>
    <definedName name="Waterproofing_4mm_thick" localSheetId="8">#REF!</definedName>
    <definedName name="Waterproofing_4mm_thick" localSheetId="12">#REF!</definedName>
    <definedName name="Waterproofing_4mm_thick" localSheetId="11">#REF!</definedName>
    <definedName name="Waterproofing_4mm_thick" localSheetId="3">#REF!</definedName>
    <definedName name="Waterproofing_4mm_thick" localSheetId="2">#REF!</definedName>
    <definedName name="Waterproofing_4mm_thick" localSheetId="6">#REF!</definedName>
    <definedName name="Waterproofing_4mm_thick" localSheetId="5">#REF!</definedName>
    <definedName name="Waterproofing_4mm_thick">#REF!</definedName>
    <definedName name="wd" localSheetId="9">#REF!</definedName>
    <definedName name="wd" localSheetId="8">#REF!</definedName>
    <definedName name="wd" localSheetId="12">#REF!</definedName>
    <definedName name="wd" localSheetId="11">#REF!</definedName>
    <definedName name="wd" localSheetId="3">#REF!</definedName>
    <definedName name="wd" localSheetId="2">#REF!</definedName>
    <definedName name="wd" localSheetId="6">#REF!</definedName>
    <definedName name="wd" localSheetId="5">#REF!</definedName>
    <definedName name="wd">#REF!</definedName>
    <definedName name="wefrfff" localSheetId="9">#REF!</definedName>
    <definedName name="wefrfff" localSheetId="8">#REF!</definedName>
    <definedName name="wefrfff" localSheetId="12">#REF!</definedName>
    <definedName name="wefrfff" localSheetId="11">#REF!</definedName>
    <definedName name="wefrfff" localSheetId="3">#REF!</definedName>
    <definedName name="wefrfff" localSheetId="2">#REF!</definedName>
    <definedName name="wefrfff" localSheetId="6">#REF!</definedName>
    <definedName name="wefrfff" localSheetId="5">#REF!</definedName>
    <definedName name="wefrfff">#REF!</definedName>
    <definedName name="Window_Boards_150x25mm" localSheetId="9">#REF!</definedName>
    <definedName name="Window_Boards_150x25mm" localSheetId="8">#REF!</definedName>
    <definedName name="Window_Boards_150x25mm" localSheetId="12">#REF!</definedName>
    <definedName name="Window_Boards_150x25mm" localSheetId="11">#REF!</definedName>
    <definedName name="Window_Boards_150x25mm" localSheetId="3">#REF!</definedName>
    <definedName name="Window_Boards_150x25mm" localSheetId="2">#REF!</definedName>
    <definedName name="Window_Boards_150x25mm" localSheetId="6">#REF!</definedName>
    <definedName name="Window_Boards_150x25mm" localSheetId="5">#REF!</definedName>
    <definedName name="Window_Boards_150x25mm">#REF!</definedName>
    <definedName name="Window_cill_275x50mm" localSheetId="9">#REF!</definedName>
    <definedName name="Window_cill_275x50mm" localSheetId="8">#REF!</definedName>
    <definedName name="Window_cill_275x50mm" localSheetId="12">#REF!</definedName>
    <definedName name="Window_cill_275x50mm" localSheetId="11">#REF!</definedName>
    <definedName name="Window_cill_275x50mm" localSheetId="3">#REF!</definedName>
    <definedName name="Window_cill_275x50mm" localSheetId="2">#REF!</definedName>
    <definedName name="Window_cill_275x50mm" localSheetId="6">#REF!</definedName>
    <definedName name="Window_cill_275x50mm" localSheetId="5">#REF!</definedName>
    <definedName name="Window_cill_275x50mm">#REF!</definedName>
    <definedName name="Windows_ALUMINIUM" localSheetId="9">#REF!</definedName>
    <definedName name="Windows_ALUMINIUM" localSheetId="8">#REF!</definedName>
    <definedName name="Windows_ALUMINIUM" localSheetId="12">#REF!</definedName>
    <definedName name="Windows_ALUMINIUM" localSheetId="11">#REF!</definedName>
    <definedName name="Windows_ALUMINIUM" localSheetId="3">#REF!</definedName>
    <definedName name="Windows_ALUMINIUM" localSheetId="2">#REF!</definedName>
    <definedName name="Windows_ALUMINIUM" localSheetId="6">#REF!</definedName>
    <definedName name="Windows_ALUMINIUM" localSheetId="5">#REF!</definedName>
    <definedName name="Windows_ALUMINIUM">#REF!</definedName>
    <definedName name="Windows_ALUMINIUM_FIXED_LIGHT" localSheetId="9">#REF!</definedName>
    <definedName name="Windows_ALUMINIUM_FIXED_LIGHT" localSheetId="8">#REF!</definedName>
    <definedName name="Windows_ALUMINIUM_FIXED_LIGHT" localSheetId="12">#REF!</definedName>
    <definedName name="Windows_ALUMINIUM_FIXED_LIGHT" localSheetId="11">#REF!</definedName>
    <definedName name="Windows_ALUMINIUM_FIXED_LIGHT" localSheetId="3">#REF!</definedName>
    <definedName name="Windows_ALUMINIUM_FIXED_LIGHT" localSheetId="2">#REF!</definedName>
    <definedName name="Windows_ALUMINIUM_FIXED_LIGHT" localSheetId="6">#REF!</definedName>
    <definedName name="Windows_ALUMINIUM_FIXED_LIGHT" localSheetId="5">#REF!</definedName>
    <definedName name="Windows_ALUMINIUM_FIXED_LIGHT">#REF!</definedName>
    <definedName name="wsder" localSheetId="9">#REF!</definedName>
    <definedName name="wsder" localSheetId="8">#REF!</definedName>
    <definedName name="wsder" localSheetId="12">#REF!</definedName>
    <definedName name="wsder" localSheetId="11">#REF!</definedName>
    <definedName name="wsder" localSheetId="3">#REF!</definedName>
    <definedName name="wsder" localSheetId="2">#REF!</definedName>
    <definedName name="wsder" localSheetId="6">#REF!</definedName>
    <definedName name="wsder" localSheetId="5">#REF!</definedName>
    <definedName name="wsder">#REF!</definedName>
    <definedName name="wsedd" localSheetId="9">#REF!</definedName>
    <definedName name="wsedd" localSheetId="8">#REF!</definedName>
    <definedName name="wsedd" localSheetId="12">#REF!</definedName>
    <definedName name="wsedd" localSheetId="11">#REF!</definedName>
    <definedName name="wsedd" localSheetId="3">#REF!</definedName>
    <definedName name="wsedd" localSheetId="2">#REF!</definedName>
    <definedName name="wsedd" localSheetId="6">#REF!</definedName>
    <definedName name="wsedd" localSheetId="5">#REF!</definedName>
    <definedName name="wsedd">#REF!</definedName>
    <definedName name="wsq" localSheetId="9">#REF!</definedName>
    <definedName name="wsq" localSheetId="8">#REF!</definedName>
    <definedName name="wsq" localSheetId="12">#REF!</definedName>
    <definedName name="wsq" localSheetId="11">#REF!</definedName>
    <definedName name="wsq" localSheetId="3">#REF!</definedName>
    <definedName name="wsq" localSheetId="2">#REF!</definedName>
    <definedName name="wsq" localSheetId="6">#REF!</definedName>
    <definedName name="wsq" localSheetId="5">#REF!</definedName>
    <definedName name="wsq">#REF!</definedName>
    <definedName name="wwwww" localSheetId="17" hidden="1">{"'List1'!$A$1:$J$73"}</definedName>
    <definedName name="wwwww" hidden="1">{"'List1'!$A$1:$J$73"}</definedName>
    <definedName name="XXX" localSheetId="9">#REF!</definedName>
    <definedName name="XXX" localSheetId="8">#REF!</definedName>
    <definedName name="XXX" localSheetId="12">#REF!</definedName>
    <definedName name="XXX" localSheetId="11">#REF!</definedName>
    <definedName name="XXX" localSheetId="3">#REF!</definedName>
    <definedName name="XXX" localSheetId="2">#REF!</definedName>
    <definedName name="XXX" localSheetId="6">#REF!</definedName>
    <definedName name="XXX" localSheetId="5">#REF!</definedName>
    <definedName name="XXX">#REF!</definedName>
    <definedName name="xxxxx" localSheetId="9">#REF!</definedName>
    <definedName name="xxxxx" localSheetId="8">#REF!</definedName>
    <definedName name="xxxxx" localSheetId="12">#REF!</definedName>
    <definedName name="xxxxx" localSheetId="11">#REF!</definedName>
    <definedName name="xxxxx" localSheetId="3">#REF!</definedName>
    <definedName name="xxxxx" localSheetId="2">#REF!</definedName>
    <definedName name="xxxxx" localSheetId="6">#REF!</definedName>
    <definedName name="xxxxx" localSheetId="5">#REF!</definedName>
    <definedName name="xxxxx">#REF!</definedName>
    <definedName name="y" localSheetId="9">#REF!</definedName>
    <definedName name="y" localSheetId="8">#REF!</definedName>
    <definedName name="y" localSheetId="12">#REF!</definedName>
    <definedName name="y" localSheetId="11">#REF!</definedName>
    <definedName name="y" localSheetId="3">#REF!</definedName>
    <definedName name="y" localSheetId="2">#REF!</definedName>
    <definedName name="y" localSheetId="6">#REF!</definedName>
    <definedName name="y" localSheetId="5">#REF!</definedName>
    <definedName name="y">#REF!</definedName>
    <definedName name="YA" localSheetId="9">#REF!</definedName>
    <definedName name="YA" localSheetId="8">#REF!</definedName>
    <definedName name="YA" localSheetId="12">#REF!</definedName>
    <definedName name="YA" localSheetId="11">#REF!</definedName>
    <definedName name="YA" localSheetId="3">#REF!</definedName>
    <definedName name="YA" localSheetId="2">#REF!</definedName>
    <definedName name="YA" localSheetId="6">#REF!</definedName>
    <definedName name="YA" localSheetId="5">#REF!</definedName>
    <definedName name="YA">#REF!</definedName>
    <definedName name="ytr" localSheetId="9">#REF!</definedName>
    <definedName name="ytr" localSheetId="8">#REF!</definedName>
    <definedName name="ytr" localSheetId="12">#REF!</definedName>
    <definedName name="ytr" localSheetId="11">#REF!</definedName>
    <definedName name="ytr" localSheetId="3">#REF!</definedName>
    <definedName name="ytr" localSheetId="2">#REF!</definedName>
    <definedName name="ytr" localSheetId="6">#REF!</definedName>
    <definedName name="ytr" localSheetId="5">#REF!</definedName>
    <definedName name="ytr">#REF!</definedName>
    <definedName name="yufth" localSheetId="9">#REF!</definedName>
    <definedName name="yufth" localSheetId="8">#REF!</definedName>
    <definedName name="yufth" localSheetId="12">#REF!</definedName>
    <definedName name="yufth" localSheetId="11">#REF!</definedName>
    <definedName name="yufth" localSheetId="3">#REF!</definedName>
    <definedName name="yufth" localSheetId="2">#REF!</definedName>
    <definedName name="yufth" localSheetId="6">#REF!</definedName>
    <definedName name="yufth" localSheetId="5">#REF!</definedName>
    <definedName name="yufth">#REF!</definedName>
    <definedName name="yuo" localSheetId="9">#REF!</definedName>
    <definedName name="yuo" localSheetId="8">#REF!</definedName>
    <definedName name="yuo" localSheetId="12">#REF!</definedName>
    <definedName name="yuo" localSheetId="11">#REF!</definedName>
    <definedName name="yuo" localSheetId="3">#REF!</definedName>
    <definedName name="yuo" localSheetId="2">#REF!</definedName>
    <definedName name="yuo" localSheetId="6">#REF!</definedName>
    <definedName name="yuo" localSheetId="5">#REF!</definedName>
    <definedName name="yuo">#REF!</definedName>
    <definedName name="yutu" localSheetId="9">#REF!</definedName>
    <definedName name="yutu" localSheetId="8">#REF!</definedName>
    <definedName name="yutu" localSheetId="12">#REF!</definedName>
    <definedName name="yutu" localSheetId="11">#REF!</definedName>
    <definedName name="yutu" localSheetId="3">#REF!</definedName>
    <definedName name="yutu" localSheetId="2">#REF!</definedName>
    <definedName name="yutu" localSheetId="6">#REF!</definedName>
    <definedName name="yutu" localSheetId="5">#REF!</definedName>
    <definedName name="yutu">#REF!</definedName>
    <definedName name="yutuyu" localSheetId="9">#REF!</definedName>
    <definedName name="yutuyu" localSheetId="8">#REF!</definedName>
    <definedName name="yutuyu" localSheetId="12">#REF!</definedName>
    <definedName name="yutuyu" localSheetId="11">#REF!</definedName>
    <definedName name="yutuyu" localSheetId="3">#REF!</definedName>
    <definedName name="yutuyu" localSheetId="2">#REF!</definedName>
    <definedName name="yutuyu" localSheetId="6">#REF!</definedName>
    <definedName name="yutuyu" localSheetId="5">#REF!</definedName>
    <definedName name="yutuyu">#REF!</definedName>
    <definedName name="yyjhg" localSheetId="9">#REF!</definedName>
    <definedName name="yyjhg" localSheetId="8">#REF!</definedName>
    <definedName name="yyjhg" localSheetId="12">#REF!</definedName>
    <definedName name="yyjhg" localSheetId="11">#REF!</definedName>
    <definedName name="yyjhg" localSheetId="3">#REF!</definedName>
    <definedName name="yyjhg" localSheetId="2">#REF!</definedName>
    <definedName name="yyjhg" localSheetId="6">#REF!</definedName>
    <definedName name="yyjhg" localSheetId="5">#REF!</definedName>
    <definedName name="yyjhg">#REF!</definedName>
    <definedName name="yyy" localSheetId="17" hidden="1">{"'List1'!$A$1:$J$73"}</definedName>
    <definedName name="yyy" hidden="1">{"'List1'!$A$1:$J$73"}</definedName>
    <definedName name="Z" localSheetId="9">#REF!</definedName>
    <definedName name="Z" localSheetId="8">#REF!</definedName>
    <definedName name="Z" localSheetId="12">#REF!</definedName>
    <definedName name="Z" localSheetId="11">#REF!</definedName>
    <definedName name="Z" localSheetId="3">#REF!</definedName>
    <definedName name="Z" localSheetId="2">#REF!</definedName>
    <definedName name="Z" localSheetId="6">#REF!</definedName>
    <definedName name="Z" localSheetId="5">#REF!</definedName>
    <definedName name="Z">#REF!</definedName>
    <definedName name="Z_Purins_125x50x2mm" localSheetId="9">#REF!</definedName>
    <definedName name="Z_Purins_125x50x2mm" localSheetId="8">#REF!</definedName>
    <definedName name="Z_Purins_125x50x2mm" localSheetId="12">#REF!</definedName>
    <definedName name="Z_Purins_125x50x2mm" localSheetId="11">#REF!</definedName>
    <definedName name="Z_Purins_125x50x2mm" localSheetId="3">#REF!</definedName>
    <definedName name="Z_Purins_125x50x2mm" localSheetId="2">#REF!</definedName>
    <definedName name="Z_Purins_125x50x2mm" localSheetId="6">#REF!</definedName>
    <definedName name="Z_Purins_125x50x2mm" localSheetId="5">#REF!</definedName>
    <definedName name="Z_Purins_125x50x2m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72" l="1"/>
  <c r="D13" i="72"/>
  <c r="D12" i="72"/>
  <c r="D11" i="72"/>
  <c r="D10" i="72"/>
  <c r="D9" i="72"/>
  <c r="D8" i="72"/>
  <c r="D7" i="72"/>
  <c r="D6" i="72"/>
  <c r="D14" i="95"/>
  <c r="D13" i="95"/>
  <c r="D12" i="95"/>
  <c r="D11" i="95"/>
  <c r="D10" i="95"/>
  <c r="D9" i="95"/>
  <c r="D8" i="95"/>
  <c r="D7" i="95"/>
  <c r="D6" i="95"/>
  <c r="C14" i="95" l="1"/>
  <c r="C13" i="95"/>
  <c r="C10" i="95"/>
  <c r="C9" i="95"/>
  <c r="C4" i="95"/>
  <c r="C3" i="95"/>
  <c r="F365" i="94"/>
  <c r="F364" i="94"/>
  <c r="F380" i="94" s="1"/>
  <c r="E14" i="95" s="1"/>
  <c r="F335" i="94"/>
  <c r="F334" i="94"/>
  <c r="F333" i="94"/>
  <c r="F332" i="94"/>
  <c r="F337" i="94" s="1"/>
  <c r="F343" i="94" s="1"/>
  <c r="F327" i="94"/>
  <c r="F326" i="94"/>
  <c r="F325" i="94"/>
  <c r="F322" i="94"/>
  <c r="F320" i="94"/>
  <c r="F317" i="94"/>
  <c r="F316" i="94"/>
  <c r="F329" i="94" s="1"/>
  <c r="F342" i="94" s="1"/>
  <c r="F308" i="94"/>
  <c r="F307" i="94"/>
  <c r="F306" i="94"/>
  <c r="F304" i="94"/>
  <c r="F303" i="94"/>
  <c r="F301" i="94"/>
  <c r="F300" i="94"/>
  <c r="F312" i="94" s="1"/>
  <c r="F341" i="94" s="1"/>
  <c r="F294" i="94"/>
  <c r="F340" i="94" s="1"/>
  <c r="F271" i="94"/>
  <c r="F270" i="94"/>
  <c r="F267" i="94"/>
  <c r="F264" i="94"/>
  <c r="F263" i="94"/>
  <c r="F279" i="94" s="1"/>
  <c r="E12" i="95" s="1"/>
  <c r="B258" i="94"/>
  <c r="B282" i="94" s="1"/>
  <c r="B358" i="94" s="1"/>
  <c r="B257" i="94"/>
  <c r="B281" i="94" s="1"/>
  <c r="B357" i="94" s="1"/>
  <c r="F240" i="94"/>
  <c r="F238" i="94"/>
  <c r="F235" i="94"/>
  <c r="F230" i="94"/>
  <c r="F229" i="94"/>
  <c r="F228" i="94"/>
  <c r="F227" i="94"/>
  <c r="F226" i="94"/>
  <c r="F225" i="94"/>
  <c r="F224" i="94"/>
  <c r="F221" i="94"/>
  <c r="F218" i="94"/>
  <c r="F217" i="94"/>
  <c r="F195" i="94"/>
  <c r="F193" i="94"/>
  <c r="F192" i="94"/>
  <c r="F209" i="94" s="1"/>
  <c r="E10" i="95" s="1"/>
  <c r="B187" i="94"/>
  <c r="B212" i="94" s="1"/>
  <c r="B186" i="94"/>
  <c r="B211" i="94" s="1"/>
  <c r="F176" i="94"/>
  <c r="F173" i="94"/>
  <c r="F172" i="94"/>
  <c r="F170" i="94"/>
  <c r="F168" i="94"/>
  <c r="F165" i="94"/>
  <c r="F164" i="94"/>
  <c r="F178" i="94" s="1"/>
  <c r="F182" i="94" s="1"/>
  <c r="F156" i="94"/>
  <c r="F155" i="94"/>
  <c r="F154" i="94"/>
  <c r="F153" i="94"/>
  <c r="F151" i="94"/>
  <c r="F150" i="94"/>
  <c r="F149" i="94"/>
  <c r="F148" i="94"/>
  <c r="F147" i="94"/>
  <c r="B141" i="94"/>
  <c r="B140" i="94"/>
  <c r="F119" i="94"/>
  <c r="F117" i="94"/>
  <c r="F138" i="94" s="1"/>
  <c r="E8" i="95" s="1"/>
  <c r="F100" i="94"/>
  <c r="F98" i="94"/>
  <c r="F97" i="94"/>
  <c r="F95" i="94"/>
  <c r="F93" i="94"/>
  <c r="F90" i="94"/>
  <c r="F89" i="94"/>
  <c r="F109" i="94" s="1"/>
  <c r="E7" i="95" s="1"/>
  <c r="B84" i="94"/>
  <c r="B112" i="94" s="1"/>
  <c r="B83" i="94"/>
  <c r="B111" i="94" s="1"/>
  <c r="F73" i="94"/>
  <c r="F71" i="94"/>
  <c r="F69" i="94"/>
  <c r="F67" i="94"/>
  <c r="F64" i="94"/>
  <c r="F62" i="94"/>
  <c r="F61" i="94"/>
  <c r="F60" i="94"/>
  <c r="F59" i="94"/>
  <c r="F58" i="94"/>
  <c r="F57" i="94"/>
  <c r="F56" i="94"/>
  <c r="F75" i="94" s="1"/>
  <c r="F80" i="94" s="1"/>
  <c r="F47" i="94"/>
  <c r="F45" i="94"/>
  <c r="F43" i="94"/>
  <c r="F40" i="94"/>
  <c r="F39" i="94"/>
  <c r="F38" i="94"/>
  <c r="F37" i="94"/>
  <c r="F36" i="94"/>
  <c r="F35" i="94"/>
  <c r="F33" i="94"/>
  <c r="F31" i="94"/>
  <c r="F30" i="94"/>
  <c r="F53" i="94" s="1"/>
  <c r="F79" i="94" s="1"/>
  <c r="F20" i="94"/>
  <c r="F19" i="94"/>
  <c r="F18" i="94"/>
  <c r="F17" i="94"/>
  <c r="F16" i="94"/>
  <c r="F15" i="94"/>
  <c r="F14" i="94"/>
  <c r="F13" i="94"/>
  <c r="F12" i="94"/>
  <c r="F11" i="94"/>
  <c r="F10" i="94"/>
  <c r="F9" i="94"/>
  <c r="F8" i="94"/>
  <c r="F26" i="94" s="1"/>
  <c r="F78" i="94" s="1"/>
  <c r="C14" i="72"/>
  <c r="C13" i="72"/>
  <c r="C10" i="72"/>
  <c r="C9" i="72"/>
  <c r="C4" i="72"/>
  <c r="C3" i="72"/>
  <c r="F365" i="71"/>
  <c r="F364" i="71"/>
  <c r="F380" i="71" s="1"/>
  <c r="E14" i="72" s="1"/>
  <c r="F335" i="71"/>
  <c r="F334" i="71"/>
  <c r="F333" i="71"/>
  <c r="F332" i="71"/>
  <c r="F337" i="71" s="1"/>
  <c r="F343" i="71" s="1"/>
  <c r="F327" i="71"/>
  <c r="F326" i="71"/>
  <c r="F325" i="71"/>
  <c r="F322" i="71"/>
  <c r="F320" i="71"/>
  <c r="F317" i="71"/>
  <c r="F316" i="71"/>
  <c r="F308" i="71"/>
  <c r="F307" i="71"/>
  <c r="F306" i="71"/>
  <c r="F304" i="71"/>
  <c r="F303" i="71"/>
  <c r="F301" i="71"/>
  <c r="F300" i="71"/>
  <c r="F294" i="71"/>
  <c r="F340" i="71" s="1"/>
  <c r="F271" i="71"/>
  <c r="F270" i="71"/>
  <c r="F267" i="71"/>
  <c r="F264" i="71"/>
  <c r="F263" i="71"/>
  <c r="F279" i="71" s="1"/>
  <c r="E12" i="72" s="1"/>
  <c r="B258" i="71"/>
  <c r="B282" i="71" s="1"/>
  <c r="B358" i="71" s="1"/>
  <c r="B257" i="71"/>
  <c r="B281" i="71" s="1"/>
  <c r="B357" i="71" s="1"/>
  <c r="F240" i="71"/>
  <c r="F238" i="71"/>
  <c r="F235" i="71"/>
  <c r="F242" i="71" s="1"/>
  <c r="F246" i="71" s="1"/>
  <c r="F230" i="71"/>
  <c r="F229" i="71"/>
  <c r="F228" i="71"/>
  <c r="F227" i="71"/>
  <c r="F226" i="71"/>
  <c r="F225" i="71"/>
  <c r="F224" i="71"/>
  <c r="F221" i="71"/>
  <c r="F218" i="71"/>
  <c r="F217" i="71"/>
  <c r="F231" i="71" s="1"/>
  <c r="F245" i="71" s="1"/>
  <c r="F195" i="71"/>
  <c r="F193" i="71"/>
  <c r="F192" i="71"/>
  <c r="B187" i="71"/>
  <c r="B212" i="71" s="1"/>
  <c r="B186" i="71"/>
  <c r="B211" i="71" s="1"/>
  <c r="F176" i="71"/>
  <c r="F173" i="71"/>
  <c r="F172" i="71"/>
  <c r="F170" i="71"/>
  <c r="F168" i="71"/>
  <c r="F165" i="71"/>
  <c r="F164" i="71"/>
  <c r="F156" i="71"/>
  <c r="F155" i="71"/>
  <c r="F154" i="71"/>
  <c r="F153" i="71"/>
  <c r="F151" i="71"/>
  <c r="F150" i="71"/>
  <c r="F149" i="71"/>
  <c r="F148" i="71"/>
  <c r="F147" i="71"/>
  <c r="F160" i="71" s="1"/>
  <c r="F181" i="71" s="1"/>
  <c r="B141" i="71"/>
  <c r="B140" i="71"/>
  <c r="F119" i="71"/>
  <c r="F117" i="71"/>
  <c r="F100" i="71"/>
  <c r="F98" i="71"/>
  <c r="F97" i="71"/>
  <c r="F95" i="71"/>
  <c r="F93" i="71"/>
  <c r="F90" i="71"/>
  <c r="F89" i="71"/>
  <c r="F109" i="71" s="1"/>
  <c r="E7" i="72" s="1"/>
  <c r="B84" i="71"/>
  <c r="B112" i="71" s="1"/>
  <c r="B83" i="71"/>
  <c r="B111" i="71" s="1"/>
  <c r="F73" i="71"/>
  <c r="F71" i="71"/>
  <c r="F69" i="71"/>
  <c r="F67" i="71"/>
  <c r="F64" i="71"/>
  <c r="F62" i="71"/>
  <c r="F61" i="71"/>
  <c r="F60" i="71"/>
  <c r="F59" i="71"/>
  <c r="F58" i="71"/>
  <c r="F57" i="71"/>
  <c r="F56" i="71"/>
  <c r="F47" i="71"/>
  <c r="F45" i="71"/>
  <c r="F43" i="71"/>
  <c r="F40" i="71"/>
  <c r="F39" i="71"/>
  <c r="F38" i="71"/>
  <c r="F37" i="71"/>
  <c r="F36" i="71"/>
  <c r="F35" i="71"/>
  <c r="F33" i="71"/>
  <c r="F31" i="71"/>
  <c r="F30" i="71"/>
  <c r="F53" i="71" s="1"/>
  <c r="F79" i="71" s="1"/>
  <c r="F20" i="71"/>
  <c r="F19" i="71"/>
  <c r="F18" i="71"/>
  <c r="F17" i="71"/>
  <c r="F16" i="71"/>
  <c r="F15" i="71"/>
  <c r="F14" i="71"/>
  <c r="F13" i="71"/>
  <c r="F12" i="71"/>
  <c r="F11" i="71"/>
  <c r="F10" i="71"/>
  <c r="F9" i="71"/>
  <c r="F8" i="71"/>
  <c r="F47" i="91"/>
  <c r="F46" i="91"/>
  <c r="F45" i="91"/>
  <c r="F44" i="91"/>
  <c r="F43" i="91"/>
  <c r="F42" i="91"/>
  <c r="F39" i="91"/>
  <c r="F38" i="91"/>
  <c r="F37" i="91"/>
  <c r="F33" i="91"/>
  <c r="F30" i="91"/>
  <c r="F29" i="91"/>
  <c r="F28" i="91"/>
  <c r="F27" i="91"/>
  <c r="F49" i="91" s="1"/>
  <c r="F52" i="91" s="1"/>
  <c r="F23" i="91"/>
  <c r="F22" i="91"/>
  <c r="F21" i="91"/>
  <c r="F20" i="91"/>
  <c r="F19" i="91"/>
  <c r="F18" i="91"/>
  <c r="D17" i="91"/>
  <c r="F17" i="91" s="1"/>
  <c r="F16" i="91"/>
  <c r="F15" i="91"/>
  <c r="F13" i="91"/>
  <c r="F12" i="91"/>
  <c r="F11" i="91"/>
  <c r="F10" i="91"/>
  <c r="F9" i="91"/>
  <c r="F8" i="91"/>
  <c r="F25" i="91" s="1"/>
  <c r="F51" i="91" s="1"/>
  <c r="F55" i="91" s="1"/>
  <c r="C8" i="78" s="1"/>
  <c r="F47" i="90"/>
  <c r="F46" i="90"/>
  <c r="F45" i="90"/>
  <c r="F44" i="90"/>
  <c r="F43" i="90"/>
  <c r="F42" i="90"/>
  <c r="F39" i="90"/>
  <c r="F38" i="90"/>
  <c r="F37" i="90"/>
  <c r="F33" i="90"/>
  <c r="F30" i="90"/>
  <c r="F29" i="90"/>
  <c r="F28" i="90"/>
  <c r="F27" i="90"/>
  <c r="F49" i="90" s="1"/>
  <c r="F52" i="90" s="1"/>
  <c r="F23" i="90"/>
  <c r="F22" i="90"/>
  <c r="F21" i="90"/>
  <c r="F20" i="90"/>
  <c r="F19" i="90"/>
  <c r="F18" i="90"/>
  <c r="D17" i="90"/>
  <c r="F17" i="90" s="1"/>
  <c r="F16" i="90"/>
  <c r="F15" i="90"/>
  <c r="F13" i="90"/>
  <c r="F12" i="90"/>
  <c r="F11" i="90"/>
  <c r="F10" i="90"/>
  <c r="F9" i="90"/>
  <c r="F8" i="90"/>
  <c r="F25" i="90" s="1"/>
  <c r="F51" i="90" s="1"/>
  <c r="F55" i="90" s="1"/>
  <c r="C8" i="77" s="1"/>
  <c r="F47" i="87"/>
  <c r="F46" i="87"/>
  <c r="F45" i="87"/>
  <c r="F44" i="87"/>
  <c r="F43" i="87"/>
  <c r="F42" i="87"/>
  <c r="F39" i="87"/>
  <c r="F38" i="87"/>
  <c r="F37" i="87"/>
  <c r="F33" i="87"/>
  <c r="F30" i="87"/>
  <c r="F29" i="87"/>
  <c r="F28" i="87"/>
  <c r="F27" i="87"/>
  <c r="F49" i="87" s="1"/>
  <c r="F52" i="87" s="1"/>
  <c r="F23" i="87"/>
  <c r="F22" i="87"/>
  <c r="F21" i="87"/>
  <c r="F20" i="87"/>
  <c r="F19" i="87"/>
  <c r="F18" i="87"/>
  <c r="D17" i="87"/>
  <c r="F17" i="87" s="1"/>
  <c r="F16" i="87"/>
  <c r="F15" i="87"/>
  <c r="F13" i="87"/>
  <c r="F12" i="87"/>
  <c r="F11" i="87"/>
  <c r="F10" i="87"/>
  <c r="F9" i="87"/>
  <c r="F8" i="87"/>
  <c r="F25" i="87" s="1"/>
  <c r="F51" i="87" s="1"/>
  <c r="F55" i="87" s="1"/>
  <c r="C8" i="74" s="1"/>
  <c r="F47" i="86"/>
  <c r="F46" i="86"/>
  <c r="F45" i="86"/>
  <c r="F44" i="86"/>
  <c r="F43" i="86"/>
  <c r="F42" i="86"/>
  <c r="F39" i="86"/>
  <c r="F38" i="86"/>
  <c r="F37" i="86"/>
  <c r="F33" i="86"/>
  <c r="F30" i="86"/>
  <c r="F29" i="86"/>
  <c r="F28" i="86"/>
  <c r="F27" i="86"/>
  <c r="F49" i="86" s="1"/>
  <c r="F52" i="86" s="1"/>
  <c r="F23" i="86"/>
  <c r="F22" i="86"/>
  <c r="F21" i="86"/>
  <c r="F20" i="86"/>
  <c r="F19" i="86"/>
  <c r="F18" i="86"/>
  <c r="D17" i="86"/>
  <c r="F17" i="86" s="1"/>
  <c r="F16" i="86"/>
  <c r="F15" i="86"/>
  <c r="F13" i="86"/>
  <c r="F12" i="86"/>
  <c r="F11" i="86"/>
  <c r="F10" i="86"/>
  <c r="F9" i="86"/>
  <c r="F8" i="86"/>
  <c r="F25" i="86" s="1"/>
  <c r="F51" i="86" s="1"/>
  <c r="F55" i="86" s="1"/>
  <c r="C8" i="73" s="1"/>
  <c r="F75" i="71" l="1"/>
  <c r="F80" i="71" s="1"/>
  <c r="F138" i="71"/>
  <c r="E8" i="72" s="1"/>
  <c r="F178" i="71"/>
  <c r="F182" i="71" s="1"/>
  <c r="F184" i="71" s="1"/>
  <c r="E9" i="72" s="1"/>
  <c r="F209" i="71"/>
  <c r="E10" i="72" s="1"/>
  <c r="F312" i="71"/>
  <c r="F341" i="71" s="1"/>
  <c r="F329" i="71"/>
  <c r="F342" i="71" s="1"/>
  <c r="F160" i="94"/>
  <c r="F181" i="94" s="1"/>
  <c r="F184" i="94" s="1"/>
  <c r="E9" i="95" s="1"/>
  <c r="F231" i="94"/>
  <c r="F245" i="94" s="1"/>
  <c r="F242" i="94"/>
  <c r="F246" i="94" s="1"/>
  <c r="F355" i="94"/>
  <c r="E13" i="95" s="1"/>
  <c r="F81" i="94"/>
  <c r="E6" i="95" s="1"/>
  <c r="F26" i="71"/>
  <c r="F78" i="71" s="1"/>
  <c r="F81" i="71" s="1"/>
  <c r="E6" i="72" s="1"/>
  <c r="F355" i="71"/>
  <c r="E13" i="72" s="1"/>
  <c r="F255" i="71"/>
  <c r="E11" i="72" s="1"/>
  <c r="E22" i="72" l="1"/>
  <c r="C8" i="67" s="1"/>
  <c r="F255" i="94"/>
  <c r="E11" i="95" s="1"/>
  <c r="E22" i="95" s="1"/>
  <c r="C8" i="92" s="1"/>
  <c r="C15" i="93"/>
  <c r="C7" i="92" s="1"/>
  <c r="C15" i="85" l="1"/>
  <c r="C7" i="78" s="1"/>
  <c r="C15" i="84"/>
  <c r="C7" i="77" s="1"/>
  <c r="C15" i="81"/>
  <c r="C7" i="74" s="1"/>
  <c r="C15" i="80"/>
  <c r="C7" i="73" s="1"/>
  <c r="C11" i="73" l="1"/>
  <c r="C13" i="73" l="1"/>
  <c r="C17" i="73" s="1"/>
  <c r="C7" i="46" s="1"/>
  <c r="C15" i="70"/>
  <c r="C7" i="67" s="1"/>
  <c r="C11" i="92" l="1"/>
  <c r="C11" i="78" l="1"/>
  <c r="C13" i="78" s="1"/>
  <c r="C17" i="78" s="1"/>
  <c r="C10" i="46" s="1"/>
  <c r="C11" i="77"/>
  <c r="C13" i="77" s="1"/>
  <c r="C17" i="77" s="1"/>
  <c r="C9" i="46" s="1"/>
  <c r="C11" i="74"/>
  <c r="C13" i="74" s="1"/>
  <c r="C17" i="74" s="1"/>
  <c r="C8" i="46" s="1"/>
  <c r="C13" i="92"/>
  <c r="C17" i="92" s="1"/>
  <c r="C12" i="46" s="1"/>
  <c r="C11" i="67" l="1"/>
  <c r="C13" i="67" s="1"/>
  <c r="C17" i="67" s="1"/>
  <c r="C11" i="46" s="1"/>
  <c r="C17" i="46" s="1"/>
</calcChain>
</file>

<file path=xl/sharedStrings.xml><?xml version="1.0" encoding="utf-8"?>
<sst xmlns="http://schemas.openxmlformats.org/spreadsheetml/2006/main" count="1533" uniqueCount="382">
  <si>
    <t>Description</t>
  </si>
  <si>
    <t xml:space="preserve">Item               </t>
  </si>
  <si>
    <t>Unit</t>
  </si>
  <si>
    <t>Grand Total(Vat Exclusive)</t>
  </si>
  <si>
    <t>A</t>
  </si>
  <si>
    <t>C</t>
  </si>
  <si>
    <t>D</t>
  </si>
  <si>
    <t>E</t>
  </si>
  <si>
    <t>Amount(Euro)</t>
  </si>
  <si>
    <t>Preliminary works</t>
  </si>
  <si>
    <t>Sub-Total</t>
  </si>
  <si>
    <t>Add contingency 5%</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</si>
  <si>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</si>
  <si>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</si>
  <si>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B</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</si>
  <si>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</si>
  <si>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</si>
  <si>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</si>
  <si>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</si>
  <si>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</si>
  <si>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</si>
  <si>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</si>
  <si>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TOTAL CARRIED TO SUMMARY</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</si>
  <si>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</si>
  <si>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F</t>
  </si>
  <si>
    <t>Site mobilisation</t>
  </si>
  <si>
    <t>Allowance for safety on site, welfare, scaffoldings and transport</t>
  </si>
  <si>
    <t>Item</t>
  </si>
  <si>
    <t>Mail bill</t>
  </si>
  <si>
    <t>Quantity</t>
  </si>
  <si>
    <t>Preamble:</t>
  </si>
  <si>
    <t>The relevant drawing is Drg MOH/HCWM/MK1.0(including references made there-in to other drawings)</t>
  </si>
  <si>
    <t>DEMOLITION AND SITE CLEARANCE</t>
  </si>
  <si>
    <t>General Site Clearance</t>
  </si>
  <si>
    <t>General site clearance for works</t>
  </si>
  <si>
    <t>Excavation of topsoil, to a depth not exceeding 0.25 m</t>
  </si>
  <si>
    <t>General excavation for foundation, material other than topsoil, maximum depth 0.25 - 0.5 m including making up levels and preparing surface, ready to receive concrete foundation</t>
  </si>
  <si>
    <t>Placing mass concrete, designed mix grade C25 concrete to BS 5328 with ordinary Portland cement to BS 12, minimum aggregate size 20mm to BS 662, to a thickness of 150 mm</t>
  </si>
  <si>
    <t>Placing mass concrete, designed mix grade C25 concrete to BS 5328 with ordinary Portland cement to BS 12, minimum aggregate size 20mm to BS 662, to a thickness of 100 mm</t>
  </si>
  <si>
    <t xml:space="preserve">Providing refractory bricks and laying fire brick base with refractory cement , to a thickness of 63.5 mm </t>
  </si>
  <si>
    <t>Providing fire bricks and constructing fire brick core walls with refractory cement, including retaining bands to the following thicknesses:</t>
  </si>
  <si>
    <t>114.3 mm</t>
  </si>
  <si>
    <t>228.6 mm</t>
  </si>
  <si>
    <t>Providing bricks and constructing common brick lining surround with 1:3 cement sand mortar for walls of 114.3 mm thickness:</t>
  </si>
  <si>
    <t>Providing and fitting top plate as per drawing MOH/HCWM/MK6.0, fitted with sand frames, including supply of sand, and with steel angle stiffeners, including supply and fitting chimney spigot</t>
  </si>
  <si>
    <t>Lump sum</t>
  </si>
  <si>
    <t>Providing and fitting loading and smoking doors as per drawing MOH/HCWM/MK6.0</t>
  </si>
  <si>
    <t>Providing and fitting top plate retaining frame as per drawing MOH/HCWM/MK7.0</t>
  </si>
  <si>
    <t>Providing and fitting Ash doors of 228x190mm mild steel plates</t>
  </si>
  <si>
    <t>No</t>
  </si>
  <si>
    <t>Carried to Collection</t>
  </si>
  <si>
    <t>Providing and fitting Air inlets of 60x40x3 mm RHS</t>
  </si>
  <si>
    <t>Providing and fitting Air outlets of 50x25x3 mm RHS</t>
  </si>
  <si>
    <t>Providing and installing 10 litre can. At a height of 1 m above the incinerator</t>
  </si>
  <si>
    <t>Luminaire type A: Fluorescent bulkhead with cast aluminium body and opal polycarbonate diffuser retained by tamper-resistant screws, IP65, C/W 2*11 watts TC lamps as Thorn Escort OBV 2011 or its approaved equivalent</t>
  </si>
  <si>
    <t>Construction of Shed and storage cage According to drawings</t>
  </si>
  <si>
    <t>m</t>
  </si>
  <si>
    <t>Gate as in drgs, 2.0m wide</t>
  </si>
  <si>
    <t xml:space="preserve"> Grand Total</t>
  </si>
  <si>
    <t>Reinforced concrete for the corner posts of the waste pit (concrete 350 kg/m3).</t>
  </si>
  <si>
    <t>Reinforced concrete for intermediate beams (concrete 350 kg/m3).</t>
  </si>
  <si>
    <t>Masonry wall for upper part of the pit</t>
  </si>
  <si>
    <t>ASH PIT</t>
  </si>
  <si>
    <t>ELECTRO-MECHANICAL</t>
  </si>
  <si>
    <t>PROTECTION STRUCTURES</t>
  </si>
  <si>
    <t>Ventilation PVC pipe 100mm (Glue End Connection)</t>
  </si>
  <si>
    <t>Reinforced concrete for upper beams and upper slab, including lockable inspection hatch (concrete 350 kg/m3).</t>
  </si>
  <si>
    <t>M3</t>
  </si>
  <si>
    <t>M2</t>
  </si>
  <si>
    <t>M</t>
  </si>
  <si>
    <t>Collection, Page 1</t>
  </si>
  <si>
    <t>Collection, Page 2</t>
  </si>
  <si>
    <t>Burnt clay bricks with no joint</t>
  </si>
  <si>
    <t>Providing simple removable fire grate as per drawing no MOH/HCWM/MK7.0</t>
  </si>
  <si>
    <t>Fencing for the sites, 1.8m high complete as in the drawings</t>
  </si>
  <si>
    <t>Precast concrete top, designed mix grade C25 concrete to BS 5328 with ordinary Portland cement to BS 12, minimum aggregate size 20mm to BS 662, to a thickness of 70 mm to cover chimney top</t>
  </si>
  <si>
    <t>Providing bricks and constructing common brick lining surround with 1:3 cement sand mortar for chimney of 500x500mm, 114.3 mm thickness upto a height of 4 meters from ground level</t>
  </si>
  <si>
    <t>Qty</t>
  </si>
  <si>
    <t>BILL NO.1</t>
  </si>
  <si>
    <t>INCINERATOR</t>
  </si>
  <si>
    <t>ELEMENT NO.1</t>
  </si>
  <si>
    <t>SUBSTRUCTURES</t>
  </si>
  <si>
    <t>The work in this element includes all structural works up to and including the ground floor slab</t>
  </si>
  <si>
    <t>Allow for maintaining and upholding sides of excavation : clear off all fallen material, rubbish.</t>
  </si>
  <si>
    <t>ITEM</t>
  </si>
  <si>
    <t>Allow for keeping the whole of the excavation free from general water.</t>
  </si>
  <si>
    <t>Excavate oversite average 200mm deep to remove vegetable top soil; remove from site</t>
  </si>
  <si>
    <t>SM</t>
  </si>
  <si>
    <t>Mass excavation to reduce levels commencing from stripped level</t>
  </si>
  <si>
    <t>CM</t>
  </si>
  <si>
    <t>Excavate for foundation strip commencing at reduced level but not exceeding 1.5m deep.</t>
  </si>
  <si>
    <t>Excavate for column bases not exceeding 1.5 meters deep from reduced level.</t>
  </si>
  <si>
    <t>G</t>
  </si>
  <si>
    <t>Extra over excavation for excavating in rock.</t>
  </si>
  <si>
    <t>H</t>
  </si>
  <si>
    <t>Return fill and ram selected excavated material around foundations.</t>
  </si>
  <si>
    <t>I</t>
  </si>
  <si>
    <t>Load and cart away surplus excavated material from site.</t>
  </si>
  <si>
    <t>J</t>
  </si>
  <si>
    <t>Approved murram fill to make up levels; well rolled and compacted to 95% MDD in layers not exceeding 150mm thick</t>
  </si>
  <si>
    <t>K</t>
  </si>
  <si>
    <t>200mm Thick Bed of hand packed stone base, well rolled and  compacted</t>
  </si>
  <si>
    <t>L</t>
  </si>
  <si>
    <t>50mm thick dust blinding over surfaces of hardcore</t>
  </si>
  <si>
    <t>Insecticide treatment to surfaces of hardcore, top of foundation walling and bottom of excavation.</t>
  </si>
  <si>
    <t>TOTAL CARRIED TO COLLECTION</t>
  </si>
  <si>
    <t>1/1/1</t>
  </si>
  <si>
    <t>CONCRETE WORK</t>
  </si>
  <si>
    <t>PLAIN CONCRETE CLASS 10  (20MM AGGREGATE)</t>
  </si>
  <si>
    <t>50mm Thick blinding layer under strip foundations</t>
  </si>
  <si>
    <t>Ditto under column bases</t>
  </si>
  <si>
    <t>VIBRATED MASS CONCRETE CLASS 20; 20mm AGGREGATE : in</t>
  </si>
  <si>
    <t>Strip foundations</t>
  </si>
  <si>
    <t>VIBRATED REINFORCED CONCRETE CLASS 25  (20MM AGGREGATE) IN:</t>
  </si>
  <si>
    <t>Column bases</t>
  </si>
  <si>
    <t>Columns</t>
  </si>
  <si>
    <t>Ground Beams</t>
  </si>
  <si>
    <t>1000mm high upstand for fuel tank support</t>
  </si>
  <si>
    <t>200mm thick horizontal solid ground slab</t>
  </si>
  <si>
    <r>
      <t>200mm thick ramp laid to slope not exceeding 15</t>
    </r>
    <r>
      <rPr>
        <vertAlign val="superscript"/>
        <sz val="11"/>
        <rFont val="Arial"/>
        <family val="2"/>
      </rPr>
      <t>o</t>
    </r>
    <r>
      <rPr>
        <sz val="11"/>
        <rFont val="Arial"/>
        <family val="2"/>
      </rPr>
      <t>  to horizontal, broom swept finish including forming 25 x 20mm deep V - groove bands</t>
    </r>
  </si>
  <si>
    <t>STEEL REINFORCEMENT as described including cutting to length, bending, hoisting and fixing and including all necessary tying wire and spacing blocks</t>
  </si>
  <si>
    <t>MILD STEEL ROUND BARS TO BS 4449</t>
  </si>
  <si>
    <t>8mm Diameter bars</t>
  </si>
  <si>
    <t>KG</t>
  </si>
  <si>
    <t>HIGH TENSILE RIBBED BARS TO BS 4449</t>
  </si>
  <si>
    <t>12mm Diameter bars</t>
  </si>
  <si>
    <t>STEEL FABRIC REINFORCEMENT TO BS 4483 as described</t>
  </si>
  <si>
    <t>No. A142 Fabric Mesh reinforcement weighing 2.22 kg. per square meter fixed in slabs</t>
  </si>
  <si>
    <t>1/1/2</t>
  </si>
  <si>
    <t>FORMWORK</t>
  </si>
  <si>
    <t>Vertical sides of foundation strip</t>
  </si>
  <si>
    <t>Vertical sides of column bases</t>
  </si>
  <si>
    <t>Vertical sides of columns</t>
  </si>
  <si>
    <t>Vertical sides of upstands</t>
  </si>
  <si>
    <t>Vertical sides of ground beams</t>
  </si>
  <si>
    <t>Edges of floor bed 150 - 225mm high</t>
  </si>
  <si>
    <t>LM</t>
  </si>
  <si>
    <t>Edges of ramps 150 - 225mm high</t>
  </si>
  <si>
    <t>DAMP PROOF MEMBRANE</t>
  </si>
  <si>
    <t>1000 Gauge polythene sheeting laid on blinded hardcore</t>
  </si>
  <si>
    <t>WALLING</t>
  </si>
  <si>
    <t>Solid Concrete block work jointed and pointed in cement sand (1:3) mortar : with and including hoop iron wall ties every alternate course : in</t>
  </si>
  <si>
    <t>230mm Thick walls.</t>
  </si>
  <si>
    <t>SUNDRIES</t>
  </si>
  <si>
    <t>20 SWG Hoop Iron wall tie 25mm wide x 450mm long cast 75mm into concrete and built into joint of block walling</t>
  </si>
  <si>
    <t>NO</t>
  </si>
  <si>
    <t>TWO COATS EXTERNAL CEMENT RENDER (1:4) finished with wood float</t>
  </si>
  <si>
    <t>12mm thick to walls</t>
  </si>
  <si>
    <t xml:space="preserve">TWO COATS BLACK BITUMASTIC paint : on </t>
  </si>
  <si>
    <t>Rendered walls</t>
  </si>
  <si>
    <t>COLLECTION</t>
  </si>
  <si>
    <t>Total carried forward from Page 3.5/1/1</t>
  </si>
  <si>
    <t>Total carried forward from Page 3.5/1/2</t>
  </si>
  <si>
    <t>Total carried forward from Page 3.5/1/3</t>
  </si>
  <si>
    <t>1/1/3</t>
  </si>
  <si>
    <t>ELEMENT NO.2</t>
  </si>
  <si>
    <t>R.C. FRAME</t>
  </si>
  <si>
    <t>VIBRATED REINFORCED CONCRETE CLASS 30  (20MM AGGREGATE) IN:</t>
  </si>
  <si>
    <t>Ring Beams</t>
  </si>
  <si>
    <t>8mm Ditto</t>
  </si>
  <si>
    <t>HIGH YIELD RIBBED BARS, TYPE 2 TO BS 4449:2005</t>
  </si>
  <si>
    <t>12mm ditto</t>
  </si>
  <si>
    <t>FORMWORK TO:-</t>
  </si>
  <si>
    <t xml:space="preserve">Vertical sides of columns </t>
  </si>
  <si>
    <t>Sides and soffittes of Ring beams</t>
  </si>
  <si>
    <t>1/2/1</t>
  </si>
  <si>
    <t>ELEMENT NO.3</t>
  </si>
  <si>
    <t>BLOCK WORK</t>
  </si>
  <si>
    <t>SOLID CONCRETE BLOCK WALLING; jointed and pointed in cement sand (1:3) mortar with and including hoop iron wall ties every alternate course : in</t>
  </si>
  <si>
    <t>DAMP PROOF COURSE OF BITUMEN FELT TO B.S 743 Type A with 150mm laps including cement and sand (1:3 leveling bed</t>
  </si>
  <si>
    <t>230mm Wide</t>
  </si>
  <si>
    <t xml:space="preserve"> TOTAL CARRIED TO SUMMARY</t>
  </si>
  <si>
    <t>1/3/1</t>
  </si>
  <si>
    <t>ELEMENT NO.4</t>
  </si>
  <si>
    <t>ROOFING AND RAINWATER DISPOSAL</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</si>
  <si>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</si>
  <si>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</si>
  <si>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</si>
  <si>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50 x 50 x 3mm SHS Bottom chord</t>
  </si>
  <si>
    <t>50 x 50 x 3mm SHS Top chord</t>
  </si>
  <si>
    <t>40 x 40 x 3mm SHS Internal Members</t>
  </si>
  <si>
    <t xml:space="preserve">100 x 50 x 2mm Z - Purlins weighing 3.54 Kg. per meter: bolted </t>
  </si>
  <si>
    <t>40 x 2mm Facia Ties</t>
  </si>
  <si>
    <t>260 x 180 x 6mm Plate: 2 No holes for 16mm diameter HD bolts</t>
  </si>
  <si>
    <t>100 x 75 x 6mm Cleat; 120mm Long: 2 No holes for 12mm diameter bolts: welded to top chord</t>
  </si>
  <si>
    <t>16mm Diameter HD bolts 250mm Long: fixed into concrete; head, nut and washers</t>
  </si>
  <si>
    <t>12mm Diameter bolt; 120mm Long; head, nut and washers</t>
  </si>
  <si>
    <t>1/4/1</t>
  </si>
  <si>
    <t>ROOF COVERING</t>
  </si>
  <si>
    <t>26 Gauge pre-painted IT4 roofing sheets : fixed to Z-purlins with J-bolts : in</t>
  </si>
  <si>
    <t>Sheet laid sloping not exceeding 45 degrees from horizontal.</t>
  </si>
  <si>
    <t xml:space="preserve">300mm Wide  hip flashing </t>
  </si>
  <si>
    <t>BAT PROOFING</t>
  </si>
  <si>
    <t>SUPPLY AND INSTALL APPROVED filler blocks in accordance with manufacturer's instructions; -</t>
  </si>
  <si>
    <t>Filler blocks</t>
  </si>
  <si>
    <t>MILD STEEL, GRADE GJ</t>
  </si>
  <si>
    <t xml:space="preserve">3mm thick plate fascia; welded onto steel rafters; one coat red oxide primer </t>
  </si>
  <si>
    <t>Touch-up primer : prepare and apply three coats oil paint : to</t>
  </si>
  <si>
    <t>Structural steel work.</t>
  </si>
  <si>
    <t>Steel Fascia</t>
  </si>
  <si>
    <t>VENT PIPES</t>
  </si>
  <si>
    <t>Supply and Install the following including clamps/ brackets for supporting pipes,  builders works which involves making good to any openings made in floor slabs and chiselling of walls</t>
  </si>
  <si>
    <t>300mm diameter heavy duty uPVC vent pipe 1500mm high including all tees, bends, reducers, access plugs, all fittings and accessories to Architect's detailed drawing</t>
  </si>
  <si>
    <t>NO.</t>
  </si>
  <si>
    <t>Total carried forward from Page 3.5/4/1</t>
  </si>
  <si>
    <t>Total carried forward from Page 3.5/4/2</t>
  </si>
  <si>
    <t>1/4/2</t>
  </si>
  <si>
    <t>ELEMENT NO. 5</t>
  </si>
  <si>
    <t>DOORS AND FENCES</t>
  </si>
  <si>
    <t>METAL WORK</t>
  </si>
  <si>
    <t xml:space="preserve">PURPOSE MADE STEEL GRILLED  DOOR &amp; FENCE comprising of Hollow sections members and frames : approved  accessories and iron mongery; as per Architect's Detailed Drawing </t>
  </si>
  <si>
    <t>Door &amp; Fence F01 overall size 3090 x 2700mm high comprising of 2No. openable shutters size 750 x 2100mm high to architects detailed drawing</t>
  </si>
  <si>
    <t>Door &amp; Fence F02 overall size 3090 x 2700mm high to architects detailed drawing</t>
  </si>
  <si>
    <t>PREPARE SURFACE AND APPLY ETCHING PRIMER; apply one coat primer, one undercoat and two Gloss finishing coats; on metal work : to</t>
  </si>
  <si>
    <t>General door and fence surfaces</t>
  </si>
  <si>
    <t>1/5/1</t>
  </si>
  <si>
    <t>ELEMENT NO.6</t>
  </si>
  <si>
    <t>EXTERNAL FINISHES</t>
  </si>
  <si>
    <t>WALL FINISHES</t>
  </si>
  <si>
    <t>CEMENT AND WASHED SAND (1:3) RENDER trowelled smooth</t>
  </si>
  <si>
    <t>25mm Thick three layer work to walls.</t>
  </si>
  <si>
    <t>Ditto to concrete surfaces</t>
  </si>
  <si>
    <t>PAINTING AND DECORATING</t>
  </si>
  <si>
    <t>PREPARE AND APPLY THREE COATS first grade weatherguard emulsion paint : externally; on</t>
  </si>
  <si>
    <t>Rendered surfaces</t>
  </si>
  <si>
    <t>FLOOR FINISHES</t>
  </si>
  <si>
    <t>SPLASH APRON</t>
  </si>
  <si>
    <t>75mm thick concrete class 20/20mm aggregate splash laid in bays reinforced with and including fabric mesh reinforcement ref A98 as before described; on and including 30mm sand blinding on 100mm thick hardcore; finished smooth with 10mm thick cement sand screed (1:3) steel trowelled smooth; including all necessary formwork.</t>
  </si>
  <si>
    <t>Excavate for foundation trench not exceeding 1.5 meters deep from reduced level.</t>
  </si>
  <si>
    <t>Approved marrum fill to make up levels; well rolled and compacted to 95% MDD to Engineer's approval</t>
  </si>
  <si>
    <t>200mm Thick bed of hand packed stone base, well rolled and compacted.</t>
  </si>
  <si>
    <t>50mm thick stone dust blinding over surfaces of hardcore</t>
  </si>
  <si>
    <t>1/6/1</t>
  </si>
  <si>
    <t>VIBRATED REINFORCED CONCRETE CLASS 25; 20mm AGGREGATE : in</t>
  </si>
  <si>
    <t>Solid concrete blockwork jointed and pointed in cement sand (1:3) mortar : with and including hoop iron wall ties every alternative course : in</t>
  </si>
  <si>
    <t>150mm Thick walls</t>
  </si>
  <si>
    <t>STORM DRAIN</t>
  </si>
  <si>
    <t>300mm Wide x 360mm deep (internal) drainage channel comprising : 500 x 100mm thick mass concrete Class 15 base : 100mm Thick solid concrete block walls bedded and jointed with in cement sand mortar with approved water proofing additive : finished with 20mm thick cement sand render (1:3) steel trowelled smooth including a water proof additive: including excavation, disposal and formwork as per Architect's detailed drawing</t>
  </si>
  <si>
    <t>Total carried forward from Page 3.5/6/1</t>
  </si>
  <si>
    <t>Total carried forward from Page 3.5/6/2</t>
  </si>
  <si>
    <t>ELEMENT NO.7</t>
  </si>
  <si>
    <t>INTERNAL FINISHES</t>
  </si>
  <si>
    <t>INTERNAL LIME PLASTER first coat of cement lime and sand (1:2:9) second coat of cement, lime putty and sand (1:1:6) Steel trowelled smooth</t>
  </si>
  <si>
    <t>25mm Thick two coat work to walls</t>
  </si>
  <si>
    <t>Ditto but to concrete surfaces</t>
  </si>
  <si>
    <t>PREPARE AND APPLY ONE MIST COAT AND THREE COATS silk vinyl emulsion paint internally on:</t>
  </si>
  <si>
    <t>Plastered surfaces</t>
  </si>
  <si>
    <t>SUPPLY AND FIX; 300 x 300 x 25mm THICK FIRE RESISTANT FLOOR TILES AS APPROVED: bedded and jointed  in approved adhesive: including 40mm screed bed : pointed with approved coloured cement : as per Architect's detailed finishes schedule; to</t>
  </si>
  <si>
    <t>Floors</t>
  </si>
  <si>
    <t>150 x 10mm Skirting</t>
  </si>
  <si>
    <t>1/7/1</t>
  </si>
  <si>
    <t>ELEMENT NO.8</t>
  </si>
  <si>
    <t>ELECTRICAL INSTALLATIONS</t>
  </si>
  <si>
    <t>ALL SPECIFIED MATERIALS - GENERAL NOTES</t>
  </si>
  <si>
    <t>i)</t>
  </si>
  <si>
    <t>To be supplied, delivered to Site, installed, connected complete and commissioned in full working condition including all the necessary fixing/mounting/terminating accessories as per Specification and Drawings, tested and commissioned to the satisfaction of the Electrical Engineer.</t>
  </si>
  <si>
    <t>ii)</t>
  </si>
  <si>
    <t>All Main / Sub-Main Distribution Panel MCCB Boards as well as MCB Distribution Boards to be of Schneider Manufacture.</t>
  </si>
  <si>
    <t>iii)</t>
  </si>
  <si>
    <t xml:space="preserve">All power supply cables measured under this Bills of Quantities have provisional route length stated. Actual measurements will be done on site during evaluation. </t>
  </si>
  <si>
    <t>iv)</t>
  </si>
  <si>
    <t>All underground reticulation and distribution cables are to be supplied and installed c/w all necessary fixing / clipping / supporting / glanding and termination accessories as per general specification and type approved by the Engineer.</t>
  </si>
  <si>
    <t>v)</t>
  </si>
  <si>
    <t>The rate for the underground cables shall cover excavation, sand-bedding, backfilling, trenching, enclosing in PVC ducts, manholes, where necessary, and all associated builders' works. Actual measurements shall be based on the site conditions.</t>
  </si>
  <si>
    <t>vi)</t>
  </si>
  <si>
    <t>All indoor cables are to be recessed within the cable ducts, ceiling voids, wall fabric enclosed in suitably sized PVC conduits neatly installed as per Drawings and to approval by the Engineer.</t>
  </si>
  <si>
    <t>vii)</t>
  </si>
  <si>
    <t xml:space="preserve">All lightings fittings shall be as per Specifications and Drawings with electronic control gear compartible with 240V/50Hz. All lighting fittings are to be approved by the Engineer prior to installation. </t>
  </si>
  <si>
    <t>1/8/1</t>
  </si>
  <si>
    <t>viii)</t>
  </si>
  <si>
    <t>All Fire Detection and Alarm System elements shall be as per Specifications and Drawings.</t>
  </si>
  <si>
    <t>ix)</t>
  </si>
  <si>
    <t>All wiring accessories shall be as per Specifications and Drawings (or otherwise specificied) complete with all attachments and accessories. All samples to be approved prior to installation by the Engineer.</t>
  </si>
  <si>
    <t>x)</t>
  </si>
  <si>
    <t>The entire electrical installation shall be tested for compliance in accordance to the 16th Edition of the IEE Wiring Regulations and witnessed / approved by the Engineer</t>
  </si>
  <si>
    <t>Wiring</t>
  </si>
  <si>
    <r>
      <t>Lighting points wired by 3 x 4mm</t>
    </r>
    <r>
      <rPr>
        <vertAlign val="superscript"/>
        <sz val="11"/>
        <rFont val="Arial"/>
        <family val="2"/>
      </rPr>
      <t>2</t>
    </r>
    <r>
      <rPr>
        <sz val="11"/>
        <rFont val="Arial"/>
        <family val="2"/>
      </rPr>
      <t xml:space="preserve"> SC PVC copper cables in 25mm heavy guage PVC conduit  surface/concealed conduit with drops concealed in walls to switch positions complete with MK steel boxes complete with all accessories.</t>
    </r>
  </si>
  <si>
    <r>
      <t>Cabling from the Adaptable Box to CU1 by 3 x 16mm</t>
    </r>
    <r>
      <rPr>
        <vertAlign val="superscript"/>
        <sz val="11"/>
        <rFont val="Arial"/>
        <family val="2"/>
      </rPr>
      <t>2</t>
    </r>
    <r>
      <rPr>
        <sz val="11"/>
        <rFont val="Arial"/>
        <family val="2"/>
      </rPr>
      <t xml:space="preserve"> PVC Copper cables in PVC duct/Cable trays/surface complete with terminations, glanding, clipping and all accessories.</t>
    </r>
  </si>
  <si>
    <t>Distribution Board</t>
  </si>
  <si>
    <t>Adaptable box with TPN 100A connector block.</t>
  </si>
  <si>
    <t>100A  4way SPN MCB wall mounted recessed Distribution Board, complete with integral isolator, MCBs and all accessories, as HAVELLS or equal approved (CU1).</t>
  </si>
  <si>
    <t>Lighting Fittings</t>
  </si>
  <si>
    <t>Water proof LED luminaire, 1500mm, IP65, IK08, 57W complete with all accessories</t>
  </si>
  <si>
    <t>Water proof LED luminaire, 1200mm, IP65, IK08, 38W complete with all accessories</t>
  </si>
  <si>
    <t>Water proof emergency bulkhead with glass/polycarbonate opal diffuser for 1 x 8W CFL lamp with 3 Hour battery complete with all accessories</t>
  </si>
  <si>
    <t>1/8/2</t>
  </si>
  <si>
    <t>WIRING ACCESSORIES:</t>
  </si>
  <si>
    <t>All wiring accessories are to be brushed stainless steel metal clad to original MK/Crabtree approved manufacture.</t>
  </si>
  <si>
    <t>6A/240V SP 1-Gang 1-Way plate switches c/w flush mounting box, and accessories.</t>
  </si>
  <si>
    <t>13A SP 2-Gang plate switched socket outlets c/w neon indicator and flush mounting box.</t>
  </si>
  <si>
    <t>WIRING</t>
  </si>
  <si>
    <t>Lighting points:</t>
  </si>
  <si>
    <t xml:space="preserve">All wiring of lighting points are to be connected complete and ready from 10A or 16A SP miniature circuit breakers, using 3x2.5mm or 3x1.5mm sq. PVC-Insulated single core copper cables drawn in uPVC flush installed conduits through switches, and as per drawings. </t>
  </si>
  <si>
    <t>Power points:</t>
  </si>
  <si>
    <t>All wiring of all power points are to be connected complete and ready from 32A SP miniature circuit breakers, using 3x4.0mm sq. PVC-Insulated single core copper cables  in ring circuit, drawn in trunking/conduits, as per drawings.</t>
  </si>
  <si>
    <t>GENERAL EARTHING AND PROTECTION LIGHTING SCHEME</t>
  </si>
  <si>
    <t>All items are to be supplied and installed complete with all the required mounting, fixing, clipping, testing, connecting accessories, connected, tested and commissioned to the satisfaction of the Electrical Engineer.</t>
  </si>
  <si>
    <t>Copper tape of hard drawn high conductivity copper 3mm x 25mm cross section for horizontal and down conductors complete with fixing clips and all accessories</t>
  </si>
  <si>
    <t xml:space="preserve">Air terminals complete with tape adapters, spikes and all accessories </t>
  </si>
  <si>
    <t xml:space="preserve">Test clamp complete </t>
  </si>
  <si>
    <t>1/8/3</t>
  </si>
  <si>
    <t>Earthing</t>
  </si>
  <si>
    <t>General Earthing by 70mm2 stranded bare copper cable burried in the ground and bonded to steel structures including columns in building complete with all accessories.</t>
  </si>
  <si>
    <t>Earth Electrodes made from hard drawn copper or copper weld complete with cap, earth clamp, all accessories</t>
  </si>
  <si>
    <t>Excavate pit and fill with charcoal and coarse salt, place copper electrodes and connect them, construct manhole with cover and marking complete with all accessories.</t>
  </si>
  <si>
    <t>Concrete inspection chamber to detailed drawings</t>
  </si>
  <si>
    <t>Total carried forward from Page 3.5/8/1</t>
  </si>
  <si>
    <t>Total carried forward from Page 3.5/8/2</t>
  </si>
  <si>
    <t>Total carried forward from Page 3.5/8/3</t>
  </si>
  <si>
    <t>Total carried forward from Page 3.5/8/4</t>
  </si>
  <si>
    <t>1/8/4</t>
  </si>
  <si>
    <t>ELEMENT NO.9</t>
  </si>
  <si>
    <t>MECHANICAL INSTALLATIONS</t>
  </si>
  <si>
    <t>The Contractor shall supply, deliver,install, test and commission to the satisfaction of the Engineer the following including builders works:-</t>
  </si>
  <si>
    <t>Supply and install a Hospital waste two chamber incinerator Complete with all associated electrical works,wiring and the following;</t>
  </si>
  <si>
    <t>Fire Extinguishers</t>
  </si>
  <si>
    <t>Carbon Dioxide portable fire extinguisher 6kg as NAFFCO CO2 gas extinguisher Model NC5 or equal approved.</t>
  </si>
  <si>
    <t>Monoammonium phosphate Grade IAIB dry powder portable fire extinguisher 9 kg as NAFFCO ABC powder Model NP9 or equal approved.</t>
  </si>
  <si>
    <t>1/9/1</t>
  </si>
  <si>
    <t>ELEMENT</t>
  </si>
  <si>
    <t>DESCRIPTION</t>
  </si>
  <si>
    <t>PAGE NO</t>
  </si>
  <si>
    <t>SUMMARY</t>
  </si>
  <si>
    <t>1</t>
  </si>
  <si>
    <t>2</t>
  </si>
  <si>
    <t>R.C FRAME</t>
  </si>
  <si>
    <t>3</t>
  </si>
  <si>
    <t>4</t>
  </si>
  <si>
    <t>5</t>
  </si>
  <si>
    <t>6</t>
  </si>
  <si>
    <t>7</t>
  </si>
  <si>
    <t>8</t>
  </si>
  <si>
    <t>9</t>
  </si>
  <si>
    <t>TOTAL BILL No 1 CARRIED TO SUMMARY OF BILL NO. 1</t>
  </si>
  <si>
    <t>1/S</t>
  </si>
  <si>
    <t xml:space="preserve"> </t>
  </si>
  <si>
    <r>
      <t>M</t>
    </r>
    <r>
      <rPr>
        <vertAlign val="superscript"/>
        <sz val="10"/>
        <rFont val="Arial"/>
        <family val="2"/>
      </rPr>
      <t>2</t>
    </r>
  </si>
  <si>
    <r>
      <t>M</t>
    </r>
    <r>
      <rPr>
        <vertAlign val="superscript"/>
        <sz val="10"/>
        <rFont val="Arial"/>
        <family val="2"/>
      </rPr>
      <t>3</t>
    </r>
  </si>
  <si>
    <r>
      <t>M</t>
    </r>
    <r>
      <rPr>
        <vertAlign val="superscript"/>
        <sz val="10"/>
        <rFont val="Arial"/>
        <family val="2"/>
      </rPr>
      <t>3</t>
    </r>
    <r>
      <rPr>
        <sz val="11"/>
        <color theme="1"/>
        <rFont val="Calibri"/>
        <family val="2"/>
        <scheme val="minor"/>
      </rPr>
      <t/>
    </r>
  </si>
  <si>
    <t>Amount (Euro)</t>
  </si>
  <si>
    <t>unit cost (Euro)</t>
  </si>
  <si>
    <t>BOQ for Construction of Incinerators at health facilities in Rwenzori and Busoga regions</t>
  </si>
  <si>
    <t>WECARE</t>
  </si>
  <si>
    <t>Namwendwa HCIV</t>
  </si>
  <si>
    <t>Nankandulo HCIV</t>
  </si>
  <si>
    <t>Budondo HCIV</t>
  </si>
  <si>
    <t>Buwenge HCIV</t>
  </si>
  <si>
    <t>Kamuli GH</t>
  </si>
  <si>
    <t>Buwenge GH</t>
  </si>
  <si>
    <t>Lot 1</t>
  </si>
  <si>
    <t>Busoga region</t>
  </si>
  <si>
    <t>NAMWENDWA HCIV PRELIMINARIES</t>
  </si>
  <si>
    <t>NAMWENDWA HCIV MAIN BILL</t>
  </si>
  <si>
    <t>NANKANDULO HCIV PRELIMINARIES</t>
  </si>
  <si>
    <t>NANKANDULO HCIV MAIN BILL</t>
  </si>
  <si>
    <t>BUDONDO HCIV PRELIMINARIES</t>
  </si>
  <si>
    <t>BUDONDO  HCIV MAIN BILL</t>
  </si>
  <si>
    <t>BUWENGE HCIV PRELIMINARIES</t>
  </si>
  <si>
    <t>BUWENGE HCIV MAIN BILL</t>
  </si>
  <si>
    <t xml:space="preserve">KAMULI GH GENERAL SUMMARY </t>
  </si>
  <si>
    <t>KAMULI GH PRELIMINARIES</t>
  </si>
  <si>
    <t xml:space="preserve">KAMULI GH GENERAL SUMMARY                                                                        </t>
  </si>
  <si>
    <t xml:space="preserve">BUWENGE GH GENERAL SUMMARY                                                                        </t>
  </si>
  <si>
    <t xml:space="preserve">BUWENGE GH GENERAL SUMMARY        </t>
  </si>
  <si>
    <t>BUWENGE GH PRELIMINARIES</t>
  </si>
  <si>
    <t>BUWENGE GH MAIN NILL</t>
  </si>
  <si>
    <t>Rate (Euro)</t>
  </si>
  <si>
    <t>AMOUNT (EURO)</t>
  </si>
  <si>
    <t>Unpriced</t>
  </si>
  <si>
    <t xml:space="preserve">OVERALL SUMMARY                                                                        </t>
  </si>
  <si>
    <t xml:space="preserve">OVERALL SUMMARY </t>
  </si>
  <si>
    <t xml:space="preserve">NAMWENDWA HCIV GENERAL SUMMARY                                                                        </t>
  </si>
  <si>
    <t xml:space="preserve">NAMWENDWA HCIV GENERAL SUMMARY </t>
  </si>
  <si>
    <t xml:space="preserve">NANKANDULO HCIV GENERAL SUMMARY                                                                        </t>
  </si>
  <si>
    <t xml:space="preserve">NANKANDULO HCIV GENERAL SUMMARY </t>
  </si>
  <si>
    <t xml:space="preserve">BUDONDO HCIV GENERAL SUMMARY                                                                        </t>
  </si>
  <si>
    <t xml:space="preserve">BUDONDO  HCIV GENERAL SUMMARY </t>
  </si>
  <si>
    <t xml:space="preserve">BUWENGE HCIV GENERAL SUMMARY                                                                        </t>
  </si>
  <si>
    <t xml:space="preserve">BUWENGE HCIV GENERAL SUMMARY </t>
  </si>
  <si>
    <t>KAMULI GH MAIN BILL</t>
  </si>
  <si>
    <t>KAMULI GH MAIN BILL SUMMARY</t>
  </si>
  <si>
    <t>BUWENGE GH MAIN BILL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</si>
</sst>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_);_(* \(#,##0.00\);_(* \-??_);_(@_)"/>
    <numFmt numFmtId="166" formatCode="_(* #,##0_);_(* \(#,##0\);_(* \-??_);_(@_)"/>
    <numFmt numFmtId="167" formatCode="_(* #,##0_);_(* \(#,##0\);_(* &quot;-&quot;??_);_(@_)"/>
    <numFmt numFmtId="168" formatCode="0.0"/>
    <numFmt numFmtId="169" formatCode="#,##0;[Red]#,##0"/>
  </numFmts>
  <fonts count="26">
    <font>
      <sz val="11"/>
      <color theme="1"/>
      <name val="Calibri"/>
      <family val="2"/>
      <scheme val="minor"/>
    </font>
    <font>
      <sz val="11"/>
      <color theme="1"/>
      <name val="Calibri"/>
      <family val="2"/>
      <scheme val="minor"/>
    </font>
    <font>
      <sz val="10"/>
      <name val="Arial"/>
      <family val="2"/>
    </font>
    <font>
      <sz val="10"/>
      <color rgb="FF000000"/>
      <name val="Calibri"/>
      <family val="2"/>
      <scheme val="minor"/>
    </font>
    <font>
      <vertAlign val="superscript"/>
      <sz val="10"/>
      <name val="Arial"/>
    </font>
    <font>
      <sz val="10"/>
      <name val="Arial"/>
    </font>
    <font>
      <b/>
      <sz val="11"/>
      <name val="Arial"/>
      <family val="2"/>
    </font>
    <font>
      <sz val="11"/>
      <name val="Arial"/>
      <family val="2"/>
    </font>
    <font>
      <b/>
      <u/>
      <sz val="11"/>
      <name val="Arial"/>
      <family val="2"/>
    </font>
    <font>
      <u val="singleAccounting"/>
      <sz val="10"/>
      <name val="Arial"/>
      <family val="2"/>
    </font>
    <font>
      <sz val="12"/>
      <color theme="1"/>
      <name val="tim"/>
      <family val="2"/>
    </font>
    <font>
      <vertAlign val="superscript"/>
      <sz val="11"/>
      <name val="Arial"/>
      <family val="2"/>
    </font>
    <font>
      <b/>
      <u/>
      <sz val="11"/>
      <color theme="1"/>
      <name val="Arial"/>
      <family val="2"/>
    </font>
    <font>
      <sz val="11"/>
      <color theme="1"/>
      <name val="Arial"/>
      <family val="2"/>
    </font>
    <font>
      <b/>
      <sz val="10"/>
      <name val="Arial"/>
      <family val="2"/>
    </font>
    <font>
      <b/>
      <sz val="11"/>
      <color rgb="FF000000"/>
      <name val="Arial"/>
      <family val="2"/>
    </font>
    <font>
      <b/>
      <sz val="11"/>
      <color theme="1"/>
      <name val="Arial"/>
      <family val="2"/>
    </font>
    <font>
      <sz val="14"/>
      <name val="Arial"/>
      <family val="2"/>
    </font>
    <font>
      <b/>
      <sz val="12"/>
      <name val="Arial"/>
      <family val="2"/>
    </font>
    <font>
      <sz val="12"/>
      <name val="Arial"/>
      <family val="2"/>
    </font>
    <font>
      <sz val="9"/>
      <name val="Arial"/>
      <family val="2"/>
    </font>
    <font>
      <vertAlign val="superscript"/>
      <sz val="10"/>
      <name val="Arial"/>
      <family val="2"/>
    </font>
    <font>
      <b/>
      <vertAlign val="superscript"/>
      <sz val="11"/>
      <name val="Arial"/>
      <family val="2"/>
    </font>
    <font>
      <sz val="10"/>
      <color theme="1"/>
      <name val="Arial"/>
      <family val="2"/>
    </font>
    <font>
      <sz val="20"/>
      <color theme="1"/>
      <name val="Arial"/>
      <family val="2"/>
    </font>
    <font>
      <b/>
      <sz val="18"/>
      <color theme="1"/>
      <name val="Arial"/>
      <family val="2"/>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hair">
        <color auto="1"/>
      </top>
      <bottom style="hair">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hair">
        <color auto="1"/>
      </top>
      <bottom style="hair">
        <color auto="1"/>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theme="1"/>
      </top>
      <bottom style="medium">
        <color indexed="64"/>
      </bottom>
      <diagonal/>
    </border>
    <border>
      <left/>
      <right style="medium">
        <color auto="1"/>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42">
    <xf numFmtId="0" fontId="0" fillId="0" borderId="0"/>
    <xf numFmtId="43" fontId="1" fillId="0" borderId="0" applyFont="0" applyFill="0" applyBorder="0" applyAlignment="0" applyProtection="0"/>
    <xf numFmtId="165" fontId="2" fillId="0" borderId="0" applyFill="0" applyBorder="0" applyAlignment="0" applyProtection="0"/>
    <xf numFmtId="0" fontId="2" fillId="0" borderId="0">
      <alignment horizontal="justify"/>
    </xf>
    <xf numFmtId="43" fontId="1" fillId="0" borderId="0" applyFont="0" applyFill="0" applyBorder="0" applyAlignment="0" applyProtection="0"/>
    <xf numFmtId="0" fontId="3" fillId="0" borderId="0"/>
    <xf numFmtId="0" fontId="1" fillId="0" borderId="0"/>
    <xf numFmtId="0" fontId="2" fillId="0" borderId="0">
      <alignment horizontal="justify" vertical="top" wrapText="1"/>
    </xf>
    <xf numFmtId="0" fontId="4" fillId="0" borderId="0"/>
    <xf numFmtId="0" fontId="5" fillId="0" borderId="0"/>
    <xf numFmtId="0" fontId="2" fillId="0" borderId="0">
      <alignment horizontal="justify" vertical="top" wrapText="1"/>
    </xf>
    <xf numFmtId="164" fontId="2" fillId="0" borderId="0" applyFont="0" applyFill="0" applyBorder="0" applyProtection="0">
      <alignment vertical="top"/>
    </xf>
    <xf numFmtId="0" fontId="2" fillId="0" borderId="0">
      <alignment horizontal="justify" vertical="top" wrapText="1"/>
    </xf>
    <xf numFmtId="164" fontId="2" fillId="0" borderId="0" applyFont="0" applyFill="0" applyBorder="0" applyProtection="0">
      <alignment vertical="top"/>
    </xf>
    <xf numFmtId="164" fontId="2" fillId="0" borderId="0" applyFont="0" applyFill="0" applyBorder="0" applyProtection="0">
      <alignment vertical="top"/>
    </xf>
    <xf numFmtId="0" fontId="9" fillId="0" borderId="0">
      <alignment horizontal="justify" vertical="top" wrapText="1"/>
    </xf>
    <xf numFmtId="164" fontId="2" fillId="0" borderId="0" applyFont="0" applyFill="0" applyBorder="0" applyProtection="0">
      <alignment vertical="top"/>
    </xf>
    <xf numFmtId="164" fontId="2" fillId="0" borderId="0" applyFont="0" applyFill="0" applyBorder="0" applyProtection="0">
      <alignment vertical="top"/>
    </xf>
    <xf numFmtId="0" fontId="2" fillId="0" borderId="0">
      <alignment horizontal="justify" vertical="top" wrapText="1"/>
    </xf>
    <xf numFmtId="164" fontId="10" fillId="0" borderId="0" applyFont="0" applyFill="0" applyBorder="0" applyAlignment="0" applyProtection="0"/>
    <xf numFmtId="0" fontId="2" fillId="0" borderId="0">
      <alignment horizontal="justify" vertical="top" wrapText="1"/>
    </xf>
    <xf numFmtId="0" fontId="2" fillId="0" borderId="0">
      <alignment horizontal="justify" vertical="top" wrapText="1"/>
    </xf>
    <xf numFmtId="164" fontId="2" fillId="0" borderId="0" applyFont="0" applyFill="0" applyBorder="0" applyProtection="0">
      <alignment vertical="top"/>
    </xf>
    <xf numFmtId="0" fontId="2" fillId="0" borderId="0">
      <alignment horizontal="justify"/>
    </xf>
    <xf numFmtId="0" fontId="2" fillId="0" borderId="0">
      <alignment horizontal="justify" vertical="top" wrapText="1"/>
    </xf>
    <xf numFmtId="164" fontId="2" fillId="0" borderId="0" applyFont="0" applyFill="0" applyBorder="0" applyAlignment="0" applyProtection="0"/>
    <xf numFmtId="0" fontId="1" fillId="0" borderId="0"/>
    <xf numFmtId="164" fontId="2" fillId="0" borderId="0" applyFont="0" applyFill="0" applyBorder="0" applyProtection="0">
      <alignment vertical="top"/>
    </xf>
    <xf numFmtId="0" fontId="2" fillId="0" borderId="0">
      <alignment horizontal="justify" wrapText="1"/>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Alignment="0" applyProtection="0"/>
    <xf numFmtId="0" fontId="9" fillId="0" borderId="0">
      <alignment horizontal="justify" vertical="top" wrapText="1"/>
    </xf>
    <xf numFmtId="0" fontId="2" fillId="0" borderId="0">
      <alignment horizontal="justify"/>
    </xf>
    <xf numFmtId="164" fontId="2" fillId="0" borderId="0" applyFont="0" applyFill="0" applyBorder="0" applyAlignment="0" applyProtection="0"/>
    <xf numFmtId="0" fontId="2" fillId="0" borderId="0">
      <alignment horizontal="justify" vertical="top" wrapText="1"/>
    </xf>
    <xf numFmtId="0" fontId="2" fillId="0" borderId="0">
      <alignment horizontal="justify" vertical="top" wrapText="1"/>
    </xf>
    <xf numFmtId="0" fontId="2" fillId="0" borderId="0">
      <alignment horizontal="justify" vertical="top" wrapText="1"/>
    </xf>
    <xf numFmtId="0" fontId="2" fillId="0" borderId="0">
      <alignment horizontal="justify" vertical="top" wrapText="1"/>
    </xf>
    <xf numFmtId="164" fontId="2" fillId="0" borderId="0" applyFont="0" applyFill="0" applyBorder="0" applyProtection="0">
      <alignment vertical="top"/>
    </xf>
    <xf numFmtId="164" fontId="2" fillId="0" borderId="0" applyFont="0" applyFill="0" applyBorder="0" applyAlignment="0" applyProtection="0"/>
    <xf numFmtId="0" fontId="2" fillId="0" borderId="0">
      <alignment horizontal="justify" vertical="top" wrapText="1"/>
    </xf>
  </cellStyleXfs>
  <cellXfs count="498">
    <xf numFmtId="0" fontId="0" fillId="0" borderId="0" xfId="0"/>
    <xf numFmtId="0" fontId="6" fillId="0" borderId="43" xfId="10" applyFont="1" applyBorder="1" applyAlignment="1">
      <alignment horizontal="center" vertical="top" wrapText="1"/>
    </xf>
    <xf numFmtId="0" fontId="6" fillId="0" borderId="44" xfId="10" applyFont="1" applyBorder="1" applyAlignment="1">
      <alignment horizontal="center" vertical="top" wrapText="1"/>
    </xf>
    <xf numFmtId="169" fontId="6" fillId="0" borderId="44" xfId="10" applyNumberFormat="1" applyFont="1" applyBorder="1" applyAlignment="1">
      <alignment horizontal="center" vertical="top" wrapText="1"/>
    </xf>
    <xf numFmtId="39" fontId="6" fillId="0" borderId="43" xfId="11" applyNumberFormat="1" applyFont="1" applyFill="1" applyBorder="1" applyAlignment="1" applyProtection="1">
      <alignment horizontal="center" vertical="top" wrapText="1"/>
      <protection locked="0"/>
    </xf>
    <xf numFmtId="0" fontId="7" fillId="0" borderId="0" xfId="10" applyFont="1" applyAlignment="1" applyProtection="1">
      <alignment horizontal="center" vertical="top" wrapText="1"/>
      <protection locked="0"/>
    </xf>
    <xf numFmtId="0" fontId="7" fillId="0" borderId="0" xfId="10" applyFont="1" applyAlignment="1">
      <alignment horizontal="center" vertical="top" wrapText="1"/>
    </xf>
    <xf numFmtId="0" fontId="6" fillId="0" borderId="23" xfId="12" applyFont="1" applyBorder="1" applyAlignment="1">
      <alignment horizontal="center" vertical="top" wrapText="1"/>
    </xf>
    <xf numFmtId="0" fontId="8" fillId="0" borderId="0" xfId="12" applyFont="1" applyAlignment="1">
      <alignment horizontal="left" vertical="top" wrapText="1"/>
    </xf>
    <xf numFmtId="0" fontId="7" fillId="0" borderId="23" xfId="12" applyFont="1" applyBorder="1" applyAlignment="1">
      <alignment horizontal="center" vertical="top" wrapText="1"/>
    </xf>
    <xf numFmtId="169" fontId="7" fillId="0" borderId="0" xfId="13" applyNumberFormat="1" applyFont="1" applyFill="1" applyBorder="1" applyAlignment="1" applyProtection="1">
      <alignment horizontal="right" vertical="top" wrapText="1"/>
    </xf>
    <xf numFmtId="39" fontId="7" fillId="0" borderId="23" xfId="14" applyNumberFormat="1" applyFont="1" applyFill="1" applyBorder="1" applyAlignment="1" applyProtection="1">
      <alignment horizontal="right" vertical="top" wrapText="1"/>
      <protection locked="0"/>
    </xf>
    <xf numFmtId="0" fontId="7" fillId="0" borderId="0" xfId="12" applyFont="1" applyProtection="1">
      <alignment horizontal="justify" vertical="top" wrapText="1"/>
      <protection locked="0"/>
    </xf>
    <xf numFmtId="0" fontId="7" fillId="0" borderId="0" xfId="12" applyFont="1">
      <alignment horizontal="justify" vertical="top" wrapText="1"/>
    </xf>
    <xf numFmtId="0" fontId="6" fillId="0" borderId="23" xfId="15" applyFont="1" applyBorder="1" applyAlignment="1">
      <alignment horizontal="center" vertical="top" wrapText="1"/>
    </xf>
    <xf numFmtId="0" fontId="8" fillId="0" borderId="0" xfId="15" applyFont="1" applyAlignment="1">
      <alignment horizontal="left" vertical="top" wrapText="1"/>
    </xf>
    <xf numFmtId="37" fontId="7" fillId="0" borderId="23" xfId="16" applyNumberFormat="1" applyFont="1" applyFill="1" applyBorder="1" applyAlignment="1" applyProtection="1">
      <alignment horizontal="center" vertical="top"/>
    </xf>
    <xf numFmtId="169" fontId="7" fillId="0" borderId="0" xfId="17" applyNumberFormat="1" applyFont="1" applyFill="1" applyBorder="1" applyAlignment="1" applyProtection="1">
      <alignment horizontal="right" vertical="top"/>
    </xf>
    <xf numFmtId="39" fontId="7" fillId="0" borderId="23" xfId="17" applyNumberFormat="1" applyFont="1" applyFill="1" applyBorder="1" applyAlignment="1" applyProtection="1">
      <alignment horizontal="right" vertical="top"/>
      <protection locked="0"/>
    </xf>
    <xf numFmtId="39" fontId="7" fillId="0" borderId="23" xfId="15" applyNumberFormat="1" applyFont="1" applyBorder="1" applyAlignment="1" applyProtection="1">
      <alignment horizontal="right" vertical="top" wrapText="1"/>
      <protection locked="0"/>
    </xf>
    <xf numFmtId="0" fontId="7" fillId="0" borderId="0" xfId="15" applyFont="1" applyProtection="1">
      <alignment horizontal="justify" vertical="top" wrapText="1"/>
      <protection locked="0"/>
    </xf>
    <xf numFmtId="0" fontId="7" fillId="0" borderId="0" xfId="15" applyFont="1">
      <alignment horizontal="justify" vertical="top" wrapText="1"/>
    </xf>
    <xf numFmtId="0" fontId="7" fillId="0" borderId="0" xfId="18" applyFont="1">
      <alignment horizontal="justify" vertical="top" wrapText="1"/>
    </xf>
    <xf numFmtId="0" fontId="6" fillId="0" borderId="23" xfId="18" applyFont="1" applyBorder="1" applyAlignment="1">
      <alignment horizontal="center" vertical="top" wrapText="1"/>
    </xf>
    <xf numFmtId="0" fontId="7" fillId="0" borderId="0" xfId="18" applyFont="1" applyAlignment="1">
      <alignment horizontal="left" vertical="top" wrapText="1"/>
    </xf>
    <xf numFmtId="0" fontId="7" fillId="0" borderId="23" xfId="18" applyFont="1" applyBorder="1" applyAlignment="1">
      <alignment horizontal="center" vertical="top" wrapText="1"/>
    </xf>
    <xf numFmtId="164" fontId="7" fillId="0" borderId="23" xfId="19" applyFont="1" applyFill="1" applyBorder="1" applyAlignment="1" applyProtection="1">
      <alignment horizontal="justify" vertical="top"/>
      <protection locked="0"/>
    </xf>
    <xf numFmtId="164" fontId="7" fillId="0" borderId="23" xfId="19" applyFont="1" applyFill="1" applyBorder="1" applyAlignment="1" applyProtection="1">
      <alignment horizontal="right" vertical="top"/>
      <protection locked="0"/>
    </xf>
    <xf numFmtId="0" fontId="7" fillId="0" borderId="0" xfId="18" applyFont="1" applyProtection="1">
      <alignment horizontal="justify" vertical="top" wrapText="1"/>
      <protection locked="0"/>
    </xf>
    <xf numFmtId="0" fontId="6" fillId="0" borderId="23" xfId="20" applyFont="1" applyBorder="1" applyAlignment="1">
      <alignment horizontal="center" vertical="top" wrapText="1"/>
    </xf>
    <xf numFmtId="164" fontId="6" fillId="0" borderId="23" xfId="17" applyFont="1" applyFill="1" applyBorder="1" applyAlignment="1" applyProtection="1">
      <alignment horizontal="center" vertical="top"/>
    </xf>
    <xf numFmtId="3" fontId="7" fillId="0" borderId="0" xfId="21" applyNumberFormat="1" applyFont="1">
      <alignment horizontal="justify" vertical="top" wrapText="1"/>
    </xf>
    <xf numFmtId="164" fontId="6" fillId="0" borderId="23" xfId="22" applyFont="1" applyFill="1" applyBorder="1" applyAlignment="1" applyProtection="1">
      <alignment horizontal="center" vertical="top"/>
    </xf>
    <xf numFmtId="0" fontId="6" fillId="0" borderId="43" xfId="18" applyFont="1" applyBorder="1" applyAlignment="1">
      <alignment horizontal="right" vertical="top" wrapText="1"/>
    </xf>
    <xf numFmtId="0" fontId="6" fillId="0" borderId="44" xfId="18" applyFont="1" applyBorder="1" applyAlignment="1">
      <alignment horizontal="right" vertical="top" wrapText="1"/>
    </xf>
    <xf numFmtId="0" fontId="6" fillId="0" borderId="43" xfId="18" applyFont="1" applyBorder="1" applyAlignment="1">
      <alignment horizontal="center" vertical="top" wrapText="1"/>
    </xf>
    <xf numFmtId="169" fontId="6" fillId="0" borderId="44" xfId="13" applyNumberFormat="1" applyFont="1" applyFill="1" applyBorder="1" applyAlignment="1" applyProtection="1">
      <alignment horizontal="right" vertical="top" wrapText="1"/>
    </xf>
    <xf numFmtId="39" fontId="6" fillId="0" borderId="43" xfId="14" applyNumberFormat="1" applyFont="1" applyFill="1" applyBorder="1" applyAlignment="1" applyProtection="1">
      <alignment horizontal="right" vertical="top" wrapText="1"/>
      <protection locked="0"/>
    </xf>
    <xf numFmtId="0" fontId="6" fillId="0" borderId="0" xfId="18" applyFont="1" applyAlignment="1" applyProtection="1">
      <alignment horizontal="right" vertical="top" wrapText="1"/>
      <protection locked="0"/>
    </xf>
    <xf numFmtId="0" fontId="6" fillId="0" borderId="0" xfId="18" applyFont="1" applyAlignment="1">
      <alignment horizontal="right" vertical="top" wrapText="1"/>
    </xf>
    <xf numFmtId="0" fontId="6" fillId="0" borderId="23" xfId="18" applyFont="1" applyBorder="1" applyAlignment="1">
      <alignment horizontal="right" vertical="top" wrapText="1"/>
    </xf>
    <xf numFmtId="0" fontId="7" fillId="0" borderId="0" xfId="18" applyFont="1" applyAlignment="1">
      <alignment horizontal="right" vertical="top" wrapText="1"/>
    </xf>
    <xf numFmtId="39" fontId="7" fillId="0" borderId="23" xfId="14" quotePrefix="1" applyNumberFormat="1" applyFont="1" applyFill="1" applyBorder="1" applyAlignment="1" applyProtection="1">
      <alignment horizontal="right" vertical="top" wrapText="1"/>
      <protection locked="0"/>
    </xf>
    <xf numFmtId="0" fontId="7" fillId="0" borderId="0" xfId="18" applyFont="1" applyAlignment="1" applyProtection="1">
      <alignment horizontal="right" vertical="top" wrapText="1"/>
      <protection locked="0"/>
    </xf>
    <xf numFmtId="0" fontId="8" fillId="0" borderId="0" xfId="18" applyFont="1" applyAlignment="1">
      <alignment horizontal="left" vertical="top" wrapText="1"/>
    </xf>
    <xf numFmtId="0" fontId="8" fillId="0" borderId="0" xfId="23" applyFont="1" applyAlignment="1">
      <alignment horizontal="left" vertical="top" wrapText="1"/>
    </xf>
    <xf numFmtId="0" fontId="8" fillId="0" borderId="0" xfId="24" applyFont="1" applyAlignment="1">
      <alignment horizontal="left" vertical="top" wrapText="1"/>
    </xf>
    <xf numFmtId="0" fontId="7" fillId="0" borderId="23" xfId="15" applyFont="1" applyBorder="1" applyAlignment="1">
      <alignment horizontal="center" vertical="top" wrapText="1"/>
    </xf>
    <xf numFmtId="169" fontId="7" fillId="0" borderId="0" xfId="25" applyNumberFormat="1" applyFont="1" applyFill="1" applyBorder="1" applyAlignment="1" applyProtection="1">
      <alignment horizontal="right" vertical="top" wrapText="1"/>
    </xf>
    <xf numFmtId="0" fontId="8" fillId="0" borderId="0" xfId="24" applyFont="1">
      <alignment horizontal="justify" vertical="top" wrapText="1"/>
    </xf>
    <xf numFmtId="0" fontId="7" fillId="0" borderId="0" xfId="24" applyFont="1">
      <alignment horizontal="justify" vertical="top" wrapText="1"/>
    </xf>
    <xf numFmtId="39" fontId="7" fillId="0" borderId="23" xfId="22" applyNumberFormat="1" applyFont="1" applyFill="1" applyBorder="1" applyAlignment="1" applyProtection="1">
      <alignment horizontal="right" vertical="top"/>
      <protection locked="0"/>
    </xf>
    <xf numFmtId="39" fontId="7" fillId="0" borderId="23" xfId="22" applyNumberFormat="1" applyFont="1" applyFill="1" applyBorder="1" applyAlignment="1" applyProtection="1">
      <alignment horizontal="right" vertical="top" wrapText="1"/>
      <protection locked="0"/>
    </xf>
    <xf numFmtId="37" fontId="7" fillId="0" borderId="0" xfId="22" quotePrefix="1" applyNumberFormat="1" applyFont="1" applyFill="1" applyBorder="1" applyAlignment="1" applyProtection="1">
      <alignment horizontal="right" vertical="top"/>
    </xf>
    <xf numFmtId="39" fontId="7" fillId="0" borderId="23" xfId="11" applyNumberFormat="1" applyFont="1" applyFill="1" applyBorder="1" applyAlignment="1" applyProtection="1">
      <alignment horizontal="right" vertical="top"/>
      <protection locked="0"/>
    </xf>
    <xf numFmtId="0" fontId="12" fillId="0" borderId="0" xfId="26" applyFont="1" applyAlignment="1">
      <alignment vertical="top" wrapText="1"/>
    </xf>
    <xf numFmtId="37" fontId="7" fillId="0" borderId="0" xfId="25" applyNumberFormat="1" applyFont="1" applyFill="1" applyBorder="1" applyAlignment="1" applyProtection="1">
      <alignment horizontal="right" vertical="top" wrapText="1"/>
    </xf>
    <xf numFmtId="0" fontId="13" fillId="0" borderId="0" xfId="26" applyFont="1" applyAlignment="1">
      <alignment vertical="top" wrapText="1"/>
    </xf>
    <xf numFmtId="0" fontId="13" fillId="0" borderId="23" xfId="26" applyFont="1" applyBorder="1" applyAlignment="1">
      <alignment horizontal="center" vertical="top" wrapText="1"/>
    </xf>
    <xf numFmtId="169" fontId="6" fillId="0" borderId="0" xfId="13" applyNumberFormat="1" applyFont="1" applyFill="1" applyBorder="1" applyAlignment="1" applyProtection="1">
      <alignment horizontal="right" vertical="top" wrapText="1"/>
    </xf>
    <xf numFmtId="39" fontId="6" fillId="0" borderId="23" xfId="14" applyNumberFormat="1" applyFont="1" applyFill="1" applyBorder="1" applyAlignment="1" applyProtection="1">
      <alignment horizontal="right" vertical="top" wrapText="1"/>
      <protection locked="0"/>
    </xf>
    <xf numFmtId="0" fontId="8" fillId="0" borderId="0" xfId="18" applyFont="1" applyAlignment="1">
      <alignment horizontal="center" vertical="top" wrapText="1"/>
    </xf>
    <xf numFmtId="0" fontId="6" fillId="0" borderId="23" xfId="10" applyFont="1" applyBorder="1" applyAlignment="1">
      <alignment horizontal="center" vertical="top"/>
    </xf>
    <xf numFmtId="1" fontId="7" fillId="0" borderId="23" xfId="10" applyNumberFormat="1" applyFont="1" applyBorder="1" applyAlignment="1">
      <alignment horizontal="center" vertical="top"/>
    </xf>
    <xf numFmtId="37" fontId="7" fillId="0" borderId="0" xfId="27" applyNumberFormat="1" applyFont="1" applyFill="1" applyBorder="1" applyAlignment="1" applyProtection="1">
      <alignment horizontal="right" vertical="top"/>
    </xf>
    <xf numFmtId="0" fontId="7" fillId="0" borderId="0" xfId="10" applyFont="1" applyProtection="1">
      <alignment horizontal="justify" vertical="top" wrapText="1"/>
      <protection locked="0"/>
    </xf>
    <xf numFmtId="0" fontId="7" fillId="0" borderId="0" xfId="10" applyFont="1">
      <alignment horizontal="justify" vertical="top" wrapText="1"/>
    </xf>
    <xf numFmtId="169" fontId="7" fillId="0" borderId="0" xfId="14" applyNumberFormat="1" applyFont="1" applyFill="1" applyBorder="1" applyAlignment="1" applyProtection="1">
      <alignment horizontal="right" vertical="top" wrapText="1"/>
    </xf>
    <xf numFmtId="0" fontId="7" fillId="0" borderId="0" xfId="24" applyFont="1" applyAlignment="1" applyProtection="1">
      <alignment vertical="top"/>
      <protection locked="0"/>
    </xf>
    <xf numFmtId="0" fontId="6" fillId="0" borderId="23" xfId="20" applyFont="1" applyBorder="1" applyAlignment="1">
      <alignment horizontal="center" vertical="top"/>
    </xf>
    <xf numFmtId="0" fontId="8" fillId="0" borderId="0" xfId="20" applyFont="1">
      <alignment horizontal="justify" vertical="top" wrapText="1"/>
    </xf>
    <xf numFmtId="1" fontId="7" fillId="0" borderId="23" xfId="20" applyNumberFormat="1" applyFont="1" applyBorder="1" applyAlignment="1">
      <alignment horizontal="center" vertical="top"/>
    </xf>
    <xf numFmtId="39" fontId="7" fillId="0" borderId="23" xfId="27" applyNumberFormat="1" applyFont="1" applyFill="1" applyBorder="1" applyAlignment="1" applyProtection="1">
      <alignment horizontal="right" vertical="top"/>
      <protection locked="0"/>
    </xf>
    <xf numFmtId="0" fontId="7" fillId="0" borderId="0" xfId="20" applyFont="1" applyProtection="1">
      <alignment horizontal="justify" vertical="top" wrapText="1"/>
      <protection locked="0"/>
    </xf>
    <xf numFmtId="0" fontId="7" fillId="0" borderId="0" xfId="20" applyFont="1">
      <alignment horizontal="justify" vertical="top" wrapText="1"/>
    </xf>
    <xf numFmtId="0" fontId="8" fillId="0" borderId="0" xfId="10" applyFont="1" applyAlignment="1">
      <alignment horizontal="left" vertical="top" wrapText="1"/>
    </xf>
    <xf numFmtId="0" fontId="6" fillId="0" borderId="23" xfId="18" applyFont="1" applyBorder="1" applyAlignment="1">
      <alignment horizontal="center" vertical="top"/>
    </xf>
    <xf numFmtId="0" fontId="7" fillId="0" borderId="23" xfId="18" applyFont="1" applyBorder="1" applyAlignment="1">
      <alignment horizontal="center" vertical="top"/>
    </xf>
    <xf numFmtId="169" fontId="7" fillId="0" borderId="0" xfId="13" applyNumberFormat="1" applyFont="1" applyFill="1" applyBorder="1" applyAlignment="1" applyProtection="1">
      <alignment horizontal="right" vertical="top"/>
    </xf>
    <xf numFmtId="39" fontId="7" fillId="0" borderId="23" xfId="14" applyNumberFormat="1" applyFont="1" applyFill="1" applyBorder="1" applyAlignment="1" applyProtection="1">
      <alignment horizontal="right" vertical="top"/>
      <protection locked="0"/>
    </xf>
    <xf numFmtId="0" fontId="7" fillId="0" borderId="0" xfId="18" applyFont="1" applyAlignment="1" applyProtection="1">
      <alignment horizontal="justify" vertical="top"/>
      <protection locked="0"/>
    </xf>
    <xf numFmtId="0" fontId="7" fillId="0" borderId="0" xfId="18" applyFont="1" applyAlignment="1">
      <alignment horizontal="justify" vertical="top"/>
    </xf>
    <xf numFmtId="0" fontId="8" fillId="0" borderId="43" xfId="12" applyFont="1" applyBorder="1" applyAlignment="1">
      <alignment horizontal="right" vertical="top" wrapText="1"/>
    </xf>
    <xf numFmtId="0" fontId="6" fillId="0" borderId="44" xfId="12" applyFont="1" applyBorder="1" applyAlignment="1">
      <alignment horizontal="right" vertical="top" wrapText="1"/>
    </xf>
    <xf numFmtId="0" fontId="6" fillId="0" borderId="43" xfId="12" applyFont="1" applyBorder="1" applyAlignment="1">
      <alignment horizontal="center" vertical="top" wrapText="1"/>
    </xf>
    <xf numFmtId="169" fontId="6" fillId="0" borderId="44" xfId="12" applyNumberFormat="1" applyFont="1" applyBorder="1" applyAlignment="1">
      <alignment horizontal="right" vertical="top" wrapText="1"/>
    </xf>
    <xf numFmtId="0" fontId="6" fillId="0" borderId="0" xfId="12" applyFont="1" applyAlignment="1" applyProtection="1">
      <alignment horizontal="right" vertical="top" wrapText="1"/>
      <protection locked="0"/>
    </xf>
    <xf numFmtId="0" fontId="6" fillId="0" borderId="0" xfId="12" applyFont="1" applyAlignment="1">
      <alignment horizontal="right" vertical="top" wrapText="1"/>
    </xf>
    <xf numFmtId="3" fontId="6" fillId="0" borderId="23" xfId="23" applyNumberFormat="1" applyFont="1" applyBorder="1" applyAlignment="1">
      <alignment horizontal="right" vertical="top"/>
    </xf>
    <xf numFmtId="3" fontId="6" fillId="0" borderId="0" xfId="23" applyNumberFormat="1" applyFont="1" applyAlignment="1">
      <alignment horizontal="right" vertical="top" wrapText="1"/>
    </xf>
    <xf numFmtId="1" fontId="7" fillId="0" borderId="23" xfId="23" applyNumberFormat="1" applyFont="1" applyBorder="1" applyAlignment="1">
      <alignment horizontal="center" vertical="top" wrapText="1"/>
    </xf>
    <xf numFmtId="169" fontId="7" fillId="0" borderId="0" xfId="23" applyNumberFormat="1" applyFont="1" applyAlignment="1">
      <alignment horizontal="right" vertical="top" wrapText="1"/>
    </xf>
    <xf numFmtId="0" fontId="7" fillId="0" borderId="0" xfId="12" applyFont="1" applyAlignment="1" applyProtection="1">
      <alignment horizontal="right" vertical="top" wrapText="1"/>
      <protection locked="0"/>
    </xf>
    <xf numFmtId="0" fontId="7" fillId="0" borderId="0" xfId="12" applyFont="1" applyAlignment="1">
      <alignment horizontal="right" vertical="top" wrapText="1"/>
    </xf>
    <xf numFmtId="0" fontId="6" fillId="0" borderId="23" xfId="28" applyFont="1" applyBorder="1" applyAlignment="1">
      <alignment horizontal="center" vertical="top" wrapText="1"/>
    </xf>
    <xf numFmtId="0" fontId="8" fillId="0" borderId="0" xfId="28" applyFont="1" applyAlignment="1">
      <alignment horizontal="left" vertical="top" wrapText="1"/>
    </xf>
    <xf numFmtId="3" fontId="7" fillId="0" borderId="23" xfId="28" applyNumberFormat="1" applyFont="1" applyBorder="1" applyAlignment="1">
      <alignment horizontal="center" vertical="top" wrapText="1"/>
    </xf>
    <xf numFmtId="169" fontId="7" fillId="0" borderId="0" xfId="29" applyNumberFormat="1" applyFont="1" applyFill="1" applyBorder="1" applyAlignment="1" applyProtection="1">
      <alignment horizontal="right" vertical="top"/>
    </xf>
    <xf numFmtId="39" fontId="7" fillId="0" borderId="23" xfId="30" applyNumberFormat="1" applyFont="1" applyFill="1" applyBorder="1" applyAlignment="1" applyProtection="1">
      <alignment horizontal="right" vertical="top"/>
      <protection locked="0"/>
    </xf>
    <xf numFmtId="0" fontId="7" fillId="0" borderId="0" xfId="28" applyFont="1" applyAlignment="1" applyProtection="1">
      <alignment horizontal="justify" vertical="top" wrapText="1"/>
      <protection locked="0"/>
    </xf>
    <xf numFmtId="0" fontId="7" fillId="0" borderId="0" xfId="28" applyFont="1" applyAlignment="1">
      <alignment horizontal="justify" vertical="top" wrapText="1"/>
    </xf>
    <xf numFmtId="0" fontId="6" fillId="0" borderId="23" xfId="10" applyFont="1" applyBorder="1" applyAlignment="1">
      <alignment horizontal="center" vertical="top" wrapText="1"/>
    </xf>
    <xf numFmtId="0" fontId="8" fillId="0" borderId="0" xfId="20" applyFont="1" applyAlignment="1">
      <alignment horizontal="left" vertical="top" wrapText="1"/>
    </xf>
    <xf numFmtId="1" fontId="7" fillId="0" borderId="23" xfId="10" applyNumberFormat="1" applyFont="1" applyBorder="1" applyAlignment="1">
      <alignment horizontal="center" vertical="top" wrapText="1"/>
    </xf>
    <xf numFmtId="39" fontId="7" fillId="0" borderId="23" xfId="31" applyNumberFormat="1" applyFont="1" applyFill="1" applyBorder="1" applyAlignment="1" applyProtection="1">
      <alignment horizontal="right" vertical="top"/>
      <protection locked="0"/>
    </xf>
    <xf numFmtId="39" fontId="7" fillId="0" borderId="23" xfId="31" applyNumberFormat="1" applyFont="1" applyFill="1" applyBorder="1" applyAlignment="1" applyProtection="1">
      <alignment horizontal="right" vertical="top" wrapText="1"/>
      <protection locked="0"/>
    </xf>
    <xf numFmtId="0" fontId="7" fillId="0" borderId="0" xfId="32" applyFont="1" applyAlignment="1">
      <alignment horizontal="justify" vertical="top"/>
    </xf>
    <xf numFmtId="0" fontId="7" fillId="0" borderId="23" xfId="20" applyFont="1" applyBorder="1" applyAlignment="1">
      <alignment horizontal="center" vertical="top" wrapText="1"/>
    </xf>
    <xf numFmtId="0" fontId="7" fillId="0" borderId="0" xfId="33" applyFont="1" applyAlignment="1" applyProtection="1">
      <alignment horizontal="justify" vertical="top"/>
      <protection locked="0"/>
    </xf>
    <xf numFmtId="0" fontId="7" fillId="0" borderId="0" xfId="33" applyFont="1" applyAlignment="1">
      <alignment horizontal="justify" vertical="top"/>
    </xf>
    <xf numFmtId="0" fontId="7" fillId="0" borderId="0" xfId="28" applyFont="1" applyAlignment="1">
      <alignment horizontal="left" vertical="top" wrapText="1"/>
    </xf>
    <xf numFmtId="0" fontId="7" fillId="0" borderId="0" xfId="32" applyFont="1">
      <alignment horizontal="justify" vertical="top" wrapText="1"/>
    </xf>
    <xf numFmtId="0" fontId="7" fillId="0" borderId="23" xfId="28" applyFont="1" applyBorder="1" applyAlignment="1">
      <alignment horizontal="center" vertical="top" wrapText="1"/>
    </xf>
    <xf numFmtId="169" fontId="7" fillId="0" borderId="0" xfId="16" applyNumberFormat="1" applyFont="1" applyFill="1" applyBorder="1" applyAlignment="1" applyProtection="1">
      <alignment horizontal="right" vertical="top"/>
    </xf>
    <xf numFmtId="39" fontId="7" fillId="0" borderId="23" xfId="34" applyNumberFormat="1" applyFont="1" applyFill="1" applyBorder="1" applyAlignment="1" applyProtection="1">
      <alignment horizontal="right" vertical="top"/>
      <protection locked="0"/>
    </xf>
    <xf numFmtId="39" fontId="7" fillId="0" borderId="23" xfId="34" quotePrefix="1" applyNumberFormat="1" applyFont="1" applyFill="1" applyBorder="1" applyAlignment="1" applyProtection="1">
      <alignment horizontal="right" vertical="top"/>
      <protection locked="0"/>
    </xf>
    <xf numFmtId="0" fontId="8" fillId="0" borderId="0" xfId="35" applyFont="1" applyAlignment="1">
      <alignment horizontal="left" vertical="top" wrapText="1"/>
    </xf>
    <xf numFmtId="1" fontId="7" fillId="0" borderId="23" xfId="20" applyNumberFormat="1" applyFont="1" applyBorder="1" applyAlignment="1">
      <alignment horizontal="center" vertical="top" wrapText="1"/>
    </xf>
    <xf numFmtId="0" fontId="8" fillId="0" borderId="0" xfId="32" applyFont="1" applyAlignment="1">
      <alignment horizontal="left" vertical="top" wrapText="1"/>
    </xf>
    <xf numFmtId="3" fontId="6" fillId="0" borderId="23" xfId="28" applyNumberFormat="1" applyFont="1" applyBorder="1" applyAlignment="1">
      <alignment horizontal="center" vertical="top" wrapText="1"/>
    </xf>
    <xf numFmtId="169" fontId="6" fillId="0" borderId="0" xfId="29" applyNumberFormat="1" applyFont="1" applyFill="1" applyBorder="1" applyAlignment="1" applyProtection="1">
      <alignment horizontal="right" vertical="top"/>
    </xf>
    <xf numFmtId="0" fontId="6" fillId="0" borderId="0" xfId="28" applyFont="1" applyAlignment="1" applyProtection="1">
      <alignment horizontal="justify" vertical="top" wrapText="1"/>
      <protection locked="0"/>
    </xf>
    <xf numFmtId="0" fontId="6" fillId="0" borderId="0" xfId="28" applyFont="1" applyAlignment="1">
      <alignment horizontal="justify" vertical="top" wrapText="1"/>
    </xf>
    <xf numFmtId="169" fontId="7" fillId="0" borderId="0" xfId="20" applyNumberFormat="1" applyFont="1" applyAlignment="1">
      <alignment horizontal="right" vertical="top" wrapText="1"/>
    </xf>
    <xf numFmtId="169" fontId="7" fillId="0" borderId="0" xfId="18" applyNumberFormat="1" applyFont="1" applyAlignment="1">
      <alignment horizontal="right" vertical="top" wrapText="1"/>
    </xf>
    <xf numFmtId="1" fontId="7" fillId="0" borderId="23" xfId="18" applyNumberFormat="1" applyFont="1" applyBorder="1" applyAlignment="1">
      <alignment horizontal="center" vertical="top" wrapText="1"/>
    </xf>
    <xf numFmtId="37" fontId="7" fillId="0" borderId="0" xfId="27" applyNumberFormat="1" applyFont="1" applyFill="1" applyBorder="1" applyAlignment="1" applyProtection="1">
      <alignment horizontal="right" vertical="top" wrapText="1"/>
    </xf>
    <xf numFmtId="0" fontId="6" fillId="0" borderId="23" xfId="35" applyFont="1" applyBorder="1" applyAlignment="1">
      <alignment horizontal="center" vertical="top" wrapText="1"/>
    </xf>
    <xf numFmtId="0" fontId="7" fillId="0" borderId="23" xfId="35" applyFont="1" applyBorder="1" applyAlignment="1">
      <alignment horizontal="center" vertical="top" wrapText="1"/>
    </xf>
    <xf numFmtId="3" fontId="7" fillId="0" borderId="0" xfId="35" applyNumberFormat="1" applyFont="1" applyAlignment="1">
      <alignment horizontal="right" vertical="top" wrapText="1"/>
    </xf>
    <xf numFmtId="0" fontId="7" fillId="0" borderId="0" xfId="36" applyFont="1" applyProtection="1">
      <alignment horizontal="justify" vertical="top" wrapText="1"/>
      <protection locked="0"/>
    </xf>
    <xf numFmtId="0" fontId="7" fillId="0" borderId="0" xfId="36" applyFont="1">
      <alignment horizontal="justify" vertical="top" wrapText="1"/>
    </xf>
    <xf numFmtId="37" fontId="7" fillId="0" borderId="0" xfId="31" applyNumberFormat="1" applyFont="1" applyFill="1" applyBorder="1" applyAlignment="1" applyProtection="1">
      <alignment horizontal="right" vertical="top" wrapText="1"/>
    </xf>
    <xf numFmtId="0" fontId="6" fillId="0" borderId="23" xfId="12" applyFont="1" applyBorder="1" applyAlignment="1">
      <alignment horizontal="center" vertical="top"/>
    </xf>
    <xf numFmtId="0" fontId="7" fillId="0" borderId="0" xfId="12" applyFont="1" applyAlignment="1">
      <alignment horizontal="center" vertical="top" wrapText="1"/>
    </xf>
    <xf numFmtId="0" fontId="7" fillId="0" borderId="23" xfId="12" applyFont="1" applyBorder="1" applyAlignment="1">
      <alignment horizontal="center" vertical="top"/>
    </xf>
    <xf numFmtId="169" fontId="7" fillId="0" borderId="0" xfId="12" applyNumberFormat="1" applyFont="1" applyAlignment="1">
      <alignment horizontal="right" vertical="top"/>
    </xf>
    <xf numFmtId="0" fontId="7" fillId="0" borderId="0" xfId="12" applyFont="1" applyAlignment="1" applyProtection="1">
      <alignment horizontal="justify" vertical="top"/>
      <protection locked="0"/>
    </xf>
    <xf numFmtId="0" fontId="7" fillId="0" borderId="0" xfId="12" applyFont="1" applyAlignment="1">
      <alignment horizontal="justify" vertical="top"/>
    </xf>
    <xf numFmtId="39" fontId="7" fillId="0" borderId="23" xfId="14" quotePrefix="1" applyNumberFormat="1" applyFont="1" applyFill="1" applyBorder="1" applyAlignment="1" applyProtection="1">
      <alignment horizontal="right" vertical="top"/>
      <protection locked="0"/>
    </xf>
    <xf numFmtId="0" fontId="6" fillId="0" borderId="23" xfId="37" applyFont="1" applyBorder="1" applyAlignment="1">
      <alignment horizontal="center" vertical="top" wrapText="1"/>
    </xf>
    <xf numFmtId="0" fontId="7" fillId="0" borderId="23" xfId="37" applyFont="1" applyBorder="1" applyAlignment="1">
      <alignment horizontal="center" vertical="top"/>
    </xf>
    <xf numFmtId="37" fontId="7" fillId="0" borderId="0" xfId="38" applyNumberFormat="1" applyFont="1" applyAlignment="1">
      <alignment horizontal="right" vertical="top"/>
    </xf>
    <xf numFmtId="39" fontId="7" fillId="0" borderId="23" xfId="39" applyNumberFormat="1" applyFont="1" applyFill="1" applyBorder="1" applyAlignment="1" applyProtection="1">
      <alignment horizontal="right" vertical="top"/>
      <protection locked="0"/>
    </xf>
    <xf numFmtId="169" fontId="7" fillId="0" borderId="0" xfId="12" applyNumberFormat="1" applyFont="1" applyAlignment="1">
      <alignment horizontal="right" vertical="top" wrapText="1"/>
    </xf>
    <xf numFmtId="0" fontId="7" fillId="0" borderId="0" xfId="12" applyFont="1" applyAlignment="1">
      <alignment horizontal="left" vertical="top" wrapText="1"/>
    </xf>
    <xf numFmtId="169" fontId="7" fillId="0" borderId="0" xfId="18" applyNumberFormat="1" applyFont="1" applyAlignment="1">
      <alignment horizontal="right" vertical="top"/>
    </xf>
    <xf numFmtId="0" fontId="7" fillId="0" borderId="0" xfId="15" applyFont="1" applyAlignment="1">
      <alignment horizontal="left" vertical="top" wrapText="1"/>
    </xf>
    <xf numFmtId="37" fontId="7" fillId="0" borderId="0" xfId="11" applyNumberFormat="1" applyFont="1" applyFill="1" applyBorder="1" applyAlignment="1" applyProtection="1">
      <alignment horizontal="right" vertical="top"/>
    </xf>
    <xf numFmtId="0" fontId="7" fillId="0" borderId="0" xfId="10" applyFont="1" applyAlignment="1" applyProtection="1">
      <alignment horizontal="right" vertical="top" wrapText="1"/>
      <protection locked="0"/>
    </xf>
    <xf numFmtId="3" fontId="7" fillId="0" borderId="23" xfId="21" applyNumberFormat="1" applyFont="1" applyBorder="1" applyAlignment="1">
      <alignment horizontal="center" vertical="top"/>
    </xf>
    <xf numFmtId="37" fontId="7" fillId="0" borderId="0" xfId="22" applyNumberFormat="1" applyFont="1" applyFill="1" applyBorder="1" applyAlignment="1" applyProtection="1">
      <alignment horizontal="right" vertical="top"/>
    </xf>
    <xf numFmtId="0" fontId="7" fillId="0" borderId="0" xfId="21" applyFont="1" applyAlignment="1" applyProtection="1">
      <alignment horizontal="right" vertical="top"/>
      <protection locked="0"/>
    </xf>
    <xf numFmtId="0" fontId="7" fillId="0" borderId="0" xfId="21" applyFont="1" applyAlignment="1">
      <alignment vertical="top"/>
    </xf>
    <xf numFmtId="0" fontId="8" fillId="0" borderId="0" xfId="10" applyFont="1">
      <alignment horizontal="justify" vertical="top" wrapText="1"/>
    </xf>
    <xf numFmtId="0" fontId="8" fillId="0" borderId="0" xfId="18" applyFont="1">
      <alignment horizontal="justify" vertical="top" wrapText="1"/>
    </xf>
    <xf numFmtId="0" fontId="8" fillId="0" borderId="23" xfId="10" applyFont="1" applyBorder="1" applyAlignment="1">
      <alignment horizontal="center" vertical="top" wrapText="1"/>
    </xf>
    <xf numFmtId="37" fontId="7" fillId="0" borderId="0" xfId="10" applyNumberFormat="1" applyFont="1" applyAlignment="1">
      <alignment horizontal="right" vertical="top" wrapText="1"/>
    </xf>
    <xf numFmtId="0" fontId="7" fillId="0" borderId="0" xfId="20" applyFont="1" applyAlignment="1">
      <alignment horizontal="left" vertical="top" wrapText="1"/>
    </xf>
    <xf numFmtId="0" fontId="7" fillId="0" borderId="23" xfId="10" applyFont="1" applyBorder="1" applyAlignment="1">
      <alignment horizontal="center" vertical="top" wrapText="1"/>
    </xf>
    <xf numFmtId="37" fontId="7" fillId="0" borderId="0" xfId="29" applyNumberFormat="1" applyFont="1" applyFill="1" applyBorder="1" applyAlignment="1" applyProtection="1">
      <alignment horizontal="right" vertical="top"/>
    </xf>
    <xf numFmtId="0" fontId="6" fillId="0" borderId="23" xfId="21" applyFont="1" applyBorder="1" applyAlignment="1">
      <alignment horizontal="justify" vertical="top"/>
    </xf>
    <xf numFmtId="0" fontId="7" fillId="0" borderId="0" xfId="21" applyFont="1">
      <alignment horizontal="justify" vertical="top" wrapText="1"/>
    </xf>
    <xf numFmtId="0" fontId="7" fillId="0" borderId="23" xfId="21" applyFont="1" applyBorder="1" applyAlignment="1">
      <alignment horizontal="justify" vertical="top"/>
    </xf>
    <xf numFmtId="169" fontId="7" fillId="0" borderId="0" xfId="34" applyNumberFormat="1" applyFont="1" applyFill="1" applyBorder="1" applyAlignment="1" applyProtection="1">
      <alignment horizontal="right" vertical="top"/>
    </xf>
    <xf numFmtId="39" fontId="7" fillId="0" borderId="23" xfId="17" quotePrefix="1" applyNumberFormat="1" applyFont="1" applyFill="1" applyBorder="1" applyAlignment="1" applyProtection="1">
      <alignment horizontal="right" vertical="top"/>
      <protection locked="0"/>
    </xf>
    <xf numFmtId="0" fontId="7" fillId="0" borderId="0" xfId="36" applyFont="1" applyAlignment="1" applyProtection="1">
      <alignment horizontal="justify" vertical="top"/>
      <protection locked="0"/>
    </xf>
    <xf numFmtId="0" fontId="7" fillId="0" borderId="0" xfId="36" applyFont="1" applyAlignment="1">
      <alignment horizontal="justify" vertical="top"/>
    </xf>
    <xf numFmtId="0" fontId="6" fillId="0" borderId="23" xfId="33" applyFont="1" applyBorder="1" applyAlignment="1">
      <alignment horizontal="center" vertical="top" wrapText="1"/>
    </xf>
    <xf numFmtId="0" fontId="8" fillId="0" borderId="0" xfId="33" applyFont="1" applyAlignment="1">
      <alignment vertical="top" wrapText="1"/>
    </xf>
    <xf numFmtId="4" fontId="7" fillId="0" borderId="23" xfId="33" applyNumberFormat="1" applyFont="1" applyBorder="1" applyAlignment="1">
      <alignment horizontal="center" vertical="top" wrapText="1"/>
    </xf>
    <xf numFmtId="3" fontId="7" fillId="0" borderId="0" xfId="33" applyNumberFormat="1" applyFont="1" applyAlignment="1">
      <alignment horizontal="right" vertical="top" wrapText="1"/>
    </xf>
    <xf numFmtId="4" fontId="7" fillId="0" borderId="23" xfId="33" applyNumberFormat="1" applyFont="1" applyBorder="1" applyAlignment="1" applyProtection="1">
      <alignment horizontal="right" vertical="top" wrapText="1"/>
      <protection locked="0"/>
    </xf>
    <xf numFmtId="4" fontId="7" fillId="0" borderId="0" xfId="33" applyNumberFormat="1" applyFont="1" applyAlignment="1" applyProtection="1">
      <alignment horizontal="right" vertical="top" wrapText="1"/>
      <protection locked="0"/>
    </xf>
    <xf numFmtId="0" fontId="7" fillId="0" borderId="0" xfId="33" applyFont="1" applyAlignment="1">
      <alignment horizontal="justify" vertical="top" wrapText="1"/>
    </xf>
    <xf numFmtId="4" fontId="7" fillId="0" borderId="0" xfId="33" applyNumberFormat="1" applyFont="1" applyAlignment="1">
      <alignment horizontal="justify" vertical="top" wrapText="1"/>
    </xf>
    <xf numFmtId="3" fontId="6" fillId="0" borderId="23" xfId="33" applyNumberFormat="1" applyFont="1" applyBorder="1" applyAlignment="1">
      <alignment horizontal="center" vertical="top" wrapText="1"/>
    </xf>
    <xf numFmtId="3" fontId="7" fillId="0" borderId="0" xfId="33" applyNumberFormat="1" applyFont="1" applyAlignment="1">
      <alignment horizontal="justify" vertical="top" wrapText="1"/>
    </xf>
    <xf numFmtId="0" fontId="7" fillId="0" borderId="0" xfId="10" applyFont="1" applyAlignment="1">
      <alignment horizontal="left" vertical="top" wrapText="1"/>
    </xf>
    <xf numFmtId="169" fontId="7" fillId="0" borderId="0" xfId="10" applyNumberFormat="1" applyFont="1" applyAlignment="1">
      <alignment horizontal="right" vertical="top" wrapText="1"/>
    </xf>
    <xf numFmtId="39" fontId="7" fillId="0" borderId="23" xfId="11" applyNumberFormat="1" applyFont="1" applyFill="1" applyBorder="1" applyAlignment="1" applyProtection="1">
      <alignment horizontal="right" vertical="top" wrapText="1"/>
      <protection locked="0"/>
    </xf>
    <xf numFmtId="0" fontId="6" fillId="0" borderId="23" xfId="33" applyFont="1" applyBorder="1" applyAlignment="1">
      <alignment horizontal="center" vertical="top"/>
    </xf>
    <xf numFmtId="4" fontId="7" fillId="0" borderId="23" xfId="40" applyNumberFormat="1" applyFont="1" applyFill="1" applyBorder="1" applyAlignment="1" applyProtection="1">
      <alignment horizontal="center" vertical="top"/>
    </xf>
    <xf numFmtId="3" fontId="7" fillId="0" borderId="0" xfId="33" applyNumberFormat="1" applyFont="1" applyAlignment="1">
      <alignment horizontal="center" vertical="top"/>
    </xf>
    <xf numFmtId="4" fontId="6" fillId="0" borderId="0" xfId="11" applyNumberFormat="1" applyFont="1" applyFill="1" applyBorder="1" applyAlignment="1" applyProtection="1">
      <alignment horizontal="right" vertical="top"/>
      <protection locked="0"/>
    </xf>
    <xf numFmtId="49" fontId="6" fillId="0" borderId="23" xfId="33" applyNumberFormat="1" applyFont="1" applyBorder="1" applyAlignment="1">
      <alignment horizontal="center" vertical="top"/>
    </xf>
    <xf numFmtId="0" fontId="7" fillId="0" borderId="0" xfId="33" applyFont="1" applyAlignment="1">
      <alignment vertical="top" wrapText="1"/>
    </xf>
    <xf numFmtId="3" fontId="7" fillId="0" borderId="0" xfId="33" applyNumberFormat="1" applyFont="1" applyAlignment="1">
      <alignment horizontal="right" vertical="top"/>
    </xf>
    <xf numFmtId="4" fontId="7" fillId="0" borderId="0" xfId="11" applyNumberFormat="1" applyFont="1" applyFill="1" applyBorder="1" applyAlignment="1" applyProtection="1">
      <alignment horizontal="right" vertical="top"/>
      <protection locked="0"/>
    </xf>
    <xf numFmtId="4" fontId="7" fillId="0" borderId="23" xfId="11" applyNumberFormat="1" applyFont="1" applyFill="1" applyBorder="1" applyAlignment="1" applyProtection="1">
      <alignment horizontal="right" vertical="top"/>
      <protection locked="0"/>
    </xf>
    <xf numFmtId="0" fontId="7" fillId="0" borderId="23" xfId="40" applyNumberFormat="1" applyFont="1" applyFill="1" applyBorder="1" applyAlignment="1" applyProtection="1">
      <alignment horizontal="center" vertical="top"/>
    </xf>
    <xf numFmtId="0" fontId="7" fillId="0" borderId="0" xfId="33" applyFont="1" applyAlignment="1">
      <alignment horizontal="right" vertical="top"/>
    </xf>
    <xf numFmtId="0" fontId="7" fillId="0" borderId="0" xfId="33" applyFont="1" applyAlignment="1" applyProtection="1">
      <protection locked="0"/>
    </xf>
    <xf numFmtId="0" fontId="7" fillId="0" borderId="0" xfId="33" applyFont="1" applyAlignment="1"/>
    <xf numFmtId="2" fontId="7" fillId="0" borderId="23" xfId="11" applyNumberFormat="1" applyFont="1" applyFill="1" applyBorder="1" applyAlignment="1" applyProtection="1">
      <alignment horizontal="right" vertical="top"/>
      <protection locked="0"/>
    </xf>
    <xf numFmtId="37" fontId="6" fillId="0" borderId="23" xfId="33" applyNumberFormat="1" applyFont="1" applyBorder="1" applyAlignment="1">
      <alignment horizontal="center" vertical="top" wrapText="1"/>
    </xf>
    <xf numFmtId="0" fontId="7" fillId="0" borderId="23" xfId="33" applyFont="1" applyBorder="1" applyAlignment="1">
      <alignment horizontal="center" vertical="top" wrapText="1"/>
    </xf>
    <xf numFmtId="0" fontId="8" fillId="0" borderId="0" xfId="10" applyFont="1" applyAlignment="1">
      <alignment vertical="top" wrapText="1"/>
    </xf>
    <xf numFmtId="0" fontId="6" fillId="0" borderId="0" xfId="10" applyFont="1" applyAlignment="1">
      <alignment horizontal="center" vertical="top" wrapText="1"/>
    </xf>
    <xf numFmtId="39" fontId="7" fillId="0" borderId="0" xfId="11" applyNumberFormat="1" applyFont="1" applyFill="1" applyBorder="1" applyAlignment="1" applyProtection="1">
      <alignment horizontal="right" vertical="top" wrapText="1"/>
      <protection locked="0"/>
    </xf>
    <xf numFmtId="0" fontId="6" fillId="0" borderId="45" xfId="41" applyFont="1" applyBorder="1" applyAlignment="1">
      <alignment horizontal="center" vertical="top"/>
    </xf>
    <xf numFmtId="0" fontId="6" fillId="0" borderId="46" xfId="41" applyFont="1" applyBorder="1" applyAlignment="1">
      <alignment horizontal="center" vertical="top"/>
    </xf>
    <xf numFmtId="39" fontId="6" fillId="0" borderId="45" xfId="11" applyNumberFormat="1" applyFont="1" applyBorder="1" applyAlignment="1" applyProtection="1">
      <alignment horizontal="center" vertical="top"/>
      <protection locked="0"/>
    </xf>
    <xf numFmtId="0" fontId="7" fillId="0" borderId="0" xfId="41" applyFont="1" applyAlignment="1" applyProtection="1">
      <alignment horizontal="justify" vertical="top"/>
      <protection locked="0"/>
    </xf>
    <xf numFmtId="0" fontId="7" fillId="0" borderId="0" xfId="41" applyFont="1" applyAlignment="1">
      <alignment horizontal="justify" vertical="top"/>
    </xf>
    <xf numFmtId="0" fontId="7" fillId="0" borderId="23" xfId="41" applyFont="1" applyBorder="1" applyAlignment="1">
      <alignment horizontal="center" vertical="top"/>
    </xf>
    <xf numFmtId="0" fontId="8" fillId="0" borderId="28" xfId="41" applyFont="1" applyBorder="1">
      <alignment horizontal="justify" vertical="top" wrapText="1"/>
    </xf>
    <xf numFmtId="39" fontId="7" fillId="0" borderId="23" xfId="11" applyNumberFormat="1" applyFont="1" applyBorder="1" applyProtection="1">
      <alignment vertical="top"/>
      <protection locked="0"/>
    </xf>
    <xf numFmtId="0" fontId="7" fillId="0" borderId="0" xfId="41" applyFont="1" applyProtection="1">
      <alignment horizontal="justify" vertical="top" wrapText="1"/>
      <protection locked="0"/>
    </xf>
    <xf numFmtId="0" fontId="7" fillId="0" borderId="0" xfId="41" applyFont="1">
      <alignment horizontal="justify" vertical="top" wrapText="1"/>
    </xf>
    <xf numFmtId="0" fontId="8" fillId="0" borderId="0" xfId="35" applyFont="1">
      <alignment horizontal="justify" vertical="top" wrapText="1"/>
    </xf>
    <xf numFmtId="0" fontId="8" fillId="0" borderId="0" xfId="41" applyFont="1">
      <alignment horizontal="justify" vertical="top" wrapText="1"/>
    </xf>
    <xf numFmtId="0" fontId="7" fillId="0" borderId="23" xfId="41" quotePrefix="1" applyFont="1" applyBorder="1" applyAlignment="1">
      <alignment horizontal="center" vertical="top" wrapText="1"/>
    </xf>
    <xf numFmtId="3" fontId="7" fillId="0" borderId="23" xfId="41" quotePrefix="1" applyNumberFormat="1" applyFont="1" applyBorder="1" applyAlignment="1">
      <alignment horizontal="center" vertical="top"/>
    </xf>
    <xf numFmtId="39" fontId="7" fillId="0" borderId="23" xfId="41" applyNumberFormat="1" applyFont="1" applyBorder="1" applyAlignment="1" applyProtection="1">
      <alignment horizontal="right" vertical="top" wrapText="1"/>
      <protection locked="0"/>
    </xf>
    <xf numFmtId="0" fontId="7" fillId="0" borderId="0" xfId="41" applyFont="1" applyAlignment="1">
      <alignment horizontal="left" vertical="top" wrapText="1"/>
    </xf>
    <xf numFmtId="4" fontId="7" fillId="0" borderId="0" xfId="41" applyNumberFormat="1" applyFont="1" applyProtection="1">
      <alignment horizontal="justify" vertical="top" wrapText="1"/>
      <protection locked="0"/>
    </xf>
    <xf numFmtId="37" fontId="7" fillId="0" borderId="0" xfId="41" applyNumberFormat="1" applyFont="1" applyProtection="1">
      <alignment horizontal="justify" vertical="top" wrapText="1"/>
      <protection locked="0"/>
    </xf>
    <xf numFmtId="164" fontId="7" fillId="0" borderId="0" xfId="41" applyNumberFormat="1" applyFont="1" applyProtection="1">
      <alignment horizontal="justify" vertical="top" wrapText="1"/>
      <protection locked="0"/>
    </xf>
    <xf numFmtId="0" fontId="6" fillId="0" borderId="0" xfId="41" applyFont="1">
      <alignment horizontal="justify" vertical="top" wrapText="1"/>
    </xf>
    <xf numFmtId="0" fontId="7" fillId="0" borderId="23" xfId="41" quotePrefix="1" applyFont="1" applyBorder="1" applyAlignment="1">
      <alignment horizontal="center" vertical="top"/>
    </xf>
    <xf numFmtId="0" fontId="6" fillId="0" borderId="0" xfId="41" applyFont="1" applyAlignment="1">
      <alignment horizontal="center" vertical="top" wrapText="1"/>
    </xf>
    <xf numFmtId="39" fontId="6" fillId="0" borderId="23" xfId="11" applyNumberFormat="1" applyFont="1" applyBorder="1" applyAlignment="1" applyProtection="1">
      <alignment horizontal="center" vertical="top"/>
      <protection locked="0"/>
    </xf>
    <xf numFmtId="0" fontId="7" fillId="0" borderId="43" xfId="41" applyFont="1" applyBorder="1" applyAlignment="1">
      <alignment horizontal="center" vertical="top"/>
    </xf>
    <xf numFmtId="0" fontId="6" fillId="0" borderId="44" xfId="41" applyFont="1" applyBorder="1" applyAlignment="1">
      <alignment horizontal="left" vertical="top" wrapText="1"/>
    </xf>
    <xf numFmtId="39" fontId="6" fillId="0" borderId="43" xfId="11" applyNumberFormat="1" applyFont="1" applyBorder="1" applyProtection="1">
      <alignment vertical="top"/>
      <protection locked="0"/>
    </xf>
    <xf numFmtId="0" fontId="7" fillId="0" borderId="0" xfId="41" applyFont="1" applyAlignment="1">
      <alignment horizontal="center" vertical="top"/>
    </xf>
    <xf numFmtId="39" fontId="6" fillId="0" borderId="0" xfId="11" applyNumberFormat="1" applyFont="1" applyBorder="1" applyAlignment="1" applyProtection="1">
      <alignment horizontal="right" vertical="top"/>
      <protection locked="0"/>
    </xf>
    <xf numFmtId="0" fontId="7" fillId="0" borderId="0" xfId="23" applyFont="1" applyAlignment="1">
      <alignment horizontal="justify" vertical="top"/>
    </xf>
    <xf numFmtId="0" fontId="7" fillId="0" borderId="0" xfId="23" applyFont="1" applyAlignment="1">
      <alignment horizontal="center" vertical="top" wrapText="1"/>
    </xf>
    <xf numFmtId="39" fontId="7" fillId="0" borderId="0" xfId="11" applyNumberFormat="1" applyFont="1" applyProtection="1">
      <alignment vertical="top"/>
      <protection locked="0"/>
    </xf>
    <xf numFmtId="0" fontId="7" fillId="0" borderId="0" xfId="23" applyFont="1" applyAlignment="1" applyProtection="1">
      <alignment horizontal="justify" vertical="top"/>
      <protection locked="0"/>
    </xf>
    <xf numFmtId="0" fontId="13" fillId="0" borderId="0" xfId="0" applyFont="1"/>
    <xf numFmtId="0" fontId="6" fillId="0" borderId="6" xfId="7" applyFont="1" applyBorder="1" applyAlignment="1">
      <alignment horizontal="center" wrapText="1"/>
    </xf>
    <xf numFmtId="0" fontId="6" fillId="0" borderId="1" xfId="3" applyFont="1" applyBorder="1" applyAlignment="1">
      <alignment horizontal="justify" wrapText="1"/>
    </xf>
    <xf numFmtId="0" fontId="6" fillId="0" borderId="7" xfId="3" quotePrefix="1" applyFont="1" applyBorder="1" applyAlignment="1" applyProtection="1">
      <alignment horizontal="right"/>
      <protection locked="0"/>
    </xf>
    <xf numFmtId="0" fontId="6" fillId="0" borderId="6" xfId="7" applyFont="1" applyBorder="1" applyAlignment="1">
      <alignment horizontal="center" vertical="top" wrapText="1"/>
    </xf>
    <xf numFmtId="0" fontId="6" fillId="0" borderId="1" xfId="7" applyFont="1" applyBorder="1" applyAlignment="1">
      <alignment horizontal="left" vertical="top" wrapText="1"/>
    </xf>
    <xf numFmtId="3" fontId="2" fillId="0" borderId="7" xfId="1" applyNumberFormat="1" applyFont="1" applyBorder="1" applyAlignment="1" applyProtection="1">
      <alignment vertical="top"/>
      <protection locked="0"/>
    </xf>
    <xf numFmtId="0" fontId="14" fillId="0" borderId="15" xfId="7" applyFont="1" applyBorder="1" applyAlignment="1">
      <alignment horizontal="center" vertical="top" wrapText="1"/>
    </xf>
    <xf numFmtId="0" fontId="2" fillId="0" borderId="5" xfId="3" applyBorder="1" applyAlignment="1">
      <alignment vertical="top" wrapText="1"/>
    </xf>
    <xf numFmtId="3" fontId="2" fillId="0" borderId="9" xfId="1" applyNumberFormat="1" applyFont="1" applyBorder="1" applyAlignment="1" applyProtection="1">
      <alignment vertical="top"/>
      <protection locked="0"/>
    </xf>
    <xf numFmtId="0" fontId="14" fillId="0" borderId="8" xfId="7" applyFont="1" applyBorder="1" applyAlignment="1">
      <alignment horizontal="center" vertical="top" wrapText="1"/>
    </xf>
    <xf numFmtId="0" fontId="14" fillId="0" borderId="2" xfId="7" applyFont="1" applyBorder="1" applyAlignment="1">
      <alignment horizontal="left" vertical="top" wrapText="1"/>
    </xf>
    <xf numFmtId="3" fontId="2" fillId="0" borderId="17" xfId="1" applyNumberFormat="1" applyFont="1" applyBorder="1" applyAlignment="1" applyProtection="1">
      <alignment vertical="top"/>
      <protection locked="0"/>
    </xf>
    <xf numFmtId="0" fontId="6" fillId="0" borderId="8" xfId="7" applyFont="1" applyBorder="1" applyAlignment="1">
      <alignment horizontal="center" vertical="top" wrapText="1"/>
    </xf>
    <xf numFmtId="0" fontId="6" fillId="0" borderId="2" xfId="7" applyFont="1" applyBorder="1" applyAlignment="1">
      <alignment horizontal="left" vertical="top" wrapText="1"/>
    </xf>
    <xf numFmtId="0" fontId="6" fillId="0" borderId="2" xfId="7" applyFont="1" applyBorder="1" applyAlignment="1">
      <alignment horizontal="left" vertical="top"/>
    </xf>
    <xf numFmtId="0" fontId="6" fillId="0" borderId="1" xfId="7" applyFont="1" applyBorder="1" applyAlignment="1">
      <alignment vertical="center" wrapText="1"/>
    </xf>
    <xf numFmtId="0" fontId="7" fillId="0" borderId="13" xfId="6" applyFont="1" applyBorder="1" applyAlignment="1">
      <alignment horizontal="center" vertical="center" wrapText="1"/>
    </xf>
    <xf numFmtId="0" fontId="6" fillId="0" borderId="3" xfId="6" applyFont="1" applyBorder="1" applyAlignment="1">
      <alignment horizontal="left" vertical="top" wrapText="1"/>
    </xf>
    <xf numFmtId="166" fontId="7" fillId="0" borderId="14" xfId="2" applyNumberFormat="1" applyFont="1" applyFill="1" applyBorder="1" applyAlignment="1" applyProtection="1">
      <alignment horizontal="center" vertical="center"/>
    </xf>
    <xf numFmtId="0" fontId="6" fillId="0" borderId="6" xfId="6" applyFont="1" applyBorder="1" applyAlignment="1">
      <alignment horizontal="center" wrapText="1"/>
    </xf>
    <xf numFmtId="0" fontId="6" fillId="0" borderId="1" xfId="6" applyFont="1" applyBorder="1" applyAlignment="1">
      <alignment horizontal="center" wrapText="1"/>
    </xf>
    <xf numFmtId="167" fontId="6" fillId="0" borderId="1" xfId="4" applyNumberFormat="1" applyFont="1" applyBorder="1" applyAlignment="1">
      <alignment horizontal="right" wrapText="1"/>
    </xf>
    <xf numFmtId="0" fontId="6" fillId="0" borderId="11" xfId="6" applyFont="1" applyBorder="1" applyAlignment="1">
      <alignment horizontal="center" wrapText="1"/>
    </xf>
    <xf numFmtId="0" fontId="6" fillId="0" borderId="4" xfId="6" applyFont="1" applyBorder="1" applyAlignment="1">
      <alignment horizontal="center" wrapText="1"/>
    </xf>
    <xf numFmtId="167" fontId="6" fillId="0" borderId="4" xfId="4" applyNumberFormat="1" applyFont="1" applyBorder="1" applyAlignment="1">
      <alignment horizontal="center" wrapText="1"/>
    </xf>
    <xf numFmtId="0" fontId="6" fillId="0" borderId="15" xfId="6" applyFont="1" applyBorder="1" applyAlignment="1">
      <alignment horizontal="center" vertical="center" wrapText="1"/>
    </xf>
    <xf numFmtId="0" fontId="8" fillId="0" borderId="5" xfId="6" applyFont="1" applyBorder="1" applyAlignment="1">
      <alignment horizontal="center" vertical="top" wrapText="1"/>
    </xf>
    <xf numFmtId="167" fontId="6" fillId="0" borderId="5" xfId="4" applyNumberFormat="1" applyFont="1" applyBorder="1" applyAlignment="1">
      <alignment horizontal="center" vertical="center" wrapText="1"/>
    </xf>
    <xf numFmtId="0" fontId="6" fillId="0" borderId="5" xfId="6" applyFont="1" applyBorder="1" applyAlignment="1">
      <alignment horizontal="center" vertical="top" wrapText="1"/>
    </xf>
    <xf numFmtId="0" fontId="7" fillId="0" borderId="15" xfId="6" applyFont="1" applyBorder="1" applyAlignment="1">
      <alignment horizontal="center" vertical="center"/>
    </xf>
    <xf numFmtId="0" fontId="7" fillId="0" borderId="5" xfId="6" applyFont="1" applyBorder="1" applyAlignment="1">
      <alignment horizontal="left" vertical="top" wrapText="1"/>
    </xf>
    <xf numFmtId="43" fontId="7" fillId="0" borderId="5" xfId="2" applyNumberFormat="1" applyFont="1" applyFill="1" applyBorder="1" applyAlignment="1" applyProtection="1">
      <alignment horizontal="center" vertical="center"/>
    </xf>
    <xf numFmtId="166" fontId="7" fillId="0" borderId="5" xfId="2" applyNumberFormat="1" applyFont="1" applyFill="1" applyBorder="1" applyAlignment="1" applyProtection="1">
      <alignment horizontal="center" vertical="center"/>
    </xf>
    <xf numFmtId="0" fontId="7" fillId="0" borderId="6" xfId="6" applyFont="1" applyBorder="1" applyAlignment="1">
      <alignment horizontal="center" vertical="center"/>
    </xf>
    <xf numFmtId="0" fontId="6" fillId="0" borderId="1" xfId="6" applyFont="1" applyBorder="1" applyAlignment="1">
      <alignment horizontal="left" vertical="top" wrapText="1"/>
    </xf>
    <xf numFmtId="166" fontId="7" fillId="0" borderId="1" xfId="2" applyNumberFormat="1" applyFont="1" applyFill="1" applyBorder="1" applyAlignment="1" applyProtection="1">
      <alignment horizontal="center" vertical="center"/>
    </xf>
    <xf numFmtId="0" fontId="7" fillId="0" borderId="15" xfId="6" applyFont="1" applyBorder="1" applyAlignment="1">
      <alignment horizontal="center" vertical="center" wrapText="1"/>
    </xf>
    <xf numFmtId="166" fontId="7" fillId="0" borderId="5" xfId="2" applyNumberFormat="1" applyFont="1" applyFill="1" applyBorder="1" applyAlignment="1">
      <alignment horizontal="center" vertical="center" wrapText="1"/>
    </xf>
    <xf numFmtId="0" fontId="7" fillId="0" borderId="5" xfId="6" applyFont="1" applyBorder="1" applyAlignment="1">
      <alignment vertical="top" wrapText="1"/>
    </xf>
    <xf numFmtId="0" fontId="7" fillId="0" borderId="5" xfId="6" applyFont="1" applyBorder="1" applyAlignment="1">
      <alignment horizontal="justify" vertical="top" wrapText="1"/>
    </xf>
    <xf numFmtId="0" fontId="2" fillId="0" borderId="15" xfId="6" applyFont="1" applyBorder="1" applyAlignment="1">
      <alignment horizontal="center" vertical="center" wrapText="1"/>
    </xf>
    <xf numFmtId="0" fontId="2" fillId="0" borderId="5" xfId="6" applyFont="1" applyBorder="1" applyAlignment="1">
      <alignment horizontal="left" vertical="top" wrapText="1"/>
    </xf>
    <xf numFmtId="166" fontId="2" fillId="0" borderId="5" xfId="2" applyNumberFormat="1" applyFill="1" applyBorder="1" applyAlignment="1">
      <alignment horizontal="center" vertical="center" wrapText="1"/>
    </xf>
    <xf numFmtId="0" fontId="14" fillId="0" borderId="6" xfId="6" applyFont="1" applyBorder="1" applyAlignment="1">
      <alignment horizontal="center" vertical="center"/>
    </xf>
    <xf numFmtId="0" fontId="6" fillId="0" borderId="16" xfId="6" applyFont="1" applyBorder="1" applyAlignment="1">
      <alignment horizontal="justify" vertical="top" wrapText="1"/>
    </xf>
    <xf numFmtId="165" fontId="16" fillId="0" borderId="1" xfId="6" applyNumberFormat="1" applyFont="1" applyBorder="1" applyAlignment="1">
      <alignment horizontal="center" vertical="center"/>
    </xf>
    <xf numFmtId="0" fontId="6" fillId="0" borderId="0" xfId="8" applyFont="1"/>
    <xf numFmtId="0" fontId="17" fillId="0" borderId="0" xfId="8" applyFont="1" applyAlignment="1">
      <alignment wrapText="1"/>
    </xf>
    <xf numFmtId="0" fontId="17" fillId="0" borderId="0" xfId="8" applyFont="1" applyAlignment="1">
      <alignment horizontal="center" wrapText="1"/>
    </xf>
    <xf numFmtId="2" fontId="17" fillId="0" borderId="0" xfId="8" applyNumberFormat="1" applyFont="1" applyAlignment="1">
      <alignment horizontal="center"/>
    </xf>
    <xf numFmtId="3" fontId="17" fillId="0" borderId="0" xfId="8" applyNumberFormat="1" applyFont="1" applyAlignment="1">
      <alignment horizontal="right"/>
    </xf>
    <xf numFmtId="0" fontId="17" fillId="0" borderId="0" xfId="8" applyFont="1"/>
    <xf numFmtId="0" fontId="6" fillId="0" borderId="18" xfId="8" applyFont="1" applyBorder="1" applyAlignment="1">
      <alignment horizontal="center"/>
    </xf>
    <xf numFmtId="0" fontId="6" fillId="0" borderId="19" xfId="8" applyFont="1" applyBorder="1" applyAlignment="1">
      <alignment wrapText="1"/>
    </xf>
    <xf numFmtId="0" fontId="6" fillId="0" borderId="19" xfId="8" applyFont="1" applyBorder="1" applyAlignment="1">
      <alignment horizontal="center" wrapText="1"/>
    </xf>
    <xf numFmtId="2" fontId="6" fillId="0" borderId="19" xfId="8" applyNumberFormat="1" applyFont="1" applyBorder="1" applyAlignment="1">
      <alignment horizontal="center"/>
    </xf>
    <xf numFmtId="3" fontId="6" fillId="0" borderId="19" xfId="8" applyNumberFormat="1" applyFont="1" applyBorder="1" applyAlignment="1">
      <alignment horizontal="right"/>
    </xf>
    <xf numFmtId="3" fontId="6" fillId="0" borderId="20" xfId="8" applyNumberFormat="1" applyFont="1" applyBorder="1" applyAlignment="1">
      <alignment horizontal="right"/>
    </xf>
    <xf numFmtId="0" fontId="18" fillId="0" borderId="0" xfId="8" applyFont="1"/>
    <xf numFmtId="0" fontId="18" fillId="0" borderId="21" xfId="8" applyFont="1" applyBorder="1" applyAlignment="1">
      <alignment horizontal="center"/>
    </xf>
    <xf numFmtId="0" fontId="6" fillId="0" borderId="22" xfId="8" applyFont="1" applyBorder="1" applyAlignment="1">
      <alignment horizontal="left" vertical="top" wrapText="1"/>
    </xf>
    <xf numFmtId="0" fontId="18" fillId="0" borderId="23" xfId="8" applyFont="1" applyBorder="1" applyAlignment="1">
      <alignment horizontal="center" wrapText="1"/>
    </xf>
    <xf numFmtId="2" fontId="18" fillId="0" borderId="23" xfId="8" applyNumberFormat="1" applyFont="1" applyBorder="1" applyAlignment="1">
      <alignment horizontal="center"/>
    </xf>
    <xf numFmtId="3" fontId="18" fillId="0" borderId="23" xfId="8" applyNumberFormat="1" applyFont="1" applyBorder="1" applyAlignment="1">
      <alignment horizontal="right"/>
    </xf>
    <xf numFmtId="3" fontId="18" fillId="0" borderId="24" xfId="8" applyNumberFormat="1" applyFont="1" applyBorder="1" applyAlignment="1">
      <alignment horizontal="right"/>
    </xf>
    <xf numFmtId="0" fontId="2" fillId="0" borderId="0" xfId="8" applyFont="1" applyAlignment="1">
      <alignment horizontal="left" vertical="top" wrapText="1"/>
    </xf>
    <xf numFmtId="0" fontId="18" fillId="0" borderId="23" xfId="8" applyFont="1" applyBorder="1" applyAlignment="1">
      <alignment wrapText="1"/>
    </xf>
    <xf numFmtId="168" fontId="19" fillId="0" borderId="40" xfId="8" applyNumberFormat="1" applyFont="1" applyBorder="1" applyAlignment="1">
      <alignment horizontal="center"/>
    </xf>
    <xf numFmtId="0" fontId="8" fillId="0" borderId="40" xfId="8" applyFont="1" applyBorder="1" applyAlignment="1">
      <alignment vertical="top"/>
    </xf>
    <xf numFmtId="0" fontId="20" fillId="0" borderId="41" xfId="8" applyFont="1" applyBorder="1" applyAlignment="1">
      <alignment horizontal="center"/>
    </xf>
    <xf numFmtId="2" fontId="20" fillId="0" borderId="41" xfId="8" applyNumberFormat="1" applyFont="1" applyBorder="1" applyAlignment="1">
      <alignment horizontal="center" vertical="top"/>
    </xf>
    <xf numFmtId="3" fontId="18" fillId="0" borderId="40" xfId="8" applyNumberFormat="1" applyFont="1" applyBorder="1" applyAlignment="1">
      <alignment horizontal="right"/>
    </xf>
    <xf numFmtId="3" fontId="18" fillId="0" borderId="39" xfId="8" applyNumberFormat="1" applyFont="1" applyBorder="1" applyAlignment="1">
      <alignment horizontal="right"/>
    </xf>
    <xf numFmtId="0" fontId="19" fillId="0" borderId="23" xfId="8" applyFont="1" applyBorder="1" applyAlignment="1">
      <alignment horizontal="center"/>
    </xf>
    <xf numFmtId="0" fontId="8" fillId="0" borderId="23" xfId="8" applyFont="1" applyBorder="1" applyAlignment="1">
      <alignment vertical="top"/>
    </xf>
    <xf numFmtId="0" fontId="20" fillId="0" borderId="25" xfId="8" applyFont="1" applyBorder="1" applyAlignment="1">
      <alignment horizontal="center"/>
    </xf>
    <xf numFmtId="2" fontId="20" fillId="0" borderId="25" xfId="8" applyNumberFormat="1" applyFont="1" applyBorder="1" applyAlignment="1">
      <alignment horizontal="center" vertical="top"/>
    </xf>
    <xf numFmtId="0" fontId="2" fillId="0" borderId="23" xfId="8" applyFont="1" applyBorder="1" applyAlignment="1">
      <alignment horizontal="center" vertical="center"/>
    </xf>
    <xf numFmtId="0" fontId="2" fillId="0" borderId="26" xfId="8" applyFont="1" applyBorder="1" applyAlignment="1">
      <alignment vertical="center"/>
    </xf>
    <xf numFmtId="0" fontId="2" fillId="0" borderId="27" xfId="9" applyFont="1" applyBorder="1" applyAlignment="1">
      <alignment horizontal="center" vertical="center"/>
    </xf>
    <xf numFmtId="2" fontId="2" fillId="0" borderId="25" xfId="8" applyNumberFormat="1" applyFont="1" applyBorder="1" applyAlignment="1">
      <alignment horizontal="center" vertical="center"/>
    </xf>
    <xf numFmtId="3" fontId="2" fillId="0" borderId="23" xfId="8" applyNumberFormat="1" applyFont="1" applyBorder="1" applyAlignment="1">
      <alignment horizontal="right" vertical="center"/>
    </xf>
    <xf numFmtId="3" fontId="2" fillId="0" borderId="24" xfId="8" applyNumberFormat="1" applyFont="1" applyBorder="1" applyAlignment="1">
      <alignment horizontal="right" vertical="center"/>
    </xf>
    <xf numFmtId="0" fontId="18" fillId="0" borderId="0" xfId="8" applyFont="1" applyAlignment="1">
      <alignment vertical="center"/>
    </xf>
    <xf numFmtId="168" fontId="2" fillId="0" borderId="23" xfId="8" applyNumberFormat="1" applyFont="1" applyBorder="1" applyAlignment="1">
      <alignment horizontal="center" vertical="center"/>
    </xf>
    <xf numFmtId="0" fontId="2" fillId="0" borderId="25" xfId="8" applyFont="1" applyBorder="1" applyAlignment="1">
      <alignment horizontal="left" vertical="center" wrapText="1"/>
    </xf>
    <xf numFmtId="0" fontId="2" fillId="0" borderId="28" xfId="9" applyFont="1" applyBorder="1" applyAlignment="1">
      <alignment horizontal="center" vertical="center"/>
    </xf>
    <xf numFmtId="3" fontId="2" fillId="0" borderId="25" xfId="8" applyNumberFormat="1" applyFont="1" applyBorder="1" applyAlignment="1">
      <alignment horizontal="right" vertical="center"/>
    </xf>
    <xf numFmtId="0" fontId="20" fillId="0" borderId="0" xfId="8" applyFont="1" applyAlignment="1">
      <alignment vertical="center"/>
    </xf>
    <xf numFmtId="0" fontId="20" fillId="0" borderId="25" xfId="8" applyFont="1" applyBorder="1" applyAlignment="1">
      <alignment horizontal="center" vertical="center"/>
    </xf>
    <xf numFmtId="0" fontId="2" fillId="0" borderId="0" xfId="8" applyFont="1" applyAlignment="1">
      <alignment horizontal="left" vertical="center" wrapText="1"/>
    </xf>
    <xf numFmtId="0" fontId="2" fillId="0" borderId="25" xfId="8" applyFont="1" applyBorder="1" applyAlignment="1">
      <alignment horizontal="center" vertical="center"/>
    </xf>
    <xf numFmtId="2" fontId="20" fillId="0" borderId="25" xfId="8" applyNumberFormat="1" applyFont="1" applyBorder="1" applyAlignment="1">
      <alignment horizontal="center" vertical="center"/>
    </xf>
    <xf numFmtId="0" fontId="20" fillId="0" borderId="25" xfId="8" applyFont="1" applyBorder="1" applyAlignment="1">
      <alignment horizontal="left" vertical="center" wrapText="1"/>
    </xf>
    <xf numFmtId="3" fontId="20" fillId="0" borderId="25" xfId="8" applyNumberFormat="1" applyFont="1" applyBorder="1" applyAlignment="1">
      <alignment horizontal="right" vertical="center"/>
    </xf>
    <xf numFmtId="3" fontId="20" fillId="0" borderId="29" xfId="8" applyNumberFormat="1" applyFont="1" applyBorder="1" applyAlignment="1">
      <alignment horizontal="right" vertical="center"/>
    </xf>
    <xf numFmtId="0" fontId="6" fillId="0" borderId="30" xfId="8" applyFont="1" applyBorder="1" applyAlignment="1">
      <alignment horizontal="center" vertical="center"/>
    </xf>
    <xf numFmtId="3" fontId="6" fillId="0" borderId="31" xfId="8" applyNumberFormat="1" applyFont="1" applyBorder="1" applyAlignment="1">
      <alignment horizontal="right" vertical="center"/>
    </xf>
    <xf numFmtId="0" fontId="20" fillId="0" borderId="32" xfId="8" applyFont="1" applyBorder="1" applyAlignment="1">
      <alignment horizontal="center" vertical="center"/>
    </xf>
    <xf numFmtId="0" fontId="20" fillId="0" borderId="32" xfId="8" applyFont="1" applyBorder="1" applyAlignment="1">
      <alignment horizontal="left" vertical="center" wrapText="1"/>
    </xf>
    <xf numFmtId="2" fontId="20" fillId="0" borderId="32" xfId="8" applyNumberFormat="1" applyFont="1" applyBorder="1" applyAlignment="1">
      <alignment horizontal="center" vertical="center"/>
    </xf>
    <xf numFmtId="3" fontId="20" fillId="0" borderId="32" xfId="8" applyNumberFormat="1" applyFont="1" applyBorder="1" applyAlignment="1">
      <alignment horizontal="right" vertical="center"/>
    </xf>
    <xf numFmtId="3" fontId="20" fillId="0" borderId="33" xfId="8" applyNumberFormat="1" applyFont="1" applyBorder="1" applyAlignment="1">
      <alignment horizontal="right" vertical="center"/>
    </xf>
    <xf numFmtId="0" fontId="2" fillId="0" borderId="23" xfId="8" applyFont="1" applyBorder="1" applyAlignment="1">
      <alignment horizontal="left" vertical="center" wrapText="1"/>
    </xf>
    <xf numFmtId="2" fontId="2" fillId="0" borderId="23" xfId="8" applyNumberFormat="1" applyFont="1" applyBorder="1" applyAlignment="1">
      <alignment horizontal="center" vertical="center"/>
    </xf>
    <xf numFmtId="168" fontId="2" fillId="0" borderId="40" xfId="8" applyNumberFormat="1" applyFont="1" applyBorder="1" applyAlignment="1">
      <alignment horizontal="center" vertical="center"/>
    </xf>
    <xf numFmtId="0" fontId="8" fillId="0" borderId="40" xfId="8" applyFont="1" applyBorder="1" applyAlignment="1">
      <alignment horizontal="left" vertical="center" wrapText="1"/>
    </xf>
    <xf numFmtId="0" fontId="2" fillId="0" borderId="40" xfId="8" applyFont="1" applyBorder="1" applyAlignment="1">
      <alignment horizontal="center" vertical="center"/>
    </xf>
    <xf numFmtId="2" fontId="2" fillId="0" borderId="40" xfId="8" applyNumberFormat="1" applyFont="1" applyBorder="1" applyAlignment="1">
      <alignment horizontal="center" vertical="center"/>
    </xf>
    <xf numFmtId="3" fontId="2" fillId="0" borderId="40" xfId="8" applyNumberFormat="1" applyFont="1" applyBorder="1" applyAlignment="1">
      <alignment horizontal="right" vertical="center"/>
    </xf>
    <xf numFmtId="168" fontId="2" fillId="0" borderId="25" xfId="8" applyNumberFormat="1" applyFont="1" applyBorder="1" applyAlignment="1">
      <alignment horizontal="center" vertical="center"/>
    </xf>
    <xf numFmtId="0" fontId="2" fillId="0" borderId="23" xfId="9" applyFont="1" applyBorder="1" applyAlignment="1">
      <alignment vertical="center" wrapText="1"/>
    </xf>
    <xf numFmtId="0" fontId="2" fillId="0" borderId="0" xfId="9" applyFont="1" applyAlignment="1">
      <alignment horizontal="center" vertical="center"/>
    </xf>
    <xf numFmtId="0" fontId="2" fillId="0" borderId="23" xfId="9" applyFont="1" applyBorder="1" applyAlignment="1">
      <alignment horizontal="center" vertical="center"/>
    </xf>
    <xf numFmtId="3" fontId="2" fillId="0" borderId="0" xfId="9" applyNumberFormat="1" applyFont="1" applyAlignment="1">
      <alignment horizontal="right" vertical="center"/>
    </xf>
    <xf numFmtId="3" fontId="2" fillId="0" borderId="23" xfId="9" applyNumberFormat="1" applyFont="1" applyBorder="1" applyAlignment="1">
      <alignment horizontal="right" vertical="center"/>
    </xf>
    <xf numFmtId="4" fontId="2" fillId="0" borderId="23" xfId="8" applyNumberFormat="1" applyFont="1" applyBorder="1" applyAlignment="1">
      <alignment horizontal="center" vertical="center"/>
    </xf>
    <xf numFmtId="3" fontId="2" fillId="0" borderId="26" xfId="8" applyNumberFormat="1" applyFont="1" applyBorder="1" applyAlignment="1">
      <alignment horizontal="right" vertical="center"/>
    </xf>
    <xf numFmtId="0" fontId="21" fillId="0" borderId="0" xfId="8" applyFont="1" applyAlignment="1">
      <alignment vertical="center"/>
    </xf>
    <xf numFmtId="0" fontId="2" fillId="0" borderId="23" xfId="8" applyFont="1" applyBorder="1" applyAlignment="1">
      <alignment vertical="center" wrapText="1"/>
    </xf>
    <xf numFmtId="0" fontId="8" fillId="0" borderId="40" xfId="8" applyFont="1" applyBorder="1" applyAlignment="1">
      <alignment vertical="center" wrapText="1"/>
    </xf>
    <xf numFmtId="0" fontId="7" fillId="0" borderId="40" xfId="8" applyFont="1" applyBorder="1" applyAlignment="1">
      <alignment horizontal="center" vertical="center"/>
    </xf>
    <xf numFmtId="2" fontId="7" fillId="0" borderId="40" xfId="8" applyNumberFormat="1" applyFont="1" applyBorder="1" applyAlignment="1">
      <alignment horizontal="center" vertical="center"/>
    </xf>
    <xf numFmtId="3" fontId="7" fillId="0" borderId="40" xfId="8" applyNumberFormat="1" applyFont="1" applyBorder="1" applyAlignment="1">
      <alignment horizontal="right" vertical="center"/>
    </xf>
    <xf numFmtId="0" fontId="23" fillId="0" borderId="0" xfId="0" applyFont="1" applyAlignment="1">
      <alignment vertical="center" wrapText="1"/>
    </xf>
    <xf numFmtId="0" fontId="23" fillId="0" borderId="42" xfId="0" applyFont="1" applyBorder="1" applyAlignment="1">
      <alignment horizontal="center" vertical="center"/>
    </xf>
    <xf numFmtId="0" fontId="23" fillId="0" borderId="0" xfId="0" applyFont="1" applyAlignment="1">
      <alignment horizontal="center" vertical="center"/>
    </xf>
    <xf numFmtId="168" fontId="6" fillId="0" borderId="30" xfId="8" applyNumberFormat="1" applyFont="1" applyBorder="1" applyAlignment="1">
      <alignment horizontal="center" vertical="center"/>
    </xf>
    <xf numFmtId="3" fontId="14" fillId="0" borderId="23" xfId="8" applyNumberFormat="1" applyFont="1" applyBorder="1" applyAlignment="1">
      <alignment horizontal="right" vertical="center"/>
    </xf>
    <xf numFmtId="0" fontId="2" fillId="0" borderId="23" xfId="8" quotePrefix="1" applyFont="1" applyBorder="1" applyAlignment="1">
      <alignment horizontal="left" vertical="center" wrapText="1"/>
    </xf>
    <xf numFmtId="168" fontId="21" fillId="0" borderId="35" xfId="8" applyNumberFormat="1" applyFont="1" applyBorder="1" applyAlignment="1">
      <alignment horizontal="center" vertical="center"/>
    </xf>
    <xf numFmtId="0" fontId="2" fillId="0" borderId="35" xfId="8" applyFont="1" applyBorder="1" applyAlignment="1">
      <alignment vertical="center" wrapText="1"/>
    </xf>
    <xf numFmtId="0" fontId="2" fillId="0" borderId="35" xfId="8" applyFont="1" applyBorder="1" applyAlignment="1">
      <alignment horizontal="center" vertical="center" wrapText="1"/>
    </xf>
    <xf numFmtId="2" fontId="2" fillId="0" borderId="35" xfId="8" applyNumberFormat="1" applyFont="1" applyBorder="1" applyAlignment="1">
      <alignment horizontal="center" vertical="center"/>
    </xf>
    <xf numFmtId="3" fontId="14" fillId="0" borderId="35" xfId="8" applyNumberFormat="1" applyFont="1" applyBorder="1" applyAlignment="1">
      <alignment horizontal="right" vertical="center"/>
    </xf>
    <xf numFmtId="0" fontId="21" fillId="0" borderId="34" xfId="8" applyFont="1" applyBorder="1" applyAlignment="1">
      <alignment horizontal="center"/>
    </xf>
    <xf numFmtId="3" fontId="6" fillId="0" borderId="34" xfId="8" applyNumberFormat="1" applyFont="1" applyBorder="1" applyAlignment="1">
      <alignment horizontal="right"/>
    </xf>
    <xf numFmtId="0" fontId="21" fillId="0" borderId="0" xfId="8" applyFont="1"/>
    <xf numFmtId="0" fontId="21" fillId="0" borderId="0" xfId="8" applyFont="1" applyAlignment="1">
      <alignment horizontal="center"/>
    </xf>
    <xf numFmtId="0" fontId="7" fillId="0" borderId="0" xfId="8" applyFont="1" applyAlignment="1">
      <alignment wrapText="1"/>
    </xf>
    <xf numFmtId="0" fontId="7" fillId="0" borderId="0" xfId="8" applyFont="1" applyAlignment="1">
      <alignment horizontal="center" wrapText="1"/>
    </xf>
    <xf numFmtId="2" fontId="7" fillId="0" borderId="0" xfId="8" applyNumberFormat="1" applyFont="1" applyAlignment="1">
      <alignment horizontal="center"/>
    </xf>
    <xf numFmtId="3" fontId="7" fillId="0" borderId="0" xfId="8" applyNumberFormat="1" applyFont="1" applyAlignment="1">
      <alignment horizontal="right"/>
    </xf>
    <xf numFmtId="0" fontId="21" fillId="0" borderId="0" xfId="8" applyFont="1" applyAlignment="1">
      <alignment wrapText="1"/>
    </xf>
    <xf numFmtId="0" fontId="21" fillId="0" borderId="0" xfId="8" applyFont="1" applyAlignment="1">
      <alignment horizontal="center" wrapText="1"/>
    </xf>
    <xf numFmtId="2" fontId="21" fillId="0" borderId="0" xfId="8" applyNumberFormat="1" applyFont="1" applyAlignment="1">
      <alignment horizontal="center"/>
    </xf>
    <xf numFmtId="3" fontId="21" fillId="0" borderId="0" xfId="8" applyNumberFormat="1" applyFont="1" applyAlignment="1">
      <alignment horizontal="right"/>
    </xf>
    <xf numFmtId="0" fontId="13" fillId="2" borderId="11" xfId="6" applyFont="1" applyFill="1" applyBorder="1" applyAlignment="1">
      <alignment horizontal="center" vertical="center"/>
    </xf>
    <xf numFmtId="0" fontId="13" fillId="2" borderId="10" xfId="6" applyFont="1" applyFill="1" applyBorder="1"/>
    <xf numFmtId="0" fontId="13" fillId="2" borderId="10" xfId="6" applyFont="1" applyFill="1" applyBorder="1" applyAlignment="1">
      <alignment horizontal="center" vertical="center"/>
    </xf>
    <xf numFmtId="0" fontId="13" fillId="2" borderId="10" xfId="6" applyFont="1" applyFill="1" applyBorder="1" applyAlignment="1">
      <alignment vertical="center"/>
    </xf>
    <xf numFmtId="0" fontId="13" fillId="2" borderId="12" xfId="6" applyFont="1" applyFill="1" applyBorder="1" applyAlignment="1">
      <alignment horizontal="center" vertical="center"/>
    </xf>
    <xf numFmtId="0" fontId="13" fillId="2" borderId="15" xfId="6" applyFont="1" applyFill="1" applyBorder="1" applyAlignment="1">
      <alignment horizontal="center" vertical="center"/>
    </xf>
    <xf numFmtId="0" fontId="13" fillId="2" borderId="0" xfId="6" applyFont="1" applyFill="1"/>
    <xf numFmtId="0" fontId="13" fillId="2" borderId="0" xfId="6" applyFont="1" applyFill="1" applyAlignment="1">
      <alignment horizontal="center" vertical="center"/>
    </xf>
    <xf numFmtId="0" fontId="13" fillId="2" borderId="0" xfId="6" applyFont="1" applyFill="1" applyAlignment="1">
      <alignment vertical="center"/>
    </xf>
    <xf numFmtId="0" fontId="13" fillId="2" borderId="9" xfId="6" applyFont="1" applyFill="1" applyBorder="1" applyAlignment="1">
      <alignment horizontal="center" vertical="center"/>
    </xf>
    <xf numFmtId="0" fontId="13" fillId="2" borderId="13" xfId="6" applyFont="1" applyFill="1" applyBorder="1" applyAlignment="1">
      <alignment horizontal="center" vertical="center"/>
    </xf>
    <xf numFmtId="0" fontId="13" fillId="2" borderId="3" xfId="6" applyFont="1" applyFill="1" applyBorder="1"/>
    <xf numFmtId="0" fontId="13" fillId="2" borderId="3" xfId="6" applyFont="1" applyFill="1" applyBorder="1" applyAlignment="1">
      <alignment horizontal="center" vertical="center"/>
    </xf>
    <xf numFmtId="0" fontId="13" fillId="2" borderId="3" xfId="6" applyFont="1" applyFill="1" applyBorder="1" applyAlignment="1">
      <alignment vertical="center"/>
    </xf>
    <xf numFmtId="0" fontId="13" fillId="2" borderId="14" xfId="6" applyFont="1" applyFill="1" applyBorder="1" applyAlignment="1">
      <alignment horizontal="center" vertical="center"/>
    </xf>
    <xf numFmtId="3" fontId="6" fillId="0" borderId="7" xfId="1" applyNumberFormat="1" applyFont="1" applyBorder="1" applyAlignment="1" applyProtection="1">
      <alignment vertical="top"/>
      <protection locked="0"/>
    </xf>
    <xf numFmtId="168" fontId="19" fillId="0" borderId="47" xfId="8" applyNumberFormat="1" applyFont="1" applyBorder="1" applyAlignment="1">
      <alignment horizontal="center"/>
    </xf>
    <xf numFmtId="0" fontId="19" fillId="0" borderId="21" xfId="8" applyFont="1" applyBorder="1" applyAlignment="1">
      <alignment horizontal="center"/>
    </xf>
    <xf numFmtId="0" fontId="2" fillId="0" borderId="21" xfId="8" applyFont="1" applyBorder="1" applyAlignment="1">
      <alignment horizontal="center" vertical="center"/>
    </xf>
    <xf numFmtId="168" fontId="2" fillId="0" borderId="21" xfId="8" applyNumberFormat="1" applyFont="1" applyBorder="1" applyAlignment="1">
      <alignment horizontal="center" vertical="center"/>
    </xf>
    <xf numFmtId="0" fontId="20" fillId="0" borderId="48" xfId="8" applyFont="1" applyBorder="1" applyAlignment="1">
      <alignment horizontal="center" vertical="center"/>
    </xf>
    <xf numFmtId="2" fontId="20" fillId="0" borderId="48" xfId="8" applyNumberFormat="1" applyFont="1" applyBorder="1" applyAlignment="1">
      <alignment horizontal="center" vertical="center"/>
    </xf>
    <xf numFmtId="3" fontId="20" fillId="0" borderId="9" xfId="8" applyNumberFormat="1" applyFont="1" applyBorder="1" applyAlignment="1">
      <alignment horizontal="right" vertical="center"/>
    </xf>
    <xf numFmtId="0" fontId="6" fillId="0" borderId="49" xfId="8" applyFont="1" applyBorder="1" applyAlignment="1">
      <alignment horizontal="center" vertical="center"/>
    </xf>
    <xf numFmtId="3" fontId="6" fillId="0" borderId="50" xfId="8" applyNumberFormat="1" applyFont="1" applyBorder="1" applyAlignment="1">
      <alignment horizontal="right" vertical="center"/>
    </xf>
    <xf numFmtId="0" fontId="20" fillId="0" borderId="51" xfId="8" applyFont="1" applyBorder="1" applyAlignment="1">
      <alignment horizontal="center" vertical="center"/>
    </xf>
    <xf numFmtId="3" fontId="20" fillId="0" borderId="52" xfId="8" applyNumberFormat="1" applyFont="1" applyBorder="1" applyAlignment="1">
      <alignment horizontal="right" vertical="center"/>
    </xf>
    <xf numFmtId="168" fontId="2" fillId="0" borderId="47" xfId="8" applyNumberFormat="1" applyFont="1" applyBorder="1" applyAlignment="1">
      <alignment horizontal="center" vertical="center"/>
    </xf>
    <xf numFmtId="3" fontId="2" fillId="0" borderId="39" xfId="8" applyNumberFormat="1" applyFont="1" applyBorder="1" applyAlignment="1">
      <alignment horizontal="right" vertical="center"/>
    </xf>
    <xf numFmtId="168" fontId="2" fillId="0" borderId="48" xfId="8" applyNumberFormat="1" applyFont="1" applyBorder="1" applyAlignment="1">
      <alignment horizontal="center" vertical="center"/>
    </xf>
    <xf numFmtId="3" fontId="7" fillId="0" borderId="39" xfId="8" applyNumberFormat="1" applyFont="1" applyBorder="1" applyAlignment="1">
      <alignment horizontal="right" vertical="center"/>
    </xf>
    <xf numFmtId="168" fontId="6" fillId="0" borderId="49" xfId="8" applyNumberFormat="1" applyFont="1" applyBorder="1" applyAlignment="1">
      <alignment horizontal="center" vertical="center"/>
    </xf>
    <xf numFmtId="3" fontId="14" fillId="0" borderId="24" xfId="8" applyNumberFormat="1" applyFont="1" applyBorder="1" applyAlignment="1">
      <alignment horizontal="right" vertical="center"/>
    </xf>
    <xf numFmtId="168" fontId="21" fillId="0" borderId="53" xfId="8" applyNumberFormat="1" applyFont="1" applyBorder="1" applyAlignment="1">
      <alignment horizontal="center" vertical="center"/>
    </xf>
    <xf numFmtId="3" fontId="14" fillId="0" borderId="54" xfId="8" applyNumberFormat="1" applyFont="1" applyBorder="1" applyAlignment="1">
      <alignment horizontal="right" vertical="center"/>
    </xf>
    <xf numFmtId="0" fontId="6" fillId="0" borderId="0" xfId="10" applyFont="1" applyAlignment="1">
      <alignment horizontal="left" vertical="top" wrapText="1"/>
    </xf>
    <xf numFmtId="0" fontId="6" fillId="0" borderId="0" xfId="23" applyFont="1" applyAlignment="1">
      <alignment horizontal="left" vertical="top" wrapText="1"/>
    </xf>
    <xf numFmtId="3" fontId="2" fillId="0" borderId="24" xfId="9" applyNumberFormat="1" applyFont="1" applyBorder="1" applyAlignment="1">
      <alignment horizontal="right" vertical="center"/>
    </xf>
    <xf numFmtId="0" fontId="6" fillId="0" borderId="11" xfId="10" applyFont="1" applyBorder="1" applyAlignment="1">
      <alignment horizontal="center" vertical="top" wrapText="1"/>
    </xf>
    <xf numFmtId="0" fontId="6" fillId="0" borderId="10" xfId="10" applyFont="1" applyBorder="1" applyAlignment="1">
      <alignment horizontal="left" vertical="top" wrapText="1"/>
    </xf>
    <xf numFmtId="0" fontId="7" fillId="0" borderId="10" xfId="10" applyFont="1" applyBorder="1" applyAlignment="1">
      <alignment horizontal="center" vertical="top" wrapText="1"/>
    </xf>
    <xf numFmtId="169" fontId="7" fillId="0" borderId="10" xfId="10" applyNumberFormat="1" applyFont="1" applyBorder="1" applyAlignment="1">
      <alignment horizontal="right" vertical="top" wrapText="1"/>
    </xf>
    <xf numFmtId="39" fontId="7" fillId="0" borderId="10" xfId="11" applyNumberFormat="1" applyFont="1" applyFill="1" applyBorder="1" applyAlignment="1" applyProtection="1">
      <alignment horizontal="right" vertical="top" wrapText="1"/>
      <protection locked="0"/>
    </xf>
    <xf numFmtId="39" fontId="7" fillId="0" borderId="12" xfId="11" applyNumberFormat="1" applyFont="1" applyFill="1" applyBorder="1" applyAlignment="1" applyProtection="1">
      <alignment horizontal="right" vertical="top" wrapText="1"/>
      <protection locked="0"/>
    </xf>
    <xf numFmtId="0" fontId="6" fillId="0" borderId="55" xfId="10" applyFont="1" applyBorder="1" applyAlignment="1">
      <alignment horizontal="center" vertical="top" wrapText="1"/>
    </xf>
    <xf numFmtId="39" fontId="6" fillId="0" borderId="56" xfId="11" applyNumberFormat="1" applyFont="1" applyFill="1" applyBorder="1" applyAlignment="1" applyProtection="1">
      <alignment horizontal="center" vertical="top" wrapText="1"/>
      <protection locked="0"/>
    </xf>
    <xf numFmtId="0" fontId="6" fillId="0" borderId="21" xfId="12" applyFont="1" applyBorder="1" applyAlignment="1">
      <alignment horizontal="center" vertical="top" wrapText="1"/>
    </xf>
    <xf numFmtId="39" fontId="7" fillId="0" borderId="24" xfId="14" applyNumberFormat="1" applyFont="1" applyFill="1" applyBorder="1" applyAlignment="1" applyProtection="1">
      <alignment horizontal="right" vertical="top" wrapText="1"/>
      <protection locked="0"/>
    </xf>
    <xf numFmtId="0" fontId="6" fillId="0" borderId="21" xfId="15" applyFont="1" applyBorder="1" applyAlignment="1">
      <alignment horizontal="center" vertical="top" wrapText="1"/>
    </xf>
    <xf numFmtId="39" fontId="7" fillId="0" borderId="24" xfId="15" applyNumberFormat="1" applyFont="1" applyBorder="1" applyAlignment="1" applyProtection="1">
      <alignment horizontal="right" vertical="top" wrapText="1"/>
      <protection locked="0"/>
    </xf>
    <xf numFmtId="0" fontId="6" fillId="0" borderId="21" xfId="18" applyFont="1" applyBorder="1" applyAlignment="1">
      <alignment horizontal="center" vertical="top" wrapText="1"/>
    </xf>
    <xf numFmtId="164" fontId="7" fillId="0" borderId="24" xfId="19" applyFont="1" applyFill="1" applyBorder="1" applyAlignment="1" applyProtection="1">
      <alignment horizontal="right" vertical="top"/>
      <protection locked="0"/>
    </xf>
    <xf numFmtId="0" fontId="6" fillId="0" borderId="21" xfId="20" applyFont="1" applyBorder="1" applyAlignment="1">
      <alignment horizontal="center" vertical="top" wrapText="1"/>
    </xf>
    <xf numFmtId="164" fontId="6" fillId="0" borderId="21" xfId="17" applyFont="1" applyFill="1" applyBorder="1" applyAlignment="1" applyProtection="1">
      <alignment horizontal="center" vertical="top"/>
    </xf>
    <xf numFmtId="164" fontId="6" fillId="0" borderId="21" xfId="22" applyFont="1" applyFill="1" applyBorder="1" applyAlignment="1" applyProtection="1">
      <alignment horizontal="center" vertical="top"/>
    </xf>
    <xf numFmtId="0" fontId="6" fillId="0" borderId="55" xfId="18" applyFont="1" applyBorder="1" applyAlignment="1">
      <alignment horizontal="right" vertical="top" wrapText="1"/>
    </xf>
    <xf numFmtId="39" fontId="6" fillId="0" borderId="56" xfId="14" applyNumberFormat="1" applyFont="1" applyFill="1" applyBorder="1" applyAlignment="1" applyProtection="1">
      <alignment horizontal="right" vertical="top" wrapText="1"/>
      <protection locked="0"/>
    </xf>
    <xf numFmtId="0" fontId="6" fillId="0" borderId="21" xfId="18" applyFont="1" applyBorder="1" applyAlignment="1">
      <alignment horizontal="right" vertical="top" wrapText="1"/>
    </xf>
    <xf numFmtId="39" fontId="7" fillId="0" borderId="24" xfId="14" quotePrefix="1" applyNumberFormat="1" applyFont="1" applyFill="1" applyBorder="1" applyAlignment="1" applyProtection="1">
      <alignment horizontal="right" vertical="top" wrapText="1"/>
      <protection locked="0"/>
    </xf>
    <xf numFmtId="39" fontId="7" fillId="0" borderId="24" xfId="22" applyNumberFormat="1" applyFont="1" applyFill="1" applyBorder="1" applyAlignment="1" applyProtection="1">
      <alignment horizontal="right" vertical="top" wrapText="1"/>
      <protection locked="0"/>
    </xf>
    <xf numFmtId="39" fontId="7" fillId="0" borderId="24" xfId="11" applyNumberFormat="1" applyFont="1" applyFill="1" applyBorder="1" applyAlignment="1" applyProtection="1">
      <alignment horizontal="right" vertical="top"/>
      <protection locked="0"/>
    </xf>
    <xf numFmtId="39" fontId="6" fillId="0" borderId="24" xfId="14" applyNumberFormat="1" applyFont="1" applyFill="1" applyBorder="1" applyAlignment="1" applyProtection="1">
      <alignment horizontal="right" vertical="top" wrapText="1"/>
      <protection locked="0"/>
    </xf>
    <xf numFmtId="0" fontId="6" fillId="0" borderId="21" xfId="10" applyFont="1" applyBorder="1" applyAlignment="1">
      <alignment horizontal="center" vertical="top"/>
    </xf>
    <xf numFmtId="0" fontId="6" fillId="0" borderId="21" xfId="20" applyFont="1" applyBorder="1" applyAlignment="1">
      <alignment horizontal="center" vertical="top"/>
    </xf>
    <xf numFmtId="39" fontId="7" fillId="0" borderId="24" xfId="27" applyNumberFormat="1" applyFont="1" applyFill="1" applyBorder="1" applyAlignment="1" applyProtection="1">
      <alignment horizontal="right" vertical="top"/>
      <protection locked="0"/>
    </xf>
    <xf numFmtId="0" fontId="6" fillId="0" borderId="21" xfId="18" applyFont="1" applyBorder="1" applyAlignment="1">
      <alignment horizontal="center" vertical="top"/>
    </xf>
    <xf numFmtId="39" fontId="7" fillId="0" borderId="24" xfId="14" applyNumberFormat="1" applyFont="1" applyFill="1" applyBorder="1" applyAlignment="1" applyProtection="1">
      <alignment horizontal="right" vertical="top"/>
      <protection locked="0"/>
    </xf>
    <xf numFmtId="0" fontId="8" fillId="0" borderId="55" xfId="12" applyFont="1" applyBorder="1" applyAlignment="1">
      <alignment horizontal="right" vertical="top" wrapText="1"/>
    </xf>
    <xf numFmtId="3" fontId="6" fillId="0" borderId="21" xfId="23" applyNumberFormat="1" applyFont="1" applyBorder="1" applyAlignment="1">
      <alignment horizontal="right" vertical="top"/>
    </xf>
    <xf numFmtId="0" fontId="6" fillId="0" borderId="21" xfId="28" applyFont="1" applyBorder="1" applyAlignment="1">
      <alignment horizontal="center" vertical="top" wrapText="1"/>
    </xf>
    <xf numFmtId="39" fontId="7" fillId="0" borderId="24" xfId="30" applyNumberFormat="1" applyFont="1" applyFill="1" applyBorder="1" applyAlignment="1" applyProtection="1">
      <alignment horizontal="right" vertical="top"/>
      <protection locked="0"/>
    </xf>
    <xf numFmtId="0" fontId="6" fillId="0" borderId="21" xfId="10" applyFont="1" applyBorder="1" applyAlignment="1">
      <alignment horizontal="center" vertical="top" wrapText="1"/>
    </xf>
    <xf numFmtId="39" fontId="7" fillId="0" borderId="24" xfId="31" applyNumberFormat="1" applyFont="1" applyFill="1" applyBorder="1" applyAlignment="1" applyProtection="1">
      <alignment horizontal="right" vertical="top" wrapText="1"/>
      <protection locked="0"/>
    </xf>
    <xf numFmtId="39" fontId="7" fillId="0" borderId="24" xfId="34" quotePrefix="1" applyNumberFormat="1" applyFont="1" applyFill="1" applyBorder="1" applyAlignment="1" applyProtection="1">
      <alignment horizontal="right" vertical="top"/>
      <protection locked="0"/>
    </xf>
    <xf numFmtId="0" fontId="6" fillId="0" borderId="21" xfId="35" applyFont="1" applyBorder="1" applyAlignment="1">
      <alignment horizontal="center" vertical="top" wrapText="1"/>
    </xf>
    <xf numFmtId="0" fontId="6" fillId="0" borderId="21" xfId="12" applyFont="1" applyBorder="1" applyAlignment="1">
      <alignment horizontal="center" vertical="top"/>
    </xf>
    <xf numFmtId="39" fontId="7" fillId="0" borderId="24" xfId="14" quotePrefix="1" applyNumberFormat="1" applyFont="1" applyFill="1" applyBorder="1" applyAlignment="1" applyProtection="1">
      <alignment horizontal="right" vertical="top"/>
      <protection locked="0"/>
    </xf>
    <xf numFmtId="0" fontId="6" fillId="0" borderId="21" xfId="37" applyFont="1" applyBorder="1" applyAlignment="1">
      <alignment horizontal="center" vertical="top" wrapText="1"/>
    </xf>
    <xf numFmtId="39" fontId="7" fillId="0" borderId="24" xfId="39" applyNumberFormat="1" applyFont="1" applyFill="1" applyBorder="1" applyAlignment="1" applyProtection="1">
      <alignment horizontal="right" vertical="top"/>
      <protection locked="0"/>
    </xf>
    <xf numFmtId="0" fontId="6" fillId="0" borderId="21" xfId="21" applyFont="1" applyBorder="1" applyAlignment="1">
      <alignment horizontal="justify" vertical="top"/>
    </xf>
    <xf numFmtId="39" fontId="7" fillId="0" borderId="24" xfId="17" quotePrefix="1" applyNumberFormat="1" applyFont="1" applyFill="1" applyBorder="1" applyAlignment="1" applyProtection="1">
      <alignment horizontal="right" vertical="top"/>
      <protection locked="0"/>
    </xf>
    <xf numFmtId="0" fontId="6" fillId="0" borderId="21" xfId="33" applyFont="1" applyBorder="1" applyAlignment="1">
      <alignment horizontal="center" vertical="top" wrapText="1"/>
    </xf>
    <xf numFmtId="4" fontId="7" fillId="0" borderId="24" xfId="33" applyNumberFormat="1" applyFont="1" applyBorder="1" applyAlignment="1" applyProtection="1">
      <alignment horizontal="right" vertical="top" wrapText="1"/>
      <protection locked="0"/>
    </xf>
    <xf numFmtId="3" fontId="6" fillId="0" borderId="21" xfId="33" applyNumberFormat="1" applyFont="1" applyBorder="1" applyAlignment="1">
      <alignment horizontal="center" vertical="top" wrapText="1"/>
    </xf>
    <xf numFmtId="39" fontId="7" fillId="0" borderId="24" xfId="11" applyNumberFormat="1" applyFont="1" applyFill="1" applyBorder="1" applyAlignment="1" applyProtection="1">
      <alignment horizontal="right" vertical="top" wrapText="1"/>
      <protection locked="0"/>
    </xf>
    <xf numFmtId="0" fontId="6" fillId="0" borderId="21" xfId="33" applyFont="1" applyBorder="1" applyAlignment="1">
      <alignment horizontal="center" vertical="top"/>
    </xf>
    <xf numFmtId="49" fontId="6" fillId="0" borderId="21" xfId="33" applyNumberFormat="1" applyFont="1" applyBorder="1" applyAlignment="1">
      <alignment horizontal="center" vertical="top"/>
    </xf>
    <xf numFmtId="4" fontId="7" fillId="0" borderId="24" xfId="11" applyNumberFormat="1" applyFont="1" applyFill="1" applyBorder="1" applyAlignment="1" applyProtection="1">
      <alignment horizontal="right" vertical="top"/>
      <protection locked="0"/>
    </xf>
    <xf numFmtId="2" fontId="7" fillId="0" borderId="24" xfId="11" applyNumberFormat="1" applyFont="1" applyFill="1" applyBorder="1" applyAlignment="1" applyProtection="1">
      <alignment horizontal="right" vertical="top"/>
      <protection locked="0"/>
    </xf>
    <xf numFmtId="37" fontId="6" fillId="0" borderId="21" xfId="33" applyNumberFormat="1" applyFont="1" applyBorder="1" applyAlignment="1">
      <alignment horizontal="center" vertical="top" wrapText="1"/>
    </xf>
    <xf numFmtId="0" fontId="6" fillId="0" borderId="53" xfId="21" applyFont="1" applyBorder="1" applyAlignment="1">
      <alignment horizontal="justify" vertical="top"/>
    </xf>
    <xf numFmtId="0" fontId="7" fillId="0" borderId="3" xfId="21" applyFont="1" applyBorder="1">
      <alignment horizontal="justify" vertical="top" wrapText="1"/>
    </xf>
    <xf numFmtId="0" fontId="7" fillId="0" borderId="35" xfId="21" applyFont="1" applyBorder="1" applyAlignment="1">
      <alignment horizontal="justify" vertical="top"/>
    </xf>
    <xf numFmtId="169" fontId="7" fillId="0" borderId="3" xfId="34" applyNumberFormat="1" applyFont="1" applyFill="1" applyBorder="1" applyAlignment="1" applyProtection="1">
      <alignment horizontal="right" vertical="top"/>
    </xf>
    <xf numFmtId="39" fontId="7" fillId="0" borderId="35" xfId="34" applyNumberFormat="1" applyFont="1" applyFill="1" applyBorder="1" applyAlignment="1" applyProtection="1">
      <alignment horizontal="right" vertical="top"/>
      <protection locked="0"/>
    </xf>
    <xf numFmtId="39" fontId="7" fillId="0" borderId="54" xfId="17" quotePrefix="1" applyNumberFormat="1" applyFont="1" applyFill="1" applyBorder="1" applyAlignment="1" applyProtection="1">
      <alignment horizontal="right" vertical="top"/>
      <protection locked="0"/>
    </xf>
    <xf numFmtId="0" fontId="24" fillId="2" borderId="15" xfId="6" applyFont="1" applyFill="1" applyBorder="1" applyAlignment="1">
      <alignment horizontal="center" wrapText="1"/>
    </xf>
    <xf numFmtId="0" fontId="24" fillId="2" borderId="0" xfId="6" applyFont="1" applyFill="1" applyAlignment="1">
      <alignment horizontal="center" wrapText="1"/>
    </xf>
    <xf numFmtId="0" fontId="24" fillId="2" borderId="9" xfId="6" applyFont="1" applyFill="1" applyBorder="1" applyAlignment="1">
      <alignment horizontal="center" wrapText="1"/>
    </xf>
    <xf numFmtId="0" fontId="24" fillId="2" borderId="15" xfId="6" applyFont="1" applyFill="1" applyBorder="1" applyAlignment="1">
      <alignment horizontal="center" vertical="center"/>
    </xf>
    <xf numFmtId="0" fontId="24" fillId="2" borderId="0" xfId="6" applyFont="1" applyFill="1" applyAlignment="1">
      <alignment horizontal="center" vertical="center"/>
    </xf>
    <xf numFmtId="0" fontId="24" fillId="2" borderId="9" xfId="6" applyFont="1" applyFill="1" applyBorder="1" applyAlignment="1">
      <alignment horizontal="center" vertical="center"/>
    </xf>
    <xf numFmtId="0" fontId="25" fillId="2" borderId="15" xfId="6" applyFont="1" applyFill="1" applyBorder="1" applyAlignment="1">
      <alignment horizontal="center" wrapText="1"/>
    </xf>
    <xf numFmtId="0" fontId="25" fillId="2" borderId="0" xfId="6" applyFont="1" applyFill="1" applyAlignment="1">
      <alignment horizontal="center" wrapText="1"/>
    </xf>
    <xf numFmtId="0" fontId="25" fillId="2" borderId="9" xfId="6" applyFont="1" applyFill="1" applyBorder="1" applyAlignment="1">
      <alignment horizontal="center" wrapText="1"/>
    </xf>
    <xf numFmtId="17" fontId="13" fillId="2" borderId="15" xfId="6" applyNumberFormat="1" applyFont="1" applyFill="1" applyBorder="1" applyAlignment="1">
      <alignment horizontal="center" vertical="center"/>
    </xf>
    <xf numFmtId="17" fontId="13" fillId="2" borderId="0" xfId="6" applyNumberFormat="1" applyFont="1" applyFill="1" applyAlignment="1">
      <alignment horizontal="center" vertical="center"/>
    </xf>
    <xf numFmtId="17" fontId="13" fillId="2" borderId="9" xfId="6" applyNumberFormat="1" applyFont="1" applyFill="1" applyBorder="1" applyAlignment="1">
      <alignment horizontal="center" vertical="center"/>
    </xf>
    <xf numFmtId="0" fontId="15" fillId="0" borderId="11" xfId="6" applyFont="1" applyBorder="1" applyAlignment="1">
      <alignment horizontal="left" vertical="top" wrapText="1"/>
    </xf>
    <xf numFmtId="0" fontId="15" fillId="0" borderId="10" xfId="6" applyFont="1" applyBorder="1" applyAlignment="1">
      <alignment horizontal="left" vertical="top" wrapText="1"/>
    </xf>
    <xf numFmtId="0" fontId="15" fillId="0" borderId="12" xfId="6" applyFont="1" applyBorder="1" applyAlignment="1">
      <alignment horizontal="left" vertical="top" wrapText="1"/>
    </xf>
    <xf numFmtId="0" fontId="6" fillId="0" borderId="11" xfId="7" applyFont="1" applyBorder="1" applyAlignment="1">
      <alignment horizontal="left" wrapText="1"/>
    </xf>
    <xf numFmtId="0" fontId="7" fillId="0" borderId="10" xfId="3" applyFont="1" applyBorder="1" applyAlignment="1">
      <alignment horizontal="justify" wrapText="1"/>
    </xf>
    <xf numFmtId="0" fontId="6" fillId="0" borderId="30" xfId="8" applyFont="1" applyBorder="1" applyAlignment="1">
      <alignment horizontal="right" vertical="center" wrapText="1"/>
    </xf>
    <xf numFmtId="0" fontId="22" fillId="0" borderId="30" xfId="8" applyFont="1" applyBorder="1" applyAlignment="1">
      <alignment horizontal="right" vertical="center"/>
    </xf>
    <xf numFmtId="3" fontId="6" fillId="0" borderId="36" xfId="8" applyNumberFormat="1" applyFont="1" applyBorder="1" applyAlignment="1">
      <alignment horizontal="right"/>
    </xf>
    <xf numFmtId="0" fontId="21" fillId="0" borderId="37" xfId="8" applyFont="1" applyBorder="1" applyAlignment="1">
      <alignment horizontal="right"/>
    </xf>
    <xf numFmtId="0" fontId="21" fillId="0" borderId="38" xfId="8" applyFont="1" applyBorder="1" applyAlignment="1">
      <alignment horizontal="right"/>
    </xf>
  </cellXfs>
  <cellStyles count="42">
    <cellStyle name="Comma" xfId="1" builtinId="3"/>
    <cellStyle name="Comma 10 11" xfId="11" xr:uid="{00000000-0005-0000-0000-000001000000}"/>
    <cellStyle name="Comma 10 2 2 2" xfId="27" xr:uid="{00000000-0005-0000-0000-000002000000}"/>
    <cellStyle name="Comma 19 3" xfId="30" xr:uid="{00000000-0005-0000-0000-000003000000}"/>
    <cellStyle name="Comma 2" xfId="2" xr:uid="{00000000-0005-0000-0000-000004000000}"/>
    <cellStyle name="Comma 2 12 2 2" xfId="31" xr:uid="{00000000-0005-0000-0000-000005000000}"/>
    <cellStyle name="Comma 2 12 4 2" xfId="25" xr:uid="{00000000-0005-0000-0000-000006000000}"/>
    <cellStyle name="Comma 2 12 5" xfId="34" xr:uid="{00000000-0005-0000-0000-000007000000}"/>
    <cellStyle name="Comma 2 2 2 2 2" xfId="40" xr:uid="{00000000-0005-0000-0000-000008000000}"/>
    <cellStyle name="Comma 21 10 2" xfId="14" xr:uid="{00000000-0005-0000-0000-000009000000}"/>
    <cellStyle name="Comma 21 2 2" xfId="39" xr:uid="{00000000-0005-0000-0000-00000A000000}"/>
    <cellStyle name="Comma 3" xfId="4" xr:uid="{00000000-0005-0000-0000-00000B000000}"/>
    <cellStyle name="Comma 4" xfId="19" xr:uid="{00000000-0005-0000-0000-00000C000000}"/>
    <cellStyle name="Comma 5 10 7 2" xfId="22" xr:uid="{00000000-0005-0000-0000-00000D000000}"/>
    <cellStyle name="Comma 5 10 8" xfId="17" xr:uid="{00000000-0005-0000-0000-00000E000000}"/>
    <cellStyle name="Comma_Blank B.Q - Tile Center Limited 10 2" xfId="16" xr:uid="{00000000-0005-0000-0000-00000F000000}"/>
    <cellStyle name="Comma_Blank B.Q - Tile Center Limited 2 2" xfId="29" xr:uid="{00000000-0005-0000-0000-000010000000}"/>
    <cellStyle name="Comma_Blank B.Q - Tile Center Limited 3 2" xfId="13" xr:uid="{00000000-0005-0000-0000-000011000000}"/>
    <cellStyle name="Normal" xfId="0" builtinId="0"/>
    <cellStyle name="Normal 10" xfId="3" xr:uid="{00000000-0005-0000-0000-000013000000}"/>
    <cellStyle name="Normal 10 2 3" xfId="33" xr:uid="{00000000-0005-0000-0000-000014000000}"/>
    <cellStyle name="Normal 10 7" xfId="23" xr:uid="{00000000-0005-0000-0000-000015000000}"/>
    <cellStyle name="Normal 2" xfId="6" xr:uid="{00000000-0005-0000-0000-000016000000}"/>
    <cellStyle name="Normal 3" xfId="9" xr:uid="{00000000-0005-0000-0000-000017000000}"/>
    <cellStyle name="Normal 39 7 4" xfId="26" xr:uid="{00000000-0005-0000-0000-000018000000}"/>
    <cellStyle name="Normal 4" xfId="5" xr:uid="{00000000-0005-0000-0000-000019000000}"/>
    <cellStyle name="Normal 5 12 2" xfId="21" xr:uid="{00000000-0005-0000-0000-00001A000000}"/>
    <cellStyle name="Normal 5 3 8" xfId="24" xr:uid="{00000000-0005-0000-0000-00001B000000}"/>
    <cellStyle name="Normal_0.5   Bills of Quantities Section - Summit View" xfId="7" xr:uid="{00000000-0005-0000-0000-00001C000000}"/>
    <cellStyle name="Normal_0.5   Bills of Quantities Section - Summit View 2 2 2" xfId="35" xr:uid="{00000000-0005-0000-0000-00001D000000}"/>
    <cellStyle name="Normal_0.5   Bills of Quantities Section - Summit View 2 3" xfId="20" xr:uid="{00000000-0005-0000-0000-00001E000000}"/>
    <cellStyle name="Normal_0.5   Bills of Quantities Section - Summit View 3 2" xfId="12" xr:uid="{00000000-0005-0000-0000-00001F000000}"/>
    <cellStyle name="Normal_0.5   Bills of Quantities Section - Summit View 3 2 3" xfId="38" xr:uid="{00000000-0005-0000-0000-000020000000}"/>
    <cellStyle name="Normal_Bill No. 5  Element No.01 2" xfId="36" xr:uid="{00000000-0005-0000-0000-000021000000}"/>
    <cellStyle name="Normal_Bills of Quantities - unpriced" xfId="10" xr:uid="{00000000-0005-0000-0000-000022000000}"/>
    <cellStyle name="Normal_Bills of Quantities - unpriced 2 2" xfId="15" xr:uid="{00000000-0005-0000-0000-000023000000}"/>
    <cellStyle name="Normal_Bills of Quantities - unpriced 2 2 2 2 2" xfId="18" xr:uid="{00000000-0005-0000-0000-000024000000}"/>
    <cellStyle name="Normal_Bills of Quantities - unpriced 2 2 2 2 3" xfId="37" xr:uid="{00000000-0005-0000-0000-000025000000}"/>
    <cellStyle name="Normal_Bills of Quantities - unpriced 2 2 3" xfId="32" xr:uid="{00000000-0005-0000-0000-000026000000}"/>
    <cellStyle name="Normal_Bills of Quantities - unpriced 3 2 2" xfId="28" xr:uid="{00000000-0005-0000-0000-000027000000}"/>
    <cellStyle name="Normal_Bills of Quantities - unpriced_Revised B.Q  priced - Tororo 09.06.04" xfId="41" xr:uid="{00000000-0005-0000-0000-000028000000}"/>
    <cellStyle name="Normal_unpriced BOQ containers Aug 2005" xfId="8"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314325</xdr:colOff>
      <xdr:row>3</xdr:row>
      <xdr:rowOff>75818</xdr:rowOff>
    </xdr:to>
    <xdr:pic>
      <xdr:nvPicPr>
        <xdr:cNvPr id="2" name="Picture 1">
          <a:extLst>
            <a:ext uri="{FF2B5EF4-FFF2-40B4-BE49-F238E27FC236}">
              <a16:creationId xmlns:a16="http://schemas.microsoft.com/office/drawing/2014/main" id="{FEE6FCB5-C3AA-4D28-ABB3-EDC43C464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10280"/>
          <a:ext cx="1390650" cy="489413"/>
        </a:xfrm>
        <a:prstGeom prst="rect">
          <a:avLst/>
        </a:prstGeom>
      </xdr:spPr>
    </xdr:pic>
    <xdr:clientData/>
  </xdr:twoCellAnchor>
  <xdr:twoCellAnchor editAs="oneCell">
    <xdr:from>
      <xdr:col>5</xdr:col>
      <xdr:colOff>2006601</xdr:colOff>
      <xdr:row>0</xdr:row>
      <xdr:rowOff>73025</xdr:rowOff>
    </xdr:from>
    <xdr:to>
      <xdr:col>5</xdr:col>
      <xdr:colOff>2613851</xdr:colOff>
      <xdr:row>4</xdr:row>
      <xdr:rowOff>69850</xdr:rowOff>
    </xdr:to>
    <xdr:pic>
      <xdr:nvPicPr>
        <xdr:cNvPr id="3" name="Picture 2">
          <a:extLst>
            <a:ext uri="{FF2B5EF4-FFF2-40B4-BE49-F238E27FC236}">
              <a16:creationId xmlns:a16="http://schemas.microsoft.com/office/drawing/2014/main" id="{99AF9941-21B0-46F4-A8A2-B8F7B2AE4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4601" y="73025"/>
          <a:ext cx="607250"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JECTS\ISDEFE\01.%20Kawolo%20GH\Contract\KAWOLO%20GH%20-%20BoQ%20(DEFINITIV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Mean-Machine\Desktop\EADB%20HO%20PENULTIMATE%20VALUATION%20for%20sig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lvin\SharedDocs\Sameera\Work\Tangalle%20Hospital\Tangalle%20-%20Maternaty%20Ward%20Complex%20WS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Personal\Zambia%20Temporary\MTSP%20without%20EU%20grant%204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INRA-EHA\AppData\Local\Temp\Rar$DIa11712.22821\Incinerato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_Main Prices List"/>
      <sheetName val="Cover Page Annex 2"/>
      <sheetName val="Contents Page "/>
      <sheetName val="Fly Sht Bl. I - C.O.C"/>
      <sheetName val="Bl. I - C.O.C"/>
      <sheetName val="Sumry Bl. I - C.O.C "/>
      <sheetName val="Flysht. Bill No II "/>
      <sheetName val="Bill No II"/>
      <sheetName val="Smry. Bl. II Prelims "/>
      <sheetName val="Fly Sht. bl. 1"/>
      <sheetName val="Bill 1 Ex. OPD"/>
      <sheetName val="Sum. 1 Ex. OPD"/>
      <sheetName val="Fly Sht. bl. 2 "/>
      <sheetName val="Bill 2 OPD"/>
      <sheetName val="Sum. 2 OPD"/>
      <sheetName val="Fly Sht. bl. 3"/>
      <sheetName val="Bill 3 Casualty"/>
      <sheetName val="Sum. 3 Casualty"/>
      <sheetName val="Fly Sht. bl. 4"/>
      <sheetName val="Bill 4 Theatre"/>
      <sheetName val="Sum. 4 Theatre"/>
      <sheetName val="Fly Sht. bl.5 Mortuary"/>
      <sheetName val="Bill 5 Mortuary"/>
      <sheetName val="Sum. 5 Mortuary "/>
      <sheetName val="Fly Sht. bl. 6 Maternity"/>
      <sheetName val="Bill 6 Maternity"/>
      <sheetName val="Sum. 6 Maternity"/>
      <sheetName val="Fly Sht. bl. 7 "/>
      <sheetName val="Bill 7 Ante to Pv Ward"/>
      <sheetName val="Sum. 7 Pvt Ward_final"/>
      <sheetName val="Fly Sht. bl.8 Ant"/>
      <sheetName val="Bill 8 Ante"/>
      <sheetName val="Sum. 8 Ante "/>
      <sheetName val="Fly Sht Bl 9.2"/>
      <sheetName val="Bill 9.2 Gen Hse_final"/>
      <sheetName val="Sum. 9.2 Gen Hse_final"/>
      <sheetName val="Fly Sht. bl.9.2 Elect."/>
      <sheetName val="Bill 9.2 Elect."/>
      <sheetName val="Sum. 9.2 Elect."/>
      <sheetName val="Fly Sht. bl. 9.1-9.3 Mech."/>
      <sheetName val="Bill 9.1-9.3 Mech."/>
      <sheetName val="Sum. 9.1-9.3 Mech."/>
      <sheetName val="Fly Sht. bl. 10 Incinerator"/>
      <sheetName val="Bill 10 Incinerator House Wall"/>
      <sheetName val="Sum. 10 Incinerator House Wall"/>
      <sheetName val="Fly Sht. bl. 11"/>
      <sheetName val="Bill 11 Placenta Pit"/>
      <sheetName val="Sum. 11 Placenta Pit "/>
      <sheetName val="Fly Sht. bl. 12"/>
      <sheetName val="Bill 12 Medical Pit"/>
      <sheetName val="Sum. 12Medical Pit"/>
      <sheetName val="Fly Sht. bl. 13 Kitchen"/>
      <sheetName val="Bill 13 Kitchen"/>
      <sheetName val="Sum. 13 Kitchen"/>
      <sheetName val="Fly Sht. bl. 14 "/>
      <sheetName val="Bill 14 At. Laundry"/>
      <sheetName val="Sum. 14 At. Laundry"/>
      <sheetName val="Fly Sht. bl. 15"/>
      <sheetName val="Bill 15 Services block"/>
      <sheetName val="Sum. 15 Services block"/>
      <sheetName val="Fly Sht. bl.16 Isolation ward"/>
      <sheetName val="Bill 16 Isolation ward"/>
      <sheetName val="Sum. 16 Isolation ward"/>
      <sheetName val="Fly Sht. bl. 17"/>
      <sheetName val="Bill 17 Vip Lat."/>
      <sheetName val="Sum. Bl. 17 Vip Lat."/>
      <sheetName val="Fly Sht. bl. 18"/>
      <sheetName val="Bill 18 New 2 Bed Staff Block"/>
      <sheetName val="Sum. 18 2Bed Staff Block"/>
      <sheetName val="Fly Sht. bl. 19"/>
      <sheetName val="Bill 19 MFP Ex. Wards"/>
      <sheetName val="Sum. 19 MFP Ex. Wards"/>
      <sheetName val="Fly Sht. bl.20 External Wrks"/>
      <sheetName val="Bill.20 External Wrks "/>
      <sheetName val="Summary Bl.20 Ext.Wrks "/>
      <sheetName val="Fly Sht. bl.21 N Canteen"/>
      <sheetName val="Bill 21 N Canteen"/>
      <sheetName val="Sum.21 New Canteen "/>
      <sheetName val="Fly Sht. bl. 22"/>
      <sheetName val="Bill 22 New Gate House"/>
      <sheetName val="Sum. Bl. 22 New Gate House"/>
      <sheetName val="Fly Sht. Bl. III DayWorks"/>
      <sheetName val="Bl. III Day Works"/>
      <sheetName val="Sum. Bl. III Day Works"/>
      <sheetName val="Fly Sht Bill IV Med Eq"/>
      <sheetName val="Bill IV Med Eq"/>
      <sheetName val="Sum Bill IV Med Eq"/>
      <sheetName val="Fly Sht. Main Sum. Annex 2"/>
      <sheetName val="Main Summary  Annex2"/>
    </sheetNames>
    <sheetDataSet>
      <sheetData sheetId="0">
        <row r="2">
          <cell r="K2">
            <v>1.1200000000000001</v>
          </cell>
        </row>
        <row r="3">
          <cell r="K3">
            <v>1.21</v>
          </cell>
        </row>
        <row r="82">
          <cell r="I82">
            <v>0.7</v>
          </cell>
        </row>
        <row r="107">
          <cell r="I107">
            <v>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Fly Shts"/>
      <sheetName val="G.C. &amp; PRELIMINARIES"/>
      <sheetName val="Bill No.3 Fifth Floor"/>
      <sheetName val="Sum. Bill No. 3 "/>
      <sheetName val="Bill No.4 Sixth Floor"/>
      <sheetName val="Sum. Bill No.4"/>
      <sheetName val="Bill No.5 Seventh Floor"/>
      <sheetName val="Sum. Bill No.5"/>
      <sheetName val="Bill No.6 Electrical"/>
      <sheetName val="Sum. Bill No.6"/>
      <sheetName val="Bill No.7 Mechanical"/>
      <sheetName val="Sum. Bill No.7"/>
      <sheetName val="Bill No. 7A Plumbing"/>
      <sheetName val="Sum. Bill No.7A Plumbing"/>
      <sheetName val="Bill No.8 Variations"/>
      <sheetName val="Sum. Bill No.8"/>
      <sheetName val="Bill No. 9 Eighth Floor"/>
      <sheetName val="Sum. Bill No. 9"/>
      <sheetName val="Bill No.10 Ninth Floor"/>
      <sheetName val="Sum. Bill No.10"/>
      <sheetName val="Bill No.11 Second Floor"/>
      <sheetName val="Sum. Bill No.11"/>
      <sheetName val="Main 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ama"/>
      <sheetName val="Tangalle hos"/>
      <sheetName val="lists"/>
      <sheetName val="Project information"/>
      <sheetName val="Tangalle_hos"/>
      <sheetName val="GenDataPh4"/>
      <sheetName val="General Items"/>
      <sheetName val="Beauty"/>
      <sheetName val="Core Eqpt"/>
      <sheetName val="Home"/>
      <sheetName val="Kids"/>
      <sheetName val="Lingerie"/>
      <sheetName val="Mens"/>
      <sheetName val="New Home"/>
      <sheetName val="Re-Useable"/>
      <sheetName val="Womens"/>
      <sheetName val="Tangalle_hos1"/>
      <sheetName val="Project_information"/>
      <sheetName val="Tangalle_hos2"/>
      <sheetName val="Project_information1"/>
      <sheetName val="price list"/>
      <sheetName val="Summary"/>
      <sheetName val="Bill"/>
      <sheetName val="tpr"/>
      <sheetName val="sheet"/>
      <sheetName val="Model"/>
      <sheetName val="CONSTRUCTION COMPONENT"/>
      <sheetName val="Construction"/>
      <sheetName val="VIABILITY"/>
      <sheetName val="Cover"/>
      <sheetName val="ESTIMATE"/>
      <sheetName val="feasibility"/>
      <sheetName val="Elemental Breakdow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H2O TREATMENT PLANT SITE(4.1)"/>
      <sheetName val="Construction"/>
      <sheetName val="Bill 1-General"/>
      <sheetName val="H2O_TREATMENT_PLANT_SITE(4_1)"/>
      <sheetName val="H2O_TREATMENT_PLANT_SITE(4_1)1"/>
      <sheetName val="tpr"/>
      <sheetName val="공사비 내역 (가)"/>
      <sheetName val="Summary"/>
      <sheetName val="Bill"/>
      <sheetName val="Ragama"/>
      <sheetName val="00_Main Prices List"/>
      <sheetName val="GenDataPh4"/>
      <sheetName val="General Items"/>
      <sheetName val="Beauty"/>
      <sheetName val="Core Eqpt"/>
      <sheetName val="Home"/>
      <sheetName val="Kids"/>
      <sheetName val="Lingerie"/>
      <sheetName val="Mens"/>
      <sheetName val="New Home"/>
      <sheetName val="Re-Useable"/>
      <sheetName val="Womens"/>
      <sheetName val="cul-invSUBMITTED"/>
      <sheetName val="BOM 1"/>
      <sheetName val="Sheet2"/>
      <sheetName val="VIABILITY"/>
      <sheetName val="Input"/>
      <sheetName val="ESTIMATE"/>
      <sheetName val="feasibility"/>
      <sheetName val="NPV"/>
      <sheetName val="Überblick"/>
    </sheetNames>
    <sheetDataSet>
      <sheetData sheetId="0">
        <row r="39">
          <cell r="E39">
            <v>0.30843750000000003</v>
          </cell>
          <cell r="F39">
            <v>0.31725000000000003</v>
          </cell>
          <cell r="G39">
            <v>0.36425000000000002</v>
          </cell>
          <cell r="H39">
            <v>0.38775000000000004</v>
          </cell>
          <cell r="I39">
            <v>0.38775000000000004</v>
          </cell>
          <cell r="J39">
            <v>0.38775000000000004</v>
          </cell>
          <cell r="K39">
            <v>0.38775000000000004</v>
          </cell>
          <cell r="L39">
            <v>0.38775000000000004</v>
          </cell>
          <cell r="M39">
            <v>0.38775000000000004</v>
          </cell>
          <cell r="N39">
            <v>0.38775000000000004</v>
          </cell>
          <cell r="O39">
            <v>0.38775000000000004</v>
          </cell>
          <cell r="P39">
            <v>0.38775000000000004</v>
          </cell>
          <cell r="Q39">
            <v>0.38775000000000004</v>
          </cell>
          <cell r="R39">
            <v>0.38775000000000004</v>
          </cell>
          <cell r="S39">
            <v>0.38775000000000004</v>
          </cell>
        </row>
        <row r="52">
          <cell r="E52">
            <v>421.0526315789474</v>
          </cell>
          <cell r="F52">
            <v>396.86684073107051</v>
          </cell>
          <cell r="G52">
            <v>350.51546391752578</v>
          </cell>
          <cell r="H52">
            <v>336.73469387755102</v>
          </cell>
          <cell r="I52">
            <v>336.73469387755102</v>
          </cell>
          <cell r="J52">
            <v>336.73469387755102</v>
          </cell>
          <cell r="K52">
            <v>336.73469387755102</v>
          </cell>
          <cell r="L52">
            <v>336.73469387755102</v>
          </cell>
          <cell r="M52">
            <v>336.73469387755102</v>
          </cell>
          <cell r="N52">
            <v>336.73469387755102</v>
          </cell>
          <cell r="O52">
            <v>336.73469387755102</v>
          </cell>
          <cell r="P52">
            <v>336.73469387755102</v>
          </cell>
          <cell r="Q52">
            <v>336.73469387755102</v>
          </cell>
          <cell r="R52">
            <v>336.73469387755102</v>
          </cell>
          <cell r="S52">
            <v>336.73469387755102</v>
          </cell>
        </row>
        <row r="60">
          <cell r="E60">
            <v>6</v>
          </cell>
          <cell r="F60">
            <v>6</v>
          </cell>
          <cell r="G60">
            <v>6</v>
          </cell>
          <cell r="H60">
            <v>6</v>
          </cell>
          <cell r="I60">
            <v>6</v>
          </cell>
          <cell r="J60">
            <v>6</v>
          </cell>
          <cell r="K60">
            <v>6</v>
          </cell>
          <cell r="L60">
            <v>6</v>
          </cell>
          <cell r="M60">
            <v>6</v>
          </cell>
          <cell r="N60">
            <v>6</v>
          </cell>
          <cell r="O60">
            <v>6</v>
          </cell>
          <cell r="P60">
            <v>6</v>
          </cell>
          <cell r="Q60">
            <v>6</v>
          </cell>
          <cell r="R60">
            <v>6</v>
          </cell>
          <cell r="S60">
            <v>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y Sht Bill 1 Incinerator"/>
      <sheetName val="Bill No. 1 Incinerator"/>
      <sheetName val="Sum. Bill No.1 Incinerator"/>
    </sheetNames>
    <sheetDataSet>
      <sheetData sheetId="0" refreshError="1"/>
      <sheetData sheetId="1" refreshError="1">
        <row r="2">
          <cell r="B2" t="str">
            <v>BILL NO.1</v>
          </cell>
        </row>
        <row r="3">
          <cell r="B3" t="str">
            <v>INCINERATOR</v>
          </cell>
        </row>
        <row r="142">
          <cell r="B142" t="str">
            <v>ROOFING AND RAINWATER DISPOSAL</v>
          </cell>
        </row>
        <row r="188">
          <cell r="B188" t="str">
            <v>DOORS AND FENCES</v>
          </cell>
        </row>
        <row r="283">
          <cell r="B283" t="str">
            <v>ELECTRICAL INSTALLATIONS</v>
          </cell>
        </row>
        <row r="359">
          <cell r="B359" t="str">
            <v>MECHANICAL INSTALLATIONS</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view="pageBreakPreview" zoomScale="60" zoomScaleNormal="100" workbookViewId="0">
      <selection activeCell="V29" sqref="V29"/>
    </sheetView>
  </sheetViews>
  <sheetFormatPr defaultColWidth="9.1796875" defaultRowHeight="14"/>
  <cols>
    <col min="1" max="5" width="9.1796875" style="232"/>
    <col min="6" max="6" width="40.26953125" style="232" customWidth="1"/>
    <col min="7" max="16384" width="9.1796875" style="232"/>
  </cols>
  <sheetData>
    <row r="1" spans="1:6">
      <c r="A1" s="380"/>
      <c r="B1" s="381"/>
      <c r="C1" s="382"/>
      <c r="D1" s="383"/>
      <c r="E1" s="383"/>
      <c r="F1" s="384"/>
    </row>
    <row r="2" spans="1:6">
      <c r="A2" s="385"/>
      <c r="B2" s="386"/>
      <c r="C2" s="387"/>
      <c r="D2" s="388"/>
      <c r="E2" s="388"/>
      <c r="F2" s="389"/>
    </row>
    <row r="3" spans="1:6">
      <c r="A3" s="385"/>
      <c r="B3" s="386"/>
      <c r="C3" s="387"/>
      <c r="D3" s="388"/>
      <c r="E3" s="388"/>
      <c r="F3" s="389"/>
    </row>
    <row r="4" spans="1:6">
      <c r="A4" s="385"/>
      <c r="B4" s="386"/>
      <c r="C4" s="387"/>
      <c r="D4" s="388"/>
      <c r="E4" s="388"/>
      <c r="F4" s="389"/>
    </row>
    <row r="5" spans="1:6">
      <c r="A5" s="385"/>
      <c r="B5" s="386"/>
      <c r="C5" s="387"/>
      <c r="D5" s="388"/>
      <c r="E5" s="388"/>
      <c r="F5" s="389"/>
    </row>
    <row r="6" spans="1:6">
      <c r="A6" s="476"/>
      <c r="B6" s="477"/>
      <c r="C6" s="477"/>
      <c r="D6" s="477"/>
      <c r="E6" s="477"/>
      <c r="F6" s="478"/>
    </row>
    <row r="7" spans="1:6">
      <c r="A7" s="476"/>
      <c r="B7" s="477"/>
      <c r="C7" s="477"/>
      <c r="D7" s="477"/>
      <c r="E7" s="477"/>
      <c r="F7" s="478"/>
    </row>
    <row r="8" spans="1:6">
      <c r="A8" s="476"/>
      <c r="B8" s="477"/>
      <c r="C8" s="477"/>
      <c r="D8" s="477"/>
      <c r="E8" s="477"/>
      <c r="F8" s="478"/>
    </row>
    <row r="9" spans="1:6">
      <c r="A9" s="385"/>
      <c r="B9" s="386"/>
      <c r="C9" s="387"/>
      <c r="D9" s="388"/>
      <c r="E9" s="388"/>
      <c r="F9" s="389"/>
    </row>
    <row r="10" spans="1:6" ht="25">
      <c r="A10" s="479" t="s">
        <v>342</v>
      </c>
      <c r="B10" s="480"/>
      <c r="C10" s="480"/>
      <c r="D10" s="480"/>
      <c r="E10" s="480"/>
      <c r="F10" s="481"/>
    </row>
    <row r="11" spans="1:6">
      <c r="A11" s="385"/>
      <c r="B11" s="386"/>
      <c r="C11" s="387"/>
      <c r="D11" s="388"/>
      <c r="E11" s="388"/>
      <c r="F11" s="389"/>
    </row>
    <row r="12" spans="1:6">
      <c r="A12" s="482" t="s">
        <v>341</v>
      </c>
      <c r="B12" s="483"/>
      <c r="C12" s="483"/>
      <c r="D12" s="483"/>
      <c r="E12" s="483"/>
      <c r="F12" s="484"/>
    </row>
    <row r="13" spans="1:6">
      <c r="A13" s="482"/>
      <c r="B13" s="483"/>
      <c r="C13" s="483"/>
      <c r="D13" s="483"/>
      <c r="E13" s="483"/>
      <c r="F13" s="484"/>
    </row>
    <row r="14" spans="1:6" ht="81.75" customHeight="1">
      <c r="A14" s="482"/>
      <c r="B14" s="483"/>
      <c r="C14" s="483"/>
      <c r="D14" s="483"/>
      <c r="E14" s="483"/>
      <c r="F14" s="484"/>
    </row>
    <row r="15" spans="1:6">
      <c r="A15" s="385"/>
      <c r="B15" s="386"/>
      <c r="C15" s="387"/>
      <c r="D15" s="388"/>
      <c r="E15" s="388"/>
      <c r="F15" s="389"/>
    </row>
    <row r="16" spans="1:6">
      <c r="A16" s="385"/>
      <c r="B16" s="386"/>
      <c r="C16" s="387"/>
      <c r="D16" s="388"/>
      <c r="E16" s="387" t="s">
        <v>349</v>
      </c>
      <c r="F16" s="389"/>
    </row>
    <row r="17" spans="1:6">
      <c r="A17" s="385"/>
      <c r="B17" s="386"/>
      <c r="C17" s="387"/>
      <c r="D17" s="388"/>
      <c r="E17" s="387" t="s">
        <v>350</v>
      </c>
      <c r="F17" s="389"/>
    </row>
    <row r="18" spans="1:6">
      <c r="A18" s="385"/>
      <c r="B18" s="386"/>
      <c r="C18" s="387"/>
      <c r="D18" s="388"/>
      <c r="E18" s="388" t="s">
        <v>368</v>
      </c>
      <c r="F18" s="389"/>
    </row>
    <row r="19" spans="1:6">
      <c r="A19" s="385"/>
      <c r="B19" s="386"/>
      <c r="C19" s="387"/>
      <c r="D19" s="388"/>
      <c r="E19" s="388"/>
      <c r="F19" s="389"/>
    </row>
    <row r="20" spans="1:6">
      <c r="A20" s="385"/>
      <c r="B20" s="386"/>
      <c r="C20" s="387"/>
      <c r="D20" s="388"/>
      <c r="E20" s="388"/>
      <c r="F20" s="389"/>
    </row>
    <row r="21" spans="1:6">
      <c r="A21" s="385"/>
      <c r="B21" s="386"/>
      <c r="C21" s="387"/>
      <c r="D21" s="388"/>
      <c r="E21" s="388"/>
      <c r="F21" s="389"/>
    </row>
    <row r="22" spans="1:6">
      <c r="A22" s="485"/>
      <c r="B22" s="486"/>
      <c r="C22" s="486"/>
      <c r="D22" s="486"/>
      <c r="E22" s="486"/>
      <c r="F22" s="487"/>
    </row>
    <row r="23" spans="1:6">
      <c r="A23" s="385"/>
      <c r="B23" s="386"/>
      <c r="C23" s="387"/>
      <c r="D23" s="388"/>
      <c r="E23" s="388"/>
      <c r="F23" s="389"/>
    </row>
    <row r="24" spans="1:6">
      <c r="A24" s="385"/>
      <c r="B24" s="386"/>
      <c r="C24" s="387"/>
      <c r="D24" s="388"/>
      <c r="E24" s="388"/>
      <c r="F24" s="389"/>
    </row>
    <row r="25" spans="1:6">
      <c r="A25" s="385"/>
      <c r="B25" s="386"/>
      <c r="C25" s="387"/>
      <c r="D25" s="388"/>
      <c r="E25" s="388"/>
      <c r="F25" s="389"/>
    </row>
    <row r="26" spans="1:6">
      <c r="A26" s="385"/>
      <c r="B26" s="386"/>
      <c r="C26" s="387"/>
      <c r="D26" s="388"/>
      <c r="E26" s="388"/>
      <c r="F26" s="389"/>
    </row>
    <row r="27" spans="1:6">
      <c r="A27" s="385"/>
      <c r="B27" s="386"/>
      <c r="C27" s="387"/>
      <c r="D27" s="388"/>
      <c r="E27" s="388"/>
      <c r="F27" s="389"/>
    </row>
    <row r="28" spans="1:6">
      <c r="A28" s="485">
        <v>45413</v>
      </c>
      <c r="B28" s="486"/>
      <c r="C28" s="486"/>
      <c r="D28" s="486"/>
      <c r="E28" s="486"/>
      <c r="F28" s="487"/>
    </row>
    <row r="29" spans="1:6">
      <c r="A29" s="385"/>
      <c r="B29" s="386"/>
      <c r="C29" s="387"/>
      <c r="D29" s="388"/>
      <c r="E29" s="388"/>
      <c r="F29" s="389"/>
    </row>
    <row r="30" spans="1:6" ht="14.5" thickBot="1">
      <c r="A30" s="390"/>
      <c r="B30" s="391"/>
      <c r="C30" s="392"/>
      <c r="D30" s="393"/>
      <c r="E30" s="393"/>
      <c r="F30" s="394"/>
    </row>
  </sheetData>
  <mergeCells count="5">
    <mergeCell ref="A6:F8"/>
    <mergeCell ref="A10:F10"/>
    <mergeCell ref="A12:F14"/>
    <mergeCell ref="A22:F22"/>
    <mergeCell ref="A28:F28"/>
  </mergeCells>
  <pageMargins left="0.7" right="0.7" top="0.75" bottom="0.75" header="0.3" footer="0.3"/>
  <pageSetup scale="82"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workbookViewId="0">
      <selection activeCell="H6" sqref="H6"/>
    </sheetView>
  </sheetViews>
  <sheetFormatPr defaultColWidth="9.1796875" defaultRowHeight="30" customHeight="1"/>
  <cols>
    <col min="1" max="1" width="9.1796875" style="232"/>
    <col min="2" max="2" width="72.1796875" style="232" customWidth="1"/>
    <col min="3" max="3" width="15.7265625" style="232" customWidth="1"/>
    <col min="4" max="16384" width="9.1796875" style="232"/>
  </cols>
  <sheetData>
    <row r="1" spans="1:3" ht="16.5" customHeight="1" thickBot="1">
      <c r="A1" s="491" t="s">
        <v>355</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8"/>
  <sheetViews>
    <sheetView workbookViewId="0">
      <selection activeCell="J11" sqref="J11"/>
    </sheetView>
  </sheetViews>
  <sheetFormatPr defaultColWidth="6.81640625" defaultRowHeight="14.5"/>
  <cols>
    <col min="1" max="1" width="5.7265625" style="371" customWidth="1"/>
    <col min="2" max="2" width="44.1796875" style="376" customWidth="1"/>
    <col min="3" max="3" width="9.54296875" style="377" customWidth="1"/>
    <col min="4" max="4" width="10.1796875" style="378" customWidth="1"/>
    <col min="5" max="7" width="16.81640625" style="379" customWidth="1"/>
    <col min="8" max="8" width="16.453125" style="379" hidden="1" customWidth="1"/>
    <col min="9" max="9" width="6.81640625" style="370" customWidth="1"/>
    <col min="10" max="229" width="6.81640625" style="370"/>
    <col min="230" max="230" width="5.7265625" style="370" customWidth="1"/>
    <col min="231" max="231" width="37.453125" style="370" customWidth="1"/>
    <col min="232" max="232" width="10.1796875" style="370" customWidth="1"/>
    <col min="233" max="233" width="12.26953125" style="370" customWidth="1"/>
    <col min="234" max="234" width="11.453125" style="370" customWidth="1"/>
    <col min="235" max="235" width="17.453125" style="370" customWidth="1"/>
    <col min="236" max="238" width="6.81640625" style="370"/>
    <col min="239" max="239" width="19.26953125" style="370" customWidth="1"/>
    <col min="240" max="485" width="6.81640625" style="370"/>
    <col min="486" max="486" width="5.7265625" style="370" customWidth="1"/>
    <col min="487" max="487" width="37.453125" style="370" customWidth="1"/>
    <col min="488" max="488" width="10.1796875" style="370" customWidth="1"/>
    <col min="489" max="489" width="12.26953125" style="370" customWidth="1"/>
    <col min="490" max="490" width="11.453125" style="370" customWidth="1"/>
    <col min="491" max="491" width="17.453125" style="370" customWidth="1"/>
    <col min="492" max="494" width="6.81640625" style="370"/>
    <col min="495" max="495" width="19.26953125" style="370" customWidth="1"/>
    <col min="496" max="741" width="6.81640625" style="370"/>
    <col min="742" max="742" width="5.7265625" style="370" customWidth="1"/>
    <col min="743" max="743" width="37.453125" style="370" customWidth="1"/>
    <col min="744" max="744" width="10.1796875" style="370" customWidth="1"/>
    <col min="745" max="745" width="12.26953125" style="370" customWidth="1"/>
    <col min="746" max="746" width="11.453125" style="370" customWidth="1"/>
    <col min="747" max="747" width="17.453125" style="370" customWidth="1"/>
    <col min="748" max="750" width="6.81640625" style="370"/>
    <col min="751" max="751" width="19.26953125" style="370" customWidth="1"/>
    <col min="752" max="997" width="6.81640625" style="370"/>
    <col min="998" max="998" width="5.7265625" style="370" customWidth="1"/>
    <col min="999" max="999" width="37.453125" style="370" customWidth="1"/>
    <col min="1000" max="1000" width="10.1796875" style="370" customWidth="1"/>
    <col min="1001" max="1001" width="12.26953125" style="370" customWidth="1"/>
    <col min="1002" max="1002" width="11.453125" style="370" customWidth="1"/>
    <col min="1003" max="1003" width="17.453125" style="370" customWidth="1"/>
    <col min="1004" max="1006" width="6.81640625" style="370"/>
    <col min="1007" max="1007" width="19.26953125" style="370" customWidth="1"/>
    <col min="1008" max="1253" width="6.81640625" style="370"/>
    <col min="1254" max="1254" width="5.7265625" style="370" customWidth="1"/>
    <col min="1255" max="1255" width="37.453125" style="370" customWidth="1"/>
    <col min="1256" max="1256" width="10.1796875" style="370" customWidth="1"/>
    <col min="1257" max="1257" width="12.26953125" style="370" customWidth="1"/>
    <col min="1258" max="1258" width="11.453125" style="370" customWidth="1"/>
    <col min="1259" max="1259" width="17.453125" style="370" customWidth="1"/>
    <col min="1260" max="1262" width="6.81640625" style="370"/>
    <col min="1263" max="1263" width="19.26953125" style="370" customWidth="1"/>
    <col min="1264" max="1509" width="6.81640625" style="370"/>
    <col min="1510" max="1510" width="5.7265625" style="370" customWidth="1"/>
    <col min="1511" max="1511" width="37.453125" style="370" customWidth="1"/>
    <col min="1512" max="1512" width="10.1796875" style="370" customWidth="1"/>
    <col min="1513" max="1513" width="12.26953125" style="370" customWidth="1"/>
    <col min="1514" max="1514" width="11.453125" style="370" customWidth="1"/>
    <col min="1515" max="1515" width="17.453125" style="370" customWidth="1"/>
    <col min="1516" max="1518" width="6.81640625" style="370"/>
    <col min="1519" max="1519" width="19.26953125" style="370" customWidth="1"/>
    <col min="1520" max="1765" width="6.81640625" style="370"/>
    <col min="1766" max="1766" width="5.7265625" style="370" customWidth="1"/>
    <col min="1767" max="1767" width="37.453125" style="370" customWidth="1"/>
    <col min="1768" max="1768" width="10.1796875" style="370" customWidth="1"/>
    <col min="1769" max="1769" width="12.26953125" style="370" customWidth="1"/>
    <col min="1770" max="1770" width="11.453125" style="370" customWidth="1"/>
    <col min="1771" max="1771" width="17.453125" style="370" customWidth="1"/>
    <col min="1772" max="1774" width="6.81640625" style="370"/>
    <col min="1775" max="1775" width="19.26953125" style="370" customWidth="1"/>
    <col min="1776" max="2021" width="6.81640625" style="370"/>
    <col min="2022" max="2022" width="5.7265625" style="370" customWidth="1"/>
    <col min="2023" max="2023" width="37.453125" style="370" customWidth="1"/>
    <col min="2024" max="2024" width="10.1796875" style="370" customWidth="1"/>
    <col min="2025" max="2025" width="12.26953125" style="370" customWidth="1"/>
    <col min="2026" max="2026" width="11.453125" style="370" customWidth="1"/>
    <col min="2027" max="2027" width="17.453125" style="370" customWidth="1"/>
    <col min="2028" max="2030" width="6.81640625" style="370"/>
    <col min="2031" max="2031" width="19.26953125" style="370" customWidth="1"/>
    <col min="2032" max="2277" width="6.81640625" style="370"/>
    <col min="2278" max="2278" width="5.7265625" style="370" customWidth="1"/>
    <col min="2279" max="2279" width="37.453125" style="370" customWidth="1"/>
    <col min="2280" max="2280" width="10.1796875" style="370" customWidth="1"/>
    <col min="2281" max="2281" width="12.26953125" style="370" customWidth="1"/>
    <col min="2282" max="2282" width="11.453125" style="370" customWidth="1"/>
    <col min="2283" max="2283" width="17.453125" style="370" customWidth="1"/>
    <col min="2284" max="2286" width="6.81640625" style="370"/>
    <col min="2287" max="2287" width="19.26953125" style="370" customWidth="1"/>
    <col min="2288" max="2533" width="6.81640625" style="370"/>
    <col min="2534" max="2534" width="5.7265625" style="370" customWidth="1"/>
    <col min="2535" max="2535" width="37.453125" style="370" customWidth="1"/>
    <col min="2536" max="2536" width="10.1796875" style="370" customWidth="1"/>
    <col min="2537" max="2537" width="12.26953125" style="370" customWidth="1"/>
    <col min="2538" max="2538" width="11.453125" style="370" customWidth="1"/>
    <col min="2539" max="2539" width="17.453125" style="370" customWidth="1"/>
    <col min="2540" max="2542" width="6.81640625" style="370"/>
    <col min="2543" max="2543" width="19.26953125" style="370" customWidth="1"/>
    <col min="2544" max="2789" width="6.81640625" style="370"/>
    <col min="2790" max="2790" width="5.7265625" style="370" customWidth="1"/>
    <col min="2791" max="2791" width="37.453125" style="370" customWidth="1"/>
    <col min="2792" max="2792" width="10.1796875" style="370" customWidth="1"/>
    <col min="2793" max="2793" width="12.26953125" style="370" customWidth="1"/>
    <col min="2794" max="2794" width="11.453125" style="370" customWidth="1"/>
    <col min="2795" max="2795" width="17.453125" style="370" customWidth="1"/>
    <col min="2796" max="2798" width="6.81640625" style="370"/>
    <col min="2799" max="2799" width="19.26953125" style="370" customWidth="1"/>
    <col min="2800" max="3045" width="6.81640625" style="370"/>
    <col min="3046" max="3046" width="5.7265625" style="370" customWidth="1"/>
    <col min="3047" max="3047" width="37.453125" style="370" customWidth="1"/>
    <col min="3048" max="3048" width="10.1796875" style="370" customWidth="1"/>
    <col min="3049" max="3049" width="12.26953125" style="370" customWidth="1"/>
    <col min="3050" max="3050" width="11.453125" style="370" customWidth="1"/>
    <col min="3051" max="3051" width="17.453125" style="370" customWidth="1"/>
    <col min="3052" max="3054" width="6.81640625" style="370"/>
    <col min="3055" max="3055" width="19.26953125" style="370" customWidth="1"/>
    <col min="3056" max="3301" width="6.81640625" style="370"/>
    <col min="3302" max="3302" width="5.7265625" style="370" customWidth="1"/>
    <col min="3303" max="3303" width="37.453125" style="370" customWidth="1"/>
    <col min="3304" max="3304" width="10.1796875" style="370" customWidth="1"/>
    <col min="3305" max="3305" width="12.26953125" style="370" customWidth="1"/>
    <col min="3306" max="3306" width="11.453125" style="370" customWidth="1"/>
    <col min="3307" max="3307" width="17.453125" style="370" customWidth="1"/>
    <col min="3308" max="3310" width="6.81640625" style="370"/>
    <col min="3311" max="3311" width="19.26953125" style="370" customWidth="1"/>
    <col min="3312" max="3557" width="6.81640625" style="370"/>
    <col min="3558" max="3558" width="5.7265625" style="370" customWidth="1"/>
    <col min="3559" max="3559" width="37.453125" style="370" customWidth="1"/>
    <col min="3560" max="3560" width="10.1796875" style="370" customWidth="1"/>
    <col min="3561" max="3561" width="12.26953125" style="370" customWidth="1"/>
    <col min="3562" max="3562" width="11.453125" style="370" customWidth="1"/>
    <col min="3563" max="3563" width="17.453125" style="370" customWidth="1"/>
    <col min="3564" max="3566" width="6.81640625" style="370"/>
    <col min="3567" max="3567" width="19.26953125" style="370" customWidth="1"/>
    <col min="3568" max="3813" width="6.81640625" style="370"/>
    <col min="3814" max="3814" width="5.7265625" style="370" customWidth="1"/>
    <col min="3815" max="3815" width="37.453125" style="370" customWidth="1"/>
    <col min="3816" max="3816" width="10.1796875" style="370" customWidth="1"/>
    <col min="3817" max="3817" width="12.26953125" style="370" customWidth="1"/>
    <col min="3818" max="3818" width="11.453125" style="370" customWidth="1"/>
    <col min="3819" max="3819" width="17.453125" style="370" customWidth="1"/>
    <col min="3820" max="3822" width="6.81640625" style="370"/>
    <col min="3823" max="3823" width="19.26953125" style="370" customWidth="1"/>
    <col min="3824" max="4069" width="6.81640625" style="370"/>
    <col min="4070" max="4070" width="5.7265625" style="370" customWidth="1"/>
    <col min="4071" max="4071" width="37.453125" style="370" customWidth="1"/>
    <col min="4072" max="4072" width="10.1796875" style="370" customWidth="1"/>
    <col min="4073" max="4073" width="12.26953125" style="370" customWidth="1"/>
    <col min="4074" max="4074" width="11.453125" style="370" customWidth="1"/>
    <col min="4075" max="4075" width="17.453125" style="370" customWidth="1"/>
    <col min="4076" max="4078" width="6.81640625" style="370"/>
    <col min="4079" max="4079" width="19.26953125" style="370" customWidth="1"/>
    <col min="4080" max="4325" width="6.81640625" style="370"/>
    <col min="4326" max="4326" width="5.7265625" style="370" customWidth="1"/>
    <col min="4327" max="4327" width="37.453125" style="370" customWidth="1"/>
    <col min="4328" max="4328" width="10.1796875" style="370" customWidth="1"/>
    <col min="4329" max="4329" width="12.26953125" style="370" customWidth="1"/>
    <col min="4330" max="4330" width="11.453125" style="370" customWidth="1"/>
    <col min="4331" max="4331" width="17.453125" style="370" customWidth="1"/>
    <col min="4332" max="4334" width="6.81640625" style="370"/>
    <col min="4335" max="4335" width="19.26953125" style="370" customWidth="1"/>
    <col min="4336" max="4581" width="6.81640625" style="370"/>
    <col min="4582" max="4582" width="5.7265625" style="370" customWidth="1"/>
    <col min="4583" max="4583" width="37.453125" style="370" customWidth="1"/>
    <col min="4584" max="4584" width="10.1796875" style="370" customWidth="1"/>
    <col min="4585" max="4585" width="12.26953125" style="370" customWidth="1"/>
    <col min="4586" max="4586" width="11.453125" style="370" customWidth="1"/>
    <col min="4587" max="4587" width="17.453125" style="370" customWidth="1"/>
    <col min="4588" max="4590" width="6.81640625" style="370"/>
    <col min="4591" max="4591" width="19.26953125" style="370" customWidth="1"/>
    <col min="4592" max="4837" width="6.81640625" style="370"/>
    <col min="4838" max="4838" width="5.7265625" style="370" customWidth="1"/>
    <col min="4839" max="4839" width="37.453125" style="370" customWidth="1"/>
    <col min="4840" max="4840" width="10.1796875" style="370" customWidth="1"/>
    <col min="4841" max="4841" width="12.26953125" style="370" customWidth="1"/>
    <col min="4842" max="4842" width="11.453125" style="370" customWidth="1"/>
    <col min="4843" max="4843" width="17.453125" style="370" customWidth="1"/>
    <col min="4844" max="4846" width="6.81640625" style="370"/>
    <col min="4847" max="4847" width="19.26953125" style="370" customWidth="1"/>
    <col min="4848" max="5093" width="6.81640625" style="370"/>
    <col min="5094" max="5094" width="5.7265625" style="370" customWidth="1"/>
    <col min="5095" max="5095" width="37.453125" style="370" customWidth="1"/>
    <col min="5096" max="5096" width="10.1796875" style="370" customWidth="1"/>
    <col min="5097" max="5097" width="12.26953125" style="370" customWidth="1"/>
    <col min="5098" max="5098" width="11.453125" style="370" customWidth="1"/>
    <col min="5099" max="5099" width="17.453125" style="370" customWidth="1"/>
    <col min="5100" max="5102" width="6.81640625" style="370"/>
    <col min="5103" max="5103" width="19.26953125" style="370" customWidth="1"/>
    <col min="5104" max="5349" width="6.81640625" style="370"/>
    <col min="5350" max="5350" width="5.7265625" style="370" customWidth="1"/>
    <col min="5351" max="5351" width="37.453125" style="370" customWidth="1"/>
    <col min="5352" max="5352" width="10.1796875" style="370" customWidth="1"/>
    <col min="5353" max="5353" width="12.26953125" style="370" customWidth="1"/>
    <col min="5354" max="5354" width="11.453125" style="370" customWidth="1"/>
    <col min="5355" max="5355" width="17.453125" style="370" customWidth="1"/>
    <col min="5356" max="5358" width="6.81640625" style="370"/>
    <col min="5359" max="5359" width="19.26953125" style="370" customWidth="1"/>
    <col min="5360" max="5605" width="6.81640625" style="370"/>
    <col min="5606" max="5606" width="5.7265625" style="370" customWidth="1"/>
    <col min="5607" max="5607" width="37.453125" style="370" customWidth="1"/>
    <col min="5608" max="5608" width="10.1796875" style="370" customWidth="1"/>
    <col min="5609" max="5609" width="12.26953125" style="370" customWidth="1"/>
    <col min="5610" max="5610" width="11.453125" style="370" customWidth="1"/>
    <col min="5611" max="5611" width="17.453125" style="370" customWidth="1"/>
    <col min="5612" max="5614" width="6.81640625" style="370"/>
    <col min="5615" max="5615" width="19.26953125" style="370" customWidth="1"/>
    <col min="5616" max="5861" width="6.81640625" style="370"/>
    <col min="5862" max="5862" width="5.7265625" style="370" customWidth="1"/>
    <col min="5863" max="5863" width="37.453125" style="370" customWidth="1"/>
    <col min="5864" max="5864" width="10.1796875" style="370" customWidth="1"/>
    <col min="5865" max="5865" width="12.26953125" style="370" customWidth="1"/>
    <col min="5866" max="5866" width="11.453125" style="370" customWidth="1"/>
    <col min="5867" max="5867" width="17.453125" style="370" customWidth="1"/>
    <col min="5868" max="5870" width="6.81640625" style="370"/>
    <col min="5871" max="5871" width="19.26953125" style="370" customWidth="1"/>
    <col min="5872" max="6117" width="6.81640625" style="370"/>
    <col min="6118" max="6118" width="5.7265625" style="370" customWidth="1"/>
    <col min="6119" max="6119" width="37.453125" style="370" customWidth="1"/>
    <col min="6120" max="6120" width="10.1796875" style="370" customWidth="1"/>
    <col min="6121" max="6121" width="12.26953125" style="370" customWidth="1"/>
    <col min="6122" max="6122" width="11.453125" style="370" customWidth="1"/>
    <col min="6123" max="6123" width="17.453125" style="370" customWidth="1"/>
    <col min="6124" max="6126" width="6.81640625" style="370"/>
    <col min="6127" max="6127" width="19.26953125" style="370" customWidth="1"/>
    <col min="6128" max="6373" width="6.81640625" style="370"/>
    <col min="6374" max="6374" width="5.7265625" style="370" customWidth="1"/>
    <col min="6375" max="6375" width="37.453125" style="370" customWidth="1"/>
    <col min="6376" max="6376" width="10.1796875" style="370" customWidth="1"/>
    <col min="6377" max="6377" width="12.26953125" style="370" customWidth="1"/>
    <col min="6378" max="6378" width="11.453125" style="370" customWidth="1"/>
    <col min="6379" max="6379" width="17.453125" style="370" customWidth="1"/>
    <col min="6380" max="6382" width="6.81640625" style="370"/>
    <col min="6383" max="6383" width="19.26953125" style="370" customWidth="1"/>
    <col min="6384" max="6629" width="6.81640625" style="370"/>
    <col min="6630" max="6630" width="5.7265625" style="370" customWidth="1"/>
    <col min="6631" max="6631" width="37.453125" style="370" customWidth="1"/>
    <col min="6632" max="6632" width="10.1796875" style="370" customWidth="1"/>
    <col min="6633" max="6633" width="12.26953125" style="370" customWidth="1"/>
    <col min="6634" max="6634" width="11.453125" style="370" customWidth="1"/>
    <col min="6635" max="6635" width="17.453125" style="370" customWidth="1"/>
    <col min="6636" max="6638" width="6.81640625" style="370"/>
    <col min="6639" max="6639" width="19.26953125" style="370" customWidth="1"/>
    <col min="6640" max="6885" width="6.81640625" style="370"/>
    <col min="6886" max="6886" width="5.7265625" style="370" customWidth="1"/>
    <col min="6887" max="6887" width="37.453125" style="370" customWidth="1"/>
    <col min="6888" max="6888" width="10.1796875" style="370" customWidth="1"/>
    <col min="6889" max="6889" width="12.26953125" style="370" customWidth="1"/>
    <col min="6890" max="6890" width="11.453125" style="370" customWidth="1"/>
    <col min="6891" max="6891" width="17.453125" style="370" customWidth="1"/>
    <col min="6892" max="6894" width="6.81640625" style="370"/>
    <col min="6895" max="6895" width="19.26953125" style="370" customWidth="1"/>
    <col min="6896" max="7141" width="6.81640625" style="370"/>
    <col min="7142" max="7142" width="5.7265625" style="370" customWidth="1"/>
    <col min="7143" max="7143" width="37.453125" style="370" customWidth="1"/>
    <col min="7144" max="7144" width="10.1796875" style="370" customWidth="1"/>
    <col min="7145" max="7145" width="12.26953125" style="370" customWidth="1"/>
    <col min="7146" max="7146" width="11.453125" style="370" customWidth="1"/>
    <col min="7147" max="7147" width="17.453125" style="370" customWidth="1"/>
    <col min="7148" max="7150" width="6.81640625" style="370"/>
    <col min="7151" max="7151" width="19.26953125" style="370" customWidth="1"/>
    <col min="7152" max="7397" width="6.81640625" style="370"/>
    <col min="7398" max="7398" width="5.7265625" style="370" customWidth="1"/>
    <col min="7399" max="7399" width="37.453125" style="370" customWidth="1"/>
    <col min="7400" max="7400" width="10.1796875" style="370" customWidth="1"/>
    <col min="7401" max="7401" width="12.26953125" style="370" customWidth="1"/>
    <col min="7402" max="7402" width="11.453125" style="370" customWidth="1"/>
    <col min="7403" max="7403" width="17.453125" style="370" customWidth="1"/>
    <col min="7404" max="7406" width="6.81640625" style="370"/>
    <col min="7407" max="7407" width="19.26953125" style="370" customWidth="1"/>
    <col min="7408" max="7653" width="6.81640625" style="370"/>
    <col min="7654" max="7654" width="5.7265625" style="370" customWidth="1"/>
    <col min="7655" max="7655" width="37.453125" style="370" customWidth="1"/>
    <col min="7656" max="7656" width="10.1796875" style="370" customWidth="1"/>
    <col min="7657" max="7657" width="12.26953125" style="370" customWidth="1"/>
    <col min="7658" max="7658" width="11.453125" style="370" customWidth="1"/>
    <col min="7659" max="7659" width="17.453125" style="370" customWidth="1"/>
    <col min="7660" max="7662" width="6.81640625" style="370"/>
    <col min="7663" max="7663" width="19.26953125" style="370" customWidth="1"/>
    <col min="7664" max="7909" width="6.81640625" style="370"/>
    <col min="7910" max="7910" width="5.7265625" style="370" customWidth="1"/>
    <col min="7911" max="7911" width="37.453125" style="370" customWidth="1"/>
    <col min="7912" max="7912" width="10.1796875" style="370" customWidth="1"/>
    <col min="7913" max="7913" width="12.26953125" style="370" customWidth="1"/>
    <col min="7914" max="7914" width="11.453125" style="370" customWidth="1"/>
    <col min="7915" max="7915" width="17.453125" style="370" customWidth="1"/>
    <col min="7916" max="7918" width="6.81640625" style="370"/>
    <col min="7919" max="7919" width="19.26953125" style="370" customWidth="1"/>
    <col min="7920" max="8165" width="6.81640625" style="370"/>
    <col min="8166" max="8166" width="5.7265625" style="370" customWidth="1"/>
    <col min="8167" max="8167" width="37.453125" style="370" customWidth="1"/>
    <col min="8168" max="8168" width="10.1796875" style="370" customWidth="1"/>
    <col min="8169" max="8169" width="12.26953125" style="370" customWidth="1"/>
    <col min="8170" max="8170" width="11.453125" style="370" customWidth="1"/>
    <col min="8171" max="8171" width="17.453125" style="370" customWidth="1"/>
    <col min="8172" max="8174" width="6.81640625" style="370"/>
    <col min="8175" max="8175" width="19.26953125" style="370" customWidth="1"/>
    <col min="8176" max="8421" width="6.81640625" style="370"/>
    <col min="8422" max="8422" width="5.7265625" style="370" customWidth="1"/>
    <col min="8423" max="8423" width="37.453125" style="370" customWidth="1"/>
    <col min="8424" max="8424" width="10.1796875" style="370" customWidth="1"/>
    <col min="8425" max="8425" width="12.26953125" style="370" customWidth="1"/>
    <col min="8426" max="8426" width="11.453125" style="370" customWidth="1"/>
    <col min="8427" max="8427" width="17.453125" style="370" customWidth="1"/>
    <col min="8428" max="8430" width="6.81640625" style="370"/>
    <col min="8431" max="8431" width="19.26953125" style="370" customWidth="1"/>
    <col min="8432" max="8677" width="6.81640625" style="370"/>
    <col min="8678" max="8678" width="5.7265625" style="370" customWidth="1"/>
    <col min="8679" max="8679" width="37.453125" style="370" customWidth="1"/>
    <col min="8680" max="8680" width="10.1796875" style="370" customWidth="1"/>
    <col min="8681" max="8681" width="12.26953125" style="370" customWidth="1"/>
    <col min="8682" max="8682" width="11.453125" style="370" customWidth="1"/>
    <col min="8683" max="8683" width="17.453125" style="370" customWidth="1"/>
    <col min="8684" max="8686" width="6.81640625" style="370"/>
    <col min="8687" max="8687" width="19.26953125" style="370" customWidth="1"/>
    <col min="8688" max="8933" width="6.81640625" style="370"/>
    <col min="8934" max="8934" width="5.7265625" style="370" customWidth="1"/>
    <col min="8935" max="8935" width="37.453125" style="370" customWidth="1"/>
    <col min="8936" max="8936" width="10.1796875" style="370" customWidth="1"/>
    <col min="8937" max="8937" width="12.26953125" style="370" customWidth="1"/>
    <col min="8938" max="8938" width="11.453125" style="370" customWidth="1"/>
    <col min="8939" max="8939" width="17.453125" style="370" customWidth="1"/>
    <col min="8940" max="8942" width="6.81640625" style="370"/>
    <col min="8943" max="8943" width="19.26953125" style="370" customWidth="1"/>
    <col min="8944" max="9189" width="6.81640625" style="370"/>
    <col min="9190" max="9190" width="5.7265625" style="370" customWidth="1"/>
    <col min="9191" max="9191" width="37.453125" style="370" customWidth="1"/>
    <col min="9192" max="9192" width="10.1796875" style="370" customWidth="1"/>
    <col min="9193" max="9193" width="12.26953125" style="370" customWidth="1"/>
    <col min="9194" max="9194" width="11.453125" style="370" customWidth="1"/>
    <col min="9195" max="9195" width="17.453125" style="370" customWidth="1"/>
    <col min="9196" max="9198" width="6.81640625" style="370"/>
    <col min="9199" max="9199" width="19.26953125" style="370" customWidth="1"/>
    <col min="9200" max="9445" width="6.81640625" style="370"/>
    <col min="9446" max="9446" width="5.7265625" style="370" customWidth="1"/>
    <col min="9447" max="9447" width="37.453125" style="370" customWidth="1"/>
    <col min="9448" max="9448" width="10.1796875" style="370" customWidth="1"/>
    <col min="9449" max="9449" width="12.26953125" style="370" customWidth="1"/>
    <col min="9450" max="9450" width="11.453125" style="370" customWidth="1"/>
    <col min="9451" max="9451" width="17.453125" style="370" customWidth="1"/>
    <col min="9452" max="9454" width="6.81640625" style="370"/>
    <col min="9455" max="9455" width="19.26953125" style="370" customWidth="1"/>
    <col min="9456" max="9701" width="6.81640625" style="370"/>
    <col min="9702" max="9702" width="5.7265625" style="370" customWidth="1"/>
    <col min="9703" max="9703" width="37.453125" style="370" customWidth="1"/>
    <col min="9704" max="9704" width="10.1796875" style="370" customWidth="1"/>
    <col min="9705" max="9705" width="12.26953125" style="370" customWidth="1"/>
    <col min="9706" max="9706" width="11.453125" style="370" customWidth="1"/>
    <col min="9707" max="9707" width="17.453125" style="370" customWidth="1"/>
    <col min="9708" max="9710" width="6.81640625" style="370"/>
    <col min="9711" max="9711" width="19.26953125" style="370" customWidth="1"/>
    <col min="9712" max="9957" width="6.81640625" style="370"/>
    <col min="9958" max="9958" width="5.7265625" style="370" customWidth="1"/>
    <col min="9959" max="9959" width="37.453125" style="370" customWidth="1"/>
    <col min="9960" max="9960" width="10.1796875" style="370" customWidth="1"/>
    <col min="9961" max="9961" width="12.26953125" style="370" customWidth="1"/>
    <col min="9962" max="9962" width="11.453125" style="370" customWidth="1"/>
    <col min="9963" max="9963" width="17.453125" style="370" customWidth="1"/>
    <col min="9964" max="9966" width="6.81640625" style="370"/>
    <col min="9967" max="9967" width="19.26953125" style="370" customWidth="1"/>
    <col min="9968" max="10213" width="6.81640625" style="370"/>
    <col min="10214" max="10214" width="5.7265625" style="370" customWidth="1"/>
    <col min="10215" max="10215" width="37.453125" style="370" customWidth="1"/>
    <col min="10216" max="10216" width="10.1796875" style="370" customWidth="1"/>
    <col min="10217" max="10217" width="12.26953125" style="370" customWidth="1"/>
    <col min="10218" max="10218" width="11.453125" style="370" customWidth="1"/>
    <col min="10219" max="10219" width="17.453125" style="370" customWidth="1"/>
    <col min="10220" max="10222" width="6.81640625" style="370"/>
    <col min="10223" max="10223" width="19.26953125" style="370" customWidth="1"/>
    <col min="10224" max="10469" width="6.81640625" style="370"/>
    <col min="10470" max="10470" width="5.7265625" style="370" customWidth="1"/>
    <col min="10471" max="10471" width="37.453125" style="370" customWidth="1"/>
    <col min="10472" max="10472" width="10.1796875" style="370" customWidth="1"/>
    <col min="10473" max="10473" width="12.26953125" style="370" customWidth="1"/>
    <col min="10474" max="10474" width="11.453125" style="370" customWidth="1"/>
    <col min="10475" max="10475" width="17.453125" style="370" customWidth="1"/>
    <col min="10476" max="10478" width="6.81640625" style="370"/>
    <col min="10479" max="10479" width="19.26953125" style="370" customWidth="1"/>
    <col min="10480" max="10725" width="6.81640625" style="370"/>
    <col min="10726" max="10726" width="5.7265625" style="370" customWidth="1"/>
    <col min="10727" max="10727" width="37.453125" style="370" customWidth="1"/>
    <col min="10728" max="10728" width="10.1796875" style="370" customWidth="1"/>
    <col min="10729" max="10729" width="12.26953125" style="370" customWidth="1"/>
    <col min="10730" max="10730" width="11.453125" style="370" customWidth="1"/>
    <col min="10731" max="10731" width="17.453125" style="370" customWidth="1"/>
    <col min="10732" max="10734" width="6.81640625" style="370"/>
    <col min="10735" max="10735" width="19.26953125" style="370" customWidth="1"/>
    <col min="10736" max="10981" width="6.81640625" style="370"/>
    <col min="10982" max="10982" width="5.7265625" style="370" customWidth="1"/>
    <col min="10983" max="10983" width="37.453125" style="370" customWidth="1"/>
    <col min="10984" max="10984" width="10.1796875" style="370" customWidth="1"/>
    <col min="10985" max="10985" width="12.26953125" style="370" customWidth="1"/>
    <col min="10986" max="10986" width="11.453125" style="370" customWidth="1"/>
    <col min="10987" max="10987" width="17.453125" style="370" customWidth="1"/>
    <col min="10988" max="10990" width="6.81640625" style="370"/>
    <col min="10991" max="10991" width="19.26953125" style="370" customWidth="1"/>
    <col min="10992" max="11237" width="6.81640625" style="370"/>
    <col min="11238" max="11238" width="5.7265625" style="370" customWidth="1"/>
    <col min="11239" max="11239" width="37.453125" style="370" customWidth="1"/>
    <col min="11240" max="11240" width="10.1796875" style="370" customWidth="1"/>
    <col min="11241" max="11241" width="12.26953125" style="370" customWidth="1"/>
    <col min="11242" max="11242" width="11.453125" style="370" customWidth="1"/>
    <col min="11243" max="11243" width="17.453125" style="370" customWidth="1"/>
    <col min="11244" max="11246" width="6.81640625" style="370"/>
    <col min="11247" max="11247" width="19.26953125" style="370" customWidth="1"/>
    <col min="11248" max="11493" width="6.81640625" style="370"/>
    <col min="11494" max="11494" width="5.7265625" style="370" customWidth="1"/>
    <col min="11495" max="11495" width="37.453125" style="370" customWidth="1"/>
    <col min="11496" max="11496" width="10.1796875" style="370" customWidth="1"/>
    <col min="11497" max="11497" width="12.26953125" style="370" customWidth="1"/>
    <col min="11498" max="11498" width="11.453125" style="370" customWidth="1"/>
    <col min="11499" max="11499" width="17.453125" style="370" customWidth="1"/>
    <col min="11500" max="11502" width="6.81640625" style="370"/>
    <col min="11503" max="11503" width="19.26953125" style="370" customWidth="1"/>
    <col min="11504" max="11749" width="6.81640625" style="370"/>
    <col min="11750" max="11750" width="5.7265625" style="370" customWidth="1"/>
    <col min="11751" max="11751" width="37.453125" style="370" customWidth="1"/>
    <col min="11752" max="11752" width="10.1796875" style="370" customWidth="1"/>
    <col min="11753" max="11753" width="12.26953125" style="370" customWidth="1"/>
    <col min="11754" max="11754" width="11.453125" style="370" customWidth="1"/>
    <col min="11755" max="11755" width="17.453125" style="370" customWidth="1"/>
    <col min="11756" max="11758" width="6.81640625" style="370"/>
    <col min="11759" max="11759" width="19.26953125" style="370" customWidth="1"/>
    <col min="11760" max="12005" width="6.81640625" style="370"/>
    <col min="12006" max="12006" width="5.7265625" style="370" customWidth="1"/>
    <col min="12007" max="12007" width="37.453125" style="370" customWidth="1"/>
    <col min="12008" max="12008" width="10.1796875" style="370" customWidth="1"/>
    <col min="12009" max="12009" width="12.26953125" style="370" customWidth="1"/>
    <col min="12010" max="12010" width="11.453125" style="370" customWidth="1"/>
    <col min="12011" max="12011" width="17.453125" style="370" customWidth="1"/>
    <col min="12012" max="12014" width="6.81640625" style="370"/>
    <col min="12015" max="12015" width="19.26953125" style="370" customWidth="1"/>
    <col min="12016" max="12261" width="6.81640625" style="370"/>
    <col min="12262" max="12262" width="5.7265625" style="370" customWidth="1"/>
    <col min="12263" max="12263" width="37.453125" style="370" customWidth="1"/>
    <col min="12264" max="12264" width="10.1796875" style="370" customWidth="1"/>
    <col min="12265" max="12265" width="12.26953125" style="370" customWidth="1"/>
    <col min="12266" max="12266" width="11.453125" style="370" customWidth="1"/>
    <col min="12267" max="12267" width="17.453125" style="370" customWidth="1"/>
    <col min="12268" max="12270" width="6.81640625" style="370"/>
    <col min="12271" max="12271" width="19.26953125" style="370" customWidth="1"/>
    <col min="12272" max="12517" width="6.81640625" style="370"/>
    <col min="12518" max="12518" width="5.7265625" style="370" customWidth="1"/>
    <col min="12519" max="12519" width="37.453125" style="370" customWidth="1"/>
    <col min="12520" max="12520" width="10.1796875" style="370" customWidth="1"/>
    <col min="12521" max="12521" width="12.26953125" style="370" customWidth="1"/>
    <col min="12522" max="12522" width="11.453125" style="370" customWidth="1"/>
    <col min="12523" max="12523" width="17.453125" style="370" customWidth="1"/>
    <col min="12524" max="12526" width="6.81640625" style="370"/>
    <col min="12527" max="12527" width="19.26953125" style="370" customWidth="1"/>
    <col min="12528" max="12773" width="6.81640625" style="370"/>
    <col min="12774" max="12774" width="5.7265625" style="370" customWidth="1"/>
    <col min="12775" max="12775" width="37.453125" style="370" customWidth="1"/>
    <col min="12776" max="12776" width="10.1796875" style="370" customWidth="1"/>
    <col min="12777" max="12777" width="12.26953125" style="370" customWidth="1"/>
    <col min="12778" max="12778" width="11.453125" style="370" customWidth="1"/>
    <col min="12779" max="12779" width="17.453125" style="370" customWidth="1"/>
    <col min="12780" max="12782" width="6.81640625" style="370"/>
    <col min="12783" max="12783" width="19.26953125" style="370" customWidth="1"/>
    <col min="12784" max="13029" width="6.81640625" style="370"/>
    <col min="13030" max="13030" width="5.7265625" style="370" customWidth="1"/>
    <col min="13031" max="13031" width="37.453125" style="370" customWidth="1"/>
    <col min="13032" max="13032" width="10.1796875" style="370" customWidth="1"/>
    <col min="13033" max="13033" width="12.26953125" style="370" customWidth="1"/>
    <col min="13034" max="13034" width="11.453125" style="370" customWidth="1"/>
    <col min="13035" max="13035" width="17.453125" style="370" customWidth="1"/>
    <col min="13036" max="13038" width="6.81640625" style="370"/>
    <col min="13039" max="13039" width="19.26953125" style="370" customWidth="1"/>
    <col min="13040" max="13285" width="6.81640625" style="370"/>
    <col min="13286" max="13286" width="5.7265625" style="370" customWidth="1"/>
    <col min="13287" max="13287" width="37.453125" style="370" customWidth="1"/>
    <col min="13288" max="13288" width="10.1796875" style="370" customWidth="1"/>
    <col min="13289" max="13289" width="12.26953125" style="370" customWidth="1"/>
    <col min="13290" max="13290" width="11.453125" style="370" customWidth="1"/>
    <col min="13291" max="13291" width="17.453125" style="370" customWidth="1"/>
    <col min="13292" max="13294" width="6.81640625" style="370"/>
    <col min="13295" max="13295" width="19.26953125" style="370" customWidth="1"/>
    <col min="13296" max="13541" width="6.81640625" style="370"/>
    <col min="13542" max="13542" width="5.7265625" style="370" customWidth="1"/>
    <col min="13543" max="13543" width="37.453125" style="370" customWidth="1"/>
    <col min="13544" max="13544" width="10.1796875" style="370" customWidth="1"/>
    <col min="13545" max="13545" width="12.26953125" style="370" customWidth="1"/>
    <col min="13546" max="13546" width="11.453125" style="370" customWidth="1"/>
    <col min="13547" max="13547" width="17.453125" style="370" customWidth="1"/>
    <col min="13548" max="13550" width="6.81640625" style="370"/>
    <col min="13551" max="13551" width="19.26953125" style="370" customWidth="1"/>
    <col min="13552" max="13797" width="6.81640625" style="370"/>
    <col min="13798" max="13798" width="5.7265625" style="370" customWidth="1"/>
    <col min="13799" max="13799" width="37.453125" style="370" customWidth="1"/>
    <col min="13800" max="13800" width="10.1796875" style="370" customWidth="1"/>
    <col min="13801" max="13801" width="12.26953125" style="370" customWidth="1"/>
    <col min="13802" max="13802" width="11.453125" style="370" customWidth="1"/>
    <col min="13803" max="13803" width="17.453125" style="370" customWidth="1"/>
    <col min="13804" max="13806" width="6.81640625" style="370"/>
    <col min="13807" max="13807" width="19.26953125" style="370" customWidth="1"/>
    <col min="13808" max="14053" width="6.81640625" style="370"/>
    <col min="14054" max="14054" width="5.7265625" style="370" customWidth="1"/>
    <col min="14055" max="14055" width="37.453125" style="370" customWidth="1"/>
    <col min="14056" max="14056" width="10.1796875" style="370" customWidth="1"/>
    <col min="14057" max="14057" width="12.26953125" style="370" customWidth="1"/>
    <col min="14058" max="14058" width="11.453125" style="370" customWidth="1"/>
    <col min="14059" max="14059" width="17.453125" style="370" customWidth="1"/>
    <col min="14060" max="14062" width="6.81640625" style="370"/>
    <col min="14063" max="14063" width="19.26953125" style="370" customWidth="1"/>
    <col min="14064" max="14309" width="6.81640625" style="370"/>
    <col min="14310" max="14310" width="5.7265625" style="370" customWidth="1"/>
    <col min="14311" max="14311" width="37.453125" style="370" customWidth="1"/>
    <col min="14312" max="14312" width="10.1796875" style="370" customWidth="1"/>
    <col min="14313" max="14313" width="12.26953125" style="370" customWidth="1"/>
    <col min="14314" max="14314" width="11.453125" style="370" customWidth="1"/>
    <col min="14315" max="14315" width="17.453125" style="370" customWidth="1"/>
    <col min="14316" max="14318" width="6.81640625" style="370"/>
    <col min="14319" max="14319" width="19.26953125" style="370" customWidth="1"/>
    <col min="14320" max="14565" width="6.81640625" style="370"/>
    <col min="14566" max="14566" width="5.7265625" style="370" customWidth="1"/>
    <col min="14567" max="14567" width="37.453125" style="370" customWidth="1"/>
    <col min="14568" max="14568" width="10.1796875" style="370" customWidth="1"/>
    <col min="14569" max="14569" width="12.26953125" style="370" customWidth="1"/>
    <col min="14570" max="14570" width="11.453125" style="370" customWidth="1"/>
    <col min="14571" max="14571" width="17.453125" style="370" customWidth="1"/>
    <col min="14572" max="14574" width="6.81640625" style="370"/>
    <col min="14575" max="14575" width="19.26953125" style="370" customWidth="1"/>
    <col min="14576" max="14821" width="6.81640625" style="370"/>
    <col min="14822" max="14822" width="5.7265625" style="370" customWidth="1"/>
    <col min="14823" max="14823" width="37.453125" style="370" customWidth="1"/>
    <col min="14824" max="14824" width="10.1796875" style="370" customWidth="1"/>
    <col min="14825" max="14825" width="12.26953125" style="370" customWidth="1"/>
    <col min="14826" max="14826" width="11.453125" style="370" customWidth="1"/>
    <col min="14827" max="14827" width="17.453125" style="370" customWidth="1"/>
    <col min="14828" max="14830" width="6.81640625" style="370"/>
    <col min="14831" max="14831" width="19.26953125" style="370" customWidth="1"/>
    <col min="14832" max="15077" width="6.81640625" style="370"/>
    <col min="15078" max="15078" width="5.7265625" style="370" customWidth="1"/>
    <col min="15079" max="15079" width="37.453125" style="370" customWidth="1"/>
    <col min="15080" max="15080" width="10.1796875" style="370" customWidth="1"/>
    <col min="15081" max="15081" width="12.26953125" style="370" customWidth="1"/>
    <col min="15082" max="15082" width="11.453125" style="370" customWidth="1"/>
    <col min="15083" max="15083" width="17.453125" style="370" customWidth="1"/>
    <col min="15084" max="15086" width="6.81640625" style="370"/>
    <col min="15087" max="15087" width="19.26953125" style="370" customWidth="1"/>
    <col min="15088" max="15333" width="6.81640625" style="370"/>
    <col min="15334" max="15334" width="5.7265625" style="370" customWidth="1"/>
    <col min="15335" max="15335" width="37.453125" style="370" customWidth="1"/>
    <col min="15336" max="15336" width="10.1796875" style="370" customWidth="1"/>
    <col min="15337" max="15337" width="12.26953125" style="370" customWidth="1"/>
    <col min="15338" max="15338" width="11.453125" style="370" customWidth="1"/>
    <col min="15339" max="15339" width="17.453125" style="370" customWidth="1"/>
    <col min="15340" max="15342" width="6.81640625" style="370"/>
    <col min="15343" max="15343" width="19.26953125" style="370" customWidth="1"/>
    <col min="15344" max="15589" width="6.81640625" style="370"/>
    <col min="15590" max="15590" width="5.7265625" style="370" customWidth="1"/>
    <col min="15591" max="15591" width="37.453125" style="370" customWidth="1"/>
    <col min="15592" max="15592" width="10.1796875" style="370" customWidth="1"/>
    <col min="15593" max="15593" width="12.26953125" style="370" customWidth="1"/>
    <col min="15594" max="15594" width="11.453125" style="370" customWidth="1"/>
    <col min="15595" max="15595" width="17.453125" style="370" customWidth="1"/>
    <col min="15596" max="15598" width="6.81640625" style="370"/>
    <col min="15599" max="15599" width="19.26953125" style="370" customWidth="1"/>
    <col min="15600" max="15845" width="6.81640625" style="370"/>
    <col min="15846" max="15846" width="5.7265625" style="370" customWidth="1"/>
    <col min="15847" max="15847" width="37.453125" style="370" customWidth="1"/>
    <col min="15848" max="15848" width="10.1796875" style="370" customWidth="1"/>
    <col min="15849" max="15849" width="12.26953125" style="370" customWidth="1"/>
    <col min="15850" max="15850" width="11.453125" style="370" customWidth="1"/>
    <col min="15851" max="15851" width="17.453125" style="370" customWidth="1"/>
    <col min="15852" max="15854" width="6.81640625" style="370"/>
    <col min="15855" max="15855" width="19.26953125" style="370" customWidth="1"/>
    <col min="15856" max="16101" width="6.81640625" style="370"/>
    <col min="16102" max="16102" width="5.7265625" style="370" customWidth="1"/>
    <col min="16103" max="16103" width="37.453125" style="370" customWidth="1"/>
    <col min="16104" max="16104" width="10.1796875" style="370" customWidth="1"/>
    <col min="16105" max="16105" width="12.26953125" style="370" customWidth="1"/>
    <col min="16106" max="16106" width="11.453125" style="370" customWidth="1"/>
    <col min="16107" max="16107" width="17.453125" style="370" customWidth="1"/>
    <col min="16108" max="16110" width="6.81640625" style="370"/>
    <col min="16111" max="16111" width="19.26953125" style="370" customWidth="1"/>
    <col min="16112" max="16384" width="6.81640625" style="370"/>
  </cols>
  <sheetData>
    <row r="1" spans="1:8" s="284" customFormat="1" ht="18" thickBot="1">
      <c r="A1" s="279" t="s">
        <v>356</v>
      </c>
      <c r="B1" s="280"/>
      <c r="C1" s="281"/>
      <c r="D1" s="282"/>
      <c r="E1" s="283"/>
      <c r="F1" s="283"/>
      <c r="G1" s="283"/>
      <c r="H1" s="283"/>
    </row>
    <row r="2" spans="1:8" s="291" customFormat="1" ht="16" thickBot="1">
      <c r="A2" s="285" t="s">
        <v>27</v>
      </c>
      <c r="B2" s="286" t="s">
        <v>0</v>
      </c>
      <c r="C2" s="287" t="s">
        <v>2</v>
      </c>
      <c r="D2" s="288" t="s">
        <v>29</v>
      </c>
      <c r="E2" s="289" t="s">
        <v>340</v>
      </c>
      <c r="F2" s="290" t="s">
        <v>339</v>
      </c>
    </row>
    <row r="3" spans="1:8" s="291" customFormat="1" ht="15.5">
      <c r="A3" s="292"/>
      <c r="B3" s="293" t="s">
        <v>30</v>
      </c>
      <c r="C3" s="294"/>
      <c r="D3" s="295"/>
      <c r="E3" s="296"/>
      <c r="F3" s="297"/>
    </row>
    <row r="4" spans="1:8" s="291" customFormat="1" ht="37.5">
      <c r="A4" s="292"/>
      <c r="B4" s="298" t="s">
        <v>31</v>
      </c>
      <c r="C4" s="294"/>
      <c r="D4" s="295"/>
      <c r="E4" s="296"/>
      <c r="F4" s="297"/>
    </row>
    <row r="5" spans="1:8" s="291" customFormat="1" ht="15.5">
      <c r="A5" s="292"/>
      <c r="B5" s="299"/>
      <c r="C5" s="294"/>
      <c r="D5" s="295"/>
      <c r="E5" s="296"/>
      <c r="F5" s="297"/>
    </row>
    <row r="6" spans="1:8" s="291" customFormat="1" ht="15.5">
      <c r="A6" s="396">
        <v>1</v>
      </c>
      <c r="B6" s="301" t="s">
        <v>32</v>
      </c>
      <c r="C6" s="302"/>
      <c r="D6" s="303"/>
      <c r="E6" s="304"/>
      <c r="F6" s="305"/>
    </row>
    <row r="7" spans="1:8" s="291" customFormat="1" ht="15.5">
      <c r="A7" s="397"/>
      <c r="B7" s="307" t="s">
        <v>33</v>
      </c>
      <c r="C7" s="308"/>
      <c r="D7" s="309"/>
      <c r="E7" s="296"/>
      <c r="F7" s="297"/>
    </row>
    <row r="8" spans="1:8" s="316" customFormat="1" ht="15.5">
      <c r="A8" s="398">
        <v>1.1000000000000001</v>
      </c>
      <c r="B8" s="311" t="s">
        <v>34</v>
      </c>
      <c r="C8" s="312" t="s">
        <v>336</v>
      </c>
      <c r="D8" s="313">
        <v>30</v>
      </c>
      <c r="E8" s="314"/>
      <c r="F8" s="315">
        <f>E8*D8</f>
        <v>0</v>
      </c>
    </row>
    <row r="9" spans="1:8" s="321" customFormat="1" ht="25">
      <c r="A9" s="399">
        <v>1.2</v>
      </c>
      <c r="B9" s="318" t="s">
        <v>35</v>
      </c>
      <c r="C9" s="319" t="s">
        <v>337</v>
      </c>
      <c r="D9" s="313">
        <v>3</v>
      </c>
      <c r="E9" s="320"/>
      <c r="F9" s="315">
        <f t="shared" ref="F9:F12" si="0">E9*D9</f>
        <v>0</v>
      </c>
    </row>
    <row r="10" spans="1:8" s="321" customFormat="1" ht="50">
      <c r="A10" s="400">
        <v>1.3</v>
      </c>
      <c r="B10" s="318" t="s">
        <v>36</v>
      </c>
      <c r="C10" s="319" t="s">
        <v>337</v>
      </c>
      <c r="D10" s="313">
        <v>2.41</v>
      </c>
      <c r="E10" s="320"/>
      <c r="F10" s="315">
        <f t="shared" si="0"/>
        <v>0</v>
      </c>
    </row>
    <row r="11" spans="1:8" s="321" customFormat="1" ht="55.5" customHeight="1">
      <c r="A11" s="400">
        <v>1.4</v>
      </c>
      <c r="B11" s="318" t="s">
        <v>37</v>
      </c>
      <c r="C11" s="319" t="s">
        <v>337</v>
      </c>
      <c r="D11" s="313">
        <v>0.57999999999999996</v>
      </c>
      <c r="E11" s="320"/>
      <c r="F11" s="315">
        <f t="shared" si="0"/>
        <v>0</v>
      </c>
    </row>
    <row r="12" spans="1:8" s="321" customFormat="1" ht="55.5" customHeight="1">
      <c r="A12" s="400"/>
      <c r="B12" s="318" t="s">
        <v>38</v>
      </c>
      <c r="C12" s="319" t="s">
        <v>337</v>
      </c>
      <c r="D12" s="313">
        <v>3.7</v>
      </c>
      <c r="E12" s="320"/>
      <c r="F12" s="315">
        <f t="shared" si="0"/>
        <v>0</v>
      </c>
    </row>
    <row r="13" spans="1:8" s="321" customFormat="1" ht="25">
      <c r="A13" s="400">
        <v>1.5</v>
      </c>
      <c r="B13" s="318" t="s">
        <v>39</v>
      </c>
      <c r="C13" s="312" t="s">
        <v>336</v>
      </c>
      <c r="D13" s="313">
        <v>1.33</v>
      </c>
      <c r="E13" s="320"/>
      <c r="F13" s="315">
        <f>E13*D13</f>
        <v>0</v>
      </c>
    </row>
    <row r="14" spans="1:8" s="321" customFormat="1" ht="37.5">
      <c r="A14" s="400">
        <v>1.6</v>
      </c>
      <c r="B14" s="323" t="s">
        <v>40</v>
      </c>
      <c r="C14" s="324"/>
      <c r="D14" s="313"/>
      <c r="E14" s="320"/>
      <c r="F14" s="315"/>
    </row>
    <row r="15" spans="1:8" s="321" customFormat="1">
      <c r="A15" s="400"/>
      <c r="B15" s="318" t="s">
        <v>41</v>
      </c>
      <c r="C15" s="312" t="s">
        <v>336</v>
      </c>
      <c r="D15" s="313">
        <v>4.96</v>
      </c>
      <c r="E15" s="320"/>
      <c r="F15" s="315">
        <f>E15*D15</f>
        <v>0</v>
      </c>
    </row>
    <row r="16" spans="1:8" s="321" customFormat="1">
      <c r="A16" s="400"/>
      <c r="B16" s="318" t="s">
        <v>42</v>
      </c>
      <c r="C16" s="312" t="s">
        <v>336</v>
      </c>
      <c r="D16" s="313">
        <v>0.52</v>
      </c>
      <c r="E16" s="320"/>
      <c r="F16" s="315">
        <f t="shared" ref="F16:F23" si="1">E16*D16</f>
        <v>0</v>
      </c>
    </row>
    <row r="17" spans="1:6" s="321" customFormat="1" ht="37.5">
      <c r="A17" s="400">
        <v>1.7</v>
      </c>
      <c r="B17" s="323" t="s">
        <v>43</v>
      </c>
      <c r="C17" s="312" t="s">
        <v>336</v>
      </c>
      <c r="D17" s="313">
        <f>5.9*0.9</f>
        <v>5.3100000000000005</v>
      </c>
      <c r="E17" s="320"/>
      <c r="F17" s="315">
        <f t="shared" si="1"/>
        <v>0</v>
      </c>
    </row>
    <row r="18" spans="1:6" s="321" customFormat="1" ht="50">
      <c r="A18" s="400">
        <v>1.8</v>
      </c>
      <c r="B18" s="318" t="s">
        <v>44</v>
      </c>
      <c r="C18" s="324" t="s">
        <v>45</v>
      </c>
      <c r="D18" s="313">
        <v>1</v>
      </c>
      <c r="E18" s="320"/>
      <c r="F18" s="315">
        <f t="shared" si="1"/>
        <v>0</v>
      </c>
    </row>
    <row r="19" spans="1:6" s="321" customFormat="1" ht="50">
      <c r="A19" s="400">
        <v>1.9</v>
      </c>
      <c r="B19" s="323" t="s">
        <v>76</v>
      </c>
      <c r="C19" s="312" t="s">
        <v>338</v>
      </c>
      <c r="D19" s="313">
        <v>5.16</v>
      </c>
      <c r="E19" s="320"/>
      <c r="F19" s="315">
        <f t="shared" si="1"/>
        <v>0</v>
      </c>
    </row>
    <row r="20" spans="1:6" s="321" customFormat="1" ht="66.75" customHeight="1">
      <c r="A20" s="401">
        <v>1.1000000000000001</v>
      </c>
      <c r="B20" s="318" t="s">
        <v>75</v>
      </c>
      <c r="C20" s="319" t="s">
        <v>337</v>
      </c>
      <c r="D20" s="313">
        <v>1.7500000000000002E-2</v>
      </c>
      <c r="E20" s="320"/>
      <c r="F20" s="315">
        <f t="shared" si="1"/>
        <v>0</v>
      </c>
    </row>
    <row r="21" spans="1:6" s="321" customFormat="1" ht="25">
      <c r="A21" s="400">
        <v>1.1100000000000001</v>
      </c>
      <c r="B21" s="318" t="s">
        <v>46</v>
      </c>
      <c r="C21" s="324" t="s">
        <v>45</v>
      </c>
      <c r="D21" s="313">
        <v>1</v>
      </c>
      <c r="E21" s="320"/>
      <c r="F21" s="315">
        <f t="shared" si="1"/>
        <v>0</v>
      </c>
    </row>
    <row r="22" spans="1:6" s="321" customFormat="1" ht="25">
      <c r="A22" s="400">
        <v>1.1200000000000001</v>
      </c>
      <c r="B22" s="318" t="s">
        <v>47</v>
      </c>
      <c r="C22" s="324" t="s">
        <v>45</v>
      </c>
      <c r="D22" s="313">
        <v>1</v>
      </c>
      <c r="E22" s="320"/>
      <c r="F22" s="315">
        <f t="shared" si="1"/>
        <v>0</v>
      </c>
    </row>
    <row r="23" spans="1:6" s="321" customFormat="1" ht="25">
      <c r="A23" s="400">
        <v>1.1299999999999999</v>
      </c>
      <c r="B23" s="318" t="s">
        <v>48</v>
      </c>
      <c r="C23" s="324" t="s">
        <v>49</v>
      </c>
      <c r="D23" s="313">
        <v>2</v>
      </c>
      <c r="E23" s="320"/>
      <c r="F23" s="315">
        <f t="shared" si="1"/>
        <v>0</v>
      </c>
    </row>
    <row r="24" spans="1:6" s="321" customFormat="1" ht="11.5">
      <c r="A24" s="400"/>
      <c r="B24" s="326"/>
      <c r="C24" s="322"/>
      <c r="D24" s="325"/>
      <c r="E24" s="327"/>
      <c r="F24" s="402"/>
    </row>
    <row r="25" spans="1:6" s="321" customFormat="1" ht="16">
      <c r="A25" s="403"/>
      <c r="B25" s="493" t="s">
        <v>50</v>
      </c>
      <c r="C25" s="494"/>
      <c r="D25" s="494"/>
      <c r="E25" s="494"/>
      <c r="F25" s="404">
        <f>SUM(F5:F24)</f>
        <v>0</v>
      </c>
    </row>
    <row r="26" spans="1:6" s="321" customFormat="1" ht="11.5">
      <c r="A26" s="405"/>
      <c r="B26" s="332"/>
      <c r="C26" s="331"/>
      <c r="D26" s="333"/>
      <c r="E26" s="334"/>
      <c r="F26" s="406"/>
    </row>
    <row r="27" spans="1:6" s="321" customFormat="1" ht="12.5">
      <c r="A27" s="398">
        <v>1.1399999999999999</v>
      </c>
      <c r="B27" s="336" t="s">
        <v>51</v>
      </c>
      <c r="C27" s="310" t="s">
        <v>49</v>
      </c>
      <c r="D27" s="337">
        <v>3</v>
      </c>
      <c r="E27" s="314"/>
      <c r="F27" s="315">
        <f>E27*D27</f>
        <v>0</v>
      </c>
    </row>
    <row r="28" spans="1:6" s="321" customFormat="1" ht="12.5">
      <c r="A28" s="398">
        <v>1.1499999999999999</v>
      </c>
      <c r="B28" s="336" t="s">
        <v>52</v>
      </c>
      <c r="C28" s="310" t="s">
        <v>49</v>
      </c>
      <c r="D28" s="337">
        <v>1</v>
      </c>
      <c r="E28" s="314"/>
      <c r="F28" s="315">
        <f t="shared" ref="F28:F30" si="2">E28*D28</f>
        <v>0</v>
      </c>
    </row>
    <row r="29" spans="1:6" s="321" customFormat="1" ht="25">
      <c r="A29" s="398">
        <v>1.1599999999999999</v>
      </c>
      <c r="B29" s="336" t="s">
        <v>73</v>
      </c>
      <c r="C29" s="310" t="s">
        <v>27</v>
      </c>
      <c r="D29" s="337">
        <v>1</v>
      </c>
      <c r="E29" s="314"/>
      <c r="F29" s="315">
        <f t="shared" si="2"/>
        <v>0</v>
      </c>
    </row>
    <row r="30" spans="1:6" s="321" customFormat="1" ht="25">
      <c r="A30" s="398">
        <v>1.17</v>
      </c>
      <c r="B30" s="336" t="s">
        <v>53</v>
      </c>
      <c r="C30" s="310" t="s">
        <v>45</v>
      </c>
      <c r="D30" s="337">
        <v>1</v>
      </c>
      <c r="E30" s="314"/>
      <c r="F30" s="315">
        <f t="shared" si="2"/>
        <v>0</v>
      </c>
    </row>
    <row r="31" spans="1:6" s="321" customFormat="1" ht="12.5">
      <c r="A31" s="398"/>
      <c r="B31" s="336"/>
      <c r="C31" s="310"/>
      <c r="D31" s="337"/>
      <c r="E31" s="314"/>
      <c r="F31" s="315"/>
    </row>
    <row r="32" spans="1:6" s="321" customFormat="1" ht="14">
      <c r="A32" s="407">
        <v>2</v>
      </c>
      <c r="B32" s="339" t="s">
        <v>63</v>
      </c>
      <c r="C32" s="340"/>
      <c r="D32" s="341"/>
      <c r="E32" s="342"/>
      <c r="F32" s="408"/>
    </row>
    <row r="33" spans="1:6" s="321" customFormat="1" ht="62.5">
      <c r="A33" s="409">
        <v>2.1</v>
      </c>
      <c r="B33" s="344" t="s">
        <v>54</v>
      </c>
      <c r="C33" s="345" t="s">
        <v>49</v>
      </c>
      <c r="D33" s="346">
        <v>2</v>
      </c>
      <c r="E33" s="347"/>
      <c r="F33" s="417">
        <f>E33*D33</f>
        <v>0</v>
      </c>
    </row>
    <row r="34" spans="1:6" s="321" customFormat="1" ht="12.5">
      <c r="A34" s="399"/>
      <c r="B34" s="336"/>
      <c r="C34" s="310"/>
      <c r="D34" s="337"/>
      <c r="E34" s="314"/>
      <c r="F34" s="315"/>
    </row>
    <row r="35" spans="1:6" s="321" customFormat="1" ht="14">
      <c r="A35" s="407">
        <v>3</v>
      </c>
      <c r="B35" s="339" t="s">
        <v>64</v>
      </c>
      <c r="C35" s="340"/>
      <c r="D35" s="341"/>
      <c r="E35" s="342"/>
      <c r="F35" s="408"/>
    </row>
    <row r="36" spans="1:6" s="321" customFormat="1" ht="12.5">
      <c r="A36" s="399"/>
      <c r="B36" s="336"/>
      <c r="C36" s="310"/>
      <c r="D36" s="337"/>
      <c r="E36" s="314"/>
      <c r="F36" s="315"/>
    </row>
    <row r="37" spans="1:6" s="321" customFormat="1" ht="25">
      <c r="A37" s="399">
        <v>3.1</v>
      </c>
      <c r="B37" s="336" t="s">
        <v>55</v>
      </c>
      <c r="C37" s="310" t="s">
        <v>45</v>
      </c>
      <c r="D37" s="337">
        <v>1</v>
      </c>
      <c r="E37" s="314"/>
      <c r="F37" s="417">
        <f>E37*D37</f>
        <v>0</v>
      </c>
    </row>
    <row r="38" spans="1:6" s="351" customFormat="1" ht="25">
      <c r="A38" s="399">
        <v>3.2</v>
      </c>
      <c r="B38" s="336" t="s">
        <v>74</v>
      </c>
      <c r="C38" s="310" t="s">
        <v>56</v>
      </c>
      <c r="D38" s="349">
        <v>23.4</v>
      </c>
      <c r="E38" s="350"/>
      <c r="F38" s="417">
        <f t="shared" ref="F38:F39" si="3">E38*D38</f>
        <v>0</v>
      </c>
    </row>
    <row r="39" spans="1:6" s="351" customFormat="1">
      <c r="A39" s="399">
        <v>3.3</v>
      </c>
      <c r="B39" s="336" t="s">
        <v>57</v>
      </c>
      <c r="C39" s="310" t="s">
        <v>49</v>
      </c>
      <c r="D39" s="349">
        <v>1</v>
      </c>
      <c r="E39" s="350"/>
      <c r="F39" s="417">
        <f t="shared" si="3"/>
        <v>0</v>
      </c>
    </row>
    <row r="40" spans="1:6" s="351" customFormat="1">
      <c r="A40" s="399"/>
      <c r="B40" s="352"/>
      <c r="C40" s="310"/>
      <c r="D40" s="337"/>
      <c r="E40" s="314"/>
      <c r="F40" s="315"/>
    </row>
    <row r="41" spans="1:6" s="351" customFormat="1">
      <c r="A41" s="407">
        <v>4</v>
      </c>
      <c r="B41" s="353" t="s">
        <v>62</v>
      </c>
      <c r="C41" s="354"/>
      <c r="D41" s="355"/>
      <c r="E41" s="356"/>
      <c r="F41" s="410"/>
    </row>
    <row r="42" spans="1:6" s="351" customFormat="1" ht="31.5" customHeight="1">
      <c r="A42" s="399">
        <v>4.0999999999999996</v>
      </c>
      <c r="B42" s="357" t="s">
        <v>59</v>
      </c>
      <c r="C42" s="358" t="s">
        <v>67</v>
      </c>
      <c r="D42" s="359">
        <v>0.45</v>
      </c>
      <c r="E42" s="314"/>
      <c r="F42" s="417">
        <f>E42*D42</f>
        <v>0</v>
      </c>
    </row>
    <row r="43" spans="1:6" s="351" customFormat="1" ht="25">
      <c r="A43" s="399">
        <v>4.2</v>
      </c>
      <c r="B43" s="357" t="s">
        <v>60</v>
      </c>
      <c r="C43" s="310" t="s">
        <v>67</v>
      </c>
      <c r="D43" s="337">
        <v>0.35</v>
      </c>
      <c r="E43" s="314"/>
      <c r="F43" s="417">
        <f>E43*D43</f>
        <v>0</v>
      </c>
    </row>
    <row r="44" spans="1:6" s="351" customFormat="1" ht="37.5">
      <c r="A44" s="399">
        <v>4.3</v>
      </c>
      <c r="B44" s="352" t="s">
        <v>66</v>
      </c>
      <c r="C44" s="310" t="s">
        <v>67</v>
      </c>
      <c r="D44" s="337">
        <v>0.6</v>
      </c>
      <c r="E44" s="314"/>
      <c r="F44" s="417">
        <f t="shared" ref="F44:F47" si="4">E44*D44</f>
        <v>0</v>
      </c>
    </row>
    <row r="45" spans="1:6" s="351" customFormat="1">
      <c r="A45" s="399">
        <v>4.4000000000000004</v>
      </c>
      <c r="B45" s="352" t="s">
        <v>61</v>
      </c>
      <c r="C45" s="310" t="s">
        <v>68</v>
      </c>
      <c r="D45" s="337">
        <v>6</v>
      </c>
      <c r="E45" s="314"/>
      <c r="F45" s="417">
        <f t="shared" si="4"/>
        <v>0</v>
      </c>
    </row>
    <row r="46" spans="1:6" s="351" customFormat="1">
      <c r="A46" s="399">
        <v>4.5</v>
      </c>
      <c r="B46" s="352" t="s">
        <v>72</v>
      </c>
      <c r="C46" s="310" t="s">
        <v>68</v>
      </c>
      <c r="D46" s="337">
        <v>14</v>
      </c>
      <c r="E46" s="314"/>
      <c r="F46" s="417">
        <f t="shared" si="4"/>
        <v>0</v>
      </c>
    </row>
    <row r="47" spans="1:6" s="351" customFormat="1">
      <c r="A47" s="399">
        <v>4.5999999999999996</v>
      </c>
      <c r="B47" s="352" t="s">
        <v>65</v>
      </c>
      <c r="C47" s="310" t="s">
        <v>69</v>
      </c>
      <c r="D47" s="337">
        <v>4</v>
      </c>
      <c r="E47" s="314"/>
      <c r="F47" s="417">
        <f t="shared" si="4"/>
        <v>0</v>
      </c>
    </row>
    <row r="48" spans="1:6" s="351" customFormat="1">
      <c r="A48" s="399"/>
      <c r="B48" s="352"/>
      <c r="C48" s="310"/>
      <c r="D48" s="337"/>
      <c r="E48" s="314"/>
      <c r="F48" s="315"/>
    </row>
    <row r="49" spans="1:8" s="321" customFormat="1" ht="16">
      <c r="A49" s="411"/>
      <c r="B49" s="493" t="s">
        <v>50</v>
      </c>
      <c r="C49" s="494"/>
      <c r="D49" s="494"/>
      <c r="E49" s="494"/>
      <c r="F49" s="404">
        <f>SUM(F26:F48)</f>
        <v>0</v>
      </c>
    </row>
    <row r="50" spans="1:8" s="351" customFormat="1">
      <c r="A50" s="399"/>
      <c r="B50" s="336"/>
      <c r="C50" s="310"/>
      <c r="D50" s="337"/>
      <c r="E50" s="361"/>
      <c r="F50" s="412"/>
    </row>
    <row r="51" spans="1:8" s="351" customFormat="1">
      <c r="A51" s="399"/>
      <c r="B51" s="362" t="s">
        <v>70</v>
      </c>
      <c r="C51" s="310"/>
      <c r="D51" s="337"/>
      <c r="E51" s="361"/>
      <c r="F51" s="315">
        <f>F25</f>
        <v>0</v>
      </c>
    </row>
    <row r="52" spans="1:8" s="351" customFormat="1">
      <c r="A52" s="399"/>
      <c r="B52" s="362" t="s">
        <v>71</v>
      </c>
      <c r="C52" s="310"/>
      <c r="D52" s="337"/>
      <c r="E52" s="361"/>
      <c r="F52" s="315">
        <f>F49</f>
        <v>0</v>
      </c>
    </row>
    <row r="53" spans="1:8" s="351" customFormat="1">
      <c r="A53" s="399"/>
      <c r="B53" s="362"/>
      <c r="C53" s="310"/>
      <c r="D53" s="337"/>
      <c r="E53" s="361"/>
      <c r="F53" s="412"/>
    </row>
    <row r="54" spans="1:8" s="351" customFormat="1" ht="15" thickBot="1">
      <c r="A54" s="413"/>
      <c r="B54" s="364"/>
      <c r="C54" s="365"/>
      <c r="D54" s="366"/>
      <c r="E54" s="367"/>
      <c r="F54" s="414"/>
    </row>
    <row r="55" spans="1:8" ht="15">
      <c r="A55" s="368"/>
      <c r="B55" s="495" t="s">
        <v>58</v>
      </c>
      <c r="C55" s="496"/>
      <c r="D55" s="496"/>
      <c r="E55" s="497"/>
      <c r="F55" s="369">
        <f>SUM(F51,F52)</f>
        <v>0</v>
      </c>
      <c r="G55" s="370"/>
      <c r="H55" s="370"/>
    </row>
    <row r="56" spans="1:8" ht="15">
      <c r="B56" s="372"/>
      <c r="C56" s="373"/>
      <c r="D56" s="374"/>
      <c r="E56" s="375"/>
      <c r="F56" s="375"/>
      <c r="G56" s="375"/>
      <c r="H56" s="375"/>
    </row>
    <row r="57" spans="1:8" ht="15">
      <c r="B57" s="372"/>
      <c r="C57" s="373"/>
      <c r="D57" s="374"/>
      <c r="E57" s="375"/>
      <c r="F57" s="375"/>
      <c r="G57" s="375"/>
      <c r="H57" s="375"/>
    </row>
    <row r="58" spans="1:8" ht="15">
      <c r="B58" s="372"/>
      <c r="C58" s="373"/>
      <c r="D58" s="374"/>
      <c r="E58" s="375"/>
      <c r="F58" s="375"/>
      <c r="G58" s="375"/>
      <c r="H58" s="375"/>
    </row>
  </sheetData>
  <mergeCells count="3">
    <mergeCell ref="B25:E25"/>
    <mergeCell ref="B49:E49"/>
    <mergeCell ref="B55:E5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7"/>
  <sheetViews>
    <sheetView workbookViewId="0">
      <selection activeCell="C8" sqref="C8"/>
    </sheetView>
  </sheetViews>
  <sheetFormatPr defaultColWidth="9.1796875" defaultRowHeight="14"/>
  <cols>
    <col min="1" max="1" width="9.1796875" style="232"/>
    <col min="2" max="2" width="46.7265625" style="232" customWidth="1"/>
    <col min="3" max="3" width="16.26953125" style="232" customWidth="1"/>
    <col min="4" max="16384" width="9.1796875" style="232"/>
  </cols>
  <sheetData>
    <row r="1" spans="1:3">
      <c r="A1" s="488" t="s">
        <v>377</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378</v>
      </c>
      <c r="C5" s="260"/>
    </row>
    <row r="6" spans="1:3">
      <c r="A6" s="258"/>
      <c r="B6" s="261"/>
      <c r="C6" s="260"/>
    </row>
    <row r="7" spans="1:3">
      <c r="A7" s="262">
        <v>1</v>
      </c>
      <c r="B7" s="263" t="s">
        <v>9</v>
      </c>
      <c r="C7" s="264">
        <f>'BUWENGE HCIV Preliminaries'!C15</f>
        <v>0</v>
      </c>
    </row>
    <row r="8" spans="1:3">
      <c r="A8" s="262">
        <v>2</v>
      </c>
      <c r="B8" s="263" t="s">
        <v>28</v>
      </c>
      <c r="C8" s="264">
        <f>'BUWENGE HCIV Main'!F55</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5"/>
  <sheetViews>
    <sheetView workbookViewId="0">
      <selection activeCell="H14" sqref="H14"/>
    </sheetView>
  </sheetViews>
  <sheetFormatPr defaultColWidth="9.1796875" defaultRowHeight="30" customHeight="1"/>
  <cols>
    <col min="1" max="1" width="9.1796875" style="232"/>
    <col min="2" max="2" width="70.54296875" style="232" customWidth="1"/>
    <col min="3" max="3" width="15.7265625" style="232" customWidth="1"/>
    <col min="4" max="16384" width="9.1796875" style="232"/>
  </cols>
  <sheetData>
    <row r="1" spans="1:3" ht="16.5" customHeight="1" thickBot="1">
      <c r="A1" s="491" t="s">
        <v>357</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8"/>
  <sheetViews>
    <sheetView view="pageBreakPreview" zoomScale="80" zoomScaleNormal="100" zoomScaleSheetLayoutView="80" workbookViewId="0">
      <selection activeCell="L28" sqref="L28"/>
    </sheetView>
  </sheetViews>
  <sheetFormatPr defaultColWidth="6.81640625" defaultRowHeight="14.5"/>
  <cols>
    <col min="1" max="1" width="5.7265625" style="371" customWidth="1"/>
    <col min="2" max="2" width="44.1796875" style="376" customWidth="1"/>
    <col min="3" max="3" width="9.54296875" style="377" customWidth="1"/>
    <col min="4" max="4" width="10.1796875" style="378" customWidth="1"/>
    <col min="5" max="7" width="16.81640625" style="379" customWidth="1"/>
    <col min="8" max="8" width="16.453125" style="379" hidden="1" customWidth="1"/>
    <col min="9" max="9" width="6.81640625" style="370" customWidth="1"/>
    <col min="10" max="229" width="6.81640625" style="370"/>
    <col min="230" max="230" width="5.7265625" style="370" customWidth="1"/>
    <col min="231" max="231" width="37.453125" style="370" customWidth="1"/>
    <col min="232" max="232" width="10.1796875" style="370" customWidth="1"/>
    <col min="233" max="233" width="12.26953125" style="370" customWidth="1"/>
    <col min="234" max="234" width="11.453125" style="370" customWidth="1"/>
    <col min="235" max="235" width="17.453125" style="370" customWidth="1"/>
    <col min="236" max="238" width="6.81640625" style="370"/>
    <col min="239" max="239" width="19.26953125" style="370" customWidth="1"/>
    <col min="240" max="485" width="6.81640625" style="370"/>
    <col min="486" max="486" width="5.7265625" style="370" customWidth="1"/>
    <col min="487" max="487" width="37.453125" style="370" customWidth="1"/>
    <col min="488" max="488" width="10.1796875" style="370" customWidth="1"/>
    <col min="489" max="489" width="12.26953125" style="370" customWidth="1"/>
    <col min="490" max="490" width="11.453125" style="370" customWidth="1"/>
    <col min="491" max="491" width="17.453125" style="370" customWidth="1"/>
    <col min="492" max="494" width="6.81640625" style="370"/>
    <col min="495" max="495" width="19.26953125" style="370" customWidth="1"/>
    <col min="496" max="741" width="6.81640625" style="370"/>
    <col min="742" max="742" width="5.7265625" style="370" customWidth="1"/>
    <col min="743" max="743" width="37.453125" style="370" customWidth="1"/>
    <col min="744" max="744" width="10.1796875" style="370" customWidth="1"/>
    <col min="745" max="745" width="12.26953125" style="370" customWidth="1"/>
    <col min="746" max="746" width="11.453125" style="370" customWidth="1"/>
    <col min="747" max="747" width="17.453125" style="370" customWidth="1"/>
    <col min="748" max="750" width="6.81640625" style="370"/>
    <col min="751" max="751" width="19.26953125" style="370" customWidth="1"/>
    <col min="752" max="997" width="6.81640625" style="370"/>
    <col min="998" max="998" width="5.7265625" style="370" customWidth="1"/>
    <col min="999" max="999" width="37.453125" style="370" customWidth="1"/>
    <col min="1000" max="1000" width="10.1796875" style="370" customWidth="1"/>
    <col min="1001" max="1001" width="12.26953125" style="370" customWidth="1"/>
    <col min="1002" max="1002" width="11.453125" style="370" customWidth="1"/>
    <col min="1003" max="1003" width="17.453125" style="370" customWidth="1"/>
    <col min="1004" max="1006" width="6.81640625" style="370"/>
    <col min="1007" max="1007" width="19.26953125" style="370" customWidth="1"/>
    <col min="1008" max="1253" width="6.81640625" style="370"/>
    <col min="1254" max="1254" width="5.7265625" style="370" customWidth="1"/>
    <col min="1255" max="1255" width="37.453125" style="370" customWidth="1"/>
    <col min="1256" max="1256" width="10.1796875" style="370" customWidth="1"/>
    <col min="1257" max="1257" width="12.26953125" style="370" customWidth="1"/>
    <col min="1258" max="1258" width="11.453125" style="370" customWidth="1"/>
    <col min="1259" max="1259" width="17.453125" style="370" customWidth="1"/>
    <col min="1260" max="1262" width="6.81640625" style="370"/>
    <col min="1263" max="1263" width="19.26953125" style="370" customWidth="1"/>
    <col min="1264" max="1509" width="6.81640625" style="370"/>
    <col min="1510" max="1510" width="5.7265625" style="370" customWidth="1"/>
    <col min="1511" max="1511" width="37.453125" style="370" customWidth="1"/>
    <col min="1512" max="1512" width="10.1796875" style="370" customWidth="1"/>
    <col min="1513" max="1513" width="12.26953125" style="370" customWidth="1"/>
    <col min="1514" max="1514" width="11.453125" style="370" customWidth="1"/>
    <col min="1515" max="1515" width="17.453125" style="370" customWidth="1"/>
    <col min="1516" max="1518" width="6.81640625" style="370"/>
    <col min="1519" max="1519" width="19.26953125" style="370" customWidth="1"/>
    <col min="1520" max="1765" width="6.81640625" style="370"/>
    <col min="1766" max="1766" width="5.7265625" style="370" customWidth="1"/>
    <col min="1767" max="1767" width="37.453125" style="370" customWidth="1"/>
    <col min="1768" max="1768" width="10.1796875" style="370" customWidth="1"/>
    <col min="1769" max="1769" width="12.26953125" style="370" customWidth="1"/>
    <col min="1770" max="1770" width="11.453125" style="370" customWidth="1"/>
    <col min="1771" max="1771" width="17.453125" style="370" customWidth="1"/>
    <col min="1772" max="1774" width="6.81640625" style="370"/>
    <col min="1775" max="1775" width="19.26953125" style="370" customWidth="1"/>
    <col min="1776" max="2021" width="6.81640625" style="370"/>
    <col min="2022" max="2022" width="5.7265625" style="370" customWidth="1"/>
    <col min="2023" max="2023" width="37.453125" style="370" customWidth="1"/>
    <col min="2024" max="2024" width="10.1796875" style="370" customWidth="1"/>
    <col min="2025" max="2025" width="12.26953125" style="370" customWidth="1"/>
    <col min="2026" max="2026" width="11.453125" style="370" customWidth="1"/>
    <col min="2027" max="2027" width="17.453125" style="370" customWidth="1"/>
    <col min="2028" max="2030" width="6.81640625" style="370"/>
    <col min="2031" max="2031" width="19.26953125" style="370" customWidth="1"/>
    <col min="2032" max="2277" width="6.81640625" style="370"/>
    <col min="2278" max="2278" width="5.7265625" style="370" customWidth="1"/>
    <col min="2279" max="2279" width="37.453125" style="370" customWidth="1"/>
    <col min="2280" max="2280" width="10.1796875" style="370" customWidth="1"/>
    <col min="2281" max="2281" width="12.26953125" style="370" customWidth="1"/>
    <col min="2282" max="2282" width="11.453125" style="370" customWidth="1"/>
    <col min="2283" max="2283" width="17.453125" style="370" customWidth="1"/>
    <col min="2284" max="2286" width="6.81640625" style="370"/>
    <col min="2287" max="2287" width="19.26953125" style="370" customWidth="1"/>
    <col min="2288" max="2533" width="6.81640625" style="370"/>
    <col min="2534" max="2534" width="5.7265625" style="370" customWidth="1"/>
    <col min="2535" max="2535" width="37.453125" style="370" customWidth="1"/>
    <col min="2536" max="2536" width="10.1796875" style="370" customWidth="1"/>
    <col min="2537" max="2537" width="12.26953125" style="370" customWidth="1"/>
    <col min="2538" max="2538" width="11.453125" style="370" customWidth="1"/>
    <col min="2539" max="2539" width="17.453125" style="370" customWidth="1"/>
    <col min="2540" max="2542" width="6.81640625" style="370"/>
    <col min="2543" max="2543" width="19.26953125" style="370" customWidth="1"/>
    <col min="2544" max="2789" width="6.81640625" style="370"/>
    <col min="2790" max="2790" width="5.7265625" style="370" customWidth="1"/>
    <col min="2791" max="2791" width="37.453125" style="370" customWidth="1"/>
    <col min="2792" max="2792" width="10.1796875" style="370" customWidth="1"/>
    <col min="2793" max="2793" width="12.26953125" style="370" customWidth="1"/>
    <col min="2794" max="2794" width="11.453125" style="370" customWidth="1"/>
    <col min="2795" max="2795" width="17.453125" style="370" customWidth="1"/>
    <col min="2796" max="2798" width="6.81640625" style="370"/>
    <col min="2799" max="2799" width="19.26953125" style="370" customWidth="1"/>
    <col min="2800" max="3045" width="6.81640625" style="370"/>
    <col min="3046" max="3046" width="5.7265625" style="370" customWidth="1"/>
    <col min="3047" max="3047" width="37.453125" style="370" customWidth="1"/>
    <col min="3048" max="3048" width="10.1796875" style="370" customWidth="1"/>
    <col min="3049" max="3049" width="12.26953125" style="370" customWidth="1"/>
    <col min="3050" max="3050" width="11.453125" style="370" customWidth="1"/>
    <col min="3051" max="3051" width="17.453125" style="370" customWidth="1"/>
    <col min="3052" max="3054" width="6.81640625" style="370"/>
    <col min="3055" max="3055" width="19.26953125" style="370" customWidth="1"/>
    <col min="3056" max="3301" width="6.81640625" style="370"/>
    <col min="3302" max="3302" width="5.7265625" style="370" customWidth="1"/>
    <col min="3303" max="3303" width="37.453125" style="370" customWidth="1"/>
    <col min="3304" max="3304" width="10.1796875" style="370" customWidth="1"/>
    <col min="3305" max="3305" width="12.26953125" style="370" customWidth="1"/>
    <col min="3306" max="3306" width="11.453125" style="370" customWidth="1"/>
    <col min="3307" max="3307" width="17.453125" style="370" customWidth="1"/>
    <col min="3308" max="3310" width="6.81640625" style="370"/>
    <col min="3311" max="3311" width="19.26953125" style="370" customWidth="1"/>
    <col min="3312" max="3557" width="6.81640625" style="370"/>
    <col min="3558" max="3558" width="5.7265625" style="370" customWidth="1"/>
    <col min="3559" max="3559" width="37.453125" style="370" customWidth="1"/>
    <col min="3560" max="3560" width="10.1796875" style="370" customWidth="1"/>
    <col min="3561" max="3561" width="12.26953125" style="370" customWidth="1"/>
    <col min="3562" max="3562" width="11.453125" style="370" customWidth="1"/>
    <col min="3563" max="3563" width="17.453125" style="370" customWidth="1"/>
    <col min="3564" max="3566" width="6.81640625" style="370"/>
    <col min="3567" max="3567" width="19.26953125" style="370" customWidth="1"/>
    <col min="3568" max="3813" width="6.81640625" style="370"/>
    <col min="3814" max="3814" width="5.7265625" style="370" customWidth="1"/>
    <col min="3815" max="3815" width="37.453125" style="370" customWidth="1"/>
    <col min="3816" max="3816" width="10.1796875" style="370" customWidth="1"/>
    <col min="3817" max="3817" width="12.26953125" style="370" customWidth="1"/>
    <col min="3818" max="3818" width="11.453125" style="370" customWidth="1"/>
    <col min="3819" max="3819" width="17.453125" style="370" customWidth="1"/>
    <col min="3820" max="3822" width="6.81640625" style="370"/>
    <col min="3823" max="3823" width="19.26953125" style="370" customWidth="1"/>
    <col min="3824" max="4069" width="6.81640625" style="370"/>
    <col min="4070" max="4070" width="5.7265625" style="370" customWidth="1"/>
    <col min="4071" max="4071" width="37.453125" style="370" customWidth="1"/>
    <col min="4072" max="4072" width="10.1796875" style="370" customWidth="1"/>
    <col min="4073" max="4073" width="12.26953125" style="370" customWidth="1"/>
    <col min="4074" max="4074" width="11.453125" style="370" customWidth="1"/>
    <col min="4075" max="4075" width="17.453125" style="370" customWidth="1"/>
    <col min="4076" max="4078" width="6.81640625" style="370"/>
    <col min="4079" max="4079" width="19.26953125" style="370" customWidth="1"/>
    <col min="4080" max="4325" width="6.81640625" style="370"/>
    <col min="4326" max="4326" width="5.7265625" style="370" customWidth="1"/>
    <col min="4327" max="4327" width="37.453125" style="370" customWidth="1"/>
    <col min="4328" max="4328" width="10.1796875" style="370" customWidth="1"/>
    <col min="4329" max="4329" width="12.26953125" style="370" customWidth="1"/>
    <col min="4330" max="4330" width="11.453125" style="370" customWidth="1"/>
    <col min="4331" max="4331" width="17.453125" style="370" customWidth="1"/>
    <col min="4332" max="4334" width="6.81640625" style="370"/>
    <col min="4335" max="4335" width="19.26953125" style="370" customWidth="1"/>
    <col min="4336" max="4581" width="6.81640625" style="370"/>
    <col min="4582" max="4582" width="5.7265625" style="370" customWidth="1"/>
    <col min="4583" max="4583" width="37.453125" style="370" customWidth="1"/>
    <col min="4584" max="4584" width="10.1796875" style="370" customWidth="1"/>
    <col min="4585" max="4585" width="12.26953125" style="370" customWidth="1"/>
    <col min="4586" max="4586" width="11.453125" style="370" customWidth="1"/>
    <col min="4587" max="4587" width="17.453125" style="370" customWidth="1"/>
    <col min="4588" max="4590" width="6.81640625" style="370"/>
    <col min="4591" max="4591" width="19.26953125" style="370" customWidth="1"/>
    <col min="4592" max="4837" width="6.81640625" style="370"/>
    <col min="4838" max="4838" width="5.7265625" style="370" customWidth="1"/>
    <col min="4839" max="4839" width="37.453125" style="370" customWidth="1"/>
    <col min="4840" max="4840" width="10.1796875" style="370" customWidth="1"/>
    <col min="4841" max="4841" width="12.26953125" style="370" customWidth="1"/>
    <col min="4842" max="4842" width="11.453125" style="370" customWidth="1"/>
    <col min="4843" max="4843" width="17.453125" style="370" customWidth="1"/>
    <col min="4844" max="4846" width="6.81640625" style="370"/>
    <col min="4847" max="4847" width="19.26953125" style="370" customWidth="1"/>
    <col min="4848" max="5093" width="6.81640625" style="370"/>
    <col min="5094" max="5094" width="5.7265625" style="370" customWidth="1"/>
    <col min="5095" max="5095" width="37.453125" style="370" customWidth="1"/>
    <col min="5096" max="5096" width="10.1796875" style="370" customWidth="1"/>
    <col min="5097" max="5097" width="12.26953125" style="370" customWidth="1"/>
    <col min="5098" max="5098" width="11.453125" style="370" customWidth="1"/>
    <col min="5099" max="5099" width="17.453125" style="370" customWidth="1"/>
    <col min="5100" max="5102" width="6.81640625" style="370"/>
    <col min="5103" max="5103" width="19.26953125" style="370" customWidth="1"/>
    <col min="5104" max="5349" width="6.81640625" style="370"/>
    <col min="5350" max="5350" width="5.7265625" style="370" customWidth="1"/>
    <col min="5351" max="5351" width="37.453125" style="370" customWidth="1"/>
    <col min="5352" max="5352" width="10.1796875" style="370" customWidth="1"/>
    <col min="5353" max="5353" width="12.26953125" style="370" customWidth="1"/>
    <col min="5354" max="5354" width="11.453125" style="370" customWidth="1"/>
    <col min="5355" max="5355" width="17.453125" style="370" customWidth="1"/>
    <col min="5356" max="5358" width="6.81640625" style="370"/>
    <col min="5359" max="5359" width="19.26953125" style="370" customWidth="1"/>
    <col min="5360" max="5605" width="6.81640625" style="370"/>
    <col min="5606" max="5606" width="5.7265625" style="370" customWidth="1"/>
    <col min="5607" max="5607" width="37.453125" style="370" customWidth="1"/>
    <col min="5608" max="5608" width="10.1796875" style="370" customWidth="1"/>
    <col min="5609" max="5609" width="12.26953125" style="370" customWidth="1"/>
    <col min="5610" max="5610" width="11.453125" style="370" customWidth="1"/>
    <col min="5611" max="5611" width="17.453125" style="370" customWidth="1"/>
    <col min="5612" max="5614" width="6.81640625" style="370"/>
    <col min="5615" max="5615" width="19.26953125" style="370" customWidth="1"/>
    <col min="5616" max="5861" width="6.81640625" style="370"/>
    <col min="5862" max="5862" width="5.7265625" style="370" customWidth="1"/>
    <col min="5863" max="5863" width="37.453125" style="370" customWidth="1"/>
    <col min="5864" max="5864" width="10.1796875" style="370" customWidth="1"/>
    <col min="5865" max="5865" width="12.26953125" style="370" customWidth="1"/>
    <col min="5866" max="5866" width="11.453125" style="370" customWidth="1"/>
    <col min="5867" max="5867" width="17.453125" style="370" customWidth="1"/>
    <col min="5868" max="5870" width="6.81640625" style="370"/>
    <col min="5871" max="5871" width="19.26953125" style="370" customWidth="1"/>
    <col min="5872" max="6117" width="6.81640625" style="370"/>
    <col min="6118" max="6118" width="5.7265625" style="370" customWidth="1"/>
    <col min="6119" max="6119" width="37.453125" style="370" customWidth="1"/>
    <col min="6120" max="6120" width="10.1796875" style="370" customWidth="1"/>
    <col min="6121" max="6121" width="12.26953125" style="370" customWidth="1"/>
    <col min="6122" max="6122" width="11.453125" style="370" customWidth="1"/>
    <col min="6123" max="6123" width="17.453125" style="370" customWidth="1"/>
    <col min="6124" max="6126" width="6.81640625" style="370"/>
    <col min="6127" max="6127" width="19.26953125" style="370" customWidth="1"/>
    <col min="6128" max="6373" width="6.81640625" style="370"/>
    <col min="6374" max="6374" width="5.7265625" style="370" customWidth="1"/>
    <col min="6375" max="6375" width="37.453125" style="370" customWidth="1"/>
    <col min="6376" max="6376" width="10.1796875" style="370" customWidth="1"/>
    <col min="6377" max="6377" width="12.26953125" style="370" customWidth="1"/>
    <col min="6378" max="6378" width="11.453125" style="370" customWidth="1"/>
    <col min="6379" max="6379" width="17.453125" style="370" customWidth="1"/>
    <col min="6380" max="6382" width="6.81640625" style="370"/>
    <col min="6383" max="6383" width="19.26953125" style="370" customWidth="1"/>
    <col min="6384" max="6629" width="6.81640625" style="370"/>
    <col min="6630" max="6630" width="5.7265625" style="370" customWidth="1"/>
    <col min="6631" max="6631" width="37.453125" style="370" customWidth="1"/>
    <col min="6632" max="6632" width="10.1796875" style="370" customWidth="1"/>
    <col min="6633" max="6633" width="12.26953125" style="370" customWidth="1"/>
    <col min="6634" max="6634" width="11.453125" style="370" customWidth="1"/>
    <col min="6635" max="6635" width="17.453125" style="370" customWidth="1"/>
    <col min="6636" max="6638" width="6.81640625" style="370"/>
    <col min="6639" max="6639" width="19.26953125" style="370" customWidth="1"/>
    <col min="6640" max="6885" width="6.81640625" style="370"/>
    <col min="6886" max="6886" width="5.7265625" style="370" customWidth="1"/>
    <col min="6887" max="6887" width="37.453125" style="370" customWidth="1"/>
    <col min="6888" max="6888" width="10.1796875" style="370" customWidth="1"/>
    <col min="6889" max="6889" width="12.26953125" style="370" customWidth="1"/>
    <col min="6890" max="6890" width="11.453125" style="370" customWidth="1"/>
    <col min="6891" max="6891" width="17.453125" style="370" customWidth="1"/>
    <col min="6892" max="6894" width="6.81640625" style="370"/>
    <col min="6895" max="6895" width="19.26953125" style="370" customWidth="1"/>
    <col min="6896" max="7141" width="6.81640625" style="370"/>
    <col min="7142" max="7142" width="5.7265625" style="370" customWidth="1"/>
    <col min="7143" max="7143" width="37.453125" style="370" customWidth="1"/>
    <col min="7144" max="7144" width="10.1796875" style="370" customWidth="1"/>
    <col min="7145" max="7145" width="12.26953125" style="370" customWidth="1"/>
    <col min="7146" max="7146" width="11.453125" style="370" customWidth="1"/>
    <col min="7147" max="7147" width="17.453125" style="370" customWidth="1"/>
    <col min="7148" max="7150" width="6.81640625" style="370"/>
    <col min="7151" max="7151" width="19.26953125" style="370" customWidth="1"/>
    <col min="7152" max="7397" width="6.81640625" style="370"/>
    <col min="7398" max="7398" width="5.7265625" style="370" customWidth="1"/>
    <col min="7399" max="7399" width="37.453125" style="370" customWidth="1"/>
    <col min="7400" max="7400" width="10.1796875" style="370" customWidth="1"/>
    <col min="7401" max="7401" width="12.26953125" style="370" customWidth="1"/>
    <col min="7402" max="7402" width="11.453125" style="370" customWidth="1"/>
    <col min="7403" max="7403" width="17.453125" style="370" customWidth="1"/>
    <col min="7404" max="7406" width="6.81640625" style="370"/>
    <col min="7407" max="7407" width="19.26953125" style="370" customWidth="1"/>
    <col min="7408" max="7653" width="6.81640625" style="370"/>
    <col min="7654" max="7654" width="5.7265625" style="370" customWidth="1"/>
    <col min="7655" max="7655" width="37.453125" style="370" customWidth="1"/>
    <col min="7656" max="7656" width="10.1796875" style="370" customWidth="1"/>
    <col min="7657" max="7657" width="12.26953125" style="370" customWidth="1"/>
    <col min="7658" max="7658" width="11.453125" style="370" customWidth="1"/>
    <col min="7659" max="7659" width="17.453125" style="370" customWidth="1"/>
    <col min="7660" max="7662" width="6.81640625" style="370"/>
    <col min="7663" max="7663" width="19.26953125" style="370" customWidth="1"/>
    <col min="7664" max="7909" width="6.81640625" style="370"/>
    <col min="7910" max="7910" width="5.7265625" style="370" customWidth="1"/>
    <col min="7911" max="7911" width="37.453125" style="370" customWidth="1"/>
    <col min="7912" max="7912" width="10.1796875" style="370" customWidth="1"/>
    <col min="7913" max="7913" width="12.26953125" style="370" customWidth="1"/>
    <col min="7914" max="7914" width="11.453125" style="370" customWidth="1"/>
    <col min="7915" max="7915" width="17.453125" style="370" customWidth="1"/>
    <col min="7916" max="7918" width="6.81640625" style="370"/>
    <col min="7919" max="7919" width="19.26953125" style="370" customWidth="1"/>
    <col min="7920" max="8165" width="6.81640625" style="370"/>
    <col min="8166" max="8166" width="5.7265625" style="370" customWidth="1"/>
    <col min="8167" max="8167" width="37.453125" style="370" customWidth="1"/>
    <col min="8168" max="8168" width="10.1796875" style="370" customWidth="1"/>
    <col min="8169" max="8169" width="12.26953125" style="370" customWidth="1"/>
    <col min="8170" max="8170" width="11.453125" style="370" customWidth="1"/>
    <col min="8171" max="8171" width="17.453125" style="370" customWidth="1"/>
    <col min="8172" max="8174" width="6.81640625" style="370"/>
    <col min="8175" max="8175" width="19.26953125" style="370" customWidth="1"/>
    <col min="8176" max="8421" width="6.81640625" style="370"/>
    <col min="8422" max="8422" width="5.7265625" style="370" customWidth="1"/>
    <col min="8423" max="8423" width="37.453125" style="370" customWidth="1"/>
    <col min="8424" max="8424" width="10.1796875" style="370" customWidth="1"/>
    <col min="8425" max="8425" width="12.26953125" style="370" customWidth="1"/>
    <col min="8426" max="8426" width="11.453125" style="370" customWidth="1"/>
    <col min="8427" max="8427" width="17.453125" style="370" customWidth="1"/>
    <col min="8428" max="8430" width="6.81640625" style="370"/>
    <col min="8431" max="8431" width="19.26953125" style="370" customWidth="1"/>
    <col min="8432" max="8677" width="6.81640625" style="370"/>
    <col min="8678" max="8678" width="5.7265625" style="370" customWidth="1"/>
    <col min="8679" max="8679" width="37.453125" style="370" customWidth="1"/>
    <col min="8680" max="8680" width="10.1796875" style="370" customWidth="1"/>
    <col min="8681" max="8681" width="12.26953125" style="370" customWidth="1"/>
    <col min="8682" max="8682" width="11.453125" style="370" customWidth="1"/>
    <col min="8683" max="8683" width="17.453125" style="370" customWidth="1"/>
    <col min="8684" max="8686" width="6.81640625" style="370"/>
    <col min="8687" max="8687" width="19.26953125" style="370" customWidth="1"/>
    <col min="8688" max="8933" width="6.81640625" style="370"/>
    <col min="8934" max="8934" width="5.7265625" style="370" customWidth="1"/>
    <col min="8935" max="8935" width="37.453125" style="370" customWidth="1"/>
    <col min="8936" max="8936" width="10.1796875" style="370" customWidth="1"/>
    <col min="8937" max="8937" width="12.26953125" style="370" customWidth="1"/>
    <col min="8938" max="8938" width="11.453125" style="370" customWidth="1"/>
    <col min="8939" max="8939" width="17.453125" style="370" customWidth="1"/>
    <col min="8940" max="8942" width="6.81640625" style="370"/>
    <col min="8943" max="8943" width="19.26953125" style="370" customWidth="1"/>
    <col min="8944" max="9189" width="6.81640625" style="370"/>
    <col min="9190" max="9190" width="5.7265625" style="370" customWidth="1"/>
    <col min="9191" max="9191" width="37.453125" style="370" customWidth="1"/>
    <col min="9192" max="9192" width="10.1796875" style="370" customWidth="1"/>
    <col min="9193" max="9193" width="12.26953125" style="370" customWidth="1"/>
    <col min="9194" max="9194" width="11.453125" style="370" customWidth="1"/>
    <col min="9195" max="9195" width="17.453125" style="370" customWidth="1"/>
    <col min="9196" max="9198" width="6.81640625" style="370"/>
    <col min="9199" max="9199" width="19.26953125" style="370" customWidth="1"/>
    <col min="9200" max="9445" width="6.81640625" style="370"/>
    <col min="9446" max="9446" width="5.7265625" style="370" customWidth="1"/>
    <col min="9447" max="9447" width="37.453125" style="370" customWidth="1"/>
    <col min="9448" max="9448" width="10.1796875" style="370" customWidth="1"/>
    <col min="9449" max="9449" width="12.26953125" style="370" customWidth="1"/>
    <col min="9450" max="9450" width="11.453125" style="370" customWidth="1"/>
    <col min="9451" max="9451" width="17.453125" style="370" customWidth="1"/>
    <col min="9452" max="9454" width="6.81640625" style="370"/>
    <col min="9455" max="9455" width="19.26953125" style="370" customWidth="1"/>
    <col min="9456" max="9701" width="6.81640625" style="370"/>
    <col min="9702" max="9702" width="5.7265625" style="370" customWidth="1"/>
    <col min="9703" max="9703" width="37.453125" style="370" customWidth="1"/>
    <col min="9704" max="9704" width="10.1796875" style="370" customWidth="1"/>
    <col min="9705" max="9705" width="12.26953125" style="370" customWidth="1"/>
    <col min="9706" max="9706" width="11.453125" style="370" customWidth="1"/>
    <col min="9707" max="9707" width="17.453125" style="370" customWidth="1"/>
    <col min="9708" max="9710" width="6.81640625" style="370"/>
    <col min="9711" max="9711" width="19.26953125" style="370" customWidth="1"/>
    <col min="9712" max="9957" width="6.81640625" style="370"/>
    <col min="9958" max="9958" width="5.7265625" style="370" customWidth="1"/>
    <col min="9959" max="9959" width="37.453125" style="370" customWidth="1"/>
    <col min="9960" max="9960" width="10.1796875" style="370" customWidth="1"/>
    <col min="9961" max="9961" width="12.26953125" style="370" customWidth="1"/>
    <col min="9962" max="9962" width="11.453125" style="370" customWidth="1"/>
    <col min="9963" max="9963" width="17.453125" style="370" customWidth="1"/>
    <col min="9964" max="9966" width="6.81640625" style="370"/>
    <col min="9967" max="9967" width="19.26953125" style="370" customWidth="1"/>
    <col min="9968" max="10213" width="6.81640625" style="370"/>
    <col min="10214" max="10214" width="5.7265625" style="370" customWidth="1"/>
    <col min="10215" max="10215" width="37.453125" style="370" customWidth="1"/>
    <col min="10216" max="10216" width="10.1796875" style="370" customWidth="1"/>
    <col min="10217" max="10217" width="12.26953125" style="370" customWidth="1"/>
    <col min="10218" max="10218" width="11.453125" style="370" customWidth="1"/>
    <col min="10219" max="10219" width="17.453125" style="370" customWidth="1"/>
    <col min="10220" max="10222" width="6.81640625" style="370"/>
    <col min="10223" max="10223" width="19.26953125" style="370" customWidth="1"/>
    <col min="10224" max="10469" width="6.81640625" style="370"/>
    <col min="10470" max="10470" width="5.7265625" style="370" customWidth="1"/>
    <col min="10471" max="10471" width="37.453125" style="370" customWidth="1"/>
    <col min="10472" max="10472" width="10.1796875" style="370" customWidth="1"/>
    <col min="10473" max="10473" width="12.26953125" style="370" customWidth="1"/>
    <col min="10474" max="10474" width="11.453125" style="370" customWidth="1"/>
    <col min="10475" max="10475" width="17.453125" style="370" customWidth="1"/>
    <col min="10476" max="10478" width="6.81640625" style="370"/>
    <col min="10479" max="10479" width="19.26953125" style="370" customWidth="1"/>
    <col min="10480" max="10725" width="6.81640625" style="370"/>
    <col min="10726" max="10726" width="5.7265625" style="370" customWidth="1"/>
    <col min="10727" max="10727" width="37.453125" style="370" customWidth="1"/>
    <col min="10728" max="10728" width="10.1796875" style="370" customWidth="1"/>
    <col min="10729" max="10729" width="12.26953125" style="370" customWidth="1"/>
    <col min="10730" max="10730" width="11.453125" style="370" customWidth="1"/>
    <col min="10731" max="10731" width="17.453125" style="370" customWidth="1"/>
    <col min="10732" max="10734" width="6.81640625" style="370"/>
    <col min="10735" max="10735" width="19.26953125" style="370" customWidth="1"/>
    <col min="10736" max="10981" width="6.81640625" style="370"/>
    <col min="10982" max="10982" width="5.7265625" style="370" customWidth="1"/>
    <col min="10983" max="10983" width="37.453125" style="370" customWidth="1"/>
    <col min="10984" max="10984" width="10.1796875" style="370" customWidth="1"/>
    <col min="10985" max="10985" width="12.26953125" style="370" customWidth="1"/>
    <col min="10986" max="10986" width="11.453125" style="370" customWidth="1"/>
    <col min="10987" max="10987" width="17.453125" style="370" customWidth="1"/>
    <col min="10988" max="10990" width="6.81640625" style="370"/>
    <col min="10991" max="10991" width="19.26953125" style="370" customWidth="1"/>
    <col min="10992" max="11237" width="6.81640625" style="370"/>
    <col min="11238" max="11238" width="5.7265625" style="370" customWidth="1"/>
    <col min="11239" max="11239" width="37.453125" style="370" customWidth="1"/>
    <col min="11240" max="11240" width="10.1796875" style="370" customWidth="1"/>
    <col min="11241" max="11241" width="12.26953125" style="370" customWidth="1"/>
    <col min="11242" max="11242" width="11.453125" style="370" customWidth="1"/>
    <col min="11243" max="11243" width="17.453125" style="370" customWidth="1"/>
    <col min="11244" max="11246" width="6.81640625" style="370"/>
    <col min="11247" max="11247" width="19.26953125" style="370" customWidth="1"/>
    <col min="11248" max="11493" width="6.81640625" style="370"/>
    <col min="11494" max="11494" width="5.7265625" style="370" customWidth="1"/>
    <col min="11495" max="11495" width="37.453125" style="370" customWidth="1"/>
    <col min="11496" max="11496" width="10.1796875" style="370" customWidth="1"/>
    <col min="11497" max="11497" width="12.26953125" style="370" customWidth="1"/>
    <col min="11498" max="11498" width="11.453125" style="370" customWidth="1"/>
    <col min="11499" max="11499" width="17.453125" style="370" customWidth="1"/>
    <col min="11500" max="11502" width="6.81640625" style="370"/>
    <col min="11503" max="11503" width="19.26953125" style="370" customWidth="1"/>
    <col min="11504" max="11749" width="6.81640625" style="370"/>
    <col min="11750" max="11750" width="5.7265625" style="370" customWidth="1"/>
    <col min="11751" max="11751" width="37.453125" style="370" customWidth="1"/>
    <col min="11752" max="11752" width="10.1796875" style="370" customWidth="1"/>
    <col min="11753" max="11753" width="12.26953125" style="370" customWidth="1"/>
    <col min="11754" max="11754" width="11.453125" style="370" customWidth="1"/>
    <col min="11755" max="11755" width="17.453125" style="370" customWidth="1"/>
    <col min="11756" max="11758" width="6.81640625" style="370"/>
    <col min="11759" max="11759" width="19.26953125" style="370" customWidth="1"/>
    <col min="11760" max="12005" width="6.81640625" style="370"/>
    <col min="12006" max="12006" width="5.7265625" style="370" customWidth="1"/>
    <col min="12007" max="12007" width="37.453125" style="370" customWidth="1"/>
    <col min="12008" max="12008" width="10.1796875" style="370" customWidth="1"/>
    <col min="12009" max="12009" width="12.26953125" style="370" customWidth="1"/>
    <col min="12010" max="12010" width="11.453125" style="370" customWidth="1"/>
    <col min="12011" max="12011" width="17.453125" style="370" customWidth="1"/>
    <col min="12012" max="12014" width="6.81640625" style="370"/>
    <col min="12015" max="12015" width="19.26953125" style="370" customWidth="1"/>
    <col min="12016" max="12261" width="6.81640625" style="370"/>
    <col min="12262" max="12262" width="5.7265625" style="370" customWidth="1"/>
    <col min="12263" max="12263" width="37.453125" style="370" customWidth="1"/>
    <col min="12264" max="12264" width="10.1796875" style="370" customWidth="1"/>
    <col min="12265" max="12265" width="12.26953125" style="370" customWidth="1"/>
    <col min="12266" max="12266" width="11.453125" style="370" customWidth="1"/>
    <col min="12267" max="12267" width="17.453125" style="370" customWidth="1"/>
    <col min="12268" max="12270" width="6.81640625" style="370"/>
    <col min="12271" max="12271" width="19.26953125" style="370" customWidth="1"/>
    <col min="12272" max="12517" width="6.81640625" style="370"/>
    <col min="12518" max="12518" width="5.7265625" style="370" customWidth="1"/>
    <col min="12519" max="12519" width="37.453125" style="370" customWidth="1"/>
    <col min="12520" max="12520" width="10.1796875" style="370" customWidth="1"/>
    <col min="12521" max="12521" width="12.26953125" style="370" customWidth="1"/>
    <col min="12522" max="12522" width="11.453125" style="370" customWidth="1"/>
    <col min="12523" max="12523" width="17.453125" style="370" customWidth="1"/>
    <col min="12524" max="12526" width="6.81640625" style="370"/>
    <col min="12527" max="12527" width="19.26953125" style="370" customWidth="1"/>
    <col min="12528" max="12773" width="6.81640625" style="370"/>
    <col min="12774" max="12774" width="5.7265625" style="370" customWidth="1"/>
    <col min="12775" max="12775" width="37.453125" style="370" customWidth="1"/>
    <col min="12776" max="12776" width="10.1796875" style="370" customWidth="1"/>
    <col min="12777" max="12777" width="12.26953125" style="370" customWidth="1"/>
    <col min="12778" max="12778" width="11.453125" style="370" customWidth="1"/>
    <col min="12779" max="12779" width="17.453125" style="370" customWidth="1"/>
    <col min="12780" max="12782" width="6.81640625" style="370"/>
    <col min="12783" max="12783" width="19.26953125" style="370" customWidth="1"/>
    <col min="12784" max="13029" width="6.81640625" style="370"/>
    <col min="13030" max="13030" width="5.7265625" style="370" customWidth="1"/>
    <col min="13031" max="13031" width="37.453125" style="370" customWidth="1"/>
    <col min="13032" max="13032" width="10.1796875" style="370" customWidth="1"/>
    <col min="13033" max="13033" width="12.26953125" style="370" customWidth="1"/>
    <col min="13034" max="13034" width="11.453125" style="370" customWidth="1"/>
    <col min="13035" max="13035" width="17.453125" style="370" customWidth="1"/>
    <col min="13036" max="13038" width="6.81640625" style="370"/>
    <col min="13039" max="13039" width="19.26953125" style="370" customWidth="1"/>
    <col min="13040" max="13285" width="6.81640625" style="370"/>
    <col min="13286" max="13286" width="5.7265625" style="370" customWidth="1"/>
    <col min="13287" max="13287" width="37.453125" style="370" customWidth="1"/>
    <col min="13288" max="13288" width="10.1796875" style="370" customWidth="1"/>
    <col min="13289" max="13289" width="12.26953125" style="370" customWidth="1"/>
    <col min="13290" max="13290" width="11.453125" style="370" customWidth="1"/>
    <col min="13291" max="13291" width="17.453125" style="370" customWidth="1"/>
    <col min="13292" max="13294" width="6.81640625" style="370"/>
    <col min="13295" max="13295" width="19.26953125" style="370" customWidth="1"/>
    <col min="13296" max="13541" width="6.81640625" style="370"/>
    <col min="13542" max="13542" width="5.7265625" style="370" customWidth="1"/>
    <col min="13543" max="13543" width="37.453125" style="370" customWidth="1"/>
    <col min="13544" max="13544" width="10.1796875" style="370" customWidth="1"/>
    <col min="13545" max="13545" width="12.26953125" style="370" customWidth="1"/>
    <col min="13546" max="13546" width="11.453125" style="370" customWidth="1"/>
    <col min="13547" max="13547" width="17.453125" style="370" customWidth="1"/>
    <col min="13548" max="13550" width="6.81640625" style="370"/>
    <col min="13551" max="13551" width="19.26953125" style="370" customWidth="1"/>
    <col min="13552" max="13797" width="6.81640625" style="370"/>
    <col min="13798" max="13798" width="5.7265625" style="370" customWidth="1"/>
    <col min="13799" max="13799" width="37.453125" style="370" customWidth="1"/>
    <col min="13800" max="13800" width="10.1796875" style="370" customWidth="1"/>
    <col min="13801" max="13801" width="12.26953125" style="370" customWidth="1"/>
    <col min="13802" max="13802" width="11.453125" style="370" customWidth="1"/>
    <col min="13803" max="13803" width="17.453125" style="370" customWidth="1"/>
    <col min="13804" max="13806" width="6.81640625" style="370"/>
    <col min="13807" max="13807" width="19.26953125" style="370" customWidth="1"/>
    <col min="13808" max="14053" width="6.81640625" style="370"/>
    <col min="14054" max="14054" width="5.7265625" style="370" customWidth="1"/>
    <col min="14055" max="14055" width="37.453125" style="370" customWidth="1"/>
    <col min="14056" max="14056" width="10.1796875" style="370" customWidth="1"/>
    <col min="14057" max="14057" width="12.26953125" style="370" customWidth="1"/>
    <col min="14058" max="14058" width="11.453125" style="370" customWidth="1"/>
    <col min="14059" max="14059" width="17.453125" style="370" customWidth="1"/>
    <col min="14060" max="14062" width="6.81640625" style="370"/>
    <col min="14063" max="14063" width="19.26953125" style="370" customWidth="1"/>
    <col min="14064" max="14309" width="6.81640625" style="370"/>
    <col min="14310" max="14310" width="5.7265625" style="370" customWidth="1"/>
    <col min="14311" max="14311" width="37.453125" style="370" customWidth="1"/>
    <col min="14312" max="14312" width="10.1796875" style="370" customWidth="1"/>
    <col min="14313" max="14313" width="12.26953125" style="370" customWidth="1"/>
    <col min="14314" max="14314" width="11.453125" style="370" customWidth="1"/>
    <col min="14315" max="14315" width="17.453125" style="370" customWidth="1"/>
    <col min="14316" max="14318" width="6.81640625" style="370"/>
    <col min="14319" max="14319" width="19.26953125" style="370" customWidth="1"/>
    <col min="14320" max="14565" width="6.81640625" style="370"/>
    <col min="14566" max="14566" width="5.7265625" style="370" customWidth="1"/>
    <col min="14567" max="14567" width="37.453125" style="370" customWidth="1"/>
    <col min="14568" max="14568" width="10.1796875" style="370" customWidth="1"/>
    <col min="14569" max="14569" width="12.26953125" style="370" customWidth="1"/>
    <col min="14570" max="14570" width="11.453125" style="370" customWidth="1"/>
    <col min="14571" max="14571" width="17.453125" style="370" customWidth="1"/>
    <col min="14572" max="14574" width="6.81640625" style="370"/>
    <col min="14575" max="14575" width="19.26953125" style="370" customWidth="1"/>
    <col min="14576" max="14821" width="6.81640625" style="370"/>
    <col min="14822" max="14822" width="5.7265625" style="370" customWidth="1"/>
    <col min="14823" max="14823" width="37.453125" style="370" customWidth="1"/>
    <col min="14824" max="14824" width="10.1796875" style="370" customWidth="1"/>
    <col min="14825" max="14825" width="12.26953125" style="370" customWidth="1"/>
    <col min="14826" max="14826" width="11.453125" style="370" customWidth="1"/>
    <col min="14827" max="14827" width="17.453125" style="370" customWidth="1"/>
    <col min="14828" max="14830" width="6.81640625" style="370"/>
    <col min="14831" max="14831" width="19.26953125" style="370" customWidth="1"/>
    <col min="14832" max="15077" width="6.81640625" style="370"/>
    <col min="15078" max="15078" width="5.7265625" style="370" customWidth="1"/>
    <col min="15079" max="15079" width="37.453125" style="370" customWidth="1"/>
    <col min="15080" max="15080" width="10.1796875" style="370" customWidth="1"/>
    <col min="15081" max="15081" width="12.26953125" style="370" customWidth="1"/>
    <col min="15082" max="15082" width="11.453125" style="370" customWidth="1"/>
    <col min="15083" max="15083" width="17.453125" style="370" customWidth="1"/>
    <col min="15084" max="15086" width="6.81640625" style="370"/>
    <col min="15087" max="15087" width="19.26953125" style="370" customWidth="1"/>
    <col min="15088" max="15333" width="6.81640625" style="370"/>
    <col min="15334" max="15334" width="5.7265625" style="370" customWidth="1"/>
    <col min="15335" max="15335" width="37.453125" style="370" customWidth="1"/>
    <col min="15336" max="15336" width="10.1796875" style="370" customWidth="1"/>
    <col min="15337" max="15337" width="12.26953125" style="370" customWidth="1"/>
    <col min="15338" max="15338" width="11.453125" style="370" customWidth="1"/>
    <col min="15339" max="15339" width="17.453125" style="370" customWidth="1"/>
    <col min="15340" max="15342" width="6.81640625" style="370"/>
    <col min="15343" max="15343" width="19.26953125" style="370" customWidth="1"/>
    <col min="15344" max="15589" width="6.81640625" style="370"/>
    <col min="15590" max="15590" width="5.7265625" style="370" customWidth="1"/>
    <col min="15591" max="15591" width="37.453125" style="370" customWidth="1"/>
    <col min="15592" max="15592" width="10.1796875" style="370" customWidth="1"/>
    <col min="15593" max="15593" width="12.26953125" style="370" customWidth="1"/>
    <col min="15594" max="15594" width="11.453125" style="370" customWidth="1"/>
    <col min="15595" max="15595" width="17.453125" style="370" customWidth="1"/>
    <col min="15596" max="15598" width="6.81640625" style="370"/>
    <col min="15599" max="15599" width="19.26953125" style="370" customWidth="1"/>
    <col min="15600" max="15845" width="6.81640625" style="370"/>
    <col min="15846" max="15846" width="5.7265625" style="370" customWidth="1"/>
    <col min="15847" max="15847" width="37.453125" style="370" customWidth="1"/>
    <col min="15848" max="15848" width="10.1796875" style="370" customWidth="1"/>
    <col min="15849" max="15849" width="12.26953125" style="370" customWidth="1"/>
    <col min="15850" max="15850" width="11.453125" style="370" customWidth="1"/>
    <col min="15851" max="15851" width="17.453125" style="370" customWidth="1"/>
    <col min="15852" max="15854" width="6.81640625" style="370"/>
    <col min="15855" max="15855" width="19.26953125" style="370" customWidth="1"/>
    <col min="15856" max="16101" width="6.81640625" style="370"/>
    <col min="16102" max="16102" width="5.7265625" style="370" customWidth="1"/>
    <col min="16103" max="16103" width="37.453125" style="370" customWidth="1"/>
    <col min="16104" max="16104" width="10.1796875" style="370" customWidth="1"/>
    <col min="16105" max="16105" width="12.26953125" style="370" customWidth="1"/>
    <col min="16106" max="16106" width="11.453125" style="370" customWidth="1"/>
    <col min="16107" max="16107" width="17.453125" style="370" customWidth="1"/>
    <col min="16108" max="16110" width="6.81640625" style="370"/>
    <col min="16111" max="16111" width="19.26953125" style="370" customWidth="1"/>
    <col min="16112" max="16384" width="6.81640625" style="370"/>
  </cols>
  <sheetData>
    <row r="1" spans="1:8" s="284" customFormat="1" ht="18" thickBot="1">
      <c r="A1" s="279" t="s">
        <v>358</v>
      </c>
      <c r="B1" s="280"/>
      <c r="C1" s="281"/>
      <c r="D1" s="282"/>
      <c r="E1" s="283"/>
      <c r="F1" s="283"/>
      <c r="G1" s="283"/>
      <c r="H1" s="283"/>
    </row>
    <row r="2" spans="1:8" s="291" customFormat="1" ht="16" thickBot="1">
      <c r="A2" s="285" t="s">
        <v>27</v>
      </c>
      <c r="B2" s="286" t="s">
        <v>0</v>
      </c>
      <c r="C2" s="287" t="s">
        <v>2</v>
      </c>
      <c r="D2" s="288" t="s">
        <v>29</v>
      </c>
      <c r="E2" s="289" t="s">
        <v>340</v>
      </c>
      <c r="F2" s="290" t="s">
        <v>339</v>
      </c>
    </row>
    <row r="3" spans="1:8" s="291" customFormat="1" ht="15.5">
      <c r="A3" s="292"/>
      <c r="B3" s="293" t="s">
        <v>30</v>
      </c>
      <c r="C3" s="294"/>
      <c r="D3" s="295"/>
      <c r="E3" s="296"/>
      <c r="F3" s="297"/>
    </row>
    <row r="4" spans="1:8" s="291" customFormat="1" ht="37.5">
      <c r="A4" s="292"/>
      <c r="B4" s="298" t="s">
        <v>31</v>
      </c>
      <c r="C4" s="294"/>
      <c r="D4" s="295"/>
      <c r="E4" s="296"/>
      <c r="F4" s="297"/>
    </row>
    <row r="5" spans="1:8" s="291" customFormat="1" ht="15.5">
      <c r="A5" s="292"/>
      <c r="B5" s="299"/>
      <c r="C5" s="294"/>
      <c r="D5" s="295"/>
      <c r="E5" s="296"/>
      <c r="F5" s="297"/>
    </row>
    <row r="6" spans="1:8" s="291" customFormat="1" ht="15.5">
      <c r="A6" s="396">
        <v>1</v>
      </c>
      <c r="B6" s="301" t="s">
        <v>32</v>
      </c>
      <c r="C6" s="302"/>
      <c r="D6" s="303"/>
      <c r="E6" s="304"/>
      <c r="F6" s="305"/>
    </row>
    <row r="7" spans="1:8" s="291" customFormat="1" ht="15.5">
      <c r="A7" s="397"/>
      <c r="B7" s="307" t="s">
        <v>33</v>
      </c>
      <c r="C7" s="308"/>
      <c r="D7" s="309"/>
      <c r="E7" s="296"/>
      <c r="F7" s="297"/>
    </row>
    <row r="8" spans="1:8" s="316" customFormat="1" ht="15.5">
      <c r="A8" s="398">
        <v>1.1000000000000001</v>
      </c>
      <c r="B8" s="311" t="s">
        <v>34</v>
      </c>
      <c r="C8" s="312" t="s">
        <v>336</v>
      </c>
      <c r="D8" s="313">
        <v>30</v>
      </c>
      <c r="E8" s="314"/>
      <c r="F8" s="315">
        <f>E8*D8</f>
        <v>0</v>
      </c>
    </row>
    <row r="9" spans="1:8" s="321" customFormat="1" ht="25">
      <c r="A9" s="399">
        <v>1.2</v>
      </c>
      <c r="B9" s="318" t="s">
        <v>35</v>
      </c>
      <c r="C9" s="319" t="s">
        <v>337</v>
      </c>
      <c r="D9" s="313">
        <v>3</v>
      </c>
      <c r="E9" s="320"/>
      <c r="F9" s="315">
        <f t="shared" ref="F9:F12" si="0">E9*D9</f>
        <v>0</v>
      </c>
    </row>
    <row r="10" spans="1:8" s="321" customFormat="1" ht="50">
      <c r="A10" s="400">
        <v>1.3</v>
      </c>
      <c r="B10" s="318" t="s">
        <v>36</v>
      </c>
      <c r="C10" s="319" t="s">
        <v>337</v>
      </c>
      <c r="D10" s="313">
        <v>2.41</v>
      </c>
      <c r="E10" s="320"/>
      <c r="F10" s="315">
        <f t="shared" si="0"/>
        <v>0</v>
      </c>
    </row>
    <row r="11" spans="1:8" s="321" customFormat="1" ht="55.5" customHeight="1">
      <c r="A11" s="400">
        <v>1.4</v>
      </c>
      <c r="B11" s="318" t="s">
        <v>37</v>
      </c>
      <c r="C11" s="319" t="s">
        <v>337</v>
      </c>
      <c r="D11" s="313">
        <v>0.57999999999999996</v>
      </c>
      <c r="E11" s="320"/>
      <c r="F11" s="315">
        <f t="shared" si="0"/>
        <v>0</v>
      </c>
    </row>
    <row r="12" spans="1:8" s="321" customFormat="1" ht="55.5" customHeight="1">
      <c r="A12" s="400"/>
      <c r="B12" s="318" t="s">
        <v>38</v>
      </c>
      <c r="C12" s="319" t="s">
        <v>337</v>
      </c>
      <c r="D12" s="313">
        <v>3.7</v>
      </c>
      <c r="E12" s="320"/>
      <c r="F12" s="315">
        <f t="shared" si="0"/>
        <v>0</v>
      </c>
    </row>
    <row r="13" spans="1:8" s="321" customFormat="1" ht="25">
      <c r="A13" s="400">
        <v>1.5</v>
      </c>
      <c r="B13" s="318" t="s">
        <v>39</v>
      </c>
      <c r="C13" s="312" t="s">
        <v>336</v>
      </c>
      <c r="D13" s="313">
        <v>1.33</v>
      </c>
      <c r="E13" s="320"/>
      <c r="F13" s="315">
        <f>E13*D13</f>
        <v>0</v>
      </c>
    </row>
    <row r="14" spans="1:8" s="321" customFormat="1" ht="37.5">
      <c r="A14" s="400">
        <v>1.6</v>
      </c>
      <c r="B14" s="323" t="s">
        <v>40</v>
      </c>
      <c r="C14" s="324"/>
      <c r="D14" s="313"/>
      <c r="E14" s="320"/>
      <c r="F14" s="315"/>
    </row>
    <row r="15" spans="1:8" s="321" customFormat="1">
      <c r="A15" s="400"/>
      <c r="B15" s="318" t="s">
        <v>41</v>
      </c>
      <c r="C15" s="312" t="s">
        <v>336</v>
      </c>
      <c r="D15" s="313">
        <v>4.96</v>
      </c>
      <c r="E15" s="320"/>
      <c r="F15" s="315">
        <f>E15*D15</f>
        <v>0</v>
      </c>
    </row>
    <row r="16" spans="1:8" s="321" customFormat="1">
      <c r="A16" s="400"/>
      <c r="B16" s="318" t="s">
        <v>42</v>
      </c>
      <c r="C16" s="312" t="s">
        <v>336</v>
      </c>
      <c r="D16" s="313">
        <v>0.52</v>
      </c>
      <c r="E16" s="320"/>
      <c r="F16" s="315">
        <f t="shared" ref="F16:F23" si="1">E16*D16</f>
        <v>0</v>
      </c>
    </row>
    <row r="17" spans="1:6" s="321" customFormat="1" ht="37.5">
      <c r="A17" s="400">
        <v>1.7</v>
      </c>
      <c r="B17" s="323" t="s">
        <v>43</v>
      </c>
      <c r="C17" s="312" t="s">
        <v>336</v>
      </c>
      <c r="D17" s="313">
        <f>5.9*0.9</f>
        <v>5.3100000000000005</v>
      </c>
      <c r="E17" s="320"/>
      <c r="F17" s="315">
        <f t="shared" si="1"/>
        <v>0</v>
      </c>
    </row>
    <row r="18" spans="1:6" s="321" customFormat="1" ht="50">
      <c r="A18" s="400">
        <v>1.8</v>
      </c>
      <c r="B18" s="318" t="s">
        <v>44</v>
      </c>
      <c r="C18" s="324" t="s">
        <v>45</v>
      </c>
      <c r="D18" s="313">
        <v>1</v>
      </c>
      <c r="E18" s="320"/>
      <c r="F18" s="315">
        <f t="shared" si="1"/>
        <v>0</v>
      </c>
    </row>
    <row r="19" spans="1:6" s="321" customFormat="1" ht="50">
      <c r="A19" s="400">
        <v>1.9</v>
      </c>
      <c r="B19" s="323" t="s">
        <v>76</v>
      </c>
      <c r="C19" s="312" t="s">
        <v>338</v>
      </c>
      <c r="D19" s="313">
        <v>5.16</v>
      </c>
      <c r="E19" s="320"/>
      <c r="F19" s="315">
        <f t="shared" si="1"/>
        <v>0</v>
      </c>
    </row>
    <row r="20" spans="1:6" s="321" customFormat="1" ht="66.75" customHeight="1">
      <c r="A20" s="401">
        <v>1.1000000000000001</v>
      </c>
      <c r="B20" s="318" t="s">
        <v>75</v>
      </c>
      <c r="C20" s="319" t="s">
        <v>337</v>
      </c>
      <c r="D20" s="313">
        <v>1.7500000000000002E-2</v>
      </c>
      <c r="E20" s="320"/>
      <c r="F20" s="315">
        <f t="shared" si="1"/>
        <v>0</v>
      </c>
    </row>
    <row r="21" spans="1:6" s="321" customFormat="1" ht="25">
      <c r="A21" s="400">
        <v>1.1100000000000001</v>
      </c>
      <c r="B21" s="318" t="s">
        <v>46</v>
      </c>
      <c r="C21" s="324" t="s">
        <v>45</v>
      </c>
      <c r="D21" s="313">
        <v>1</v>
      </c>
      <c r="E21" s="320"/>
      <c r="F21" s="315">
        <f t="shared" si="1"/>
        <v>0</v>
      </c>
    </row>
    <row r="22" spans="1:6" s="321" customFormat="1" ht="25">
      <c r="A22" s="400">
        <v>1.1200000000000001</v>
      </c>
      <c r="B22" s="318" t="s">
        <v>47</v>
      </c>
      <c r="C22" s="324" t="s">
        <v>45</v>
      </c>
      <c r="D22" s="313">
        <v>1</v>
      </c>
      <c r="E22" s="320"/>
      <c r="F22" s="315">
        <f t="shared" si="1"/>
        <v>0</v>
      </c>
    </row>
    <row r="23" spans="1:6" s="321" customFormat="1" ht="25">
      <c r="A23" s="400">
        <v>1.1299999999999999</v>
      </c>
      <c r="B23" s="318" t="s">
        <v>48</v>
      </c>
      <c r="C23" s="324" t="s">
        <v>49</v>
      </c>
      <c r="D23" s="313">
        <v>2</v>
      </c>
      <c r="E23" s="320"/>
      <c r="F23" s="315">
        <f t="shared" si="1"/>
        <v>0</v>
      </c>
    </row>
    <row r="24" spans="1:6" s="321" customFormat="1" ht="11.5">
      <c r="A24" s="400"/>
      <c r="B24" s="326"/>
      <c r="C24" s="322"/>
      <c r="D24" s="325"/>
      <c r="E24" s="327"/>
      <c r="F24" s="402"/>
    </row>
    <row r="25" spans="1:6" s="321" customFormat="1" ht="16">
      <c r="A25" s="403"/>
      <c r="B25" s="493" t="s">
        <v>50</v>
      </c>
      <c r="C25" s="494"/>
      <c r="D25" s="494"/>
      <c r="E25" s="494"/>
      <c r="F25" s="404">
        <f>SUM(F5:F24)</f>
        <v>0</v>
      </c>
    </row>
    <row r="26" spans="1:6" s="321" customFormat="1" ht="11.5">
      <c r="A26" s="405"/>
      <c r="B26" s="332"/>
      <c r="C26" s="331"/>
      <c r="D26" s="333"/>
      <c r="E26" s="334"/>
      <c r="F26" s="406"/>
    </row>
    <row r="27" spans="1:6" s="321" customFormat="1" ht="12.5">
      <c r="A27" s="398">
        <v>1.1399999999999999</v>
      </c>
      <c r="B27" s="336" t="s">
        <v>51</v>
      </c>
      <c r="C27" s="310" t="s">
        <v>49</v>
      </c>
      <c r="D27" s="337">
        <v>3</v>
      </c>
      <c r="E27" s="314"/>
      <c r="F27" s="315">
        <f>E27*D27</f>
        <v>0</v>
      </c>
    </row>
    <row r="28" spans="1:6" s="321" customFormat="1" ht="12.5">
      <c r="A28" s="398">
        <v>1.1499999999999999</v>
      </c>
      <c r="B28" s="336" t="s">
        <v>52</v>
      </c>
      <c r="C28" s="310" t="s">
        <v>49</v>
      </c>
      <c r="D28" s="337">
        <v>1</v>
      </c>
      <c r="E28" s="314"/>
      <c r="F28" s="315">
        <f t="shared" ref="F28:F30" si="2">E28*D28</f>
        <v>0</v>
      </c>
    </row>
    <row r="29" spans="1:6" s="321" customFormat="1" ht="25">
      <c r="A29" s="398">
        <v>1.1599999999999999</v>
      </c>
      <c r="B29" s="336" t="s">
        <v>73</v>
      </c>
      <c r="C29" s="310" t="s">
        <v>27</v>
      </c>
      <c r="D29" s="337">
        <v>1</v>
      </c>
      <c r="E29" s="314"/>
      <c r="F29" s="315">
        <f t="shared" si="2"/>
        <v>0</v>
      </c>
    </row>
    <row r="30" spans="1:6" s="321" customFormat="1" ht="25">
      <c r="A30" s="398">
        <v>1.17</v>
      </c>
      <c r="B30" s="336" t="s">
        <v>53</v>
      </c>
      <c r="C30" s="310" t="s">
        <v>45</v>
      </c>
      <c r="D30" s="337">
        <v>1</v>
      </c>
      <c r="E30" s="314"/>
      <c r="F30" s="315">
        <f t="shared" si="2"/>
        <v>0</v>
      </c>
    </row>
    <row r="31" spans="1:6" s="321" customFormat="1" ht="12.5">
      <c r="A31" s="398"/>
      <c r="B31" s="336"/>
      <c r="C31" s="310"/>
      <c r="D31" s="337"/>
      <c r="E31" s="314"/>
      <c r="F31" s="315"/>
    </row>
    <row r="32" spans="1:6" s="321" customFormat="1" ht="14">
      <c r="A32" s="407">
        <v>2</v>
      </c>
      <c r="B32" s="339" t="s">
        <v>63</v>
      </c>
      <c r="C32" s="340"/>
      <c r="D32" s="341"/>
      <c r="E32" s="342"/>
      <c r="F32" s="408"/>
    </row>
    <row r="33" spans="1:6" s="321" customFormat="1" ht="62.5">
      <c r="A33" s="409">
        <v>2.1</v>
      </c>
      <c r="B33" s="344" t="s">
        <v>54</v>
      </c>
      <c r="C33" s="345" t="s">
        <v>49</v>
      </c>
      <c r="D33" s="346">
        <v>2</v>
      </c>
      <c r="E33" s="347"/>
      <c r="F33" s="417">
        <f>E33*D33</f>
        <v>0</v>
      </c>
    </row>
    <row r="34" spans="1:6" s="321" customFormat="1" ht="12.5">
      <c r="A34" s="399"/>
      <c r="B34" s="336"/>
      <c r="C34" s="310"/>
      <c r="D34" s="337"/>
      <c r="E34" s="314"/>
      <c r="F34" s="315"/>
    </row>
    <row r="35" spans="1:6" s="321" customFormat="1" ht="14">
      <c r="A35" s="407">
        <v>3</v>
      </c>
      <c r="B35" s="339" t="s">
        <v>64</v>
      </c>
      <c r="C35" s="340"/>
      <c r="D35" s="341"/>
      <c r="E35" s="342"/>
      <c r="F35" s="408"/>
    </row>
    <row r="36" spans="1:6" s="321" customFormat="1" ht="12.5">
      <c r="A36" s="399"/>
      <c r="B36" s="336"/>
      <c r="C36" s="310"/>
      <c r="D36" s="337"/>
      <c r="E36" s="314"/>
      <c r="F36" s="315"/>
    </row>
    <row r="37" spans="1:6" s="321" customFormat="1" ht="25">
      <c r="A37" s="399">
        <v>3.1</v>
      </c>
      <c r="B37" s="336" t="s">
        <v>55</v>
      </c>
      <c r="C37" s="310" t="s">
        <v>45</v>
      </c>
      <c r="D37" s="337">
        <v>1</v>
      </c>
      <c r="E37" s="314"/>
      <c r="F37" s="417">
        <f>E37*D37</f>
        <v>0</v>
      </c>
    </row>
    <row r="38" spans="1:6" s="351" customFormat="1" ht="25">
      <c r="A38" s="399">
        <v>3.2</v>
      </c>
      <c r="B38" s="336" t="s">
        <v>74</v>
      </c>
      <c r="C38" s="310" t="s">
        <v>56</v>
      </c>
      <c r="D38" s="349">
        <v>23.4</v>
      </c>
      <c r="E38" s="350"/>
      <c r="F38" s="417">
        <f t="shared" ref="F38:F39" si="3">E38*D38</f>
        <v>0</v>
      </c>
    </row>
    <row r="39" spans="1:6" s="351" customFormat="1">
      <c r="A39" s="399">
        <v>3.3</v>
      </c>
      <c r="B39" s="336" t="s">
        <v>57</v>
      </c>
      <c r="C39" s="310" t="s">
        <v>49</v>
      </c>
      <c r="D39" s="349">
        <v>1</v>
      </c>
      <c r="E39" s="350"/>
      <c r="F39" s="417">
        <f t="shared" si="3"/>
        <v>0</v>
      </c>
    </row>
    <row r="40" spans="1:6" s="351" customFormat="1">
      <c r="A40" s="399"/>
      <c r="B40" s="352"/>
      <c r="C40" s="310"/>
      <c r="D40" s="337"/>
      <c r="E40" s="314"/>
      <c r="F40" s="315"/>
    </row>
    <row r="41" spans="1:6" s="351" customFormat="1">
      <c r="A41" s="407">
        <v>4</v>
      </c>
      <c r="B41" s="353" t="s">
        <v>62</v>
      </c>
      <c r="C41" s="354"/>
      <c r="D41" s="355"/>
      <c r="E41" s="356"/>
      <c r="F41" s="410"/>
    </row>
    <row r="42" spans="1:6" s="351" customFormat="1" ht="31.5" customHeight="1">
      <c r="A42" s="399">
        <v>4.0999999999999996</v>
      </c>
      <c r="B42" s="357" t="s">
        <v>59</v>
      </c>
      <c r="C42" s="358" t="s">
        <v>67</v>
      </c>
      <c r="D42" s="359">
        <v>0.45</v>
      </c>
      <c r="E42" s="314"/>
      <c r="F42" s="417">
        <f>E42*D42</f>
        <v>0</v>
      </c>
    </row>
    <row r="43" spans="1:6" s="351" customFormat="1" ht="25">
      <c r="A43" s="399">
        <v>4.2</v>
      </c>
      <c r="B43" s="357" t="s">
        <v>60</v>
      </c>
      <c r="C43" s="310" t="s">
        <v>67</v>
      </c>
      <c r="D43" s="337">
        <v>0.35</v>
      </c>
      <c r="E43" s="314"/>
      <c r="F43" s="417">
        <f>E43*D43</f>
        <v>0</v>
      </c>
    </row>
    <row r="44" spans="1:6" s="351" customFormat="1" ht="37.5">
      <c r="A44" s="399">
        <v>4.3</v>
      </c>
      <c r="B44" s="352" t="s">
        <v>66</v>
      </c>
      <c r="C44" s="310" t="s">
        <v>67</v>
      </c>
      <c r="D44" s="337">
        <v>0.6</v>
      </c>
      <c r="E44" s="314"/>
      <c r="F44" s="417">
        <f t="shared" ref="F44:F47" si="4">E44*D44</f>
        <v>0</v>
      </c>
    </row>
    <row r="45" spans="1:6" s="351" customFormat="1">
      <c r="A45" s="399">
        <v>4.4000000000000004</v>
      </c>
      <c r="B45" s="352" t="s">
        <v>61</v>
      </c>
      <c r="C45" s="310" t="s">
        <v>68</v>
      </c>
      <c r="D45" s="337">
        <v>6</v>
      </c>
      <c r="E45" s="314"/>
      <c r="F45" s="417">
        <f t="shared" si="4"/>
        <v>0</v>
      </c>
    </row>
    <row r="46" spans="1:6" s="351" customFormat="1">
      <c r="A46" s="399">
        <v>4.5</v>
      </c>
      <c r="B46" s="352" t="s">
        <v>72</v>
      </c>
      <c r="C46" s="310" t="s">
        <v>68</v>
      </c>
      <c r="D46" s="337">
        <v>14</v>
      </c>
      <c r="E46" s="314"/>
      <c r="F46" s="417">
        <f t="shared" si="4"/>
        <v>0</v>
      </c>
    </row>
    <row r="47" spans="1:6" s="351" customFormat="1">
      <c r="A47" s="399">
        <v>4.5999999999999996</v>
      </c>
      <c r="B47" s="352" t="s">
        <v>65</v>
      </c>
      <c r="C47" s="310" t="s">
        <v>69</v>
      </c>
      <c r="D47" s="337">
        <v>4</v>
      </c>
      <c r="E47" s="314"/>
      <c r="F47" s="417">
        <f t="shared" si="4"/>
        <v>0</v>
      </c>
    </row>
    <row r="48" spans="1:6" s="351" customFormat="1">
      <c r="A48" s="399"/>
      <c r="B48" s="352"/>
      <c r="C48" s="310"/>
      <c r="D48" s="337"/>
      <c r="E48" s="314"/>
      <c r="F48" s="315"/>
    </row>
    <row r="49" spans="1:8" s="321" customFormat="1" ht="16">
      <c r="A49" s="411"/>
      <c r="B49" s="493" t="s">
        <v>50</v>
      </c>
      <c r="C49" s="494"/>
      <c r="D49" s="494"/>
      <c r="E49" s="494"/>
      <c r="F49" s="404">
        <f>SUM(F26:F48)</f>
        <v>0</v>
      </c>
    </row>
    <row r="50" spans="1:8" s="351" customFormat="1">
      <c r="A50" s="399"/>
      <c r="B50" s="336"/>
      <c r="C50" s="310"/>
      <c r="D50" s="337"/>
      <c r="E50" s="361"/>
      <c r="F50" s="412"/>
    </row>
    <row r="51" spans="1:8" s="351" customFormat="1">
      <c r="A51" s="399"/>
      <c r="B51" s="362" t="s">
        <v>70</v>
      </c>
      <c r="C51" s="310"/>
      <c r="D51" s="337"/>
      <c r="E51" s="361"/>
      <c r="F51" s="315">
        <f>F25</f>
        <v>0</v>
      </c>
    </row>
    <row r="52" spans="1:8" s="351" customFormat="1">
      <c r="A52" s="399"/>
      <c r="B52" s="362" t="s">
        <v>71</v>
      </c>
      <c r="C52" s="310"/>
      <c r="D52" s="337"/>
      <c r="E52" s="361"/>
      <c r="F52" s="315">
        <f>F49</f>
        <v>0</v>
      </c>
    </row>
    <row r="53" spans="1:8" s="351" customFormat="1">
      <c r="A53" s="399"/>
      <c r="B53" s="362"/>
      <c r="C53" s="310"/>
      <c r="D53" s="337"/>
      <c r="E53" s="361"/>
      <c r="F53" s="412"/>
    </row>
    <row r="54" spans="1:8" s="351" customFormat="1" ht="15" thickBot="1">
      <c r="A54" s="413"/>
      <c r="B54" s="364"/>
      <c r="C54" s="365"/>
      <c r="D54" s="366"/>
      <c r="E54" s="367"/>
      <c r="F54" s="414"/>
    </row>
    <row r="55" spans="1:8" ht="15">
      <c r="A55" s="368"/>
      <c r="B55" s="495" t="s">
        <v>58</v>
      </c>
      <c r="C55" s="496"/>
      <c r="D55" s="496"/>
      <c r="E55" s="497"/>
      <c r="F55" s="369">
        <f>SUM(F51,F52)</f>
        <v>0</v>
      </c>
      <c r="G55" s="370"/>
      <c r="H55" s="370"/>
    </row>
    <row r="56" spans="1:8" ht="15">
      <c r="B56" s="372"/>
      <c r="C56" s="373"/>
      <c r="D56" s="374"/>
      <c r="E56" s="375"/>
      <c r="F56" s="375"/>
      <c r="G56" s="375"/>
      <c r="H56" s="375"/>
    </row>
    <row r="57" spans="1:8" ht="15">
      <c r="B57" s="372"/>
      <c r="C57" s="373"/>
      <c r="D57" s="374"/>
      <c r="E57" s="375"/>
      <c r="F57" s="375"/>
      <c r="G57" s="375"/>
      <c r="H57" s="375"/>
    </row>
    <row r="58" spans="1:8" ht="15">
      <c r="B58" s="372"/>
      <c r="C58" s="373"/>
      <c r="D58" s="374"/>
      <c r="E58" s="375"/>
      <c r="F58" s="375"/>
      <c r="G58" s="375"/>
      <c r="H58" s="375"/>
    </row>
  </sheetData>
  <mergeCells count="3">
    <mergeCell ref="B25:E25"/>
    <mergeCell ref="B49:E49"/>
    <mergeCell ref="B55:E55"/>
  </mergeCells>
  <pageMargins left="0.7" right="0.7" top="0.75" bottom="0.75" header="0.3" footer="0.3"/>
  <pageSetup scale="87" orientation="portrait" r:id="rId1"/>
  <rowBreaks count="1" manualBreakCount="1">
    <brk id="2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7"/>
  <sheetViews>
    <sheetView workbookViewId="0">
      <selection activeCell="C8" sqref="C8"/>
    </sheetView>
  </sheetViews>
  <sheetFormatPr defaultColWidth="9.1796875" defaultRowHeight="14"/>
  <cols>
    <col min="1" max="1" width="9.1796875" style="232"/>
    <col min="2" max="2" width="36.81640625" style="232" customWidth="1"/>
    <col min="3" max="3" width="16.26953125" style="232" customWidth="1"/>
    <col min="4" max="16384" width="9.1796875" style="232"/>
  </cols>
  <sheetData>
    <row r="1" spans="1:3">
      <c r="A1" s="488" t="s">
        <v>361</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359</v>
      </c>
      <c r="C5" s="260"/>
    </row>
    <row r="6" spans="1:3">
      <c r="A6" s="258"/>
      <c r="B6" s="261"/>
      <c r="C6" s="260"/>
    </row>
    <row r="7" spans="1:3">
      <c r="A7" s="262">
        <v>1</v>
      </c>
      <c r="B7" s="263" t="s">
        <v>9</v>
      </c>
      <c r="C7" s="264">
        <f>'KAMULI GH Preliminaries'!C15</f>
        <v>0</v>
      </c>
    </row>
    <row r="8" spans="1:3">
      <c r="A8" s="262">
        <v>2</v>
      </c>
      <c r="B8" s="263" t="s">
        <v>28</v>
      </c>
      <c r="C8" s="264">
        <f>'KAMULI GH Main bill Summary'!E22</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5"/>
  <sheetViews>
    <sheetView workbookViewId="0">
      <selection activeCell="G6" sqref="G6"/>
    </sheetView>
  </sheetViews>
  <sheetFormatPr defaultColWidth="9.1796875" defaultRowHeight="30" customHeight="1"/>
  <cols>
    <col min="1" max="1" width="9.1796875" style="232"/>
    <col min="2" max="2" width="59.26953125" style="232" customWidth="1"/>
    <col min="3" max="3" width="15.7265625" style="232" customWidth="1"/>
    <col min="4" max="16384" width="9.1796875" style="232"/>
  </cols>
  <sheetData>
    <row r="1" spans="1:3" ht="16.5" customHeight="1" thickBot="1">
      <c r="A1" s="491" t="s">
        <v>360</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B381"/>
  <sheetViews>
    <sheetView view="pageBreakPreview" zoomScaleSheetLayoutView="100" workbookViewId="0">
      <selection activeCell="J7" sqref="J7"/>
    </sheetView>
  </sheetViews>
  <sheetFormatPr defaultColWidth="11.26953125" defaultRowHeight="14"/>
  <cols>
    <col min="1" max="1" width="5.7265625" style="198" customWidth="1"/>
    <col min="2" max="2" width="57.1796875" style="178" customWidth="1"/>
    <col min="3" max="3" width="6.453125" style="6" customWidth="1"/>
    <col min="4" max="4" width="8.54296875" style="179" customWidth="1"/>
    <col min="5" max="6" width="11.81640625" style="199" customWidth="1"/>
    <col min="7" max="7" width="14.26953125" style="199" customWidth="1"/>
    <col min="8" max="8" width="14.81640625" style="199" hidden="1" customWidth="1"/>
    <col min="9" max="9" width="11.26953125" style="65"/>
    <col min="10" max="16384" width="11.26953125" style="66"/>
  </cols>
  <sheetData>
    <row r="1" spans="1:236">
      <c r="B1" s="415" t="s">
        <v>379</v>
      </c>
    </row>
    <row r="2" spans="1:236" s="6" customFormat="1" ht="28.5" thickBot="1">
      <c r="A2" s="1" t="s">
        <v>27</v>
      </c>
      <c r="B2" s="2" t="s">
        <v>0</v>
      </c>
      <c r="C2" s="1" t="s">
        <v>2</v>
      </c>
      <c r="D2" s="3" t="s">
        <v>77</v>
      </c>
      <c r="E2" s="4" t="s">
        <v>366</v>
      </c>
      <c r="F2" s="4" t="s">
        <v>339</v>
      </c>
      <c r="G2" s="5"/>
    </row>
    <row r="3" spans="1:236" s="13" customFormat="1" ht="14.5" thickTop="1">
      <c r="A3" s="7"/>
      <c r="B3" s="8" t="s">
        <v>78</v>
      </c>
      <c r="C3" s="9"/>
      <c r="D3" s="10"/>
      <c r="E3" s="11"/>
      <c r="F3" s="11"/>
      <c r="G3" s="12"/>
    </row>
    <row r="4" spans="1:236" s="13" customFormat="1">
      <c r="A4" s="7"/>
      <c r="B4" s="8" t="s">
        <v>79</v>
      </c>
      <c r="C4" s="9"/>
      <c r="D4" s="10"/>
      <c r="E4" s="11"/>
      <c r="F4" s="11"/>
      <c r="G4" s="12"/>
    </row>
    <row r="5" spans="1:236" s="13" customFormat="1">
      <c r="A5" s="7"/>
      <c r="B5" s="8" t="s">
        <v>80</v>
      </c>
      <c r="C5" s="9"/>
      <c r="D5" s="10"/>
      <c r="E5" s="11"/>
      <c r="F5" s="11"/>
      <c r="G5" s="12"/>
    </row>
    <row r="6" spans="1:236" s="13" customFormat="1">
      <c r="A6" s="7"/>
      <c r="B6" s="8" t="s">
        <v>81</v>
      </c>
      <c r="C6" s="9"/>
      <c r="D6" s="10"/>
      <c r="E6" s="11"/>
      <c r="F6" s="11"/>
      <c r="G6" s="12"/>
    </row>
    <row r="7" spans="1:236" s="22" customFormat="1" ht="28">
      <c r="A7" s="14"/>
      <c r="B7" s="15" t="s">
        <v>82</v>
      </c>
      <c r="C7" s="16"/>
      <c r="D7" s="17"/>
      <c r="E7" s="18"/>
      <c r="F7" s="19"/>
      <c r="G7" s="20"/>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row>
    <row r="8" spans="1:236" s="22" customFormat="1" ht="28">
      <c r="A8" s="23" t="s">
        <v>4</v>
      </c>
      <c r="B8" s="24" t="s">
        <v>83</v>
      </c>
      <c r="C8" s="25" t="s">
        <v>84</v>
      </c>
      <c r="D8" s="10">
        <v>1</v>
      </c>
      <c r="E8" s="26"/>
      <c r="F8" s="27">
        <f t="shared" ref="F8:F20" si="0">ROUND((E8*D8),2)</f>
        <v>0</v>
      </c>
      <c r="G8" s="28"/>
    </row>
    <row r="9" spans="1:236" s="22" customFormat="1" ht="28">
      <c r="A9" s="23" t="s">
        <v>14</v>
      </c>
      <c r="B9" s="24" t="s">
        <v>85</v>
      </c>
      <c r="C9" s="25" t="s">
        <v>84</v>
      </c>
      <c r="D9" s="10">
        <v>1</v>
      </c>
      <c r="E9" s="26"/>
      <c r="F9" s="27">
        <f t="shared" si="0"/>
        <v>0</v>
      </c>
      <c r="G9" s="28"/>
    </row>
    <row r="10" spans="1:236" s="22" customFormat="1" ht="28">
      <c r="A10" s="23" t="s">
        <v>5</v>
      </c>
      <c r="B10" s="24" t="s">
        <v>86</v>
      </c>
      <c r="C10" s="25" t="s">
        <v>87</v>
      </c>
      <c r="D10" s="10">
        <v>33</v>
      </c>
      <c r="E10" s="26"/>
      <c r="F10" s="27">
        <f t="shared" si="0"/>
        <v>0</v>
      </c>
      <c r="G10" s="28"/>
    </row>
    <row r="11" spans="1:236" s="22" customFormat="1" ht="28">
      <c r="A11" s="23" t="s">
        <v>6</v>
      </c>
      <c r="B11" s="24" t="s">
        <v>88</v>
      </c>
      <c r="C11" s="25" t="s">
        <v>89</v>
      </c>
      <c r="D11" s="10">
        <v>7</v>
      </c>
      <c r="E11" s="26"/>
      <c r="F11" s="27">
        <f t="shared" si="0"/>
        <v>0</v>
      </c>
      <c r="G11" s="28"/>
    </row>
    <row r="12" spans="1:236" s="22" customFormat="1" ht="28">
      <c r="A12" s="23" t="s">
        <v>7</v>
      </c>
      <c r="B12" s="24" t="s">
        <v>90</v>
      </c>
      <c r="C12" s="25" t="s">
        <v>89</v>
      </c>
      <c r="D12" s="10">
        <v>10</v>
      </c>
      <c r="E12" s="26"/>
      <c r="F12" s="27">
        <f t="shared" si="0"/>
        <v>0</v>
      </c>
      <c r="G12" s="28"/>
    </row>
    <row r="13" spans="1:236" s="22" customFormat="1" ht="28">
      <c r="A13" s="23" t="s">
        <v>24</v>
      </c>
      <c r="B13" s="24" t="s">
        <v>91</v>
      </c>
      <c r="C13" s="25" t="s">
        <v>89</v>
      </c>
      <c r="D13" s="10">
        <v>6</v>
      </c>
      <c r="E13" s="26"/>
      <c r="F13" s="27">
        <f t="shared" si="0"/>
        <v>0</v>
      </c>
      <c r="G13" s="28"/>
    </row>
    <row r="14" spans="1:236" s="22" customFormat="1">
      <c r="A14" s="29" t="s">
        <v>92</v>
      </c>
      <c r="B14" s="24" t="s">
        <v>93</v>
      </c>
      <c r="C14" s="25" t="s">
        <v>89</v>
      </c>
      <c r="D14" s="10">
        <v>1</v>
      </c>
      <c r="E14" s="26"/>
      <c r="F14" s="27">
        <f t="shared" si="0"/>
        <v>0</v>
      </c>
      <c r="G14" s="28"/>
    </row>
    <row r="15" spans="1:236" s="22" customFormat="1" ht="28">
      <c r="A15" s="23" t="s">
        <v>94</v>
      </c>
      <c r="B15" s="24" t="s">
        <v>95</v>
      </c>
      <c r="C15" s="25" t="s">
        <v>89</v>
      </c>
      <c r="D15" s="10">
        <v>8</v>
      </c>
      <c r="E15" s="26"/>
      <c r="F15" s="27">
        <f t="shared" si="0"/>
        <v>0</v>
      </c>
      <c r="G15" s="28"/>
    </row>
    <row r="16" spans="1:236" s="22" customFormat="1">
      <c r="A16" s="23" t="s">
        <v>96</v>
      </c>
      <c r="B16" s="24" t="s">
        <v>97</v>
      </c>
      <c r="C16" s="25" t="s">
        <v>89</v>
      </c>
      <c r="D16" s="10">
        <v>15</v>
      </c>
      <c r="E16" s="26"/>
      <c r="F16" s="27">
        <f t="shared" si="0"/>
        <v>0</v>
      </c>
      <c r="G16" s="28"/>
    </row>
    <row r="17" spans="1:7" s="22" customFormat="1" ht="28">
      <c r="A17" s="30" t="s">
        <v>98</v>
      </c>
      <c r="B17" s="31" t="s">
        <v>99</v>
      </c>
      <c r="C17" s="25" t="s">
        <v>89</v>
      </c>
      <c r="D17" s="10">
        <v>2</v>
      </c>
      <c r="E17" s="26"/>
      <c r="F17" s="27">
        <f t="shared" si="0"/>
        <v>0</v>
      </c>
      <c r="G17" s="28"/>
    </row>
    <row r="18" spans="1:7" s="22" customFormat="1" ht="28">
      <c r="A18" s="23" t="s">
        <v>100</v>
      </c>
      <c r="B18" s="24" t="s">
        <v>101</v>
      </c>
      <c r="C18" s="25" t="s">
        <v>87</v>
      </c>
      <c r="D18" s="10">
        <v>11</v>
      </c>
      <c r="E18" s="26"/>
      <c r="F18" s="27">
        <f t="shared" si="0"/>
        <v>0</v>
      </c>
      <c r="G18" s="28"/>
    </row>
    <row r="19" spans="1:7" s="22" customFormat="1">
      <c r="A19" s="23" t="s">
        <v>102</v>
      </c>
      <c r="B19" s="24" t="s">
        <v>103</v>
      </c>
      <c r="C19" s="25" t="s">
        <v>87</v>
      </c>
      <c r="D19" s="10">
        <v>11</v>
      </c>
      <c r="E19" s="26"/>
      <c r="F19" s="27">
        <f t="shared" si="0"/>
        <v>0</v>
      </c>
      <c r="G19" s="28"/>
    </row>
    <row r="20" spans="1:7" s="22" customFormat="1" ht="28">
      <c r="A20" s="23" t="s">
        <v>69</v>
      </c>
      <c r="B20" s="24" t="s">
        <v>104</v>
      </c>
      <c r="C20" s="25" t="s">
        <v>87</v>
      </c>
      <c r="D20" s="10">
        <v>72</v>
      </c>
      <c r="E20" s="26"/>
      <c r="F20" s="27">
        <f t="shared" si="0"/>
        <v>0</v>
      </c>
      <c r="G20" s="28"/>
    </row>
    <row r="21" spans="1:7" s="22" customFormat="1">
      <c r="A21" s="23"/>
      <c r="B21" s="24"/>
      <c r="C21" s="25"/>
      <c r="D21" s="10"/>
      <c r="E21" s="11"/>
      <c r="F21" s="11"/>
      <c r="G21" s="28"/>
    </row>
    <row r="22" spans="1:7" s="22" customFormat="1">
      <c r="A22" s="23"/>
      <c r="B22" s="24"/>
      <c r="C22" s="25"/>
      <c r="D22" s="10"/>
      <c r="E22" s="11"/>
      <c r="F22" s="11"/>
      <c r="G22" s="28"/>
    </row>
    <row r="23" spans="1:7" s="22" customFormat="1">
      <c r="A23" s="23"/>
      <c r="B23" s="24"/>
      <c r="C23" s="25"/>
      <c r="D23" s="10"/>
      <c r="E23" s="11"/>
      <c r="F23" s="11"/>
      <c r="G23" s="28"/>
    </row>
    <row r="24" spans="1:7" s="22" customFormat="1">
      <c r="A24" s="23"/>
      <c r="B24" s="24"/>
      <c r="C24" s="25"/>
      <c r="D24" s="10"/>
      <c r="E24" s="11"/>
      <c r="F24" s="11"/>
      <c r="G24" s="28"/>
    </row>
    <row r="25" spans="1:7" s="22" customFormat="1">
      <c r="A25" s="32"/>
      <c r="C25" s="25"/>
      <c r="D25" s="10"/>
      <c r="E25" s="11"/>
      <c r="F25" s="11"/>
      <c r="G25" s="28"/>
    </row>
    <row r="26" spans="1:7" s="39" customFormat="1" ht="14.5" thickBot="1">
      <c r="A26" s="33"/>
      <c r="B26" s="34" t="s">
        <v>105</v>
      </c>
      <c r="C26" s="35"/>
      <c r="D26" s="36"/>
      <c r="E26" s="37"/>
      <c r="F26" s="37">
        <f>SUM(F8:F25)</f>
        <v>0</v>
      </c>
      <c r="G26" s="38"/>
    </row>
    <row r="27" spans="1:7" s="41" customFormat="1" ht="14.5" thickTop="1">
      <c r="A27" s="40"/>
      <c r="C27" s="25"/>
      <c r="D27" s="10"/>
      <c r="E27" s="11"/>
      <c r="F27" s="42" t="s">
        <v>106</v>
      </c>
      <c r="G27" s="43"/>
    </row>
    <row r="28" spans="1:7" s="22" customFormat="1">
      <c r="A28" s="23"/>
      <c r="B28" s="44" t="s">
        <v>107</v>
      </c>
      <c r="C28" s="25"/>
      <c r="D28" s="10"/>
      <c r="E28" s="11"/>
      <c r="F28" s="11"/>
      <c r="G28" s="28"/>
    </row>
    <row r="29" spans="1:7" s="22" customFormat="1">
      <c r="A29" s="23"/>
      <c r="B29" s="44" t="s">
        <v>108</v>
      </c>
      <c r="C29" s="25"/>
      <c r="D29" s="10"/>
      <c r="E29" s="11"/>
      <c r="F29" s="11"/>
      <c r="G29" s="28"/>
    </row>
    <row r="30" spans="1:7" s="22" customFormat="1">
      <c r="A30" s="23" t="s">
        <v>4</v>
      </c>
      <c r="B30" s="24" t="s">
        <v>109</v>
      </c>
      <c r="C30" s="25" t="s">
        <v>87</v>
      </c>
      <c r="D30" s="10">
        <v>7</v>
      </c>
      <c r="E30" s="26"/>
      <c r="F30" s="27">
        <f t="shared" ref="F30:F47" si="1">ROUND((E30*D30),2)</f>
        <v>0</v>
      </c>
      <c r="G30" s="28"/>
    </row>
    <row r="31" spans="1:7" s="22" customFormat="1">
      <c r="A31" s="23" t="s">
        <v>14</v>
      </c>
      <c r="B31" s="24" t="s">
        <v>110</v>
      </c>
      <c r="C31" s="25" t="s">
        <v>87</v>
      </c>
      <c r="D31" s="10">
        <v>4</v>
      </c>
      <c r="E31" s="26"/>
      <c r="F31" s="27">
        <f t="shared" si="1"/>
        <v>0</v>
      </c>
      <c r="G31" s="28"/>
    </row>
    <row r="32" spans="1:7" s="22" customFormat="1" ht="28">
      <c r="A32" s="23"/>
      <c r="B32" s="44" t="s">
        <v>111</v>
      </c>
      <c r="C32" s="25"/>
      <c r="D32" s="10"/>
      <c r="E32" s="26"/>
      <c r="F32" s="27"/>
      <c r="G32" s="28"/>
    </row>
    <row r="33" spans="1:7" s="22" customFormat="1">
      <c r="A33" s="23" t="s">
        <v>5</v>
      </c>
      <c r="B33" s="24" t="s">
        <v>112</v>
      </c>
      <c r="C33" s="25" t="s">
        <v>89</v>
      </c>
      <c r="D33" s="10">
        <v>3</v>
      </c>
      <c r="E33" s="26"/>
      <c r="F33" s="27">
        <f t="shared" si="1"/>
        <v>0</v>
      </c>
      <c r="G33" s="28"/>
    </row>
    <row r="34" spans="1:7" s="22" customFormat="1" ht="28">
      <c r="A34" s="23"/>
      <c r="B34" s="45" t="s">
        <v>113</v>
      </c>
      <c r="C34" s="25"/>
      <c r="D34" s="10"/>
      <c r="E34" s="26"/>
      <c r="F34" s="27"/>
      <c r="G34" s="28"/>
    </row>
    <row r="35" spans="1:7" s="22" customFormat="1">
      <c r="A35" s="23" t="s">
        <v>6</v>
      </c>
      <c r="B35" s="24" t="s">
        <v>114</v>
      </c>
      <c r="C35" s="25" t="s">
        <v>89</v>
      </c>
      <c r="D35" s="10">
        <v>1</v>
      </c>
      <c r="E35" s="26"/>
      <c r="F35" s="27">
        <f t="shared" si="1"/>
        <v>0</v>
      </c>
      <c r="G35" s="28"/>
    </row>
    <row r="36" spans="1:7" s="22" customFormat="1">
      <c r="A36" s="23" t="s">
        <v>7</v>
      </c>
      <c r="B36" s="24" t="s">
        <v>115</v>
      </c>
      <c r="C36" s="25" t="s">
        <v>89</v>
      </c>
      <c r="D36" s="10">
        <v>1</v>
      </c>
      <c r="E36" s="26"/>
      <c r="F36" s="27">
        <f t="shared" si="1"/>
        <v>0</v>
      </c>
      <c r="G36" s="28"/>
    </row>
    <row r="37" spans="1:7" s="22" customFormat="1">
      <c r="A37" s="23" t="s">
        <v>24</v>
      </c>
      <c r="B37" s="24" t="s">
        <v>116</v>
      </c>
      <c r="C37" s="25" t="s">
        <v>89</v>
      </c>
      <c r="D37" s="10">
        <v>1</v>
      </c>
      <c r="E37" s="26"/>
      <c r="F37" s="27">
        <f t="shared" si="1"/>
        <v>0</v>
      </c>
      <c r="G37" s="28"/>
    </row>
    <row r="38" spans="1:7" s="22" customFormat="1">
      <c r="A38" s="23" t="s">
        <v>92</v>
      </c>
      <c r="B38" s="24" t="s">
        <v>117</v>
      </c>
      <c r="C38" s="25" t="s">
        <v>89</v>
      </c>
      <c r="D38" s="10">
        <v>1</v>
      </c>
      <c r="E38" s="26"/>
      <c r="F38" s="27">
        <f t="shared" si="1"/>
        <v>0</v>
      </c>
      <c r="G38" s="28"/>
    </row>
    <row r="39" spans="1:7" s="22" customFormat="1">
      <c r="A39" s="32" t="s">
        <v>94</v>
      </c>
      <c r="B39" s="22" t="s">
        <v>118</v>
      </c>
      <c r="C39" s="25" t="s">
        <v>87</v>
      </c>
      <c r="D39" s="10">
        <v>14</v>
      </c>
      <c r="E39" s="26"/>
      <c r="F39" s="27">
        <f t="shared" si="1"/>
        <v>0</v>
      </c>
      <c r="G39" s="28"/>
    </row>
    <row r="40" spans="1:7" s="22" customFormat="1" ht="44.5">
      <c r="A40" s="32" t="s">
        <v>96</v>
      </c>
      <c r="B40" s="22" t="s">
        <v>119</v>
      </c>
      <c r="C40" s="25" t="s">
        <v>87</v>
      </c>
      <c r="D40" s="10">
        <v>3</v>
      </c>
      <c r="E40" s="26"/>
      <c r="F40" s="27">
        <f t="shared" si="1"/>
        <v>0</v>
      </c>
      <c r="G40" s="28"/>
    </row>
    <row r="41" spans="1:7" s="21" customFormat="1" ht="42">
      <c r="A41" s="14"/>
      <c r="B41" s="46" t="s">
        <v>120</v>
      </c>
      <c r="C41" s="47"/>
      <c r="D41" s="48"/>
      <c r="E41" s="26"/>
      <c r="F41" s="27"/>
      <c r="G41" s="20"/>
    </row>
    <row r="42" spans="1:7" s="21" customFormat="1">
      <c r="A42" s="14"/>
      <c r="B42" s="49" t="s">
        <v>121</v>
      </c>
      <c r="C42" s="47"/>
      <c r="D42" s="48"/>
      <c r="E42" s="26"/>
      <c r="F42" s="27"/>
      <c r="G42" s="20"/>
    </row>
    <row r="43" spans="1:7" s="21" customFormat="1">
      <c r="A43" s="14" t="s">
        <v>98</v>
      </c>
      <c r="B43" s="50" t="s">
        <v>122</v>
      </c>
      <c r="C43" s="47" t="s">
        <v>123</v>
      </c>
      <c r="D43" s="48">
        <v>37</v>
      </c>
      <c r="E43" s="26"/>
      <c r="F43" s="27">
        <f t="shared" si="1"/>
        <v>0</v>
      </c>
      <c r="G43" s="20"/>
    </row>
    <row r="44" spans="1:7" s="21" customFormat="1">
      <c r="A44" s="14"/>
      <c r="B44" s="49" t="s">
        <v>124</v>
      </c>
      <c r="C44" s="47"/>
      <c r="D44" s="48"/>
      <c r="E44" s="26"/>
      <c r="F44" s="27"/>
      <c r="G44" s="20"/>
    </row>
    <row r="45" spans="1:7" s="21" customFormat="1">
      <c r="A45" s="14" t="s">
        <v>100</v>
      </c>
      <c r="B45" s="50" t="s">
        <v>125</v>
      </c>
      <c r="C45" s="47" t="s">
        <v>123</v>
      </c>
      <c r="D45" s="48">
        <v>162</v>
      </c>
      <c r="E45" s="26"/>
      <c r="F45" s="27">
        <f t="shared" si="1"/>
        <v>0</v>
      </c>
      <c r="G45" s="20"/>
    </row>
    <row r="46" spans="1:7" s="21" customFormat="1" ht="28">
      <c r="A46" s="14"/>
      <c r="B46" s="46" t="s">
        <v>126</v>
      </c>
      <c r="C46" s="47"/>
      <c r="D46" s="48"/>
      <c r="E46" s="26"/>
      <c r="F46" s="27"/>
      <c r="G46" s="20"/>
    </row>
    <row r="47" spans="1:7" s="21" customFormat="1" ht="28">
      <c r="A47" s="14" t="s">
        <v>102</v>
      </c>
      <c r="B47" s="50" t="s">
        <v>127</v>
      </c>
      <c r="C47" s="47" t="s">
        <v>87</v>
      </c>
      <c r="D47" s="48">
        <v>14</v>
      </c>
      <c r="E47" s="26"/>
      <c r="F47" s="27">
        <f t="shared" si="1"/>
        <v>0</v>
      </c>
      <c r="G47" s="20"/>
    </row>
    <row r="48" spans="1:7" s="21" customFormat="1">
      <c r="A48" s="14"/>
      <c r="B48" s="50"/>
      <c r="C48" s="47"/>
      <c r="D48" s="48"/>
      <c r="E48" s="26"/>
      <c r="F48" s="27"/>
      <c r="G48" s="20"/>
    </row>
    <row r="49" spans="1:7" s="21" customFormat="1">
      <c r="A49" s="14"/>
      <c r="B49" s="50"/>
      <c r="C49" s="47"/>
      <c r="D49" s="48"/>
      <c r="E49" s="51"/>
      <c r="F49" s="52"/>
      <c r="G49" s="20"/>
    </row>
    <row r="50" spans="1:7" s="21" customFormat="1">
      <c r="A50" s="14"/>
      <c r="B50" s="50"/>
      <c r="C50" s="47"/>
      <c r="D50" s="48"/>
      <c r="E50" s="51"/>
      <c r="F50" s="52"/>
      <c r="G50" s="20"/>
    </row>
    <row r="51" spans="1:7" s="21" customFormat="1">
      <c r="A51" s="14"/>
      <c r="B51" s="50"/>
      <c r="C51" s="47"/>
      <c r="D51" s="48"/>
      <c r="E51" s="51"/>
      <c r="F51" s="52"/>
      <c r="G51" s="20"/>
    </row>
    <row r="52" spans="1:7" s="22" customFormat="1">
      <c r="A52" s="14"/>
      <c r="B52" s="21"/>
      <c r="C52" s="47"/>
      <c r="D52" s="53"/>
      <c r="E52" s="51"/>
      <c r="F52" s="54"/>
      <c r="G52" s="28"/>
    </row>
    <row r="53" spans="1:7" s="39" customFormat="1" ht="14.5" thickBot="1">
      <c r="A53" s="33"/>
      <c r="B53" s="34" t="s">
        <v>105</v>
      </c>
      <c r="C53" s="35"/>
      <c r="D53" s="36"/>
      <c r="E53" s="37"/>
      <c r="F53" s="37">
        <f>SUM(F30:F52)</f>
        <v>0</v>
      </c>
      <c r="G53" s="38"/>
    </row>
    <row r="54" spans="1:7" s="21" customFormat="1" ht="14.5" thickTop="1">
      <c r="A54" s="14"/>
      <c r="B54" s="50"/>
      <c r="C54" s="47"/>
      <c r="D54" s="48"/>
      <c r="E54" s="51"/>
      <c r="F54" s="42" t="s">
        <v>128</v>
      </c>
      <c r="G54" s="20"/>
    </row>
    <row r="55" spans="1:7" s="22" customFormat="1">
      <c r="A55" s="23"/>
      <c r="B55" s="44" t="s">
        <v>129</v>
      </c>
      <c r="C55" s="25"/>
      <c r="D55" s="10"/>
      <c r="E55" s="11"/>
      <c r="F55" s="11"/>
      <c r="G55" s="28"/>
    </row>
    <row r="56" spans="1:7" s="22" customFormat="1">
      <c r="A56" s="23" t="s">
        <v>4</v>
      </c>
      <c r="B56" s="24" t="s">
        <v>130</v>
      </c>
      <c r="C56" s="25" t="s">
        <v>87</v>
      </c>
      <c r="D56" s="10">
        <v>9</v>
      </c>
      <c r="E56" s="26"/>
      <c r="F56" s="27">
        <f t="shared" ref="F56:F73" si="2">ROUND((E56*D56),2)</f>
        <v>0</v>
      </c>
      <c r="G56" s="28"/>
    </row>
    <row r="57" spans="1:7" s="22" customFormat="1">
      <c r="A57" s="23" t="s">
        <v>14</v>
      </c>
      <c r="B57" s="24" t="s">
        <v>131</v>
      </c>
      <c r="C57" s="25" t="s">
        <v>87</v>
      </c>
      <c r="D57" s="10">
        <v>6</v>
      </c>
      <c r="E57" s="26"/>
      <c r="F57" s="27">
        <f t="shared" si="2"/>
        <v>0</v>
      </c>
      <c r="G57" s="28"/>
    </row>
    <row r="58" spans="1:7" s="22" customFormat="1">
      <c r="A58" s="23" t="s">
        <v>5</v>
      </c>
      <c r="B58" s="24" t="s">
        <v>132</v>
      </c>
      <c r="C58" s="25" t="s">
        <v>87</v>
      </c>
      <c r="D58" s="10">
        <v>4</v>
      </c>
      <c r="E58" s="26"/>
      <c r="F58" s="27">
        <f t="shared" si="2"/>
        <v>0</v>
      </c>
      <c r="G58" s="28"/>
    </row>
    <row r="59" spans="1:7" s="22" customFormat="1">
      <c r="A59" s="23" t="s">
        <v>6</v>
      </c>
      <c r="B59" s="24" t="s">
        <v>133</v>
      </c>
      <c r="C59" s="25" t="s">
        <v>87</v>
      </c>
      <c r="D59" s="10">
        <v>4</v>
      </c>
      <c r="E59" s="26"/>
      <c r="F59" s="27">
        <f t="shared" si="2"/>
        <v>0</v>
      </c>
      <c r="G59" s="28"/>
    </row>
    <row r="60" spans="1:7" s="22" customFormat="1">
      <c r="A60" s="23" t="s">
        <v>7</v>
      </c>
      <c r="B60" s="24" t="s">
        <v>134</v>
      </c>
      <c r="C60" s="25" t="s">
        <v>87</v>
      </c>
      <c r="D60" s="10">
        <v>8</v>
      </c>
      <c r="E60" s="26"/>
      <c r="F60" s="27">
        <f t="shared" si="2"/>
        <v>0</v>
      </c>
      <c r="G60" s="28"/>
    </row>
    <row r="61" spans="1:7" s="22" customFormat="1">
      <c r="A61" s="23" t="s">
        <v>24</v>
      </c>
      <c r="B61" s="24" t="s">
        <v>135</v>
      </c>
      <c r="C61" s="25" t="s">
        <v>136</v>
      </c>
      <c r="D61" s="10">
        <v>15</v>
      </c>
      <c r="E61" s="26"/>
      <c r="F61" s="27">
        <f t="shared" si="2"/>
        <v>0</v>
      </c>
      <c r="G61" s="28"/>
    </row>
    <row r="62" spans="1:7" s="22" customFormat="1">
      <c r="A62" s="23" t="s">
        <v>92</v>
      </c>
      <c r="B62" s="24" t="s">
        <v>137</v>
      </c>
      <c r="C62" s="25" t="s">
        <v>136</v>
      </c>
      <c r="D62" s="10">
        <v>4</v>
      </c>
      <c r="E62" s="26"/>
      <c r="F62" s="27">
        <f t="shared" si="2"/>
        <v>0</v>
      </c>
      <c r="G62" s="28"/>
    </row>
    <row r="63" spans="1:7" s="22" customFormat="1">
      <c r="A63" s="23"/>
      <c r="B63" s="44" t="s">
        <v>138</v>
      </c>
      <c r="C63" s="25"/>
      <c r="D63" s="10"/>
      <c r="E63" s="26"/>
      <c r="F63" s="27"/>
      <c r="G63" s="28"/>
    </row>
    <row r="64" spans="1:7" s="22" customFormat="1">
      <c r="A64" s="23" t="s">
        <v>94</v>
      </c>
      <c r="B64" s="24" t="s">
        <v>139</v>
      </c>
      <c r="C64" s="25" t="s">
        <v>87</v>
      </c>
      <c r="D64" s="10">
        <v>14</v>
      </c>
      <c r="E64" s="26"/>
      <c r="F64" s="27">
        <f t="shared" si="2"/>
        <v>0</v>
      </c>
      <c r="G64" s="28"/>
    </row>
    <row r="65" spans="1:7" s="22" customFormat="1">
      <c r="A65" s="23"/>
      <c r="B65" s="44" t="s">
        <v>140</v>
      </c>
      <c r="C65" s="25"/>
      <c r="D65" s="10"/>
      <c r="E65" s="26"/>
      <c r="F65" s="27"/>
      <c r="G65" s="28"/>
    </row>
    <row r="66" spans="1:7" s="22" customFormat="1" ht="42">
      <c r="A66" s="23"/>
      <c r="B66" s="44" t="s">
        <v>141</v>
      </c>
      <c r="C66" s="25"/>
      <c r="D66" s="10"/>
      <c r="E66" s="26"/>
      <c r="F66" s="27"/>
      <c r="G66" s="28"/>
    </row>
    <row r="67" spans="1:7" s="22" customFormat="1">
      <c r="A67" s="23" t="s">
        <v>96</v>
      </c>
      <c r="B67" s="24" t="s">
        <v>142</v>
      </c>
      <c r="C67" s="25" t="s">
        <v>87</v>
      </c>
      <c r="D67" s="10">
        <v>13</v>
      </c>
      <c r="E67" s="26"/>
      <c r="F67" s="27">
        <f t="shared" si="2"/>
        <v>0</v>
      </c>
      <c r="G67" s="28"/>
    </row>
    <row r="68" spans="1:7" s="22" customFormat="1">
      <c r="A68" s="14"/>
      <c r="B68" s="55" t="s">
        <v>143</v>
      </c>
      <c r="C68" s="47"/>
      <c r="D68" s="56"/>
      <c r="E68" s="26"/>
      <c r="F68" s="27"/>
      <c r="G68" s="28"/>
    </row>
    <row r="69" spans="1:7" s="22" customFormat="1" ht="28">
      <c r="A69" s="14" t="s">
        <v>98</v>
      </c>
      <c r="B69" s="57" t="s">
        <v>144</v>
      </c>
      <c r="C69" s="58" t="s">
        <v>145</v>
      </c>
      <c r="D69" s="53">
        <v>24</v>
      </c>
      <c r="E69" s="26"/>
      <c r="F69" s="27">
        <f t="shared" si="2"/>
        <v>0</v>
      </c>
      <c r="G69" s="28"/>
    </row>
    <row r="70" spans="1:7" s="22" customFormat="1" ht="28">
      <c r="A70" s="14"/>
      <c r="B70" s="55" t="s">
        <v>146</v>
      </c>
      <c r="C70" s="47"/>
      <c r="D70" s="56"/>
      <c r="E70" s="26"/>
      <c r="F70" s="27"/>
      <c r="G70" s="28"/>
    </row>
    <row r="71" spans="1:7" s="22" customFormat="1">
      <c r="A71" s="14" t="s">
        <v>100</v>
      </c>
      <c r="B71" s="57" t="s">
        <v>147</v>
      </c>
      <c r="C71" s="58" t="s">
        <v>87</v>
      </c>
      <c r="D71" s="53">
        <v>5</v>
      </c>
      <c r="E71" s="26"/>
      <c r="F71" s="27">
        <f t="shared" si="2"/>
        <v>0</v>
      </c>
      <c r="G71" s="28"/>
    </row>
    <row r="72" spans="1:7" s="22" customFormat="1">
      <c r="A72" s="14"/>
      <c r="B72" s="55" t="s">
        <v>148</v>
      </c>
      <c r="C72" s="58"/>
      <c r="D72" s="53"/>
      <c r="E72" s="26"/>
      <c r="F72" s="27"/>
      <c r="G72" s="28"/>
    </row>
    <row r="73" spans="1:7" s="22" customFormat="1">
      <c r="A73" s="14" t="s">
        <v>102</v>
      </c>
      <c r="B73" s="57" t="s">
        <v>149</v>
      </c>
      <c r="C73" s="58" t="s">
        <v>87</v>
      </c>
      <c r="D73" s="53">
        <v>5</v>
      </c>
      <c r="E73" s="26"/>
      <c r="F73" s="27">
        <f t="shared" si="2"/>
        <v>0</v>
      </c>
      <c r="G73" s="28"/>
    </row>
    <row r="74" spans="1:7" s="22" customFormat="1">
      <c r="A74" s="14"/>
      <c r="B74" s="57"/>
      <c r="C74" s="58"/>
      <c r="D74" s="53"/>
      <c r="E74" s="51"/>
      <c r="F74" s="11"/>
      <c r="G74" s="28"/>
    </row>
    <row r="75" spans="1:7" s="39" customFormat="1">
      <c r="A75" s="40"/>
      <c r="B75" s="39" t="s">
        <v>105</v>
      </c>
      <c r="C75" s="23"/>
      <c r="D75" s="59"/>
      <c r="E75" s="60"/>
      <c r="F75" s="60">
        <f>SUM(F56:F74)</f>
        <v>0</v>
      </c>
      <c r="G75" s="38"/>
    </row>
    <row r="76" spans="1:7" s="22" customFormat="1">
      <c r="A76" s="14"/>
      <c r="B76" s="57"/>
      <c r="C76" s="58"/>
      <c r="D76" s="53"/>
      <c r="E76" s="51"/>
      <c r="F76" s="11"/>
      <c r="G76" s="28"/>
    </row>
    <row r="77" spans="1:7" s="22" customFormat="1">
      <c r="A77" s="23"/>
      <c r="B77" s="61" t="s">
        <v>150</v>
      </c>
      <c r="C77" s="25"/>
      <c r="D77" s="10"/>
      <c r="E77" s="11"/>
      <c r="F77" s="11"/>
      <c r="G77" s="28"/>
    </row>
    <row r="78" spans="1:7" s="22" customFormat="1">
      <c r="A78" s="23"/>
      <c r="B78" s="24" t="s">
        <v>151</v>
      </c>
      <c r="C78" s="25"/>
      <c r="D78" s="10"/>
      <c r="E78" s="11"/>
      <c r="F78" s="11">
        <f>F26</f>
        <v>0</v>
      </c>
      <c r="G78" s="28"/>
    </row>
    <row r="79" spans="1:7" s="22" customFormat="1">
      <c r="A79" s="23"/>
      <c r="B79" s="24" t="s">
        <v>152</v>
      </c>
      <c r="C79" s="25"/>
      <c r="D79" s="10"/>
      <c r="E79" s="11"/>
      <c r="F79" s="11">
        <f>F53</f>
        <v>0</v>
      </c>
      <c r="G79" s="28"/>
    </row>
    <row r="80" spans="1:7" s="22" customFormat="1">
      <c r="A80" s="23"/>
      <c r="B80" s="24" t="s">
        <v>153</v>
      </c>
      <c r="C80" s="25"/>
      <c r="D80" s="10"/>
      <c r="E80" s="11"/>
      <c r="F80" s="11">
        <f>F75</f>
        <v>0</v>
      </c>
      <c r="G80" s="28"/>
    </row>
    <row r="81" spans="1:9" s="39" customFormat="1" ht="14.5" thickBot="1">
      <c r="A81" s="33"/>
      <c r="B81" s="34" t="s">
        <v>22</v>
      </c>
      <c r="C81" s="35"/>
      <c r="D81" s="36"/>
      <c r="E81" s="37"/>
      <c r="F81" s="37">
        <f>SUM(F78:F80)</f>
        <v>0</v>
      </c>
      <c r="G81" s="38"/>
    </row>
    <row r="82" spans="1:9" s="41" customFormat="1" ht="14.5" thickTop="1">
      <c r="A82" s="40"/>
      <c r="C82" s="25"/>
      <c r="D82" s="10"/>
      <c r="E82" s="11"/>
      <c r="F82" s="42" t="s">
        <v>154</v>
      </c>
      <c r="G82" s="43"/>
    </row>
    <row r="83" spans="1:9" s="22" customFormat="1">
      <c r="A83" s="23"/>
      <c r="B83" s="8" t="str">
        <f>B3</f>
        <v>BILL NO.1</v>
      </c>
      <c r="C83" s="25"/>
      <c r="D83" s="10"/>
      <c r="E83" s="11"/>
      <c r="F83" s="11"/>
      <c r="G83" s="28"/>
    </row>
    <row r="84" spans="1:9" s="22" customFormat="1">
      <c r="A84" s="23"/>
      <c r="B84" s="8" t="str">
        <f>B4</f>
        <v>INCINERATOR</v>
      </c>
      <c r="C84" s="25"/>
      <c r="D84" s="10"/>
      <c r="E84" s="11"/>
      <c r="F84" s="11"/>
      <c r="G84" s="28"/>
    </row>
    <row r="85" spans="1:9" s="22" customFormat="1">
      <c r="A85" s="23"/>
      <c r="B85" s="44" t="s">
        <v>155</v>
      </c>
      <c r="C85" s="25"/>
      <c r="D85" s="10"/>
      <c r="E85" s="11"/>
      <c r="F85" s="11"/>
      <c r="G85" s="28"/>
    </row>
    <row r="86" spans="1:9" s="22" customFormat="1">
      <c r="A86" s="23"/>
      <c r="B86" s="44" t="s">
        <v>156</v>
      </c>
      <c r="C86" s="25"/>
      <c r="D86" s="10"/>
      <c r="E86" s="11"/>
      <c r="F86" s="11"/>
      <c r="G86" s="28"/>
    </row>
    <row r="87" spans="1:9" s="22" customFormat="1">
      <c r="A87" s="23"/>
      <c r="B87" s="44" t="s">
        <v>107</v>
      </c>
      <c r="C87" s="25"/>
      <c r="D87" s="10"/>
      <c r="E87" s="11"/>
      <c r="F87" s="11"/>
      <c r="G87" s="28"/>
    </row>
    <row r="88" spans="1:9" s="22" customFormat="1" ht="28">
      <c r="A88" s="23"/>
      <c r="B88" s="45" t="s">
        <v>157</v>
      </c>
      <c r="C88" s="25"/>
      <c r="D88" s="10"/>
      <c r="E88" s="11"/>
      <c r="F88" s="11"/>
      <c r="G88" s="28"/>
    </row>
    <row r="89" spans="1:9" s="22" customFormat="1">
      <c r="A89" s="23" t="s">
        <v>4</v>
      </c>
      <c r="B89" s="24" t="s">
        <v>115</v>
      </c>
      <c r="C89" s="25" t="s">
        <v>89</v>
      </c>
      <c r="D89" s="10">
        <v>1</v>
      </c>
      <c r="E89" s="26"/>
      <c r="F89" s="27">
        <f t="shared" ref="F89:F100" si="3">ROUND((E89*D89),2)</f>
        <v>0</v>
      </c>
      <c r="G89" s="28"/>
    </row>
    <row r="90" spans="1:9">
      <c r="A90" s="62" t="s">
        <v>14</v>
      </c>
      <c r="B90" s="24" t="s">
        <v>158</v>
      </c>
      <c r="C90" s="63" t="s">
        <v>89</v>
      </c>
      <c r="D90" s="64">
        <v>1</v>
      </c>
      <c r="E90" s="26"/>
      <c r="F90" s="27">
        <f t="shared" si="3"/>
        <v>0</v>
      </c>
      <c r="G90" s="65"/>
      <c r="H90" s="66"/>
      <c r="I90" s="66"/>
    </row>
    <row r="91" spans="1:9" s="13" customFormat="1" ht="42">
      <c r="A91" s="7"/>
      <c r="B91" s="8" t="s">
        <v>120</v>
      </c>
      <c r="C91" s="9"/>
      <c r="D91" s="67"/>
      <c r="E91" s="26"/>
      <c r="F91" s="27"/>
      <c r="G91" s="12"/>
    </row>
    <row r="92" spans="1:9" s="22" customFormat="1">
      <c r="A92" s="23"/>
      <c r="B92" s="44" t="s">
        <v>121</v>
      </c>
      <c r="C92" s="25"/>
      <c r="D92" s="10"/>
      <c r="E92" s="26"/>
      <c r="F92" s="27"/>
      <c r="G92" s="28"/>
    </row>
    <row r="93" spans="1:9" s="22" customFormat="1">
      <c r="A93" s="23" t="s">
        <v>5</v>
      </c>
      <c r="B93" s="24" t="s">
        <v>159</v>
      </c>
      <c r="C93" s="25" t="s">
        <v>123</v>
      </c>
      <c r="D93" s="10">
        <v>67</v>
      </c>
      <c r="E93" s="26"/>
      <c r="F93" s="27">
        <f t="shared" si="3"/>
        <v>0</v>
      </c>
      <c r="G93" s="68"/>
    </row>
    <row r="94" spans="1:9" s="22" customFormat="1">
      <c r="A94" s="23"/>
      <c r="B94" s="15" t="s">
        <v>160</v>
      </c>
      <c r="C94" s="25"/>
      <c r="D94" s="10"/>
      <c r="E94" s="26"/>
      <c r="F94" s="27"/>
      <c r="G94" s="68"/>
    </row>
    <row r="95" spans="1:9" s="22" customFormat="1">
      <c r="A95" s="23" t="s">
        <v>6</v>
      </c>
      <c r="B95" s="24" t="s">
        <v>161</v>
      </c>
      <c r="C95" s="25" t="s">
        <v>123</v>
      </c>
      <c r="D95" s="10">
        <v>129</v>
      </c>
      <c r="E95" s="26"/>
      <c r="F95" s="27">
        <f t="shared" si="3"/>
        <v>0</v>
      </c>
      <c r="G95" s="68"/>
    </row>
    <row r="96" spans="1:9" s="22" customFormat="1">
      <c r="A96" s="23"/>
      <c r="B96" s="44" t="s">
        <v>162</v>
      </c>
      <c r="C96" s="25"/>
      <c r="D96" s="10"/>
      <c r="E96" s="26"/>
      <c r="F96" s="27"/>
      <c r="G96" s="28"/>
    </row>
    <row r="97" spans="1:9" s="22" customFormat="1">
      <c r="A97" s="23" t="s">
        <v>7</v>
      </c>
      <c r="B97" s="24" t="s">
        <v>163</v>
      </c>
      <c r="C97" s="25" t="s">
        <v>87</v>
      </c>
      <c r="D97" s="10">
        <v>10</v>
      </c>
      <c r="E97" s="26"/>
      <c r="F97" s="27">
        <f t="shared" si="3"/>
        <v>0</v>
      </c>
      <c r="G97" s="28"/>
    </row>
    <row r="98" spans="1:9" s="22" customFormat="1">
      <c r="A98" s="23" t="s">
        <v>24</v>
      </c>
      <c r="B98" s="24" t="s">
        <v>164</v>
      </c>
      <c r="C98" s="25" t="s">
        <v>87</v>
      </c>
      <c r="D98" s="10">
        <v>11</v>
      </c>
      <c r="E98" s="26"/>
      <c r="F98" s="27">
        <f t="shared" si="3"/>
        <v>0</v>
      </c>
      <c r="G98" s="28"/>
    </row>
    <row r="99" spans="1:9" s="22" customFormat="1">
      <c r="A99" s="14"/>
      <c r="B99" s="55" t="s">
        <v>143</v>
      </c>
      <c r="C99" s="47"/>
      <c r="D99" s="56"/>
      <c r="E99" s="26"/>
      <c r="F99" s="27"/>
      <c r="G99" s="28"/>
    </row>
    <row r="100" spans="1:9" s="22" customFormat="1" ht="28">
      <c r="A100" s="14" t="s">
        <v>92</v>
      </c>
      <c r="B100" s="57" t="s">
        <v>144</v>
      </c>
      <c r="C100" s="58" t="s">
        <v>145</v>
      </c>
      <c r="D100" s="53">
        <v>56</v>
      </c>
      <c r="E100" s="26"/>
      <c r="F100" s="27">
        <f t="shared" si="3"/>
        <v>0</v>
      </c>
      <c r="G100" s="28"/>
    </row>
    <row r="101" spans="1:9" s="22" customFormat="1">
      <c r="A101" s="23"/>
      <c r="B101" s="24"/>
      <c r="C101" s="25"/>
      <c r="D101" s="10"/>
      <c r="E101" s="11"/>
      <c r="F101" s="11"/>
      <c r="G101" s="28"/>
    </row>
    <row r="102" spans="1:9" s="22" customFormat="1">
      <c r="A102" s="23"/>
      <c r="B102" s="24"/>
      <c r="C102" s="25"/>
      <c r="D102" s="10"/>
      <c r="E102" s="11"/>
      <c r="F102" s="11"/>
      <c r="G102" s="28"/>
    </row>
    <row r="103" spans="1:9" s="22" customFormat="1">
      <c r="A103" s="23"/>
      <c r="B103" s="24"/>
      <c r="C103" s="25"/>
      <c r="D103" s="10"/>
      <c r="E103" s="11"/>
      <c r="F103" s="11"/>
      <c r="G103" s="28"/>
    </row>
    <row r="104" spans="1:9" s="22" customFormat="1">
      <c r="A104" s="23"/>
      <c r="B104" s="24"/>
      <c r="C104" s="25"/>
      <c r="D104" s="10"/>
      <c r="E104" s="11"/>
      <c r="F104" s="11"/>
      <c r="G104" s="28"/>
    </row>
    <row r="105" spans="1:9" s="22" customFormat="1">
      <c r="A105" s="23"/>
      <c r="B105" s="24"/>
      <c r="C105" s="25"/>
      <c r="D105" s="10"/>
      <c r="E105" s="11"/>
      <c r="F105" s="11"/>
      <c r="G105" s="28"/>
    </row>
    <row r="106" spans="1:9" s="22" customFormat="1">
      <c r="A106" s="23"/>
      <c r="B106" s="24"/>
      <c r="C106" s="25"/>
      <c r="D106" s="10"/>
      <c r="E106" s="11"/>
      <c r="F106" s="11"/>
      <c r="G106" s="28"/>
    </row>
    <row r="107" spans="1:9" s="22" customFormat="1">
      <c r="A107" s="23"/>
      <c r="B107" s="24"/>
      <c r="C107" s="25"/>
      <c r="D107" s="10"/>
      <c r="E107" s="11"/>
      <c r="F107" s="11"/>
      <c r="G107" s="28"/>
    </row>
    <row r="108" spans="1:9" s="22" customFormat="1">
      <c r="A108" s="23"/>
      <c r="B108" s="24"/>
      <c r="C108" s="25"/>
      <c r="D108" s="10"/>
      <c r="E108" s="11"/>
      <c r="F108" s="11"/>
      <c r="G108" s="28"/>
    </row>
    <row r="109" spans="1:9" s="39" customFormat="1" ht="14.5" thickBot="1">
      <c r="A109" s="33"/>
      <c r="B109" s="34" t="s">
        <v>22</v>
      </c>
      <c r="C109" s="35"/>
      <c r="D109" s="36"/>
      <c r="E109" s="37"/>
      <c r="F109" s="37">
        <f>SUM(F89:F108)</f>
        <v>0</v>
      </c>
      <c r="G109" s="38"/>
    </row>
    <row r="110" spans="1:9" s="41" customFormat="1" ht="14.5" thickTop="1">
      <c r="A110" s="40"/>
      <c r="C110" s="25"/>
      <c r="D110" s="10"/>
      <c r="E110" s="11"/>
      <c r="F110" s="42" t="s">
        <v>165</v>
      </c>
      <c r="G110" s="43"/>
    </row>
    <row r="111" spans="1:9" s="74" customFormat="1">
      <c r="A111" s="69"/>
      <c r="B111" s="70" t="str">
        <f>B83</f>
        <v>BILL NO.1</v>
      </c>
      <c r="C111" s="71"/>
      <c r="D111" s="64"/>
      <c r="E111" s="72"/>
      <c r="F111" s="72"/>
      <c r="G111" s="73"/>
    </row>
    <row r="112" spans="1:9">
      <c r="A112" s="62"/>
      <c r="B112" s="70" t="str">
        <f>B84</f>
        <v>INCINERATOR</v>
      </c>
      <c r="C112" s="63"/>
      <c r="D112" s="64"/>
      <c r="E112" s="72"/>
      <c r="F112" s="72"/>
      <c r="G112" s="65"/>
      <c r="H112" s="66"/>
      <c r="I112" s="66"/>
    </row>
    <row r="113" spans="1:9">
      <c r="A113" s="62"/>
      <c r="B113" s="75" t="s">
        <v>166</v>
      </c>
      <c r="C113" s="63"/>
      <c r="D113" s="64"/>
      <c r="E113" s="72"/>
      <c r="F113" s="72"/>
      <c r="G113" s="65"/>
      <c r="H113" s="66"/>
      <c r="I113" s="66"/>
    </row>
    <row r="114" spans="1:9" s="22" customFormat="1">
      <c r="A114" s="23"/>
      <c r="B114" s="44" t="s">
        <v>140</v>
      </c>
      <c r="C114" s="25"/>
      <c r="D114" s="10"/>
      <c r="E114" s="11"/>
      <c r="F114" s="11"/>
      <c r="G114" s="28"/>
    </row>
    <row r="115" spans="1:9" s="81" customFormat="1">
      <c r="A115" s="76"/>
      <c r="B115" s="44" t="s">
        <v>167</v>
      </c>
      <c r="C115" s="77"/>
      <c r="D115" s="78"/>
      <c r="E115" s="79"/>
      <c r="F115" s="79"/>
      <c r="G115" s="80"/>
    </row>
    <row r="116" spans="1:9" s="81" customFormat="1" ht="42">
      <c r="A116" s="76"/>
      <c r="B116" s="44" t="s">
        <v>168</v>
      </c>
      <c r="C116" s="77"/>
      <c r="D116" s="78"/>
      <c r="E116" s="79"/>
      <c r="F116" s="79"/>
      <c r="G116" s="80"/>
    </row>
    <row r="117" spans="1:9" s="81" customFormat="1">
      <c r="A117" s="76" t="s">
        <v>4</v>
      </c>
      <c r="B117" s="24" t="s">
        <v>142</v>
      </c>
      <c r="C117" s="77" t="s">
        <v>87</v>
      </c>
      <c r="D117" s="78">
        <v>18</v>
      </c>
      <c r="E117" s="26"/>
      <c r="F117" s="27">
        <f>ROUND((E117*D117),2)</f>
        <v>0</v>
      </c>
      <c r="G117" s="80"/>
    </row>
    <row r="118" spans="1:9" s="81" customFormat="1" ht="42">
      <c r="A118" s="76"/>
      <c r="B118" s="44" t="s">
        <v>169</v>
      </c>
      <c r="C118" s="77"/>
      <c r="D118" s="78"/>
      <c r="E118" s="26"/>
      <c r="F118" s="27"/>
      <c r="G118" s="80"/>
    </row>
    <row r="119" spans="1:9" s="81" customFormat="1">
      <c r="A119" s="76" t="s">
        <v>14</v>
      </c>
      <c r="B119" s="24" t="s">
        <v>170</v>
      </c>
      <c r="C119" s="77" t="s">
        <v>136</v>
      </c>
      <c r="D119" s="78">
        <v>4</v>
      </c>
      <c r="E119" s="26"/>
      <c r="F119" s="27">
        <f>ROUND((E119*D119),2)</f>
        <v>0</v>
      </c>
      <c r="G119" s="80"/>
    </row>
    <row r="120" spans="1:9" s="81" customFormat="1">
      <c r="A120" s="76"/>
      <c r="B120" s="24"/>
      <c r="C120" s="77"/>
      <c r="D120" s="78"/>
      <c r="E120" s="26"/>
      <c r="F120" s="27"/>
      <c r="G120" s="80"/>
    </row>
    <row r="121" spans="1:9" s="81" customFormat="1">
      <c r="A121" s="76"/>
      <c r="B121" s="24"/>
      <c r="C121" s="77"/>
      <c r="D121" s="78"/>
      <c r="E121" s="26"/>
      <c r="F121" s="27"/>
      <c r="G121" s="80"/>
    </row>
    <row r="122" spans="1:9" s="81" customFormat="1">
      <c r="A122" s="76"/>
      <c r="B122" s="24"/>
      <c r="C122" s="77"/>
      <c r="D122" s="78"/>
      <c r="E122" s="79"/>
      <c r="F122" s="79"/>
      <c r="G122" s="80"/>
    </row>
    <row r="123" spans="1:9" s="81" customFormat="1">
      <c r="A123" s="76"/>
      <c r="B123" s="24"/>
      <c r="C123" s="77"/>
      <c r="D123" s="78"/>
      <c r="E123" s="79"/>
      <c r="F123" s="79"/>
      <c r="G123" s="80"/>
    </row>
    <row r="124" spans="1:9" s="81" customFormat="1">
      <c r="A124" s="76"/>
      <c r="B124" s="24"/>
      <c r="C124" s="77"/>
      <c r="D124" s="78"/>
      <c r="E124" s="79"/>
      <c r="F124" s="79"/>
      <c r="G124" s="80"/>
    </row>
    <row r="125" spans="1:9" s="81" customFormat="1">
      <c r="A125" s="76"/>
      <c r="B125" s="24"/>
      <c r="C125" s="77"/>
      <c r="D125" s="78"/>
      <c r="E125" s="79"/>
      <c r="F125" s="79"/>
      <c r="G125" s="80"/>
    </row>
    <row r="126" spans="1:9" s="81" customFormat="1">
      <c r="A126" s="76"/>
      <c r="B126" s="24"/>
      <c r="C126" s="77"/>
      <c r="D126" s="78"/>
      <c r="E126" s="79"/>
      <c r="F126" s="79"/>
      <c r="G126" s="80"/>
    </row>
    <row r="127" spans="1:9" s="81" customFormat="1">
      <c r="A127" s="76"/>
      <c r="B127" s="24"/>
      <c r="C127" s="77"/>
      <c r="D127" s="78"/>
      <c r="E127" s="79"/>
      <c r="F127" s="79"/>
      <c r="G127" s="80"/>
    </row>
    <row r="128" spans="1:9" s="81" customFormat="1">
      <c r="A128" s="76"/>
      <c r="B128" s="24"/>
      <c r="C128" s="77"/>
      <c r="D128" s="78"/>
      <c r="E128" s="79"/>
      <c r="F128" s="79"/>
      <c r="G128" s="80"/>
    </row>
    <row r="129" spans="1:7" s="81" customFormat="1">
      <c r="A129" s="76"/>
      <c r="B129" s="24"/>
      <c r="C129" s="77"/>
      <c r="D129" s="78"/>
      <c r="E129" s="79"/>
      <c r="F129" s="79"/>
      <c r="G129" s="80"/>
    </row>
    <row r="130" spans="1:7" s="81" customFormat="1">
      <c r="A130" s="76"/>
      <c r="B130" s="24"/>
      <c r="C130" s="77"/>
      <c r="D130" s="78"/>
      <c r="E130" s="79"/>
      <c r="F130" s="79"/>
      <c r="G130" s="80"/>
    </row>
    <row r="131" spans="1:7" s="81" customFormat="1">
      <c r="A131" s="76"/>
      <c r="B131" s="24"/>
      <c r="C131" s="77"/>
      <c r="D131" s="78"/>
      <c r="E131" s="79"/>
      <c r="F131" s="79"/>
      <c r="G131" s="80"/>
    </row>
    <row r="132" spans="1:7" s="81" customFormat="1">
      <c r="A132" s="76"/>
      <c r="B132" s="24"/>
      <c r="C132" s="77"/>
      <c r="D132" s="78"/>
      <c r="E132" s="79"/>
      <c r="F132" s="79"/>
      <c r="G132" s="80"/>
    </row>
    <row r="133" spans="1:7" s="81" customFormat="1">
      <c r="A133" s="76"/>
      <c r="B133" s="24"/>
      <c r="C133" s="77"/>
      <c r="D133" s="78"/>
      <c r="E133" s="79"/>
      <c r="F133" s="79"/>
      <c r="G133" s="80"/>
    </row>
    <row r="134" spans="1:7" s="81" customFormat="1">
      <c r="A134" s="76"/>
      <c r="B134" s="24"/>
      <c r="C134" s="77"/>
      <c r="D134" s="78"/>
      <c r="E134" s="79"/>
      <c r="F134" s="79"/>
      <c r="G134" s="80"/>
    </row>
    <row r="135" spans="1:7" s="81" customFormat="1">
      <c r="A135" s="76"/>
      <c r="B135" s="24"/>
      <c r="C135" s="77"/>
      <c r="D135" s="78"/>
      <c r="E135" s="79"/>
      <c r="F135" s="79"/>
      <c r="G135" s="80"/>
    </row>
    <row r="136" spans="1:7" s="81" customFormat="1">
      <c r="A136" s="76"/>
      <c r="B136" s="24"/>
      <c r="C136" s="77"/>
      <c r="D136" s="78"/>
      <c r="E136" s="79"/>
      <c r="F136" s="79"/>
      <c r="G136" s="80"/>
    </row>
    <row r="137" spans="1:7" s="81" customFormat="1">
      <c r="A137" s="76"/>
      <c r="B137" s="24"/>
      <c r="C137" s="77"/>
      <c r="D137" s="78"/>
      <c r="E137" s="79"/>
      <c r="F137" s="79"/>
      <c r="G137" s="80"/>
    </row>
    <row r="138" spans="1:7" s="87" customFormat="1" ht="14.5" thickBot="1">
      <c r="A138" s="82"/>
      <c r="B138" s="83" t="s">
        <v>171</v>
      </c>
      <c r="C138" s="84"/>
      <c r="D138" s="85"/>
      <c r="E138" s="37"/>
      <c r="F138" s="37">
        <f>SUM(F117:F137)</f>
        <v>0</v>
      </c>
      <c r="G138" s="86"/>
    </row>
    <row r="139" spans="1:7" s="93" customFormat="1" ht="14.5" thickTop="1">
      <c r="A139" s="88"/>
      <c r="B139" s="89"/>
      <c r="C139" s="90"/>
      <c r="D139" s="91"/>
      <c r="E139" s="11"/>
      <c r="F139" s="42" t="s">
        <v>172</v>
      </c>
      <c r="G139" s="92"/>
    </row>
    <row r="140" spans="1:7" s="22" customFormat="1">
      <c r="A140" s="23"/>
      <c r="B140" s="8" t="str">
        <f>B3</f>
        <v>BILL NO.1</v>
      </c>
      <c r="C140" s="25"/>
      <c r="D140" s="10"/>
      <c r="E140" s="11"/>
      <c r="F140" s="11"/>
      <c r="G140" s="28"/>
    </row>
    <row r="141" spans="1:7" s="22" customFormat="1">
      <c r="A141" s="23"/>
      <c r="B141" s="8" t="str">
        <f>B4</f>
        <v>INCINERATOR</v>
      </c>
      <c r="C141" s="25"/>
      <c r="D141" s="10"/>
      <c r="E141" s="11"/>
      <c r="F141" s="11"/>
      <c r="G141" s="28"/>
    </row>
    <row r="142" spans="1:7" s="22" customFormat="1">
      <c r="A142" s="23"/>
      <c r="B142" s="44" t="s">
        <v>173</v>
      </c>
      <c r="C142" s="25"/>
      <c r="D142" s="10"/>
      <c r="E142" s="11"/>
      <c r="F142" s="11"/>
      <c r="G142" s="28"/>
    </row>
    <row r="143" spans="1:7" s="100" customFormat="1">
      <c r="A143" s="94"/>
      <c r="B143" s="95" t="s">
        <v>174</v>
      </c>
      <c r="C143" s="96"/>
      <c r="D143" s="97"/>
      <c r="E143" s="98"/>
      <c r="F143" s="98"/>
      <c r="G143" s="99"/>
    </row>
    <row r="144" spans="1:7" s="100" customFormat="1">
      <c r="A144" s="94"/>
      <c r="B144" s="95" t="s">
        <v>175</v>
      </c>
      <c r="C144" s="96"/>
      <c r="D144" s="97"/>
      <c r="E144" s="98"/>
      <c r="F144" s="98"/>
      <c r="G144" s="99"/>
    </row>
    <row r="145" spans="1:9" ht="112">
      <c r="A145" s="101"/>
      <c r="B145" s="102" t="s">
        <v>176</v>
      </c>
      <c r="C145" s="103"/>
      <c r="D145" s="64"/>
      <c r="E145" s="104"/>
      <c r="F145" s="105"/>
      <c r="G145" s="65"/>
      <c r="H145" s="66"/>
      <c r="I145" s="66"/>
    </row>
    <row r="146" spans="1:9">
      <c r="A146" s="101"/>
      <c r="B146" s="102" t="s">
        <v>177</v>
      </c>
      <c r="C146" s="103"/>
      <c r="D146" s="64"/>
      <c r="E146" s="104"/>
      <c r="F146" s="105"/>
      <c r="G146" s="65"/>
      <c r="H146" s="66"/>
      <c r="I146" s="66"/>
    </row>
    <row r="147" spans="1:9" s="109" customFormat="1">
      <c r="A147" s="101" t="s">
        <v>4</v>
      </c>
      <c r="B147" s="106" t="s">
        <v>178</v>
      </c>
      <c r="C147" s="107" t="s">
        <v>123</v>
      </c>
      <c r="D147" s="64">
        <v>76</v>
      </c>
      <c r="E147" s="26"/>
      <c r="F147" s="27">
        <f t="shared" ref="F147:F156" si="4">ROUND((E147*D147),2)</f>
        <v>0</v>
      </c>
      <c r="G147" s="108"/>
    </row>
    <row r="148" spans="1:9" s="109" customFormat="1">
      <c r="A148" s="101" t="s">
        <v>14</v>
      </c>
      <c r="B148" s="106" t="s">
        <v>179</v>
      </c>
      <c r="C148" s="107" t="s">
        <v>123</v>
      </c>
      <c r="D148" s="64">
        <v>112</v>
      </c>
      <c r="E148" s="26"/>
      <c r="F148" s="27">
        <f t="shared" si="4"/>
        <v>0</v>
      </c>
      <c r="G148" s="108"/>
    </row>
    <row r="149" spans="1:9" s="109" customFormat="1">
      <c r="A149" s="101" t="s">
        <v>5</v>
      </c>
      <c r="B149" s="106" t="s">
        <v>180</v>
      </c>
      <c r="C149" s="107" t="s">
        <v>123</v>
      </c>
      <c r="D149" s="64">
        <v>43</v>
      </c>
      <c r="E149" s="26"/>
      <c r="F149" s="27">
        <f t="shared" si="4"/>
        <v>0</v>
      </c>
      <c r="G149" s="108"/>
    </row>
    <row r="150" spans="1:9" s="109" customFormat="1">
      <c r="A150" s="101" t="s">
        <v>6</v>
      </c>
      <c r="B150" s="106" t="s">
        <v>181</v>
      </c>
      <c r="C150" s="107" t="s">
        <v>123</v>
      </c>
      <c r="D150" s="64">
        <v>98</v>
      </c>
      <c r="E150" s="26"/>
      <c r="F150" s="27">
        <f t="shared" si="4"/>
        <v>0</v>
      </c>
      <c r="G150" s="108"/>
    </row>
    <row r="151" spans="1:9" s="109" customFormat="1">
      <c r="A151" s="101" t="s">
        <v>7</v>
      </c>
      <c r="B151" s="106" t="s">
        <v>182</v>
      </c>
      <c r="C151" s="107" t="s">
        <v>123</v>
      </c>
      <c r="D151" s="64">
        <v>47</v>
      </c>
      <c r="E151" s="26"/>
      <c r="F151" s="27">
        <f t="shared" si="4"/>
        <v>0</v>
      </c>
      <c r="G151" s="108"/>
    </row>
    <row r="152" spans="1:9" s="109" customFormat="1">
      <c r="A152" s="101"/>
      <c r="B152" s="95" t="s">
        <v>143</v>
      </c>
      <c r="C152" s="107"/>
      <c r="D152" s="64"/>
      <c r="E152" s="26"/>
      <c r="F152" s="27"/>
      <c r="G152" s="108"/>
    </row>
    <row r="153" spans="1:9" s="109" customFormat="1" ht="28">
      <c r="A153" s="101" t="s">
        <v>24</v>
      </c>
      <c r="B153" s="110" t="s">
        <v>183</v>
      </c>
      <c r="C153" s="107" t="s">
        <v>145</v>
      </c>
      <c r="D153" s="64">
        <v>8</v>
      </c>
      <c r="E153" s="26"/>
      <c r="F153" s="27">
        <f t="shared" si="4"/>
        <v>0</v>
      </c>
      <c r="G153" s="108"/>
    </row>
    <row r="154" spans="1:9" s="109" customFormat="1" ht="28">
      <c r="A154" s="101" t="s">
        <v>92</v>
      </c>
      <c r="B154" s="110" t="s">
        <v>184</v>
      </c>
      <c r="C154" s="107" t="s">
        <v>145</v>
      </c>
      <c r="D154" s="64">
        <v>12</v>
      </c>
      <c r="E154" s="26"/>
      <c r="F154" s="27">
        <f t="shared" si="4"/>
        <v>0</v>
      </c>
      <c r="G154" s="108"/>
    </row>
    <row r="155" spans="1:9" s="109" customFormat="1" ht="28">
      <c r="A155" s="101" t="s">
        <v>94</v>
      </c>
      <c r="B155" s="110" t="s">
        <v>185</v>
      </c>
      <c r="C155" s="107" t="s">
        <v>145</v>
      </c>
      <c r="D155" s="64">
        <v>16</v>
      </c>
      <c r="E155" s="26"/>
      <c r="F155" s="27">
        <f t="shared" si="4"/>
        <v>0</v>
      </c>
      <c r="G155" s="108"/>
    </row>
    <row r="156" spans="1:9" s="109" customFormat="1">
      <c r="A156" s="101" t="s">
        <v>96</v>
      </c>
      <c r="B156" s="110" t="s">
        <v>186</v>
      </c>
      <c r="C156" s="107" t="s">
        <v>145</v>
      </c>
      <c r="D156" s="64">
        <v>24</v>
      </c>
      <c r="E156" s="26"/>
      <c r="F156" s="27">
        <f t="shared" si="4"/>
        <v>0</v>
      </c>
      <c r="G156" s="108"/>
    </row>
    <row r="157" spans="1:9" s="109" customFormat="1">
      <c r="A157" s="101"/>
      <c r="B157" s="111"/>
      <c r="C157" s="103"/>
      <c r="D157" s="64"/>
      <c r="E157" s="26"/>
      <c r="F157" s="27"/>
      <c r="G157" s="108"/>
    </row>
    <row r="158" spans="1:9" s="109" customFormat="1">
      <c r="A158" s="101"/>
      <c r="B158" s="111"/>
      <c r="C158" s="103"/>
      <c r="D158" s="64"/>
      <c r="E158" s="104"/>
      <c r="F158" s="72"/>
      <c r="G158" s="108"/>
    </row>
    <row r="159" spans="1:9" s="109" customFormat="1">
      <c r="A159" s="101"/>
      <c r="B159" s="111"/>
      <c r="C159" s="103"/>
      <c r="D159" s="64"/>
      <c r="E159" s="104"/>
      <c r="F159" s="72"/>
      <c r="G159" s="108"/>
    </row>
    <row r="160" spans="1:9" s="39" customFormat="1" ht="14.5" thickBot="1">
      <c r="A160" s="33"/>
      <c r="B160" s="34" t="s">
        <v>105</v>
      </c>
      <c r="C160" s="35"/>
      <c r="D160" s="36"/>
      <c r="E160" s="37"/>
      <c r="F160" s="37">
        <f>SUM(F147:F159)</f>
        <v>0</v>
      </c>
      <c r="G160" s="38"/>
    </row>
    <row r="161" spans="1:9" s="100" customFormat="1" ht="14.5" thickTop="1">
      <c r="A161" s="94"/>
      <c r="C161" s="112"/>
      <c r="D161" s="113"/>
      <c r="E161" s="114"/>
      <c r="F161" s="115" t="s">
        <v>187</v>
      </c>
      <c r="G161" s="99"/>
    </row>
    <row r="162" spans="1:9">
      <c r="A162" s="62"/>
      <c r="B162" s="75" t="s">
        <v>188</v>
      </c>
      <c r="C162" s="103"/>
      <c r="D162" s="64"/>
      <c r="E162" s="104"/>
      <c r="F162" s="105"/>
      <c r="G162" s="65"/>
      <c r="H162" s="66"/>
      <c r="I162" s="66"/>
    </row>
    <row r="163" spans="1:9" s="74" customFormat="1" ht="28">
      <c r="A163" s="29"/>
      <c r="B163" s="116" t="s">
        <v>189</v>
      </c>
      <c r="C163" s="117"/>
      <c r="D163" s="64"/>
      <c r="E163" s="104"/>
      <c r="F163" s="105"/>
      <c r="G163" s="73"/>
    </row>
    <row r="164" spans="1:9" s="74" customFormat="1">
      <c r="A164" s="29" t="s">
        <v>4</v>
      </c>
      <c r="B164" s="74" t="s">
        <v>190</v>
      </c>
      <c r="C164" s="117" t="s">
        <v>87</v>
      </c>
      <c r="D164" s="64">
        <v>26</v>
      </c>
      <c r="E164" s="26"/>
      <c r="F164" s="27">
        <f t="shared" ref="F164:F176" si="5">ROUND((E164*D164),2)</f>
        <v>0</v>
      </c>
      <c r="G164" s="73"/>
    </row>
    <row r="165" spans="1:9" s="100" customFormat="1">
      <c r="A165" s="94" t="s">
        <v>14</v>
      </c>
      <c r="B165" s="110" t="s">
        <v>191</v>
      </c>
      <c r="C165" s="96" t="s">
        <v>136</v>
      </c>
      <c r="D165" s="64">
        <v>14</v>
      </c>
      <c r="E165" s="26"/>
      <c r="F165" s="27">
        <f t="shared" si="5"/>
        <v>0</v>
      </c>
      <c r="G165" s="99"/>
    </row>
    <row r="166" spans="1:9" s="109" customFormat="1">
      <c r="A166" s="101"/>
      <c r="B166" s="118" t="s">
        <v>192</v>
      </c>
      <c r="C166" s="103"/>
      <c r="D166" s="64"/>
      <c r="E166" s="26"/>
      <c r="F166" s="27"/>
      <c r="G166" s="108"/>
    </row>
    <row r="167" spans="1:9" s="122" customFormat="1" ht="28">
      <c r="A167" s="94"/>
      <c r="B167" s="95" t="s">
        <v>193</v>
      </c>
      <c r="C167" s="119"/>
      <c r="D167" s="120"/>
      <c r="E167" s="26"/>
      <c r="F167" s="27"/>
      <c r="G167" s="121"/>
    </row>
    <row r="168" spans="1:9" s="74" customFormat="1">
      <c r="A168" s="29" t="s">
        <v>5</v>
      </c>
      <c r="B168" s="74" t="s">
        <v>194</v>
      </c>
      <c r="C168" s="107" t="s">
        <v>136</v>
      </c>
      <c r="D168" s="123">
        <v>28</v>
      </c>
      <c r="E168" s="26"/>
      <c r="F168" s="27">
        <f t="shared" si="5"/>
        <v>0</v>
      </c>
      <c r="G168" s="73"/>
    </row>
    <row r="169" spans="1:9" s="109" customFormat="1">
      <c r="A169" s="101"/>
      <c r="B169" s="70" t="s">
        <v>195</v>
      </c>
      <c r="C169" s="103"/>
      <c r="D169" s="64"/>
      <c r="E169" s="26"/>
      <c r="F169" s="27"/>
      <c r="G169" s="108"/>
    </row>
    <row r="170" spans="1:9" s="109" customFormat="1" ht="28">
      <c r="A170" s="101" t="s">
        <v>6</v>
      </c>
      <c r="B170" s="111" t="s">
        <v>196</v>
      </c>
      <c r="C170" s="103" t="s">
        <v>87</v>
      </c>
      <c r="D170" s="64">
        <v>8</v>
      </c>
      <c r="E170" s="26"/>
      <c r="F170" s="27">
        <f t="shared" si="5"/>
        <v>0</v>
      </c>
      <c r="G170" s="108"/>
    </row>
    <row r="171" spans="1:9" s="122" customFormat="1" ht="28">
      <c r="A171" s="94"/>
      <c r="B171" s="95" t="s">
        <v>197</v>
      </c>
      <c r="C171" s="119"/>
      <c r="D171" s="120"/>
      <c r="E171" s="26"/>
      <c r="F171" s="27"/>
      <c r="G171" s="121"/>
    </row>
    <row r="172" spans="1:9" s="74" customFormat="1">
      <c r="A172" s="29" t="s">
        <v>7</v>
      </c>
      <c r="B172" s="74" t="s">
        <v>198</v>
      </c>
      <c r="C172" s="107" t="s">
        <v>123</v>
      </c>
      <c r="D172" s="123">
        <v>376</v>
      </c>
      <c r="E172" s="26"/>
      <c r="F172" s="27">
        <f t="shared" si="5"/>
        <v>0</v>
      </c>
      <c r="G172" s="73"/>
    </row>
    <row r="173" spans="1:9" s="74" customFormat="1">
      <c r="A173" s="29" t="s">
        <v>24</v>
      </c>
      <c r="B173" s="74" t="s">
        <v>199</v>
      </c>
      <c r="C173" s="107" t="s">
        <v>87</v>
      </c>
      <c r="D173" s="123">
        <v>16</v>
      </c>
      <c r="E173" s="26"/>
      <c r="F173" s="27">
        <f t="shared" si="5"/>
        <v>0</v>
      </c>
      <c r="G173" s="73"/>
    </row>
    <row r="174" spans="1:9" s="122" customFormat="1">
      <c r="A174" s="94"/>
      <c r="B174" s="95" t="s">
        <v>200</v>
      </c>
      <c r="C174" s="119"/>
      <c r="D174" s="120"/>
      <c r="E174" s="26"/>
      <c r="F174" s="27"/>
      <c r="G174" s="121"/>
    </row>
    <row r="175" spans="1:9" s="122" customFormat="1" ht="56">
      <c r="A175" s="94"/>
      <c r="B175" s="95" t="s">
        <v>201</v>
      </c>
      <c r="C175" s="119"/>
      <c r="D175" s="120"/>
      <c r="E175" s="26"/>
      <c r="F175" s="27"/>
      <c r="G175" s="121"/>
    </row>
    <row r="176" spans="1:9" s="74" customFormat="1" ht="42">
      <c r="A176" s="29" t="s">
        <v>92</v>
      </c>
      <c r="B176" s="74" t="s">
        <v>202</v>
      </c>
      <c r="C176" s="107" t="s">
        <v>203</v>
      </c>
      <c r="D176" s="123">
        <v>1</v>
      </c>
      <c r="E176" s="26"/>
      <c r="F176" s="27">
        <f t="shared" si="5"/>
        <v>0</v>
      </c>
      <c r="G176" s="73"/>
    </row>
    <row r="177" spans="1:9" s="22" customFormat="1">
      <c r="A177" s="23"/>
      <c r="B177" s="24"/>
      <c r="C177" s="25"/>
      <c r="D177" s="10"/>
      <c r="E177" s="11"/>
      <c r="F177" s="11"/>
      <c r="G177" s="28"/>
    </row>
    <row r="178" spans="1:9" s="22" customFormat="1">
      <c r="A178" s="23"/>
      <c r="B178" s="39" t="s">
        <v>105</v>
      </c>
      <c r="C178" s="25"/>
      <c r="D178" s="10"/>
      <c r="E178" s="11"/>
      <c r="F178" s="60">
        <f>SUM(F164:F177)</f>
        <v>0</v>
      </c>
      <c r="G178" s="28"/>
    </row>
    <row r="179" spans="1:9" s="22" customFormat="1">
      <c r="A179" s="23"/>
      <c r="B179" s="39"/>
      <c r="C179" s="25"/>
      <c r="D179" s="10"/>
      <c r="E179" s="11"/>
      <c r="F179" s="11"/>
      <c r="G179" s="28"/>
    </row>
    <row r="180" spans="1:9" s="22" customFormat="1">
      <c r="A180" s="23"/>
      <c r="B180" s="61" t="s">
        <v>150</v>
      </c>
      <c r="C180" s="25"/>
      <c r="D180" s="10"/>
      <c r="E180" s="11"/>
      <c r="F180" s="11"/>
      <c r="G180" s="28"/>
    </row>
    <row r="181" spans="1:9" s="22" customFormat="1">
      <c r="A181" s="23"/>
      <c r="B181" s="24" t="s">
        <v>204</v>
      </c>
      <c r="C181" s="25"/>
      <c r="D181" s="10"/>
      <c r="E181" s="11"/>
      <c r="F181" s="11">
        <f>F160</f>
        <v>0</v>
      </c>
      <c r="G181" s="28"/>
    </row>
    <row r="182" spans="1:9" s="22" customFormat="1">
      <c r="A182" s="23"/>
      <c r="B182" s="24" t="s">
        <v>205</v>
      </c>
      <c r="C182" s="25"/>
      <c r="D182" s="10"/>
      <c r="E182" s="11"/>
      <c r="F182" s="11">
        <f>F178</f>
        <v>0</v>
      </c>
      <c r="G182" s="28"/>
    </row>
    <row r="183" spans="1:9" s="22" customFormat="1">
      <c r="A183" s="23"/>
      <c r="B183" s="24"/>
      <c r="C183" s="25"/>
      <c r="D183" s="10"/>
      <c r="E183" s="11"/>
      <c r="F183" s="11"/>
      <c r="G183" s="28"/>
    </row>
    <row r="184" spans="1:9" s="39" customFormat="1" ht="14.5" thickBot="1">
      <c r="A184" s="33"/>
      <c r="B184" s="34" t="s">
        <v>22</v>
      </c>
      <c r="C184" s="35"/>
      <c r="D184" s="36"/>
      <c r="E184" s="37"/>
      <c r="F184" s="37">
        <f>SUM(F181:F183)</f>
        <v>0</v>
      </c>
      <c r="G184" s="38"/>
    </row>
    <row r="185" spans="1:9" s="100" customFormat="1" ht="14.5" thickTop="1">
      <c r="A185" s="94"/>
      <c r="C185" s="112"/>
      <c r="D185" s="113"/>
      <c r="E185" s="114"/>
      <c r="F185" s="115" t="s">
        <v>206</v>
      </c>
      <c r="G185" s="99"/>
    </row>
    <row r="186" spans="1:9" s="22" customFormat="1">
      <c r="A186" s="23"/>
      <c r="B186" s="44" t="str">
        <f>B3</f>
        <v>BILL NO.1</v>
      </c>
      <c r="C186" s="25"/>
      <c r="D186" s="124"/>
      <c r="E186" s="11"/>
      <c r="F186" s="11"/>
      <c r="G186" s="28"/>
    </row>
    <row r="187" spans="1:9" s="22" customFormat="1">
      <c r="A187" s="23"/>
      <c r="B187" s="44" t="str">
        <f>B4</f>
        <v>INCINERATOR</v>
      </c>
      <c r="C187" s="25"/>
      <c r="D187" s="124"/>
      <c r="E187" s="11"/>
      <c r="F187" s="11"/>
      <c r="G187" s="28"/>
    </row>
    <row r="188" spans="1:9" s="22" customFormat="1">
      <c r="A188" s="23"/>
      <c r="B188" s="44" t="s">
        <v>207</v>
      </c>
      <c r="C188" s="25"/>
      <c r="D188" s="124"/>
      <c r="E188" s="11"/>
      <c r="F188" s="11"/>
      <c r="G188" s="28"/>
    </row>
    <row r="189" spans="1:9" s="22" customFormat="1">
      <c r="A189" s="23"/>
      <c r="B189" s="44" t="s">
        <v>208</v>
      </c>
      <c r="C189" s="125"/>
      <c r="D189" s="124"/>
      <c r="E189" s="11"/>
      <c r="F189" s="11"/>
      <c r="G189" s="28"/>
    </row>
    <row r="190" spans="1:9">
      <c r="A190" s="62"/>
      <c r="B190" s="75" t="s">
        <v>209</v>
      </c>
      <c r="C190" s="103"/>
      <c r="D190" s="126"/>
      <c r="E190" s="105"/>
      <c r="F190" s="105"/>
      <c r="G190" s="65"/>
      <c r="H190" s="66"/>
      <c r="I190" s="66"/>
    </row>
    <row r="191" spans="1:9" ht="56">
      <c r="A191" s="62"/>
      <c r="B191" s="75" t="s">
        <v>210</v>
      </c>
      <c r="C191" s="103"/>
      <c r="D191" s="126"/>
      <c r="E191" s="105"/>
      <c r="F191" s="52"/>
      <c r="G191" s="65"/>
      <c r="H191" s="66"/>
      <c r="I191" s="66"/>
    </row>
    <row r="192" spans="1:9" ht="42">
      <c r="A192" s="62" t="s">
        <v>4</v>
      </c>
      <c r="B192" s="66" t="s">
        <v>211</v>
      </c>
      <c r="C192" s="103" t="s">
        <v>145</v>
      </c>
      <c r="D192" s="126">
        <v>1</v>
      </c>
      <c r="E192" s="26"/>
      <c r="F192" s="27">
        <f>ROUND((E192*D192),2)</f>
        <v>0</v>
      </c>
      <c r="G192" s="65"/>
      <c r="H192" s="66"/>
      <c r="I192" s="66"/>
    </row>
    <row r="193" spans="1:9" ht="28">
      <c r="A193" s="62" t="s">
        <v>14</v>
      </c>
      <c r="B193" s="66" t="s">
        <v>212</v>
      </c>
      <c r="C193" s="103" t="s">
        <v>145</v>
      </c>
      <c r="D193" s="126">
        <v>2</v>
      </c>
      <c r="E193" s="26"/>
      <c r="F193" s="27">
        <f>ROUND((E193*D193),2)</f>
        <v>0</v>
      </c>
      <c r="G193" s="65"/>
      <c r="H193" s="66"/>
      <c r="I193" s="66"/>
    </row>
    <row r="194" spans="1:9" s="131" customFormat="1" ht="42">
      <c r="A194" s="127"/>
      <c r="B194" s="75" t="s">
        <v>213</v>
      </c>
      <c r="C194" s="128"/>
      <c r="D194" s="129"/>
      <c r="E194" s="26"/>
      <c r="F194" s="27"/>
      <c r="G194" s="130"/>
    </row>
    <row r="195" spans="1:9" s="131" customFormat="1">
      <c r="A195" s="14" t="s">
        <v>5</v>
      </c>
      <c r="B195" s="66" t="s">
        <v>214</v>
      </c>
      <c r="C195" s="47" t="s">
        <v>87</v>
      </c>
      <c r="D195" s="132">
        <v>50</v>
      </c>
      <c r="E195" s="26"/>
      <c r="F195" s="27">
        <f>ROUND((E195*D195),2)</f>
        <v>0</v>
      </c>
      <c r="G195" s="130"/>
    </row>
    <row r="196" spans="1:9" s="131" customFormat="1">
      <c r="A196" s="14"/>
      <c r="B196" s="66"/>
      <c r="C196" s="47"/>
      <c r="D196" s="132"/>
      <c r="E196" s="26"/>
      <c r="F196" s="27"/>
      <c r="G196" s="130"/>
    </row>
    <row r="197" spans="1:9" s="131" customFormat="1">
      <c r="A197" s="14"/>
      <c r="B197" s="66"/>
      <c r="C197" s="47"/>
      <c r="D197" s="132"/>
      <c r="E197" s="51"/>
      <c r="F197" s="52"/>
      <c r="G197" s="130"/>
    </row>
    <row r="198" spans="1:9" s="131" customFormat="1">
      <c r="A198" s="14"/>
      <c r="B198" s="66"/>
      <c r="C198" s="47"/>
      <c r="D198" s="132"/>
      <c r="E198" s="51"/>
      <c r="F198" s="52"/>
      <c r="G198" s="130"/>
    </row>
    <row r="199" spans="1:9" s="131" customFormat="1">
      <c r="A199" s="14"/>
      <c r="B199" s="66"/>
      <c r="C199" s="47"/>
      <c r="D199" s="132"/>
      <c r="E199" s="51"/>
      <c r="F199" s="52"/>
      <c r="G199" s="130"/>
    </row>
    <row r="200" spans="1:9" s="131" customFormat="1">
      <c r="A200" s="14"/>
      <c r="B200" s="66"/>
      <c r="C200" s="47"/>
      <c r="D200" s="132"/>
      <c r="E200" s="51"/>
      <c r="F200" s="52"/>
      <c r="G200" s="130"/>
    </row>
    <row r="201" spans="1:9" s="131" customFormat="1">
      <c r="A201" s="14"/>
      <c r="B201" s="66"/>
      <c r="C201" s="47"/>
      <c r="D201" s="132"/>
      <c r="E201" s="51"/>
      <c r="F201" s="52"/>
      <c r="G201" s="130"/>
    </row>
    <row r="202" spans="1:9" s="138" customFormat="1">
      <c r="A202" s="133"/>
      <c r="B202" s="134"/>
      <c r="C202" s="135"/>
      <c r="D202" s="136"/>
      <c r="E202" s="79"/>
      <c r="F202" s="79"/>
      <c r="G202" s="137"/>
    </row>
    <row r="203" spans="1:9" s="138" customFormat="1">
      <c r="A203" s="133"/>
      <c r="B203" s="134"/>
      <c r="C203" s="135"/>
      <c r="D203" s="136"/>
      <c r="E203" s="79"/>
      <c r="F203" s="79"/>
      <c r="G203" s="137"/>
    </row>
    <row r="204" spans="1:9" s="138" customFormat="1">
      <c r="A204" s="133"/>
      <c r="B204" s="134"/>
      <c r="C204" s="135"/>
      <c r="D204" s="136"/>
      <c r="E204" s="79"/>
      <c r="F204" s="79"/>
      <c r="G204" s="137"/>
    </row>
    <row r="205" spans="1:9" s="138" customFormat="1">
      <c r="A205" s="133"/>
      <c r="B205" s="134"/>
      <c r="C205" s="135"/>
      <c r="D205" s="136"/>
      <c r="E205" s="79"/>
      <c r="F205" s="79"/>
      <c r="G205" s="137"/>
    </row>
    <row r="206" spans="1:9" s="138" customFormat="1">
      <c r="A206" s="133"/>
      <c r="B206" s="134"/>
      <c r="C206" s="135"/>
      <c r="D206" s="136"/>
      <c r="E206" s="79"/>
      <c r="F206" s="79"/>
      <c r="G206" s="137"/>
    </row>
    <row r="207" spans="1:9" s="138" customFormat="1">
      <c r="A207" s="133"/>
      <c r="B207" s="134"/>
      <c r="C207" s="135"/>
      <c r="D207" s="136"/>
      <c r="E207" s="79"/>
      <c r="F207" s="79"/>
      <c r="G207" s="137"/>
    </row>
    <row r="208" spans="1:9" s="138" customFormat="1">
      <c r="A208" s="133"/>
      <c r="B208" s="134"/>
      <c r="C208" s="135"/>
      <c r="D208" s="136"/>
      <c r="E208" s="79"/>
      <c r="F208" s="79"/>
      <c r="G208" s="137"/>
    </row>
    <row r="209" spans="1:7" s="87" customFormat="1" ht="14.5" thickBot="1">
      <c r="A209" s="82"/>
      <c r="B209" s="83" t="s">
        <v>171</v>
      </c>
      <c r="C209" s="84"/>
      <c r="D209" s="85"/>
      <c r="E209" s="37"/>
      <c r="F209" s="37">
        <f>SUM(F192:F208)</f>
        <v>0</v>
      </c>
      <c r="G209" s="86"/>
    </row>
    <row r="210" spans="1:7" s="93" customFormat="1" ht="14.5" thickTop="1">
      <c r="A210" s="88"/>
      <c r="B210" s="89"/>
      <c r="C210" s="90"/>
      <c r="D210" s="91"/>
      <c r="E210" s="11"/>
      <c r="F210" s="139" t="s">
        <v>215</v>
      </c>
      <c r="G210" s="92"/>
    </row>
    <row r="211" spans="1:7" s="22" customFormat="1">
      <c r="A211" s="23"/>
      <c r="B211" s="44" t="str">
        <f>B186</f>
        <v>BILL NO.1</v>
      </c>
      <c r="C211" s="25"/>
      <c r="D211" s="124"/>
      <c r="E211" s="11"/>
      <c r="F211" s="11"/>
      <c r="G211" s="28"/>
    </row>
    <row r="212" spans="1:7" s="22" customFormat="1">
      <c r="A212" s="23"/>
      <c r="B212" s="44" t="str">
        <f>B187</f>
        <v>INCINERATOR</v>
      </c>
      <c r="C212" s="25"/>
      <c r="D212" s="124"/>
      <c r="E212" s="11"/>
      <c r="F212" s="11"/>
      <c r="G212" s="28"/>
    </row>
    <row r="213" spans="1:7" s="22" customFormat="1">
      <c r="A213" s="23"/>
      <c r="B213" s="44" t="s">
        <v>216</v>
      </c>
      <c r="C213" s="25"/>
      <c r="D213" s="124"/>
      <c r="E213" s="11"/>
      <c r="F213" s="11"/>
      <c r="G213" s="28"/>
    </row>
    <row r="214" spans="1:7" s="22" customFormat="1">
      <c r="A214" s="23"/>
      <c r="B214" s="44" t="s">
        <v>217</v>
      </c>
      <c r="C214" s="25"/>
      <c r="D214" s="10"/>
      <c r="E214" s="11"/>
      <c r="F214" s="11"/>
      <c r="G214" s="28"/>
    </row>
    <row r="215" spans="1:7" s="21" customFormat="1">
      <c r="A215" s="140"/>
      <c r="B215" s="8" t="s">
        <v>218</v>
      </c>
      <c r="C215" s="141"/>
      <c r="D215" s="142"/>
      <c r="E215" s="143"/>
      <c r="F215" s="143"/>
      <c r="G215" s="20"/>
    </row>
    <row r="216" spans="1:7" s="13" customFormat="1" ht="28">
      <c r="A216" s="7"/>
      <c r="B216" s="8" t="s">
        <v>219</v>
      </c>
      <c r="C216" s="9"/>
      <c r="D216" s="144"/>
      <c r="E216" s="11"/>
      <c r="F216" s="11"/>
      <c r="G216" s="12"/>
    </row>
    <row r="217" spans="1:7" s="13" customFormat="1">
      <c r="A217" s="7" t="s">
        <v>4</v>
      </c>
      <c r="B217" s="145" t="s">
        <v>220</v>
      </c>
      <c r="C217" s="9" t="s">
        <v>87</v>
      </c>
      <c r="D217" s="10">
        <v>18</v>
      </c>
      <c r="E217" s="26"/>
      <c r="F217" s="27">
        <f t="shared" ref="F217:F230" si="6">ROUND((E217*D217),2)</f>
        <v>0</v>
      </c>
      <c r="G217" s="12"/>
    </row>
    <row r="218" spans="1:7" s="13" customFormat="1">
      <c r="A218" s="7" t="s">
        <v>14</v>
      </c>
      <c r="B218" s="145" t="s">
        <v>221</v>
      </c>
      <c r="C218" s="9" t="s">
        <v>87</v>
      </c>
      <c r="D218" s="10">
        <v>4</v>
      </c>
      <c r="E218" s="26"/>
      <c r="F218" s="27">
        <f t="shared" si="6"/>
        <v>0</v>
      </c>
      <c r="G218" s="12"/>
    </row>
    <row r="219" spans="1:7" s="21" customFormat="1">
      <c r="A219" s="140"/>
      <c r="B219" s="8" t="s">
        <v>222</v>
      </c>
      <c r="C219" s="141"/>
      <c r="D219" s="142"/>
      <c r="E219" s="26"/>
      <c r="F219" s="27"/>
      <c r="G219" s="20"/>
    </row>
    <row r="220" spans="1:7" s="13" customFormat="1" ht="28">
      <c r="A220" s="7"/>
      <c r="B220" s="8" t="s">
        <v>223</v>
      </c>
      <c r="C220" s="9"/>
      <c r="D220" s="144"/>
      <c r="E220" s="26"/>
      <c r="F220" s="27"/>
      <c r="G220" s="12"/>
    </row>
    <row r="221" spans="1:7" s="13" customFormat="1">
      <c r="A221" s="7" t="s">
        <v>5</v>
      </c>
      <c r="B221" s="145" t="s">
        <v>224</v>
      </c>
      <c r="C221" s="9" t="s">
        <v>87</v>
      </c>
      <c r="D221" s="10">
        <v>22</v>
      </c>
      <c r="E221" s="26"/>
      <c r="F221" s="27">
        <f t="shared" si="6"/>
        <v>0</v>
      </c>
      <c r="G221" s="12"/>
    </row>
    <row r="222" spans="1:7" s="21" customFormat="1">
      <c r="A222" s="140"/>
      <c r="B222" s="8" t="s">
        <v>225</v>
      </c>
      <c r="C222" s="141"/>
      <c r="D222" s="142"/>
      <c r="E222" s="26"/>
      <c r="F222" s="27"/>
      <c r="G222" s="20"/>
    </row>
    <row r="223" spans="1:7" s="21" customFormat="1">
      <c r="A223" s="14"/>
      <c r="B223" s="15" t="s">
        <v>226</v>
      </c>
      <c r="C223" s="47"/>
      <c r="D223" s="146"/>
      <c r="E223" s="26"/>
      <c r="F223" s="27"/>
      <c r="G223" s="20"/>
    </row>
    <row r="224" spans="1:7" s="21" customFormat="1" ht="84">
      <c r="A224" s="14" t="s">
        <v>6</v>
      </c>
      <c r="B224" s="147" t="s">
        <v>227</v>
      </c>
      <c r="C224" s="47" t="s">
        <v>87</v>
      </c>
      <c r="D224" s="146">
        <v>12</v>
      </c>
      <c r="E224" s="26"/>
      <c r="F224" s="27">
        <f t="shared" si="6"/>
        <v>0</v>
      </c>
      <c r="G224" s="20"/>
    </row>
    <row r="225" spans="1:9" ht="28">
      <c r="A225" s="62" t="s">
        <v>7</v>
      </c>
      <c r="B225" s="66" t="s">
        <v>228</v>
      </c>
      <c r="C225" s="63" t="s">
        <v>89</v>
      </c>
      <c r="D225" s="148">
        <v>6</v>
      </c>
      <c r="E225" s="26"/>
      <c r="F225" s="27">
        <f t="shared" si="6"/>
        <v>0</v>
      </c>
      <c r="G225" s="149"/>
      <c r="H225" s="66"/>
      <c r="I225" s="66"/>
    </row>
    <row r="226" spans="1:9" ht="28">
      <c r="A226" s="62" t="s">
        <v>24</v>
      </c>
      <c r="B226" s="66" t="s">
        <v>95</v>
      </c>
      <c r="C226" s="63" t="s">
        <v>89</v>
      </c>
      <c r="D226" s="148">
        <v>3</v>
      </c>
      <c r="E226" s="26"/>
      <c r="F226" s="27">
        <f t="shared" si="6"/>
        <v>0</v>
      </c>
      <c r="G226" s="149"/>
      <c r="H226" s="66"/>
      <c r="I226" s="66"/>
    </row>
    <row r="227" spans="1:9">
      <c r="A227" s="62" t="s">
        <v>92</v>
      </c>
      <c r="B227" s="66" t="s">
        <v>97</v>
      </c>
      <c r="C227" s="63" t="s">
        <v>89</v>
      </c>
      <c r="D227" s="148">
        <v>3</v>
      </c>
      <c r="E227" s="26"/>
      <c r="F227" s="27">
        <f t="shared" si="6"/>
        <v>0</v>
      </c>
      <c r="G227" s="149"/>
      <c r="H227" s="66"/>
      <c r="I227" s="66"/>
    </row>
    <row r="228" spans="1:9" ht="28">
      <c r="A228" s="62" t="s">
        <v>94</v>
      </c>
      <c r="B228" s="66" t="s">
        <v>229</v>
      </c>
      <c r="C228" s="63" t="s">
        <v>89</v>
      </c>
      <c r="D228" s="148">
        <v>2</v>
      </c>
      <c r="E228" s="26"/>
      <c r="F228" s="27">
        <f t="shared" si="6"/>
        <v>0</v>
      </c>
      <c r="G228" s="149"/>
      <c r="H228" s="66"/>
      <c r="I228" s="66"/>
    </row>
    <row r="229" spans="1:9" s="153" customFormat="1" ht="28">
      <c r="A229" s="32" t="s">
        <v>96</v>
      </c>
      <c r="B229" s="31" t="s">
        <v>230</v>
      </c>
      <c r="C229" s="150" t="s">
        <v>87</v>
      </c>
      <c r="D229" s="151">
        <v>11</v>
      </c>
      <c r="E229" s="26"/>
      <c r="F229" s="27">
        <f t="shared" si="6"/>
        <v>0</v>
      </c>
      <c r="G229" s="152"/>
    </row>
    <row r="230" spans="1:9" s="153" customFormat="1">
      <c r="A230" s="32" t="s">
        <v>98</v>
      </c>
      <c r="B230" s="110" t="s">
        <v>231</v>
      </c>
      <c r="C230" s="150" t="s">
        <v>87</v>
      </c>
      <c r="D230" s="151">
        <v>11</v>
      </c>
      <c r="E230" s="26"/>
      <c r="F230" s="27">
        <f t="shared" si="6"/>
        <v>0</v>
      </c>
      <c r="G230" s="152"/>
    </row>
    <row r="231" spans="1:9" s="39" customFormat="1" ht="14.5" thickBot="1">
      <c r="A231" s="33"/>
      <c r="B231" s="34" t="s">
        <v>105</v>
      </c>
      <c r="C231" s="35"/>
      <c r="D231" s="36"/>
      <c r="E231" s="37"/>
      <c r="F231" s="37">
        <f>SUM(F217:F230)</f>
        <v>0</v>
      </c>
      <c r="G231" s="38"/>
    </row>
    <row r="232" spans="1:9" s="100" customFormat="1" ht="14.5" thickTop="1">
      <c r="A232" s="94"/>
      <c r="C232" s="112"/>
      <c r="D232" s="113"/>
      <c r="E232" s="114"/>
      <c r="F232" s="115" t="s">
        <v>232</v>
      </c>
      <c r="G232" s="99"/>
    </row>
    <row r="233" spans="1:9">
      <c r="A233" s="62"/>
      <c r="B233" s="154" t="s">
        <v>107</v>
      </c>
      <c r="C233" s="63"/>
      <c r="D233" s="148"/>
      <c r="E233" s="54"/>
      <c r="F233" s="54"/>
      <c r="G233" s="149"/>
      <c r="H233" s="66"/>
      <c r="I233" s="66"/>
    </row>
    <row r="234" spans="1:9" ht="28">
      <c r="A234" s="62"/>
      <c r="B234" s="75" t="s">
        <v>233</v>
      </c>
      <c r="C234" s="63"/>
      <c r="D234" s="148"/>
      <c r="E234" s="54"/>
      <c r="F234" s="54"/>
      <c r="G234" s="149"/>
      <c r="H234" s="66"/>
      <c r="I234" s="66"/>
    </row>
    <row r="235" spans="1:9">
      <c r="A235" s="62" t="s">
        <v>4</v>
      </c>
      <c r="B235" s="66" t="s">
        <v>112</v>
      </c>
      <c r="C235" s="63" t="s">
        <v>89</v>
      </c>
      <c r="D235" s="148">
        <v>1</v>
      </c>
      <c r="E235" s="26"/>
      <c r="F235" s="27">
        <f t="shared" ref="F235:F240" si="7">ROUND((E235*D235),2)</f>
        <v>0</v>
      </c>
      <c r="G235" s="149"/>
      <c r="H235" s="66"/>
      <c r="I235" s="66"/>
    </row>
    <row r="236" spans="1:9">
      <c r="A236" s="62"/>
      <c r="B236" s="75" t="s">
        <v>140</v>
      </c>
      <c r="C236" s="63"/>
      <c r="D236" s="148"/>
      <c r="E236" s="26"/>
      <c r="F236" s="27"/>
      <c r="G236" s="149"/>
      <c r="H236" s="66"/>
      <c r="I236" s="66"/>
    </row>
    <row r="237" spans="1:9" ht="42">
      <c r="A237" s="62"/>
      <c r="B237" s="75" t="s">
        <v>234</v>
      </c>
      <c r="C237" s="63"/>
      <c r="D237" s="148"/>
      <c r="E237" s="26"/>
      <c r="F237" s="27"/>
      <c r="G237" s="149"/>
      <c r="H237" s="66"/>
      <c r="I237" s="66"/>
    </row>
    <row r="238" spans="1:9">
      <c r="A238" s="62" t="s">
        <v>14</v>
      </c>
      <c r="B238" s="66" t="s">
        <v>235</v>
      </c>
      <c r="C238" s="63" t="s">
        <v>87</v>
      </c>
      <c r="D238" s="148">
        <v>12</v>
      </c>
      <c r="E238" s="26"/>
      <c r="F238" s="27">
        <f t="shared" si="7"/>
        <v>0</v>
      </c>
      <c r="G238" s="149"/>
      <c r="H238" s="66"/>
      <c r="I238" s="66"/>
    </row>
    <row r="239" spans="1:9">
      <c r="A239" s="101"/>
      <c r="B239" s="155" t="s">
        <v>236</v>
      </c>
      <c r="C239" s="156"/>
      <c r="D239" s="157"/>
      <c r="E239" s="26"/>
      <c r="F239" s="27"/>
      <c r="G239" s="149"/>
      <c r="H239" s="66"/>
      <c r="I239" s="66"/>
    </row>
    <row r="240" spans="1:9" ht="112">
      <c r="A240" s="101" t="s">
        <v>5</v>
      </c>
      <c r="B240" s="158" t="s">
        <v>237</v>
      </c>
      <c r="C240" s="159" t="s">
        <v>136</v>
      </c>
      <c r="D240" s="160">
        <v>21</v>
      </c>
      <c r="E240" s="26"/>
      <c r="F240" s="27">
        <f t="shared" si="7"/>
        <v>0</v>
      </c>
      <c r="G240" s="149"/>
      <c r="H240" s="66"/>
      <c r="I240" s="66"/>
    </row>
    <row r="241" spans="1:7" s="22" customFormat="1">
      <c r="A241" s="23"/>
      <c r="B241" s="24"/>
      <c r="C241" s="25"/>
      <c r="D241" s="10"/>
      <c r="E241" s="26"/>
      <c r="F241" s="27"/>
      <c r="G241" s="28"/>
    </row>
    <row r="242" spans="1:7" s="22" customFormat="1">
      <c r="A242" s="23"/>
      <c r="B242" s="39" t="s">
        <v>105</v>
      </c>
      <c r="C242" s="25"/>
      <c r="D242" s="10"/>
      <c r="E242" s="11"/>
      <c r="F242" s="60">
        <f>SUM(F235:F241)</f>
        <v>0</v>
      </c>
      <c r="G242" s="28"/>
    </row>
    <row r="243" spans="1:7" s="22" customFormat="1">
      <c r="A243" s="23"/>
      <c r="B243" s="39"/>
      <c r="C243" s="25"/>
      <c r="D243" s="10"/>
      <c r="E243" s="11"/>
      <c r="F243" s="11"/>
      <c r="G243" s="28"/>
    </row>
    <row r="244" spans="1:7" s="22" customFormat="1">
      <c r="A244" s="23"/>
      <c r="B244" s="61" t="s">
        <v>150</v>
      </c>
      <c r="C244" s="25"/>
      <c r="D244" s="10"/>
      <c r="E244" s="11"/>
      <c r="F244" s="11"/>
      <c r="G244" s="28"/>
    </row>
    <row r="245" spans="1:7" s="22" customFormat="1">
      <c r="A245" s="23"/>
      <c r="B245" s="24" t="s">
        <v>238</v>
      </c>
      <c r="C245" s="25"/>
      <c r="D245" s="10"/>
      <c r="E245" s="11"/>
      <c r="F245" s="11">
        <f>F231</f>
        <v>0</v>
      </c>
      <c r="G245" s="28"/>
    </row>
    <row r="246" spans="1:7" s="22" customFormat="1">
      <c r="A246" s="23"/>
      <c r="B246" s="24" t="s">
        <v>239</v>
      </c>
      <c r="C246" s="25"/>
      <c r="D246" s="10"/>
      <c r="E246" s="11"/>
      <c r="F246" s="11">
        <f>F242</f>
        <v>0</v>
      </c>
      <c r="G246" s="28"/>
    </row>
    <row r="247" spans="1:7" s="138" customFormat="1">
      <c r="A247" s="76"/>
      <c r="B247" s="134"/>
      <c r="C247" s="135"/>
      <c r="D247" s="136"/>
      <c r="E247" s="79"/>
      <c r="F247" s="79"/>
      <c r="G247" s="137"/>
    </row>
    <row r="248" spans="1:7" s="138" customFormat="1">
      <c r="A248" s="76"/>
      <c r="B248" s="134"/>
      <c r="C248" s="135"/>
      <c r="D248" s="136"/>
      <c r="E248" s="79"/>
      <c r="F248" s="79"/>
      <c r="G248" s="137"/>
    </row>
    <row r="249" spans="1:7" s="138" customFormat="1">
      <c r="A249" s="76"/>
      <c r="B249" s="134"/>
      <c r="C249" s="135"/>
      <c r="D249" s="136"/>
      <c r="E249" s="79"/>
      <c r="F249" s="79"/>
      <c r="G249" s="137"/>
    </row>
    <row r="250" spans="1:7" s="138" customFormat="1">
      <c r="A250" s="76"/>
      <c r="B250" s="134"/>
      <c r="C250" s="135"/>
      <c r="D250" s="136"/>
      <c r="E250" s="79"/>
      <c r="F250" s="79"/>
      <c r="G250" s="137"/>
    </row>
    <row r="251" spans="1:7" s="138" customFormat="1">
      <c r="A251" s="76"/>
      <c r="B251" s="134"/>
      <c r="C251" s="135"/>
      <c r="D251" s="136"/>
      <c r="E251" s="79"/>
      <c r="F251" s="79"/>
      <c r="G251" s="137"/>
    </row>
    <row r="252" spans="1:7" s="138" customFormat="1">
      <c r="A252" s="76"/>
      <c r="B252" s="134"/>
      <c r="C252" s="135"/>
      <c r="D252" s="136"/>
      <c r="E252" s="79"/>
      <c r="F252" s="79"/>
      <c r="G252" s="137"/>
    </row>
    <row r="253" spans="1:7" s="138" customFormat="1">
      <c r="A253" s="76"/>
      <c r="B253" s="134"/>
      <c r="C253" s="135"/>
      <c r="D253" s="136"/>
      <c r="E253" s="79"/>
      <c r="F253" s="79"/>
      <c r="G253" s="137"/>
    </row>
    <row r="254" spans="1:7" s="22" customFormat="1">
      <c r="A254" s="23"/>
      <c r="B254" s="24"/>
      <c r="C254" s="25"/>
      <c r="D254" s="10"/>
      <c r="E254" s="11"/>
      <c r="F254" s="11"/>
      <c r="G254" s="28"/>
    </row>
    <row r="255" spans="1:7" s="39" customFormat="1" ht="14.5" thickBot="1">
      <c r="A255" s="33"/>
      <c r="B255" s="34" t="s">
        <v>22</v>
      </c>
      <c r="C255" s="35"/>
      <c r="D255" s="36"/>
      <c r="E255" s="37"/>
      <c r="F255" s="37">
        <f>SUM(F245:F254)</f>
        <v>0</v>
      </c>
      <c r="G255" s="38"/>
    </row>
    <row r="256" spans="1:7" s="167" customFormat="1" ht="14.5" thickTop="1">
      <c r="A256" s="161"/>
      <c r="B256" s="162"/>
      <c r="C256" s="163"/>
      <c r="D256" s="164"/>
      <c r="E256" s="114"/>
      <c r="F256" s="165" t="s">
        <v>232</v>
      </c>
      <c r="G256" s="166"/>
    </row>
    <row r="257" spans="1:7" s="22" customFormat="1">
      <c r="A257" s="23"/>
      <c r="B257" s="8" t="str">
        <f>B3</f>
        <v>BILL NO.1</v>
      </c>
      <c r="C257" s="25"/>
      <c r="D257" s="10"/>
      <c r="E257" s="11"/>
      <c r="F257" s="11"/>
      <c r="G257" s="28"/>
    </row>
    <row r="258" spans="1:7" s="22" customFormat="1">
      <c r="A258" s="23"/>
      <c r="B258" s="8" t="str">
        <f>B4</f>
        <v>INCINERATOR</v>
      </c>
      <c r="C258" s="25"/>
      <c r="D258" s="10"/>
      <c r="E258" s="11"/>
      <c r="F258" s="11"/>
      <c r="G258" s="28"/>
    </row>
    <row r="259" spans="1:7" s="22" customFormat="1">
      <c r="A259" s="23"/>
      <c r="B259" s="44" t="s">
        <v>240</v>
      </c>
      <c r="C259" s="25"/>
      <c r="D259" s="10"/>
      <c r="E259" s="11"/>
      <c r="F259" s="11"/>
      <c r="G259" s="28"/>
    </row>
    <row r="260" spans="1:7" s="22" customFormat="1">
      <c r="A260" s="23"/>
      <c r="B260" s="44" t="s">
        <v>241</v>
      </c>
      <c r="C260" s="25"/>
      <c r="D260" s="10"/>
      <c r="E260" s="11"/>
      <c r="F260" s="11"/>
      <c r="G260" s="28"/>
    </row>
    <row r="261" spans="1:7" s="22" customFormat="1">
      <c r="A261" s="23"/>
      <c r="B261" s="44" t="s">
        <v>218</v>
      </c>
      <c r="C261" s="25"/>
      <c r="D261" s="10"/>
      <c r="E261" s="11"/>
      <c r="F261" s="11"/>
      <c r="G261" s="28"/>
    </row>
    <row r="262" spans="1:7" s="22" customFormat="1" ht="42">
      <c r="A262" s="23"/>
      <c r="B262" s="44" t="s">
        <v>242</v>
      </c>
      <c r="C262" s="25"/>
      <c r="D262" s="10"/>
      <c r="E262" s="11"/>
      <c r="F262" s="11"/>
      <c r="G262" s="28"/>
    </row>
    <row r="263" spans="1:7" s="22" customFormat="1">
      <c r="A263" s="23" t="s">
        <v>4</v>
      </c>
      <c r="B263" s="24" t="s">
        <v>243</v>
      </c>
      <c r="C263" s="25" t="s">
        <v>87</v>
      </c>
      <c r="D263" s="10">
        <v>18</v>
      </c>
      <c r="E263" s="26"/>
      <c r="F263" s="27">
        <f t="shared" ref="F263:F271" si="8">ROUND((E263*D263),2)</f>
        <v>0</v>
      </c>
      <c r="G263" s="28"/>
    </row>
    <row r="264" spans="1:7" s="22" customFormat="1">
      <c r="A264" s="23" t="s">
        <v>14</v>
      </c>
      <c r="B264" s="24" t="s">
        <v>244</v>
      </c>
      <c r="C264" s="25" t="s">
        <v>87</v>
      </c>
      <c r="D264" s="10">
        <v>4</v>
      </c>
      <c r="E264" s="26"/>
      <c r="F264" s="27">
        <f t="shared" si="8"/>
        <v>0</v>
      </c>
      <c r="G264" s="28"/>
    </row>
    <row r="265" spans="1:7" s="22" customFormat="1">
      <c r="A265" s="23"/>
      <c r="B265" s="44" t="s">
        <v>222</v>
      </c>
      <c r="C265" s="25"/>
      <c r="D265" s="10"/>
      <c r="E265" s="26"/>
      <c r="F265" s="27"/>
      <c r="G265" s="28"/>
    </row>
    <row r="266" spans="1:7" s="22" customFormat="1" ht="28">
      <c r="A266" s="23"/>
      <c r="B266" s="44" t="s">
        <v>245</v>
      </c>
      <c r="C266" s="25"/>
      <c r="D266" s="10"/>
      <c r="E266" s="26"/>
      <c r="F266" s="27"/>
      <c r="G266" s="28"/>
    </row>
    <row r="267" spans="1:7" s="22" customFormat="1">
      <c r="A267" s="23" t="s">
        <v>5</v>
      </c>
      <c r="B267" s="24" t="s">
        <v>246</v>
      </c>
      <c r="C267" s="25" t="s">
        <v>87</v>
      </c>
      <c r="D267" s="10">
        <v>22</v>
      </c>
      <c r="E267" s="26"/>
      <c r="F267" s="27">
        <f t="shared" si="8"/>
        <v>0</v>
      </c>
      <c r="G267" s="28"/>
    </row>
    <row r="268" spans="1:7" s="22" customFormat="1">
      <c r="A268" s="23"/>
      <c r="B268" s="44" t="s">
        <v>225</v>
      </c>
      <c r="C268" s="25"/>
      <c r="D268" s="10"/>
      <c r="E268" s="26"/>
      <c r="F268" s="27"/>
      <c r="G268" s="28"/>
    </row>
    <row r="269" spans="1:7" s="13" customFormat="1" ht="70">
      <c r="A269" s="7"/>
      <c r="B269" s="8" t="s">
        <v>247</v>
      </c>
      <c r="C269" s="9"/>
      <c r="D269" s="144"/>
      <c r="E269" s="26"/>
      <c r="F269" s="27"/>
      <c r="G269" s="12"/>
    </row>
    <row r="270" spans="1:7" s="13" customFormat="1">
      <c r="A270" s="7" t="s">
        <v>6</v>
      </c>
      <c r="B270" s="145" t="s">
        <v>248</v>
      </c>
      <c r="C270" s="9" t="s">
        <v>87</v>
      </c>
      <c r="D270" s="10">
        <v>13</v>
      </c>
      <c r="E270" s="26"/>
      <c r="F270" s="27">
        <f t="shared" si="8"/>
        <v>0</v>
      </c>
      <c r="G270" s="12"/>
    </row>
    <row r="271" spans="1:7" s="13" customFormat="1">
      <c r="A271" s="7" t="s">
        <v>7</v>
      </c>
      <c r="B271" s="145" t="s">
        <v>249</v>
      </c>
      <c r="C271" s="9" t="s">
        <v>136</v>
      </c>
      <c r="D271" s="10">
        <v>4</v>
      </c>
      <c r="E271" s="26"/>
      <c r="F271" s="27">
        <f t="shared" si="8"/>
        <v>0</v>
      </c>
      <c r="G271" s="12"/>
    </row>
    <row r="272" spans="1:7" s="13" customFormat="1">
      <c r="A272" s="7"/>
      <c r="B272" s="145"/>
      <c r="C272" s="9"/>
      <c r="D272" s="10"/>
      <c r="E272" s="26"/>
      <c r="F272" s="27"/>
      <c r="G272" s="12"/>
    </row>
    <row r="273" spans="1:9" s="13" customFormat="1">
      <c r="A273" s="7"/>
      <c r="B273" s="145"/>
      <c r="C273" s="9"/>
      <c r="D273" s="10"/>
      <c r="E273" s="26"/>
      <c r="F273" s="27"/>
      <c r="G273" s="12"/>
    </row>
    <row r="274" spans="1:9" s="13" customFormat="1">
      <c r="A274" s="7"/>
      <c r="B274" s="145"/>
      <c r="C274" s="9"/>
      <c r="D274" s="10"/>
      <c r="E274" s="11"/>
      <c r="F274" s="11"/>
      <c r="G274" s="12"/>
    </row>
    <row r="275" spans="1:9" s="13" customFormat="1">
      <c r="A275" s="7"/>
      <c r="B275" s="145"/>
      <c r="C275" s="9"/>
      <c r="D275" s="10"/>
      <c r="E275" s="11"/>
      <c r="F275" s="11"/>
      <c r="G275" s="12"/>
    </row>
    <row r="276" spans="1:9" s="13" customFormat="1">
      <c r="A276" s="7"/>
      <c r="B276" s="145"/>
      <c r="C276" s="9"/>
      <c r="D276" s="10"/>
      <c r="E276" s="11"/>
      <c r="F276" s="11"/>
      <c r="G276" s="12"/>
    </row>
    <row r="277" spans="1:9" s="13" customFormat="1">
      <c r="A277" s="7"/>
      <c r="B277" s="145"/>
      <c r="C277" s="9"/>
      <c r="D277" s="10"/>
      <c r="E277" s="11"/>
      <c r="F277" s="11"/>
      <c r="G277" s="12"/>
    </row>
    <row r="278" spans="1:9" s="13" customFormat="1">
      <c r="A278" s="7"/>
      <c r="B278" s="145"/>
      <c r="C278" s="9"/>
      <c r="D278" s="10"/>
      <c r="E278" s="11"/>
      <c r="F278" s="11"/>
      <c r="G278" s="12"/>
    </row>
    <row r="279" spans="1:9" s="39" customFormat="1" ht="14.5" thickBot="1">
      <c r="A279" s="33"/>
      <c r="B279" s="34" t="s">
        <v>22</v>
      </c>
      <c r="C279" s="35"/>
      <c r="D279" s="36"/>
      <c r="E279" s="37"/>
      <c r="F279" s="37">
        <f>SUM(F263:F278)</f>
        <v>0</v>
      </c>
      <c r="G279" s="38"/>
    </row>
    <row r="280" spans="1:9" s="167" customFormat="1" ht="14.5" thickTop="1">
      <c r="A280" s="161"/>
      <c r="B280" s="162"/>
      <c r="C280" s="163"/>
      <c r="D280" s="164"/>
      <c r="E280" s="114"/>
      <c r="F280" s="165" t="s">
        <v>250</v>
      </c>
      <c r="G280" s="166"/>
    </row>
    <row r="281" spans="1:9" s="22" customFormat="1">
      <c r="A281" s="23"/>
      <c r="B281" s="8" t="str">
        <f>B257</f>
        <v>BILL NO.1</v>
      </c>
      <c r="C281" s="25"/>
      <c r="D281" s="10"/>
      <c r="E281" s="11"/>
      <c r="F281" s="11"/>
      <c r="G281" s="28"/>
    </row>
    <row r="282" spans="1:9" s="22" customFormat="1">
      <c r="A282" s="23"/>
      <c r="B282" s="8" t="str">
        <f>B258</f>
        <v>INCINERATOR</v>
      </c>
      <c r="C282" s="25"/>
      <c r="D282" s="10"/>
      <c r="E282" s="11"/>
      <c r="F282" s="11"/>
      <c r="G282" s="28"/>
    </row>
    <row r="283" spans="1:9" s="22" customFormat="1">
      <c r="A283" s="23"/>
      <c r="B283" s="44" t="s">
        <v>251</v>
      </c>
      <c r="C283" s="25"/>
      <c r="D283" s="10"/>
      <c r="E283" s="11"/>
      <c r="F283" s="11"/>
      <c r="G283" s="28"/>
    </row>
    <row r="284" spans="1:9" s="22" customFormat="1">
      <c r="A284" s="23"/>
      <c r="B284" s="44" t="s">
        <v>252</v>
      </c>
      <c r="C284" s="25"/>
      <c r="D284" s="10"/>
      <c r="E284" s="11"/>
      <c r="F284" s="11"/>
      <c r="G284" s="28"/>
    </row>
    <row r="285" spans="1:9">
      <c r="A285" s="168"/>
      <c r="B285" s="169" t="s">
        <v>253</v>
      </c>
      <c r="C285" s="170"/>
      <c r="D285" s="171"/>
      <c r="E285" s="172"/>
      <c r="F285" s="172"/>
      <c r="G285" s="173"/>
      <c r="H285" s="66"/>
      <c r="I285" s="66"/>
    </row>
    <row r="286" spans="1:9" ht="70">
      <c r="A286" s="168" t="s">
        <v>254</v>
      </c>
      <c r="B286" s="174" t="s">
        <v>255</v>
      </c>
      <c r="C286" s="170"/>
      <c r="D286" s="171"/>
      <c r="E286" s="26"/>
      <c r="F286" s="27"/>
      <c r="G286" s="173"/>
      <c r="H286" s="66"/>
      <c r="I286" s="66"/>
    </row>
    <row r="287" spans="1:9" ht="28">
      <c r="A287" s="168" t="s">
        <v>256</v>
      </c>
      <c r="B287" s="174" t="s">
        <v>257</v>
      </c>
      <c r="C287" s="170"/>
      <c r="D287" s="171"/>
      <c r="E287" s="26"/>
      <c r="F287" s="27"/>
      <c r="G287" s="173"/>
      <c r="H287" s="66"/>
      <c r="I287" s="66"/>
    </row>
    <row r="288" spans="1:9" ht="42">
      <c r="A288" s="168" t="s">
        <v>258</v>
      </c>
      <c r="B288" s="175" t="s">
        <v>259</v>
      </c>
      <c r="C288" s="170"/>
      <c r="D288" s="171"/>
      <c r="E288" s="26"/>
      <c r="F288" s="27"/>
      <c r="G288" s="173"/>
      <c r="H288" s="66"/>
      <c r="I288" s="66"/>
    </row>
    <row r="289" spans="1:9" ht="56">
      <c r="A289" s="176" t="s">
        <v>260</v>
      </c>
      <c r="B289" s="177" t="s">
        <v>261</v>
      </c>
      <c r="C289" s="170"/>
      <c r="D289" s="171"/>
      <c r="E289" s="26"/>
      <c r="F289" s="27"/>
      <c r="G289" s="173"/>
      <c r="H289" s="66"/>
      <c r="I289" s="66"/>
    </row>
    <row r="290" spans="1:9" ht="56">
      <c r="A290" s="176" t="s">
        <v>262</v>
      </c>
      <c r="B290" s="177" t="s">
        <v>263</v>
      </c>
      <c r="C290" s="170"/>
      <c r="D290" s="171"/>
      <c r="E290" s="26"/>
      <c r="F290" s="27"/>
      <c r="G290" s="173"/>
      <c r="H290" s="66"/>
      <c r="I290" s="66"/>
    </row>
    <row r="291" spans="1:9" ht="56">
      <c r="A291" s="176" t="s">
        <v>264</v>
      </c>
      <c r="B291" s="177" t="s">
        <v>265</v>
      </c>
      <c r="C291" s="170"/>
      <c r="D291" s="171"/>
      <c r="E291" s="26"/>
      <c r="F291" s="27"/>
      <c r="G291" s="173"/>
      <c r="H291" s="66"/>
      <c r="I291" s="66"/>
    </row>
    <row r="292" spans="1:9" ht="56">
      <c r="A292" s="176" t="s">
        <v>266</v>
      </c>
      <c r="B292" s="174" t="s">
        <v>267</v>
      </c>
      <c r="C292" s="170"/>
      <c r="D292" s="171"/>
      <c r="E292" s="26"/>
      <c r="F292" s="27"/>
      <c r="G292" s="173"/>
      <c r="H292" s="66"/>
      <c r="I292" s="66"/>
    </row>
    <row r="293" spans="1:9">
      <c r="A293" s="101"/>
      <c r="C293" s="159"/>
      <c r="E293" s="180"/>
      <c r="F293" s="180"/>
      <c r="G293" s="65"/>
      <c r="H293" s="66"/>
      <c r="I293" s="66"/>
    </row>
    <row r="294" spans="1:9" s="39" customFormat="1" ht="14.5" thickBot="1">
      <c r="A294" s="33"/>
      <c r="B294" s="34" t="s">
        <v>105</v>
      </c>
      <c r="C294" s="35"/>
      <c r="D294" s="36"/>
      <c r="E294" s="37"/>
      <c r="F294" s="37">
        <f>SUM(F286:F293)</f>
        <v>0</v>
      </c>
      <c r="G294" s="38"/>
    </row>
    <row r="295" spans="1:9" s="100" customFormat="1" ht="14.5" thickTop="1">
      <c r="A295" s="94"/>
      <c r="C295" s="112"/>
      <c r="D295" s="113"/>
      <c r="E295" s="114"/>
      <c r="F295" s="115" t="s">
        <v>268</v>
      </c>
      <c r="G295" s="99"/>
    </row>
    <row r="296" spans="1:9" ht="28">
      <c r="A296" s="176" t="s">
        <v>269</v>
      </c>
      <c r="B296" s="174" t="s">
        <v>270</v>
      </c>
      <c r="C296" s="170"/>
      <c r="D296" s="171"/>
      <c r="E296" s="172"/>
      <c r="F296" s="172"/>
      <c r="G296" s="173"/>
      <c r="H296" s="66"/>
      <c r="I296" s="66"/>
    </row>
    <row r="297" spans="1:9" ht="56">
      <c r="A297" s="176" t="s">
        <v>271</v>
      </c>
      <c r="B297" s="174" t="s">
        <v>272</v>
      </c>
      <c r="C297" s="170"/>
      <c r="D297" s="171"/>
      <c r="E297" s="26"/>
      <c r="F297" s="27"/>
      <c r="G297" s="173"/>
      <c r="H297" s="66"/>
      <c r="I297" s="66"/>
    </row>
    <row r="298" spans="1:9" ht="42">
      <c r="A298" s="176" t="s">
        <v>273</v>
      </c>
      <c r="B298" s="174" t="s">
        <v>274</v>
      </c>
      <c r="C298" s="170"/>
      <c r="D298" s="171"/>
      <c r="E298" s="26"/>
      <c r="F298" s="27"/>
      <c r="G298" s="173"/>
      <c r="H298" s="66"/>
      <c r="I298" s="66"/>
    </row>
    <row r="299" spans="1:9">
      <c r="A299" s="181"/>
      <c r="B299" s="169" t="s">
        <v>275</v>
      </c>
      <c r="C299" s="182"/>
      <c r="D299" s="183"/>
      <c r="E299" s="26"/>
      <c r="F299" s="27"/>
      <c r="G299" s="184"/>
      <c r="H299" s="66"/>
      <c r="I299" s="66"/>
    </row>
    <row r="300" spans="1:9" ht="58.5">
      <c r="A300" s="185" t="s">
        <v>4</v>
      </c>
      <c r="B300" s="186" t="s">
        <v>276</v>
      </c>
      <c r="C300" s="182" t="s">
        <v>145</v>
      </c>
      <c r="D300" s="187">
        <v>3</v>
      </c>
      <c r="E300" s="26"/>
      <c r="F300" s="27">
        <f t="shared" ref="F300:F308" si="9">ROUND((E300*D300),2)</f>
        <v>0</v>
      </c>
      <c r="G300" s="188"/>
      <c r="H300" s="66"/>
      <c r="I300" s="66"/>
    </row>
    <row r="301" spans="1:9" ht="44.5">
      <c r="A301" s="185" t="s">
        <v>14</v>
      </c>
      <c r="B301" s="186" t="s">
        <v>277</v>
      </c>
      <c r="C301" s="182" t="s">
        <v>136</v>
      </c>
      <c r="D301" s="187">
        <v>18</v>
      </c>
      <c r="E301" s="26"/>
      <c r="F301" s="27">
        <f t="shared" si="9"/>
        <v>0</v>
      </c>
      <c r="G301" s="188"/>
      <c r="H301" s="66"/>
      <c r="I301" s="66"/>
    </row>
    <row r="302" spans="1:9">
      <c r="A302" s="185"/>
      <c r="B302" s="169" t="s">
        <v>278</v>
      </c>
      <c r="C302" s="182"/>
      <c r="D302" s="187"/>
      <c r="E302" s="26"/>
      <c r="F302" s="27"/>
      <c r="G302" s="188"/>
      <c r="H302" s="66"/>
      <c r="I302" s="66"/>
    </row>
    <row r="303" spans="1:9">
      <c r="A303" s="185" t="s">
        <v>5</v>
      </c>
      <c r="B303" s="186" t="s">
        <v>279</v>
      </c>
      <c r="C303" s="182" t="s">
        <v>145</v>
      </c>
      <c r="D303" s="187">
        <v>1</v>
      </c>
      <c r="E303" s="26"/>
      <c r="F303" s="27">
        <f t="shared" si="9"/>
        <v>0</v>
      </c>
      <c r="G303" s="188"/>
      <c r="H303" s="66"/>
      <c r="I303" s="66"/>
    </row>
    <row r="304" spans="1:9" ht="42">
      <c r="A304" s="185" t="s">
        <v>6</v>
      </c>
      <c r="B304" s="186" t="s">
        <v>280</v>
      </c>
      <c r="C304" s="182" t="s">
        <v>145</v>
      </c>
      <c r="D304" s="187">
        <v>1</v>
      </c>
      <c r="E304" s="26"/>
      <c r="F304" s="27">
        <f t="shared" si="9"/>
        <v>0</v>
      </c>
      <c r="G304" s="188"/>
      <c r="H304" s="66"/>
      <c r="I304" s="66"/>
    </row>
    <row r="305" spans="1:9">
      <c r="A305" s="185"/>
      <c r="B305" s="169" t="s">
        <v>281</v>
      </c>
      <c r="C305" s="182"/>
      <c r="D305" s="187"/>
      <c r="E305" s="26"/>
      <c r="F305" s="27"/>
      <c r="G305" s="188"/>
      <c r="H305" s="66"/>
      <c r="I305" s="66"/>
    </row>
    <row r="306" spans="1:9" ht="28">
      <c r="A306" s="185" t="s">
        <v>7</v>
      </c>
      <c r="B306" s="186" t="s">
        <v>282</v>
      </c>
      <c r="C306" s="182" t="s">
        <v>145</v>
      </c>
      <c r="D306" s="187">
        <v>2</v>
      </c>
      <c r="E306" s="26"/>
      <c r="F306" s="27">
        <f t="shared" si="9"/>
        <v>0</v>
      </c>
      <c r="G306" s="188"/>
      <c r="H306" s="66"/>
      <c r="I306" s="66"/>
    </row>
    <row r="307" spans="1:9" ht="28">
      <c r="A307" s="185" t="s">
        <v>24</v>
      </c>
      <c r="B307" s="186" t="s">
        <v>283</v>
      </c>
      <c r="C307" s="182" t="s">
        <v>145</v>
      </c>
      <c r="D307" s="187">
        <v>1</v>
      </c>
      <c r="E307" s="26"/>
      <c r="F307" s="27">
        <f t="shared" si="9"/>
        <v>0</v>
      </c>
      <c r="G307" s="188"/>
      <c r="H307" s="66"/>
      <c r="I307" s="66"/>
    </row>
    <row r="308" spans="1:9" ht="42">
      <c r="A308" s="185" t="s">
        <v>92</v>
      </c>
      <c r="B308" s="186" t="s">
        <v>284</v>
      </c>
      <c r="C308" s="182" t="s">
        <v>145</v>
      </c>
      <c r="D308" s="187">
        <v>1</v>
      </c>
      <c r="E308" s="26"/>
      <c r="F308" s="27">
        <f t="shared" si="9"/>
        <v>0</v>
      </c>
      <c r="G308" s="188"/>
      <c r="H308" s="66"/>
      <c r="I308" s="66"/>
    </row>
    <row r="309" spans="1:9">
      <c r="A309" s="185"/>
      <c r="B309" s="186"/>
      <c r="C309" s="182"/>
      <c r="D309" s="187"/>
      <c r="E309" s="26"/>
      <c r="F309" s="27"/>
      <c r="G309" s="188"/>
      <c r="H309" s="66"/>
      <c r="I309" s="66"/>
    </row>
    <row r="310" spans="1:9">
      <c r="A310" s="185"/>
      <c r="B310" s="186"/>
      <c r="C310" s="182"/>
      <c r="D310" s="187"/>
      <c r="E310" s="189"/>
      <c r="F310" s="189"/>
      <c r="G310" s="188"/>
      <c r="H310" s="66"/>
      <c r="I310" s="66"/>
    </row>
    <row r="311" spans="1:9">
      <c r="A311" s="185"/>
      <c r="B311" s="186"/>
      <c r="C311" s="182"/>
      <c r="D311" s="187"/>
      <c r="E311" s="189"/>
      <c r="F311" s="189"/>
      <c r="G311" s="188"/>
      <c r="H311" s="66"/>
      <c r="I311" s="66"/>
    </row>
    <row r="312" spans="1:9" s="39" customFormat="1" ht="14.5" thickBot="1">
      <c r="A312" s="33"/>
      <c r="B312" s="34" t="s">
        <v>105</v>
      </c>
      <c r="C312" s="35"/>
      <c r="D312" s="36"/>
      <c r="E312" s="37"/>
      <c r="F312" s="37">
        <f>SUM(F297:F311)</f>
        <v>0</v>
      </c>
      <c r="G312" s="38"/>
    </row>
    <row r="313" spans="1:9" s="100" customFormat="1" ht="14.5" thickTop="1">
      <c r="A313" s="94"/>
      <c r="C313" s="112"/>
      <c r="D313" s="113"/>
      <c r="E313" s="114"/>
      <c r="F313" s="115" t="s">
        <v>285</v>
      </c>
      <c r="G313" s="99"/>
    </row>
    <row r="314" spans="1:9">
      <c r="A314" s="185"/>
      <c r="B314" s="169" t="s">
        <v>286</v>
      </c>
      <c r="C314" s="182"/>
      <c r="D314" s="187"/>
      <c r="E314" s="189"/>
      <c r="F314" s="189"/>
      <c r="G314" s="188"/>
      <c r="H314" s="66"/>
      <c r="I314" s="66"/>
    </row>
    <row r="315" spans="1:9" ht="28">
      <c r="A315" s="185"/>
      <c r="B315" s="169" t="s">
        <v>287</v>
      </c>
      <c r="C315" s="182"/>
      <c r="D315" s="187"/>
      <c r="E315" s="189"/>
      <c r="F315" s="189"/>
      <c r="G315" s="188"/>
      <c r="H315" s="66"/>
      <c r="I315" s="66"/>
    </row>
    <row r="316" spans="1:9" ht="28">
      <c r="A316" s="185" t="s">
        <v>4</v>
      </c>
      <c r="B316" s="186" t="s">
        <v>288</v>
      </c>
      <c r="C316" s="182" t="s">
        <v>145</v>
      </c>
      <c r="D316" s="187">
        <v>2</v>
      </c>
      <c r="E316" s="26"/>
      <c r="F316" s="27">
        <f t="shared" ref="F316:F327" si="10">ROUND((E316*D316),2)</f>
        <v>0</v>
      </c>
      <c r="G316" s="188"/>
      <c r="H316" s="66"/>
      <c r="I316" s="66"/>
    </row>
    <row r="317" spans="1:9" ht="28">
      <c r="A317" s="185" t="s">
        <v>14</v>
      </c>
      <c r="B317" s="186" t="s">
        <v>289</v>
      </c>
      <c r="C317" s="182" t="s">
        <v>145</v>
      </c>
      <c r="D317" s="187">
        <v>3</v>
      </c>
      <c r="E317" s="26"/>
      <c r="F317" s="27">
        <f t="shared" si="10"/>
        <v>0</v>
      </c>
      <c r="G317" s="188"/>
      <c r="H317" s="66"/>
      <c r="I317" s="66"/>
    </row>
    <row r="318" spans="1:9">
      <c r="A318" s="185"/>
      <c r="B318" s="169" t="s">
        <v>290</v>
      </c>
      <c r="C318" s="182"/>
      <c r="D318" s="187"/>
      <c r="E318" s="26"/>
      <c r="F318" s="27"/>
      <c r="G318" s="188"/>
      <c r="H318" s="66"/>
      <c r="I318" s="66"/>
    </row>
    <row r="319" spans="1:9">
      <c r="A319" s="185"/>
      <c r="B319" s="169" t="s">
        <v>291</v>
      </c>
      <c r="C319" s="182"/>
      <c r="D319" s="187"/>
      <c r="E319" s="26"/>
      <c r="F319" s="27"/>
      <c r="G319" s="188"/>
      <c r="H319" s="66"/>
      <c r="I319" s="66"/>
    </row>
    <row r="320" spans="1:9" ht="70">
      <c r="A320" s="185" t="s">
        <v>5</v>
      </c>
      <c r="B320" s="186" t="s">
        <v>292</v>
      </c>
      <c r="C320" s="182" t="s">
        <v>145</v>
      </c>
      <c r="D320" s="187">
        <v>4</v>
      </c>
      <c r="E320" s="26"/>
      <c r="F320" s="27">
        <f t="shared" si="10"/>
        <v>0</v>
      </c>
      <c r="G320" s="188"/>
      <c r="H320" s="66"/>
      <c r="I320" s="66"/>
    </row>
    <row r="321" spans="1:9">
      <c r="A321" s="185"/>
      <c r="B321" s="169" t="s">
        <v>293</v>
      </c>
      <c r="C321" s="182"/>
      <c r="D321" s="187"/>
      <c r="E321" s="26"/>
      <c r="F321" s="27"/>
      <c r="G321" s="188"/>
      <c r="H321" s="66"/>
      <c r="I321" s="66"/>
    </row>
    <row r="322" spans="1:9" ht="56">
      <c r="A322" s="185" t="s">
        <v>6</v>
      </c>
      <c r="B322" s="186" t="s">
        <v>294</v>
      </c>
      <c r="C322" s="182" t="s">
        <v>145</v>
      </c>
      <c r="D322" s="187">
        <v>3</v>
      </c>
      <c r="E322" s="26"/>
      <c r="F322" s="27">
        <f t="shared" si="10"/>
        <v>0</v>
      </c>
      <c r="G322" s="188"/>
      <c r="H322" s="66"/>
      <c r="I322" s="66"/>
    </row>
    <row r="323" spans="1:9" s="193" customFormat="1" ht="28">
      <c r="A323" s="185"/>
      <c r="B323" s="169" t="s">
        <v>295</v>
      </c>
      <c r="C323" s="190"/>
      <c r="D323" s="191"/>
      <c r="E323" s="26"/>
      <c r="F323" s="27"/>
      <c r="G323" s="192"/>
    </row>
    <row r="324" spans="1:9" s="193" customFormat="1" ht="56">
      <c r="A324" s="185"/>
      <c r="B324" s="169" t="s">
        <v>296</v>
      </c>
      <c r="C324" s="190"/>
      <c r="D324" s="191"/>
      <c r="E324" s="26"/>
      <c r="F324" s="27"/>
      <c r="G324" s="192"/>
    </row>
    <row r="325" spans="1:9" s="193" customFormat="1" ht="42">
      <c r="A325" s="185" t="s">
        <v>7</v>
      </c>
      <c r="B325" s="186" t="s">
        <v>297</v>
      </c>
      <c r="C325" s="190" t="s">
        <v>136</v>
      </c>
      <c r="D325" s="191">
        <v>15</v>
      </c>
      <c r="E325" s="26"/>
      <c r="F325" s="27">
        <f t="shared" si="10"/>
        <v>0</v>
      </c>
      <c r="G325" s="192"/>
    </row>
    <row r="326" spans="1:9" s="193" customFormat="1" ht="28">
      <c r="A326" s="185" t="s">
        <v>24</v>
      </c>
      <c r="B326" s="186" t="s">
        <v>298</v>
      </c>
      <c r="C326" s="190" t="s">
        <v>145</v>
      </c>
      <c r="D326" s="191">
        <v>1</v>
      </c>
      <c r="E326" s="26"/>
      <c r="F326" s="27">
        <f t="shared" si="10"/>
        <v>0</v>
      </c>
      <c r="G326" s="192"/>
    </row>
    <row r="327" spans="1:9" s="193" customFormat="1">
      <c r="A327" s="185" t="s">
        <v>92</v>
      </c>
      <c r="B327" s="186" t="s">
        <v>299</v>
      </c>
      <c r="C327" s="190" t="s">
        <v>145</v>
      </c>
      <c r="D327" s="191">
        <v>1</v>
      </c>
      <c r="E327" s="26"/>
      <c r="F327" s="27">
        <f t="shared" si="10"/>
        <v>0</v>
      </c>
      <c r="G327" s="192"/>
    </row>
    <row r="328" spans="1:9">
      <c r="A328" s="185"/>
      <c r="B328" s="186"/>
      <c r="C328" s="182"/>
      <c r="D328" s="187"/>
      <c r="E328" s="189"/>
      <c r="F328" s="189"/>
      <c r="G328" s="188"/>
      <c r="H328" s="66"/>
      <c r="I328" s="66"/>
    </row>
    <row r="329" spans="1:9" s="39" customFormat="1" ht="14.5" thickBot="1">
      <c r="A329" s="33"/>
      <c r="B329" s="34" t="s">
        <v>105</v>
      </c>
      <c r="C329" s="35"/>
      <c r="D329" s="36"/>
      <c r="E329" s="37"/>
      <c r="F329" s="37">
        <f>SUM(F316:F328)</f>
        <v>0</v>
      </c>
      <c r="G329" s="38"/>
    </row>
    <row r="330" spans="1:9" s="100" customFormat="1" ht="14.5" thickTop="1">
      <c r="A330" s="94"/>
      <c r="C330" s="112"/>
      <c r="D330" s="113"/>
      <c r="E330" s="114"/>
      <c r="F330" s="115" t="s">
        <v>300</v>
      </c>
      <c r="G330" s="99"/>
    </row>
    <row r="331" spans="1:9" s="193" customFormat="1">
      <c r="A331" s="185"/>
      <c r="B331" s="169" t="s">
        <v>301</v>
      </c>
      <c r="C331" s="190"/>
      <c r="D331" s="191"/>
      <c r="E331" s="194"/>
      <c r="F331" s="194"/>
      <c r="G331" s="192"/>
    </row>
    <row r="332" spans="1:9" s="193" customFormat="1" ht="42">
      <c r="A332" s="185" t="s">
        <v>4</v>
      </c>
      <c r="B332" s="186" t="s">
        <v>302</v>
      </c>
      <c r="C332" s="190" t="s">
        <v>136</v>
      </c>
      <c r="D332" s="191">
        <v>15</v>
      </c>
      <c r="E332" s="26"/>
      <c r="F332" s="27">
        <f>ROUND((E332*D332),2)</f>
        <v>0</v>
      </c>
      <c r="G332" s="192"/>
    </row>
    <row r="333" spans="1:9" s="193" customFormat="1" ht="28">
      <c r="A333" s="185" t="s">
        <v>14</v>
      </c>
      <c r="B333" s="186" t="s">
        <v>303</v>
      </c>
      <c r="C333" s="190" t="s">
        <v>145</v>
      </c>
      <c r="D333" s="191">
        <v>2</v>
      </c>
      <c r="E333" s="26"/>
      <c r="F333" s="27">
        <f>ROUND((E333*D333),2)</f>
        <v>0</v>
      </c>
      <c r="G333" s="192"/>
    </row>
    <row r="334" spans="1:9" s="193" customFormat="1" ht="42">
      <c r="A334" s="185" t="s">
        <v>5</v>
      </c>
      <c r="B334" s="186" t="s">
        <v>304</v>
      </c>
      <c r="C334" s="190" t="s">
        <v>145</v>
      </c>
      <c r="D334" s="191">
        <v>2</v>
      </c>
      <c r="E334" s="26"/>
      <c r="F334" s="27">
        <f>ROUND((E334*D334),2)</f>
        <v>0</v>
      </c>
      <c r="G334" s="192"/>
    </row>
    <row r="335" spans="1:9" s="193" customFormat="1">
      <c r="A335" s="195" t="s">
        <v>6</v>
      </c>
      <c r="B335" s="186" t="s">
        <v>305</v>
      </c>
      <c r="C335" s="196" t="s">
        <v>145</v>
      </c>
      <c r="D335" s="171">
        <v>2</v>
      </c>
      <c r="E335" s="26"/>
      <c r="F335" s="27">
        <f>ROUND((E335*D335),2)</f>
        <v>0</v>
      </c>
      <c r="G335" s="192"/>
    </row>
    <row r="336" spans="1:9">
      <c r="A336" s="101"/>
      <c r="C336" s="159"/>
      <c r="E336" s="180"/>
      <c r="F336" s="180"/>
      <c r="G336" s="65"/>
      <c r="H336" s="66"/>
      <c r="I336" s="66"/>
    </row>
    <row r="337" spans="1:9" s="22" customFormat="1">
      <c r="A337" s="23"/>
      <c r="B337" s="39" t="s">
        <v>105</v>
      </c>
      <c r="C337" s="25"/>
      <c r="D337" s="10"/>
      <c r="E337" s="11"/>
      <c r="F337" s="60">
        <f>SUM(F332:F336)</f>
        <v>0</v>
      </c>
      <c r="G337" s="28"/>
    </row>
    <row r="338" spans="1:9" s="22" customFormat="1">
      <c r="A338" s="23"/>
      <c r="B338" s="39"/>
      <c r="C338" s="25"/>
      <c r="D338" s="10"/>
      <c r="E338" s="11"/>
      <c r="F338" s="11"/>
      <c r="G338" s="28"/>
    </row>
    <row r="339" spans="1:9" s="22" customFormat="1">
      <c r="A339" s="23"/>
      <c r="B339" s="61" t="s">
        <v>150</v>
      </c>
      <c r="C339" s="25"/>
      <c r="D339" s="10"/>
      <c r="E339" s="11"/>
      <c r="F339" s="11"/>
      <c r="G339" s="28"/>
    </row>
    <row r="340" spans="1:9" s="22" customFormat="1">
      <c r="A340" s="23"/>
      <c r="B340" s="24" t="s">
        <v>306</v>
      </c>
      <c r="C340" s="25"/>
      <c r="D340" s="10"/>
      <c r="E340" s="11"/>
      <c r="F340" s="11">
        <f>F294</f>
        <v>0</v>
      </c>
      <c r="G340" s="28"/>
    </row>
    <row r="341" spans="1:9" s="22" customFormat="1">
      <c r="A341" s="23"/>
      <c r="B341" s="24" t="s">
        <v>307</v>
      </c>
      <c r="C341" s="25"/>
      <c r="D341" s="10"/>
      <c r="E341" s="11"/>
      <c r="F341" s="11">
        <f>F312</f>
        <v>0</v>
      </c>
      <c r="G341" s="28"/>
    </row>
    <row r="342" spans="1:9" s="22" customFormat="1">
      <c r="A342" s="23"/>
      <c r="B342" s="24" t="s">
        <v>308</v>
      </c>
      <c r="C342" s="25"/>
      <c r="D342" s="10"/>
      <c r="E342" s="11"/>
      <c r="F342" s="11">
        <f>F329</f>
        <v>0</v>
      </c>
      <c r="G342" s="28"/>
    </row>
    <row r="343" spans="1:9">
      <c r="A343" s="101"/>
      <c r="B343" s="24" t="s">
        <v>309</v>
      </c>
      <c r="C343" s="159"/>
      <c r="E343" s="180"/>
      <c r="F343" s="180">
        <f>F337</f>
        <v>0</v>
      </c>
      <c r="G343" s="65"/>
      <c r="H343" s="66"/>
      <c r="I343" s="66"/>
    </row>
    <row r="344" spans="1:9">
      <c r="A344" s="101"/>
      <c r="C344" s="159"/>
      <c r="E344" s="180"/>
      <c r="F344" s="180"/>
      <c r="G344" s="65"/>
      <c r="H344" s="66"/>
      <c r="I344" s="66"/>
    </row>
    <row r="345" spans="1:9">
      <c r="A345" s="101"/>
      <c r="C345" s="159"/>
      <c r="E345" s="180"/>
      <c r="F345" s="180"/>
      <c r="G345" s="65"/>
      <c r="H345" s="66"/>
      <c r="I345" s="66"/>
    </row>
    <row r="346" spans="1:9">
      <c r="A346" s="101"/>
      <c r="C346" s="159"/>
      <c r="E346" s="180"/>
      <c r="F346" s="180"/>
      <c r="G346" s="65"/>
      <c r="H346" s="66"/>
      <c r="I346" s="66"/>
    </row>
    <row r="347" spans="1:9">
      <c r="A347" s="101"/>
      <c r="C347" s="159"/>
      <c r="E347" s="180"/>
      <c r="F347" s="180"/>
      <c r="G347" s="65"/>
      <c r="H347" s="66"/>
      <c r="I347" s="66"/>
    </row>
    <row r="348" spans="1:9">
      <c r="A348" s="101"/>
      <c r="C348" s="159"/>
      <c r="E348" s="180"/>
      <c r="F348" s="180"/>
      <c r="G348" s="65"/>
      <c r="H348" s="66"/>
      <c r="I348" s="66"/>
    </row>
    <row r="349" spans="1:9">
      <c r="A349" s="101"/>
      <c r="C349" s="159"/>
      <c r="E349" s="180"/>
      <c r="F349" s="180"/>
      <c r="G349" s="65"/>
      <c r="H349" s="66"/>
      <c r="I349" s="66"/>
    </row>
    <row r="350" spans="1:9">
      <c r="A350" s="101"/>
      <c r="C350" s="159"/>
      <c r="E350" s="180"/>
      <c r="F350" s="180"/>
      <c r="G350" s="65"/>
      <c r="H350" s="66"/>
      <c r="I350" s="66"/>
    </row>
    <row r="351" spans="1:9">
      <c r="A351" s="101"/>
      <c r="C351" s="159"/>
      <c r="E351" s="180"/>
      <c r="F351" s="180"/>
      <c r="G351" s="65"/>
      <c r="H351" s="66"/>
      <c r="I351" s="66"/>
    </row>
    <row r="352" spans="1:9">
      <c r="A352" s="101"/>
      <c r="C352" s="159"/>
      <c r="E352" s="180"/>
      <c r="F352" s="180"/>
      <c r="G352" s="65"/>
      <c r="H352" s="66"/>
      <c r="I352" s="66"/>
    </row>
    <row r="353" spans="1:9">
      <c r="A353" s="101"/>
      <c r="C353" s="159"/>
      <c r="E353" s="180"/>
      <c r="F353" s="180"/>
      <c r="G353" s="65"/>
      <c r="H353" s="66"/>
      <c r="I353" s="66"/>
    </row>
    <row r="354" spans="1:9">
      <c r="A354" s="101"/>
      <c r="C354" s="159"/>
      <c r="E354" s="180"/>
      <c r="F354" s="180"/>
      <c r="G354" s="65"/>
      <c r="H354" s="66"/>
      <c r="I354" s="66"/>
    </row>
    <row r="355" spans="1:9" s="39" customFormat="1" ht="14.5" thickBot="1">
      <c r="A355" s="33"/>
      <c r="B355" s="34" t="s">
        <v>22</v>
      </c>
      <c r="C355" s="35"/>
      <c r="D355" s="36"/>
      <c r="E355" s="37"/>
      <c r="F355" s="37">
        <f>SUM(F340:F354)</f>
        <v>0</v>
      </c>
      <c r="G355" s="38"/>
    </row>
    <row r="356" spans="1:9" s="167" customFormat="1" ht="14.5" thickTop="1">
      <c r="A356" s="161"/>
      <c r="B356" s="162"/>
      <c r="C356" s="163"/>
      <c r="D356" s="164"/>
      <c r="E356" s="114"/>
      <c r="F356" s="165" t="s">
        <v>310</v>
      </c>
      <c r="G356" s="166"/>
    </row>
    <row r="357" spans="1:9" s="22" customFormat="1">
      <c r="A357" s="23"/>
      <c r="B357" s="8" t="str">
        <f>B281</f>
        <v>BILL NO.1</v>
      </c>
      <c r="C357" s="25"/>
      <c r="D357" s="10"/>
      <c r="E357" s="11"/>
      <c r="F357" s="11"/>
      <c r="G357" s="28"/>
    </row>
    <row r="358" spans="1:9" s="22" customFormat="1">
      <c r="A358" s="23"/>
      <c r="B358" s="8" t="str">
        <f>B282</f>
        <v>INCINERATOR</v>
      </c>
      <c r="C358" s="25"/>
      <c r="D358" s="10"/>
      <c r="E358" s="11"/>
      <c r="F358" s="11"/>
      <c r="G358" s="28"/>
    </row>
    <row r="359" spans="1:9" s="22" customFormat="1">
      <c r="A359" s="23"/>
      <c r="B359" s="44" t="s">
        <v>311</v>
      </c>
      <c r="C359" s="25"/>
      <c r="D359" s="10"/>
      <c r="E359" s="11"/>
      <c r="F359" s="11"/>
      <c r="G359" s="28"/>
    </row>
    <row r="360" spans="1:9" s="22" customFormat="1">
      <c r="A360" s="23"/>
      <c r="B360" s="44" t="s">
        <v>312</v>
      </c>
      <c r="C360" s="25"/>
      <c r="D360" s="10"/>
      <c r="E360" s="11"/>
      <c r="F360" s="11"/>
      <c r="G360" s="28"/>
    </row>
    <row r="361" spans="1:9" ht="42">
      <c r="A361" s="101"/>
      <c r="B361" s="197" t="s">
        <v>313</v>
      </c>
      <c r="C361" s="159"/>
      <c r="E361" s="180"/>
      <c r="F361" s="180"/>
      <c r="G361" s="65"/>
      <c r="H361" s="66"/>
      <c r="I361" s="66"/>
    </row>
    <row r="362" spans="1:9" ht="42">
      <c r="A362" s="101"/>
      <c r="B362" s="197" t="s">
        <v>314</v>
      </c>
      <c r="C362" s="159"/>
      <c r="E362" s="180"/>
      <c r="F362" s="180"/>
      <c r="G362" s="65"/>
      <c r="H362" s="66"/>
      <c r="I362" s="66"/>
    </row>
    <row r="363" spans="1:9">
      <c r="A363" s="101"/>
      <c r="B363" s="75" t="s">
        <v>315</v>
      </c>
      <c r="C363" s="159"/>
      <c r="E363" s="180"/>
      <c r="F363" s="180"/>
      <c r="G363" s="65"/>
      <c r="H363" s="66"/>
      <c r="I363" s="66"/>
    </row>
    <row r="364" spans="1:9" ht="28">
      <c r="A364" s="101" t="s">
        <v>4</v>
      </c>
      <c r="B364" s="178" t="s">
        <v>316</v>
      </c>
      <c r="C364" s="159" t="s">
        <v>145</v>
      </c>
      <c r="D364" s="179">
        <v>1</v>
      </c>
      <c r="E364" s="26"/>
      <c r="F364" s="27">
        <f>ROUND((E364*D364),2)</f>
        <v>0</v>
      </c>
      <c r="G364" s="65"/>
      <c r="H364" s="66"/>
      <c r="I364" s="66"/>
    </row>
    <row r="365" spans="1:9" ht="42">
      <c r="A365" s="101" t="s">
        <v>14</v>
      </c>
      <c r="B365" s="178" t="s">
        <v>317</v>
      </c>
      <c r="C365" s="159" t="s">
        <v>145</v>
      </c>
      <c r="D365" s="179">
        <v>1</v>
      </c>
      <c r="E365" s="26"/>
      <c r="F365" s="27">
        <f>ROUND((E365*D365),2)</f>
        <v>0</v>
      </c>
      <c r="G365" s="65"/>
      <c r="H365" s="66"/>
      <c r="I365" s="66"/>
    </row>
    <row r="366" spans="1:9">
      <c r="A366" s="101"/>
      <c r="C366" s="159"/>
      <c r="E366" s="26"/>
      <c r="F366" s="27"/>
      <c r="G366" s="65"/>
      <c r="H366" s="66"/>
      <c r="I366" s="66"/>
    </row>
    <row r="367" spans="1:9">
      <c r="A367" s="101"/>
      <c r="C367" s="159"/>
      <c r="E367" s="26"/>
      <c r="F367" s="27"/>
      <c r="G367" s="65"/>
      <c r="H367" s="66"/>
      <c r="I367" s="66"/>
    </row>
    <row r="368" spans="1:9">
      <c r="A368" s="101"/>
      <c r="C368" s="159"/>
      <c r="E368" s="180"/>
      <c r="F368" s="180"/>
      <c r="G368" s="65"/>
      <c r="H368" s="66"/>
      <c r="I368" s="66"/>
    </row>
    <row r="369" spans="1:9">
      <c r="A369" s="101"/>
      <c r="C369" s="159"/>
      <c r="E369" s="180"/>
      <c r="F369" s="180"/>
      <c r="G369" s="65"/>
      <c r="H369" s="66"/>
      <c r="I369" s="66"/>
    </row>
    <row r="370" spans="1:9">
      <c r="A370" s="101"/>
      <c r="C370" s="159"/>
      <c r="E370" s="180"/>
      <c r="F370" s="180"/>
      <c r="G370" s="65"/>
      <c r="H370" s="66"/>
      <c r="I370" s="66"/>
    </row>
    <row r="371" spans="1:9">
      <c r="A371" s="101"/>
      <c r="C371" s="159"/>
      <c r="E371" s="180"/>
      <c r="F371" s="180"/>
      <c r="G371" s="65"/>
      <c r="H371" s="66"/>
      <c r="I371" s="66"/>
    </row>
    <row r="372" spans="1:9">
      <c r="A372" s="101"/>
      <c r="C372" s="159"/>
      <c r="E372" s="180"/>
      <c r="F372" s="180"/>
      <c r="G372" s="65"/>
      <c r="H372" s="66"/>
      <c r="I372" s="66"/>
    </row>
    <row r="373" spans="1:9">
      <c r="A373" s="101"/>
      <c r="C373" s="159"/>
      <c r="E373" s="180"/>
      <c r="F373" s="180"/>
      <c r="G373" s="65"/>
      <c r="H373" s="66"/>
      <c r="I373" s="66"/>
    </row>
    <row r="374" spans="1:9">
      <c r="A374" s="101"/>
      <c r="C374" s="159"/>
      <c r="E374" s="180"/>
      <c r="F374" s="180"/>
      <c r="G374" s="65"/>
      <c r="H374" s="66"/>
      <c r="I374" s="66"/>
    </row>
    <row r="375" spans="1:9">
      <c r="A375" s="101"/>
      <c r="C375" s="159"/>
      <c r="E375" s="180"/>
      <c r="F375" s="180"/>
      <c r="G375" s="65"/>
      <c r="H375" s="66"/>
      <c r="I375" s="66"/>
    </row>
    <row r="376" spans="1:9">
      <c r="A376" s="101"/>
      <c r="C376" s="159"/>
      <c r="E376" s="180"/>
      <c r="F376" s="180"/>
      <c r="G376" s="65"/>
      <c r="H376" s="66"/>
      <c r="I376" s="66"/>
    </row>
    <row r="377" spans="1:9">
      <c r="A377" s="101"/>
      <c r="C377" s="159"/>
      <c r="E377" s="180"/>
      <c r="F377" s="180"/>
      <c r="G377" s="65"/>
      <c r="H377" s="66"/>
      <c r="I377" s="66"/>
    </row>
    <row r="378" spans="1:9">
      <c r="A378" s="101"/>
      <c r="C378" s="159"/>
      <c r="E378" s="180"/>
      <c r="F378" s="180"/>
      <c r="G378" s="65"/>
      <c r="H378" s="66"/>
      <c r="I378" s="66"/>
    </row>
    <row r="379" spans="1:9">
      <c r="A379" s="101"/>
      <c r="C379" s="159"/>
      <c r="E379" s="180"/>
      <c r="F379" s="180"/>
      <c r="G379" s="65"/>
      <c r="H379" s="66"/>
      <c r="I379" s="66"/>
    </row>
    <row r="380" spans="1:9" s="39" customFormat="1" ht="14.5" thickBot="1">
      <c r="A380" s="33"/>
      <c r="B380" s="34" t="s">
        <v>22</v>
      </c>
      <c r="C380" s="35"/>
      <c r="D380" s="36"/>
      <c r="E380" s="37"/>
      <c r="F380" s="37">
        <f>SUM(F364:F379)</f>
        <v>0</v>
      </c>
      <c r="G380" s="38"/>
    </row>
    <row r="381" spans="1:9" s="167" customFormat="1" ht="14.5" thickTop="1">
      <c r="A381" s="161"/>
      <c r="B381" s="162"/>
      <c r="C381" s="163"/>
      <c r="D381" s="164"/>
      <c r="E381" s="114"/>
      <c r="F381" s="165" t="s">
        <v>318</v>
      </c>
      <c r="G381" s="166"/>
    </row>
  </sheetData>
  <protectedRanges>
    <protectedRange sqref="E8:E20 E30:E48 E56:E73 E89:E100 E117:E121 E147:E157 E164:E176 E192:E196 E217:E230 E235:E241 E263:E273 E297:E309 E316:E327 E332:E335 E364:E367 E286:E292" name="Range1_1_1"/>
  </protectedRanges>
  <printOptions horizontalCentered="1"/>
  <pageMargins left="0.70866141732283472" right="0.70866141732283472" top="0.74803149606299213" bottom="0.74803149606299213" header="0.31496062992125984" footer="0.31496062992125984"/>
  <pageSetup paperSize="9" scale="70" firstPageNumber="77" orientation="portrait" useFirstPageNumber="1" r:id="rId1"/>
  <headerFooter alignWithMargins="0">
    <oddFooter>&amp;L&amp;"Garamond,Regular"&amp;9&amp;F&amp;R&amp;"Garamond,Regular"&amp;9&amp;P</oddFooter>
  </headerFooter>
  <rowBreaks count="15" manualBreakCount="15">
    <brk id="27" max="16383" man="1"/>
    <brk id="54" max="16383" man="1"/>
    <brk id="82" max="16383" man="1"/>
    <brk id="110" max="16383" man="1"/>
    <brk id="139" max="16383" man="1"/>
    <brk id="161" max="16383" man="1"/>
    <brk id="185" max="16383" man="1"/>
    <brk id="210" max="16383" man="1"/>
    <brk id="232" max="16383" man="1"/>
    <brk id="256" max="16383" man="1"/>
    <brk id="280" max="16383" man="1"/>
    <brk id="295" max="16383" man="1"/>
    <brk id="313" max="16383" man="1"/>
    <brk id="330" max="16383" man="1"/>
    <brk id="35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4"/>
  <sheetViews>
    <sheetView view="pageBreakPreview" zoomScaleSheetLayoutView="100" workbookViewId="0">
      <selection activeCell="L9" sqref="L9"/>
    </sheetView>
  </sheetViews>
  <sheetFormatPr defaultColWidth="11.26953125" defaultRowHeight="14"/>
  <cols>
    <col min="1" max="1" width="1.26953125" style="229" customWidth="1"/>
    <col min="2" max="2" width="11.453125" style="228" bestFit="1" customWidth="1"/>
    <col min="3" max="3" width="40.54296875" style="229" bestFit="1" customWidth="1"/>
    <col min="4" max="4" width="10.7265625" style="228" bestFit="1" customWidth="1"/>
    <col min="5" max="5" width="21.26953125" style="228" customWidth="1"/>
    <col min="6" max="6" width="1.81640625" style="230" customWidth="1"/>
    <col min="7" max="7" width="2.54296875" style="231" customWidth="1"/>
    <col min="8" max="8" width="8.81640625" style="231" customWidth="1"/>
    <col min="9" max="9" width="11.26953125" style="231"/>
    <col min="10" max="10" width="15.54296875" style="231" bestFit="1" customWidth="1"/>
    <col min="11" max="13" width="11.26953125" style="231"/>
    <col min="14" max="16384" width="11.26953125" style="228"/>
  </cols>
  <sheetData>
    <row r="1" spans="2:12" ht="14.5" thickBot="1">
      <c r="C1" s="416" t="s">
        <v>380</v>
      </c>
    </row>
    <row r="2" spans="2:12" s="204" customFormat="1" ht="15" thickTop="1" thickBot="1">
      <c r="B2" s="200" t="s">
        <v>319</v>
      </c>
      <c r="C2" s="201" t="s">
        <v>320</v>
      </c>
      <c r="D2" s="200" t="s">
        <v>321</v>
      </c>
      <c r="E2" s="202" t="s">
        <v>367</v>
      </c>
      <c r="F2" s="203"/>
      <c r="G2" s="203"/>
      <c r="H2" s="203"/>
      <c r="I2" s="203"/>
      <c r="J2" s="203"/>
      <c r="K2" s="203"/>
      <c r="L2" s="203"/>
    </row>
    <row r="3" spans="2:12" s="209" customFormat="1" ht="14.5" thickTop="1">
      <c r="B3" s="205"/>
      <c r="C3" s="206" t="str">
        <f>'[5]Bill No. 1 Incinerator'!B2</f>
        <v>BILL NO.1</v>
      </c>
      <c r="D3" s="205"/>
      <c r="E3" s="207"/>
      <c r="F3" s="208"/>
      <c r="G3" s="208"/>
      <c r="H3" s="208"/>
      <c r="I3" s="208"/>
      <c r="J3" s="208"/>
      <c r="K3" s="208"/>
      <c r="L3" s="208"/>
    </row>
    <row r="4" spans="2:12" s="209" customFormat="1">
      <c r="B4" s="205"/>
      <c r="C4" s="210" t="str">
        <f>'[5]Bill No. 1 Incinerator'!B3</f>
        <v>INCINERATOR</v>
      </c>
      <c r="D4" s="205"/>
      <c r="E4" s="207"/>
      <c r="F4" s="208"/>
      <c r="G4" s="208"/>
      <c r="H4" s="208"/>
      <c r="I4" s="208"/>
      <c r="J4" s="208"/>
      <c r="K4" s="208"/>
      <c r="L4" s="208"/>
    </row>
    <row r="5" spans="2:12" s="209" customFormat="1">
      <c r="B5" s="205"/>
      <c r="C5" s="211" t="s">
        <v>322</v>
      </c>
      <c r="D5" s="205"/>
      <c r="E5" s="207"/>
      <c r="F5" s="208"/>
      <c r="G5" s="208"/>
      <c r="H5" s="208"/>
      <c r="I5" s="208"/>
      <c r="J5" s="208"/>
      <c r="K5" s="208"/>
      <c r="L5" s="208"/>
    </row>
    <row r="6" spans="2:12" s="209" customFormat="1">
      <c r="B6" s="212" t="s">
        <v>323</v>
      </c>
      <c r="C6" s="209" t="s">
        <v>81</v>
      </c>
      <c r="D6" s="213" t="str">
        <f>'KAMULI GH Main bill'!F82</f>
        <v>1/1/3</v>
      </c>
      <c r="E6" s="214">
        <f>'KAMULI GH Main bill'!F81</f>
        <v>0</v>
      </c>
      <c r="F6" s="208"/>
      <c r="G6" s="208"/>
      <c r="H6" s="208"/>
      <c r="I6" s="208"/>
      <c r="J6" s="208"/>
      <c r="K6" s="208"/>
      <c r="L6" s="208"/>
    </row>
    <row r="7" spans="2:12" s="209" customFormat="1">
      <c r="B7" s="212" t="s">
        <v>324</v>
      </c>
      <c r="C7" s="209" t="s">
        <v>325</v>
      </c>
      <c r="D7" s="213" t="str">
        <f>'KAMULI GH Main bill'!F110</f>
        <v>1/2/1</v>
      </c>
      <c r="E7" s="214">
        <f>'KAMULI GH Main bill'!F109</f>
        <v>0</v>
      </c>
      <c r="F7" s="208"/>
      <c r="G7" s="208"/>
      <c r="H7" s="208"/>
      <c r="I7" s="208"/>
      <c r="J7" s="208"/>
      <c r="K7" s="208"/>
      <c r="L7" s="208"/>
    </row>
    <row r="8" spans="2:12" s="209" customFormat="1">
      <c r="B8" s="212" t="s">
        <v>326</v>
      </c>
      <c r="C8" s="209" t="s">
        <v>140</v>
      </c>
      <c r="D8" s="213" t="str">
        <f>'KAMULI GH Main bill'!F139</f>
        <v>1/3/1</v>
      </c>
      <c r="E8" s="214">
        <f>'KAMULI GH Main bill'!F138</f>
        <v>0</v>
      </c>
      <c r="F8" s="208"/>
      <c r="G8" s="208"/>
      <c r="H8" s="208"/>
      <c r="I8" s="208"/>
      <c r="J8" s="208"/>
      <c r="K8" s="208"/>
      <c r="L8" s="208"/>
    </row>
    <row r="9" spans="2:12" s="209" customFormat="1">
      <c r="B9" s="212" t="s">
        <v>327</v>
      </c>
      <c r="C9" s="215" t="str">
        <f>+'[5]Bill No. 1 Incinerator'!B142</f>
        <v>ROOFING AND RAINWATER DISPOSAL</v>
      </c>
      <c r="D9" s="213" t="str">
        <f>'KAMULI GH Main bill'!F185</f>
        <v>1/4/2</v>
      </c>
      <c r="E9" s="214">
        <f>'KAMULI GH Main bill'!F184</f>
        <v>0</v>
      </c>
      <c r="F9" s="208"/>
      <c r="G9" s="208"/>
      <c r="H9" s="208"/>
      <c r="I9" s="208"/>
      <c r="J9" s="208"/>
      <c r="K9" s="208"/>
      <c r="L9" s="208"/>
    </row>
    <row r="10" spans="2:12" s="209" customFormat="1">
      <c r="B10" s="212" t="s">
        <v>328</v>
      </c>
      <c r="C10" s="209" t="str">
        <f>'[5]Bill No. 1 Incinerator'!B188</f>
        <v>DOORS AND FENCES</v>
      </c>
      <c r="D10" s="213" t="str">
        <f>'KAMULI GH Main bill'!F210</f>
        <v>1/5/1</v>
      </c>
      <c r="E10" s="214">
        <f>'KAMULI GH Main bill'!F209</f>
        <v>0</v>
      </c>
      <c r="F10" s="208"/>
      <c r="G10" s="208"/>
      <c r="H10" s="208"/>
      <c r="I10" s="208"/>
      <c r="J10" s="208"/>
      <c r="K10" s="208"/>
      <c r="L10" s="208"/>
    </row>
    <row r="11" spans="2:12" s="209" customFormat="1">
      <c r="B11" s="212" t="s">
        <v>329</v>
      </c>
      <c r="C11" s="209" t="s">
        <v>217</v>
      </c>
      <c r="D11" s="213" t="str">
        <f>'KAMULI GH Main bill'!F256</f>
        <v>1/6/1</v>
      </c>
      <c r="E11" s="214">
        <f>'KAMULI GH Main bill'!F255</f>
        <v>0</v>
      </c>
      <c r="F11" s="208"/>
      <c r="G11" s="208"/>
      <c r="H11" s="208"/>
      <c r="I11" s="208"/>
      <c r="J11" s="208"/>
      <c r="K11" s="208"/>
      <c r="L11" s="208"/>
    </row>
    <row r="12" spans="2:12" s="209" customFormat="1">
      <c r="B12" s="212" t="s">
        <v>330</v>
      </c>
      <c r="C12" s="209" t="s">
        <v>241</v>
      </c>
      <c r="D12" s="213" t="str">
        <f>'KAMULI GH Main bill'!F280</f>
        <v>1/7/1</v>
      </c>
      <c r="E12" s="214">
        <f>'KAMULI GH Main bill'!F279</f>
        <v>0</v>
      </c>
      <c r="F12" s="208"/>
      <c r="G12" s="208"/>
      <c r="H12" s="208"/>
      <c r="I12" s="216"/>
      <c r="J12" s="208"/>
      <c r="K12" s="208"/>
      <c r="L12" s="208"/>
    </row>
    <row r="13" spans="2:12" s="209" customFormat="1">
      <c r="B13" s="212" t="s">
        <v>331</v>
      </c>
      <c r="C13" s="215" t="str">
        <f>'[5]Bill No. 1 Incinerator'!B283</f>
        <v>ELECTRICAL INSTALLATIONS</v>
      </c>
      <c r="D13" s="213" t="str">
        <f>'KAMULI GH Main bill'!F356</f>
        <v>1/8/4</v>
      </c>
      <c r="E13" s="214">
        <f>'KAMULI GH Main bill'!F355</f>
        <v>0</v>
      </c>
      <c r="F13" s="208"/>
      <c r="G13" s="208"/>
      <c r="H13" s="208"/>
      <c r="I13" s="217"/>
      <c r="J13" s="208"/>
      <c r="K13" s="208"/>
      <c r="L13" s="208"/>
    </row>
    <row r="14" spans="2:12" s="209" customFormat="1">
      <c r="B14" s="212" t="s">
        <v>332</v>
      </c>
      <c r="C14" s="209" t="str">
        <f>'[5]Bill No. 1 Incinerator'!B359</f>
        <v>MECHANICAL INSTALLATIONS</v>
      </c>
      <c r="D14" s="213" t="str">
        <f>'KAMULI GH Main bill'!F381</f>
        <v>1/9/1</v>
      </c>
      <c r="E14" s="214">
        <f>'KAMULI GH Main bill'!F380</f>
        <v>0</v>
      </c>
      <c r="F14" s="208"/>
      <c r="G14" s="208"/>
      <c r="H14" s="208"/>
      <c r="I14" s="218"/>
      <c r="J14" s="208"/>
      <c r="K14" s="208"/>
      <c r="L14" s="208"/>
    </row>
    <row r="15" spans="2:12" s="209" customFormat="1">
      <c r="B15" s="212"/>
      <c r="D15" s="213"/>
      <c r="E15" s="214"/>
      <c r="F15" s="208"/>
      <c r="G15" s="208"/>
      <c r="H15" s="208"/>
      <c r="I15" s="218"/>
      <c r="J15" s="208"/>
      <c r="K15" s="208"/>
      <c r="L15" s="208"/>
    </row>
    <row r="16" spans="2:12" s="209" customFormat="1">
      <c r="B16" s="212"/>
      <c r="D16" s="213"/>
      <c r="E16" s="214"/>
      <c r="F16" s="208"/>
      <c r="G16" s="208"/>
      <c r="H16" s="208"/>
      <c r="I16" s="208"/>
      <c r="J16" s="208"/>
      <c r="K16" s="208"/>
      <c r="L16" s="208"/>
    </row>
    <row r="17" spans="1:12" s="209" customFormat="1">
      <c r="B17" s="212"/>
      <c r="D17" s="213"/>
      <c r="E17" s="214"/>
      <c r="F17" s="208"/>
      <c r="G17" s="208"/>
      <c r="H17" s="208"/>
      <c r="I17" s="208"/>
      <c r="J17" s="208"/>
      <c r="K17" s="208"/>
      <c r="L17" s="208"/>
    </row>
    <row r="18" spans="1:12" s="209" customFormat="1">
      <c r="B18" s="212"/>
      <c r="D18" s="213"/>
      <c r="E18" s="214"/>
      <c r="F18" s="208"/>
      <c r="G18" s="208"/>
      <c r="H18" s="208"/>
      <c r="I18" s="208"/>
      <c r="J18" s="208"/>
      <c r="K18" s="208"/>
      <c r="L18" s="208"/>
    </row>
    <row r="19" spans="1:12" s="209" customFormat="1">
      <c r="B19" s="212"/>
      <c r="D19" s="213"/>
      <c r="E19" s="214"/>
      <c r="F19" s="208"/>
      <c r="G19" s="208"/>
      <c r="H19" s="208"/>
      <c r="I19" s="208"/>
      <c r="J19" s="208"/>
      <c r="K19" s="208"/>
      <c r="L19" s="208"/>
    </row>
    <row r="20" spans="1:12" s="209" customFormat="1">
      <c r="B20" s="212"/>
      <c r="C20" s="219"/>
      <c r="D20" s="220"/>
      <c r="E20" s="207"/>
      <c r="F20" s="208"/>
      <c r="G20" s="208"/>
      <c r="H20" s="208"/>
      <c r="I20" s="208"/>
      <c r="J20" s="208"/>
      <c r="K20" s="208"/>
      <c r="L20" s="208"/>
    </row>
    <row r="21" spans="1:12" s="209" customFormat="1">
      <c r="B21" s="212"/>
      <c r="C21" s="221"/>
      <c r="D21" s="220"/>
      <c r="E21" s="222"/>
      <c r="F21" s="208"/>
      <c r="G21" s="208"/>
      <c r="H21" s="208"/>
      <c r="I21" s="208"/>
      <c r="J21" s="208"/>
      <c r="K21" s="208"/>
      <c r="L21" s="208"/>
    </row>
    <row r="22" spans="1:12" s="209" customFormat="1" ht="28.5" thickBot="1">
      <c r="B22" s="223"/>
      <c r="C22" s="224" t="s">
        <v>333</v>
      </c>
      <c r="D22" s="223"/>
      <c r="E22" s="225">
        <f>SUM(E5:E15)</f>
        <v>0</v>
      </c>
      <c r="F22" s="208"/>
      <c r="G22" s="218"/>
      <c r="H22" s="208"/>
      <c r="I22" s="218"/>
      <c r="J22" s="208"/>
      <c r="K22" s="208"/>
      <c r="L22" s="208"/>
    </row>
    <row r="23" spans="1:12" s="209" customFormat="1" ht="14.5" thickTop="1">
      <c r="B23" s="226"/>
      <c r="C23" s="219"/>
      <c r="D23" s="226"/>
      <c r="E23" s="227" t="s">
        <v>334</v>
      </c>
      <c r="F23" s="208"/>
      <c r="G23" s="218"/>
      <c r="H23" s="208"/>
      <c r="I23" s="218"/>
      <c r="J23" s="208"/>
      <c r="K23" s="208"/>
      <c r="L23" s="208"/>
    </row>
    <row r="24" spans="1:12">
      <c r="A24" s="228"/>
      <c r="B24" s="228" t="s">
        <v>335</v>
      </c>
    </row>
  </sheetData>
  <printOptions horizontalCentered="1" verticalCentered="1"/>
  <pageMargins left="0.70866141732283472" right="0.70866141732283472" top="0.74803149606299213" bottom="0.74803149606299213" header="0.31496062992125984" footer="0.31496062992125984"/>
  <pageSetup paperSize="9" scale="88" firstPageNumber="93" orientation="portrait" useFirstPageNumber="1" r:id="rId1"/>
  <headerFooter alignWithMargins="0">
    <oddFooter>&amp;L&amp;"Garamond,Regular"&amp;9&amp;F&amp;R&amp;"Garamond,Regular"&amp;9&amp;P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7"/>
  <sheetViews>
    <sheetView workbookViewId="0">
      <selection activeCell="F11" sqref="F11"/>
    </sheetView>
  </sheetViews>
  <sheetFormatPr defaultColWidth="9.1796875" defaultRowHeight="14"/>
  <cols>
    <col min="1" max="1" width="9.1796875" style="232"/>
    <col min="2" max="2" width="43" style="232" customWidth="1"/>
    <col min="3" max="3" width="16.26953125" style="232" customWidth="1"/>
    <col min="4" max="16384" width="9.1796875" style="232"/>
  </cols>
  <sheetData>
    <row r="1" spans="1:3">
      <c r="A1" s="488" t="s">
        <v>362</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363</v>
      </c>
      <c r="C5" s="260"/>
    </row>
    <row r="6" spans="1:3">
      <c r="A6" s="258"/>
      <c r="B6" s="261"/>
      <c r="C6" s="260"/>
    </row>
    <row r="7" spans="1:3">
      <c r="A7" s="262">
        <v>1</v>
      </c>
      <c r="B7" s="263" t="s">
        <v>9</v>
      </c>
      <c r="C7" s="264">
        <f>'BUWENGE GH Preliminaries'!C15</f>
        <v>0</v>
      </c>
    </row>
    <row r="8" spans="1:3">
      <c r="A8" s="262">
        <v>2</v>
      </c>
      <c r="B8" s="263" t="s">
        <v>28</v>
      </c>
      <c r="C8" s="264">
        <f>'BUWENGE GH Main bill summary'!E22</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tabSelected="1" workbookViewId="0">
      <selection activeCell="C12" sqref="C12"/>
    </sheetView>
  </sheetViews>
  <sheetFormatPr defaultColWidth="9.1796875" defaultRowHeight="14"/>
  <cols>
    <col min="1" max="1" width="9.1796875" style="232"/>
    <col min="2" max="2" width="35.7265625" style="232" customWidth="1"/>
    <col min="3" max="3" width="16.26953125" style="232" customWidth="1"/>
    <col min="4" max="16384" width="9.1796875" style="232"/>
  </cols>
  <sheetData>
    <row r="1" spans="1:3">
      <c r="A1" s="488" t="s">
        <v>369</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370</v>
      </c>
      <c r="C5" s="260"/>
    </row>
    <row r="6" spans="1:3">
      <c r="A6" s="258"/>
      <c r="B6" s="261"/>
      <c r="C6" s="260"/>
    </row>
    <row r="7" spans="1:3">
      <c r="A7" s="262">
        <v>1</v>
      </c>
      <c r="B7" s="263" t="s">
        <v>343</v>
      </c>
      <c r="C7" s="264">
        <f>'NAMWENDWA HCIV Summary'!C17</f>
        <v>0</v>
      </c>
    </row>
    <row r="8" spans="1:3">
      <c r="A8" s="262">
        <v>2</v>
      </c>
      <c r="B8" s="263" t="s">
        <v>344</v>
      </c>
      <c r="C8" s="264">
        <f>'NANKANDULO HCIV Summary'!C17</f>
        <v>0</v>
      </c>
    </row>
    <row r="9" spans="1:3">
      <c r="A9" s="262">
        <v>5</v>
      </c>
      <c r="B9" s="263" t="s">
        <v>345</v>
      </c>
      <c r="C9" s="264">
        <f>'BUDONDO HCIV Summary'!C17</f>
        <v>0</v>
      </c>
    </row>
    <row r="10" spans="1:3">
      <c r="A10" s="262">
        <v>6</v>
      </c>
      <c r="B10" s="263" t="s">
        <v>346</v>
      </c>
      <c r="C10" s="264">
        <f>'BUWENGE HCIV Summary'!C17</f>
        <v>0</v>
      </c>
    </row>
    <row r="11" spans="1:3">
      <c r="A11" s="262">
        <v>8</v>
      </c>
      <c r="B11" s="263" t="s">
        <v>347</v>
      </c>
      <c r="C11" s="264">
        <f>'KAMULI GH summary'!C17</f>
        <v>0</v>
      </c>
    </row>
    <row r="12" spans="1:3">
      <c r="A12" s="262">
        <v>9</v>
      </c>
      <c r="B12" s="263" t="s">
        <v>348</v>
      </c>
      <c r="C12" s="264">
        <f>'BUWENGE GH Summary'!C17</f>
        <v>0</v>
      </c>
    </row>
    <row r="13" spans="1:3">
      <c r="A13" s="262"/>
      <c r="B13" s="263"/>
      <c r="C13" s="264"/>
    </row>
    <row r="14" spans="1:3">
      <c r="A14" s="269"/>
      <c r="B14" s="272"/>
      <c r="C14" s="265"/>
    </row>
    <row r="15" spans="1:3">
      <c r="A15" s="269"/>
      <c r="B15" s="272"/>
      <c r="C15" s="265"/>
    </row>
    <row r="16" spans="1:3" ht="14.5" thickBot="1">
      <c r="A16" s="273"/>
      <c r="B16" s="274"/>
      <c r="C16" s="275"/>
    </row>
    <row r="17" spans="1:3" ht="14.5" thickBot="1">
      <c r="A17" s="276"/>
      <c r="B17" s="277" t="s">
        <v>3</v>
      </c>
      <c r="C17" s="278">
        <f>SUM(C7:C16)</f>
        <v>0</v>
      </c>
    </row>
  </sheetData>
  <mergeCells count="1">
    <mergeCell ref="A1:C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5"/>
  <sheetViews>
    <sheetView workbookViewId="0">
      <selection activeCell="F14" sqref="F14"/>
    </sheetView>
  </sheetViews>
  <sheetFormatPr defaultColWidth="9.1796875" defaultRowHeight="14"/>
  <cols>
    <col min="1" max="1" width="9.1796875" style="232"/>
    <col min="2" max="2" width="72.1796875" style="232" customWidth="1"/>
    <col min="3" max="3" width="15.7265625" style="232" customWidth="1"/>
    <col min="4" max="16384" width="9.1796875" style="232"/>
  </cols>
  <sheetData>
    <row r="1" spans="1:3" ht="16.5" customHeight="1" thickBot="1">
      <c r="A1" s="491" t="s">
        <v>364</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B381"/>
  <sheetViews>
    <sheetView workbookViewId="0">
      <selection activeCell="K379" sqref="K379"/>
    </sheetView>
  </sheetViews>
  <sheetFormatPr defaultColWidth="11.26953125" defaultRowHeight="14"/>
  <cols>
    <col min="1" max="1" width="5.7265625" style="198" customWidth="1"/>
    <col min="2" max="2" width="57.1796875" style="178" customWidth="1"/>
    <col min="3" max="3" width="6.453125" style="6" customWidth="1"/>
    <col min="4" max="4" width="8.54296875" style="179" customWidth="1"/>
    <col min="5" max="6" width="11.81640625" style="199" customWidth="1"/>
    <col min="7" max="7" width="14.26953125" style="199" customWidth="1"/>
    <col min="8" max="8" width="14.81640625" style="199" hidden="1" customWidth="1"/>
    <col min="9" max="9" width="11.26953125" style="65"/>
    <col min="10" max="16384" width="11.26953125" style="66"/>
  </cols>
  <sheetData>
    <row r="1" spans="1:236">
      <c r="A1" s="418"/>
      <c r="B1" s="419" t="s">
        <v>365</v>
      </c>
      <c r="C1" s="420"/>
      <c r="D1" s="421"/>
      <c r="E1" s="422"/>
      <c r="F1" s="423"/>
    </row>
    <row r="2" spans="1:236" s="6" customFormat="1" ht="28.5" thickBot="1">
      <c r="A2" s="424" t="s">
        <v>27</v>
      </c>
      <c r="B2" s="2" t="s">
        <v>0</v>
      </c>
      <c r="C2" s="1" t="s">
        <v>2</v>
      </c>
      <c r="D2" s="3" t="s">
        <v>77</v>
      </c>
      <c r="E2" s="4" t="s">
        <v>366</v>
      </c>
      <c r="F2" s="425" t="s">
        <v>339</v>
      </c>
      <c r="G2" s="5"/>
    </row>
    <row r="3" spans="1:236" s="13" customFormat="1" ht="14.5" thickTop="1">
      <c r="A3" s="426"/>
      <c r="B3" s="8" t="s">
        <v>78</v>
      </c>
      <c r="C3" s="9"/>
      <c r="D3" s="10"/>
      <c r="E3" s="11"/>
      <c r="F3" s="427"/>
      <c r="G3" s="12"/>
    </row>
    <row r="4" spans="1:236" s="13" customFormat="1">
      <c r="A4" s="426"/>
      <c r="B4" s="8" t="s">
        <v>79</v>
      </c>
      <c r="C4" s="9"/>
      <c r="D4" s="10"/>
      <c r="E4" s="11"/>
      <c r="F4" s="427"/>
      <c r="G4" s="12"/>
    </row>
    <row r="5" spans="1:236" s="13" customFormat="1">
      <c r="A5" s="426"/>
      <c r="B5" s="8" t="s">
        <v>80</v>
      </c>
      <c r="C5" s="9"/>
      <c r="D5" s="10"/>
      <c r="E5" s="11"/>
      <c r="F5" s="427"/>
      <c r="G5" s="12"/>
    </row>
    <row r="6" spans="1:236" s="13" customFormat="1">
      <c r="A6" s="426"/>
      <c r="B6" s="8" t="s">
        <v>81</v>
      </c>
      <c r="C6" s="9"/>
      <c r="D6" s="10"/>
      <c r="E6" s="11"/>
      <c r="F6" s="427"/>
      <c r="G6" s="12"/>
    </row>
    <row r="7" spans="1:236" s="22" customFormat="1" ht="28">
      <c r="A7" s="428"/>
      <c r="B7" s="15" t="s">
        <v>82</v>
      </c>
      <c r="C7" s="16"/>
      <c r="D7" s="17"/>
      <c r="E7" s="18"/>
      <c r="F7" s="429"/>
      <c r="G7" s="20"/>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row>
    <row r="8" spans="1:236" s="22" customFormat="1" ht="28">
      <c r="A8" s="430" t="s">
        <v>4</v>
      </c>
      <c r="B8" s="24" t="s">
        <v>83</v>
      </c>
      <c r="C8" s="25" t="s">
        <v>84</v>
      </c>
      <c r="D8" s="10">
        <v>1</v>
      </c>
      <c r="E8" s="26"/>
      <c r="F8" s="431">
        <f t="shared" ref="F8:F20" si="0">ROUND((E8*D8),2)</f>
        <v>0</v>
      </c>
      <c r="G8" s="28"/>
    </row>
    <row r="9" spans="1:236" s="22" customFormat="1" ht="28">
      <c r="A9" s="430" t="s">
        <v>14</v>
      </c>
      <c r="B9" s="24" t="s">
        <v>85</v>
      </c>
      <c r="C9" s="25" t="s">
        <v>84</v>
      </c>
      <c r="D9" s="10">
        <v>1</v>
      </c>
      <c r="E9" s="26"/>
      <c r="F9" s="431">
        <f t="shared" si="0"/>
        <v>0</v>
      </c>
      <c r="G9" s="28"/>
    </row>
    <row r="10" spans="1:236" s="22" customFormat="1" ht="28">
      <c r="A10" s="430" t="s">
        <v>5</v>
      </c>
      <c r="B10" s="24" t="s">
        <v>86</v>
      </c>
      <c r="C10" s="25" t="s">
        <v>87</v>
      </c>
      <c r="D10" s="10">
        <v>33</v>
      </c>
      <c r="E10" s="26"/>
      <c r="F10" s="431">
        <f t="shared" si="0"/>
        <v>0</v>
      </c>
      <c r="G10" s="28"/>
    </row>
    <row r="11" spans="1:236" s="22" customFormat="1" ht="28">
      <c r="A11" s="430" t="s">
        <v>6</v>
      </c>
      <c r="B11" s="24" t="s">
        <v>88</v>
      </c>
      <c r="C11" s="25" t="s">
        <v>89</v>
      </c>
      <c r="D11" s="10">
        <v>7</v>
      </c>
      <c r="E11" s="26"/>
      <c r="F11" s="431">
        <f t="shared" si="0"/>
        <v>0</v>
      </c>
      <c r="G11" s="28"/>
    </row>
    <row r="12" spans="1:236" s="22" customFormat="1" ht="28">
      <c r="A12" s="430" t="s">
        <v>7</v>
      </c>
      <c r="B12" s="24" t="s">
        <v>90</v>
      </c>
      <c r="C12" s="25" t="s">
        <v>89</v>
      </c>
      <c r="D12" s="10">
        <v>10</v>
      </c>
      <c r="E12" s="26"/>
      <c r="F12" s="431">
        <f t="shared" si="0"/>
        <v>0</v>
      </c>
      <c r="G12" s="28"/>
    </row>
    <row r="13" spans="1:236" s="22" customFormat="1" ht="28">
      <c r="A13" s="430" t="s">
        <v>24</v>
      </c>
      <c r="B13" s="24" t="s">
        <v>91</v>
      </c>
      <c r="C13" s="25" t="s">
        <v>89</v>
      </c>
      <c r="D13" s="10">
        <v>6</v>
      </c>
      <c r="E13" s="26"/>
      <c r="F13" s="431">
        <f t="shared" si="0"/>
        <v>0</v>
      </c>
      <c r="G13" s="28"/>
    </row>
    <row r="14" spans="1:236" s="22" customFormat="1">
      <c r="A14" s="432" t="s">
        <v>92</v>
      </c>
      <c r="B14" s="24" t="s">
        <v>93</v>
      </c>
      <c r="C14" s="25" t="s">
        <v>89</v>
      </c>
      <c r="D14" s="10">
        <v>1</v>
      </c>
      <c r="E14" s="26"/>
      <c r="F14" s="431">
        <f t="shared" si="0"/>
        <v>0</v>
      </c>
      <c r="G14" s="28"/>
    </row>
    <row r="15" spans="1:236" s="22" customFormat="1" ht="28">
      <c r="A15" s="430" t="s">
        <v>94</v>
      </c>
      <c r="B15" s="24" t="s">
        <v>95</v>
      </c>
      <c r="C15" s="25" t="s">
        <v>89</v>
      </c>
      <c r="D15" s="10">
        <v>8</v>
      </c>
      <c r="E15" s="26"/>
      <c r="F15" s="431">
        <f t="shared" si="0"/>
        <v>0</v>
      </c>
      <c r="G15" s="28"/>
    </row>
    <row r="16" spans="1:236" s="22" customFormat="1">
      <c r="A16" s="430" t="s">
        <v>96</v>
      </c>
      <c r="B16" s="24" t="s">
        <v>97</v>
      </c>
      <c r="C16" s="25" t="s">
        <v>89</v>
      </c>
      <c r="D16" s="10">
        <v>15</v>
      </c>
      <c r="E16" s="26"/>
      <c r="F16" s="431">
        <f t="shared" si="0"/>
        <v>0</v>
      </c>
      <c r="G16" s="28"/>
    </row>
    <row r="17" spans="1:7" s="22" customFormat="1" ht="28">
      <c r="A17" s="433" t="s">
        <v>98</v>
      </c>
      <c r="B17" s="31" t="s">
        <v>99</v>
      </c>
      <c r="C17" s="25" t="s">
        <v>89</v>
      </c>
      <c r="D17" s="10">
        <v>2</v>
      </c>
      <c r="E17" s="26"/>
      <c r="F17" s="431">
        <f t="shared" si="0"/>
        <v>0</v>
      </c>
      <c r="G17" s="28"/>
    </row>
    <row r="18" spans="1:7" s="22" customFormat="1" ht="28">
      <c r="A18" s="430" t="s">
        <v>100</v>
      </c>
      <c r="B18" s="24" t="s">
        <v>101</v>
      </c>
      <c r="C18" s="25" t="s">
        <v>87</v>
      </c>
      <c r="D18" s="10">
        <v>11</v>
      </c>
      <c r="E18" s="26"/>
      <c r="F18" s="431">
        <f t="shared" si="0"/>
        <v>0</v>
      </c>
      <c r="G18" s="28"/>
    </row>
    <row r="19" spans="1:7" s="22" customFormat="1">
      <c r="A19" s="430" t="s">
        <v>102</v>
      </c>
      <c r="B19" s="24" t="s">
        <v>103</v>
      </c>
      <c r="C19" s="25" t="s">
        <v>87</v>
      </c>
      <c r="D19" s="10">
        <v>11</v>
      </c>
      <c r="E19" s="26"/>
      <c r="F19" s="431">
        <f t="shared" si="0"/>
        <v>0</v>
      </c>
      <c r="G19" s="28"/>
    </row>
    <row r="20" spans="1:7" s="22" customFormat="1" ht="28">
      <c r="A20" s="430" t="s">
        <v>69</v>
      </c>
      <c r="B20" s="24" t="s">
        <v>104</v>
      </c>
      <c r="C20" s="25" t="s">
        <v>87</v>
      </c>
      <c r="D20" s="10">
        <v>72</v>
      </c>
      <c r="E20" s="26"/>
      <c r="F20" s="431">
        <f t="shared" si="0"/>
        <v>0</v>
      </c>
      <c r="G20" s="28"/>
    </row>
    <row r="21" spans="1:7" s="22" customFormat="1">
      <c r="A21" s="430"/>
      <c r="B21" s="24"/>
      <c r="C21" s="25"/>
      <c r="D21" s="10"/>
      <c r="E21" s="11"/>
      <c r="F21" s="427"/>
      <c r="G21" s="28"/>
    </row>
    <row r="22" spans="1:7" s="22" customFormat="1">
      <c r="A22" s="430"/>
      <c r="B22" s="24"/>
      <c r="C22" s="25"/>
      <c r="D22" s="10"/>
      <c r="E22" s="11"/>
      <c r="F22" s="427"/>
      <c r="G22" s="28"/>
    </row>
    <row r="23" spans="1:7" s="22" customFormat="1">
      <c r="A23" s="430"/>
      <c r="B23" s="24"/>
      <c r="C23" s="25"/>
      <c r="D23" s="10"/>
      <c r="E23" s="11"/>
      <c r="F23" s="427"/>
      <c r="G23" s="28"/>
    </row>
    <row r="24" spans="1:7" s="22" customFormat="1">
      <c r="A24" s="430"/>
      <c r="B24" s="24"/>
      <c r="C24" s="25"/>
      <c r="D24" s="10"/>
      <c r="E24" s="11"/>
      <c r="F24" s="427"/>
      <c r="G24" s="28"/>
    </row>
    <row r="25" spans="1:7" s="22" customFormat="1">
      <c r="A25" s="434"/>
      <c r="C25" s="25"/>
      <c r="D25" s="10"/>
      <c r="E25" s="11"/>
      <c r="F25" s="427"/>
      <c r="G25" s="28"/>
    </row>
    <row r="26" spans="1:7" s="39" customFormat="1" ht="14.5" thickBot="1">
      <c r="A26" s="435"/>
      <c r="B26" s="34" t="s">
        <v>105</v>
      </c>
      <c r="C26" s="35"/>
      <c r="D26" s="36"/>
      <c r="E26" s="37"/>
      <c r="F26" s="436">
        <f>SUM(F8:F25)</f>
        <v>0</v>
      </c>
      <c r="G26" s="38"/>
    </row>
    <row r="27" spans="1:7" s="41" customFormat="1" ht="14.5" thickTop="1">
      <c r="A27" s="437"/>
      <c r="C27" s="25"/>
      <c r="D27" s="10"/>
      <c r="E27" s="11"/>
      <c r="F27" s="438" t="s">
        <v>106</v>
      </c>
      <c r="G27" s="43"/>
    </row>
    <row r="28" spans="1:7" s="22" customFormat="1">
      <c r="A28" s="430"/>
      <c r="B28" s="44" t="s">
        <v>107</v>
      </c>
      <c r="C28" s="25"/>
      <c r="D28" s="10"/>
      <c r="E28" s="11"/>
      <c r="F28" s="427"/>
      <c r="G28" s="28"/>
    </row>
    <row r="29" spans="1:7" s="22" customFormat="1">
      <c r="A29" s="430"/>
      <c r="B29" s="44" t="s">
        <v>108</v>
      </c>
      <c r="C29" s="25"/>
      <c r="D29" s="10"/>
      <c r="E29" s="11"/>
      <c r="F29" s="427"/>
      <c r="G29" s="28"/>
    </row>
    <row r="30" spans="1:7" s="22" customFormat="1">
      <c r="A30" s="430" t="s">
        <v>4</v>
      </c>
      <c r="B30" s="24" t="s">
        <v>109</v>
      </c>
      <c r="C30" s="25" t="s">
        <v>87</v>
      </c>
      <c r="D30" s="10">
        <v>7</v>
      </c>
      <c r="E30" s="26"/>
      <c r="F30" s="431">
        <f t="shared" ref="F30:F47" si="1">ROUND((E30*D30),2)</f>
        <v>0</v>
      </c>
      <c r="G30" s="28"/>
    </row>
    <row r="31" spans="1:7" s="22" customFormat="1">
      <c r="A31" s="430" t="s">
        <v>14</v>
      </c>
      <c r="B31" s="24" t="s">
        <v>110</v>
      </c>
      <c r="C31" s="25" t="s">
        <v>87</v>
      </c>
      <c r="D31" s="10">
        <v>4</v>
      </c>
      <c r="E31" s="26"/>
      <c r="F31" s="431">
        <f t="shared" si="1"/>
        <v>0</v>
      </c>
      <c r="G31" s="28"/>
    </row>
    <row r="32" spans="1:7" s="22" customFormat="1" ht="28">
      <c r="A32" s="430"/>
      <c r="B32" s="44" t="s">
        <v>111</v>
      </c>
      <c r="C32" s="25"/>
      <c r="D32" s="10"/>
      <c r="E32" s="26"/>
      <c r="F32" s="431"/>
      <c r="G32" s="28"/>
    </row>
    <row r="33" spans="1:7" s="22" customFormat="1">
      <c r="A33" s="430" t="s">
        <v>5</v>
      </c>
      <c r="B33" s="24" t="s">
        <v>112</v>
      </c>
      <c r="C33" s="25" t="s">
        <v>89</v>
      </c>
      <c r="D33" s="10">
        <v>3</v>
      </c>
      <c r="E33" s="26"/>
      <c r="F33" s="431">
        <f t="shared" si="1"/>
        <v>0</v>
      </c>
      <c r="G33" s="28"/>
    </row>
    <row r="34" spans="1:7" s="22" customFormat="1" ht="28">
      <c r="A34" s="430"/>
      <c r="B34" s="45" t="s">
        <v>113</v>
      </c>
      <c r="C34" s="25"/>
      <c r="D34" s="10"/>
      <c r="E34" s="26"/>
      <c r="F34" s="431"/>
      <c r="G34" s="28"/>
    </row>
    <row r="35" spans="1:7" s="22" customFormat="1">
      <c r="A35" s="430" t="s">
        <v>6</v>
      </c>
      <c r="B35" s="24" t="s">
        <v>114</v>
      </c>
      <c r="C35" s="25" t="s">
        <v>89</v>
      </c>
      <c r="D35" s="10">
        <v>1</v>
      </c>
      <c r="E35" s="26"/>
      <c r="F35" s="431">
        <f t="shared" si="1"/>
        <v>0</v>
      </c>
      <c r="G35" s="28"/>
    </row>
    <row r="36" spans="1:7" s="22" customFormat="1">
      <c r="A36" s="430" t="s">
        <v>7</v>
      </c>
      <c r="B36" s="24" t="s">
        <v>115</v>
      </c>
      <c r="C36" s="25" t="s">
        <v>89</v>
      </c>
      <c r="D36" s="10">
        <v>1</v>
      </c>
      <c r="E36" s="26"/>
      <c r="F36" s="431">
        <f t="shared" si="1"/>
        <v>0</v>
      </c>
      <c r="G36" s="28"/>
    </row>
    <row r="37" spans="1:7" s="22" customFormat="1">
      <c r="A37" s="430" t="s">
        <v>24</v>
      </c>
      <c r="B37" s="24" t="s">
        <v>116</v>
      </c>
      <c r="C37" s="25" t="s">
        <v>89</v>
      </c>
      <c r="D37" s="10">
        <v>1</v>
      </c>
      <c r="E37" s="26"/>
      <c r="F37" s="431">
        <f t="shared" si="1"/>
        <v>0</v>
      </c>
      <c r="G37" s="28"/>
    </row>
    <row r="38" spans="1:7" s="22" customFormat="1">
      <c r="A38" s="430" t="s">
        <v>92</v>
      </c>
      <c r="B38" s="24" t="s">
        <v>117</v>
      </c>
      <c r="C38" s="25" t="s">
        <v>89</v>
      </c>
      <c r="D38" s="10">
        <v>1</v>
      </c>
      <c r="E38" s="26"/>
      <c r="F38" s="431">
        <f t="shared" si="1"/>
        <v>0</v>
      </c>
      <c r="G38" s="28"/>
    </row>
    <row r="39" spans="1:7" s="22" customFormat="1">
      <c r="A39" s="434" t="s">
        <v>94</v>
      </c>
      <c r="B39" s="22" t="s">
        <v>118</v>
      </c>
      <c r="C39" s="25" t="s">
        <v>87</v>
      </c>
      <c r="D39" s="10">
        <v>14</v>
      </c>
      <c r="E39" s="26"/>
      <c r="F39" s="431">
        <f t="shared" si="1"/>
        <v>0</v>
      </c>
      <c r="G39" s="28"/>
    </row>
    <row r="40" spans="1:7" s="22" customFormat="1" ht="44.5">
      <c r="A40" s="434" t="s">
        <v>96</v>
      </c>
      <c r="B40" s="22" t="s">
        <v>119</v>
      </c>
      <c r="C40" s="25" t="s">
        <v>87</v>
      </c>
      <c r="D40" s="10">
        <v>3</v>
      </c>
      <c r="E40" s="26"/>
      <c r="F40" s="431">
        <f t="shared" si="1"/>
        <v>0</v>
      </c>
      <c r="G40" s="28"/>
    </row>
    <row r="41" spans="1:7" s="21" customFormat="1" ht="42">
      <c r="A41" s="428"/>
      <c r="B41" s="46" t="s">
        <v>120</v>
      </c>
      <c r="C41" s="47"/>
      <c r="D41" s="48"/>
      <c r="E41" s="26"/>
      <c r="F41" s="431"/>
      <c r="G41" s="20"/>
    </row>
    <row r="42" spans="1:7" s="21" customFormat="1">
      <c r="A42" s="428"/>
      <c r="B42" s="49" t="s">
        <v>121</v>
      </c>
      <c r="C42" s="47"/>
      <c r="D42" s="48"/>
      <c r="E42" s="26"/>
      <c r="F42" s="431"/>
      <c r="G42" s="20"/>
    </row>
    <row r="43" spans="1:7" s="21" customFormat="1">
      <c r="A43" s="428" t="s">
        <v>98</v>
      </c>
      <c r="B43" s="50" t="s">
        <v>122</v>
      </c>
      <c r="C43" s="47" t="s">
        <v>123</v>
      </c>
      <c r="D43" s="48">
        <v>37</v>
      </c>
      <c r="E43" s="26"/>
      <c r="F43" s="431">
        <f t="shared" si="1"/>
        <v>0</v>
      </c>
      <c r="G43" s="20"/>
    </row>
    <row r="44" spans="1:7" s="21" customFormat="1">
      <c r="A44" s="428"/>
      <c r="B44" s="49" t="s">
        <v>124</v>
      </c>
      <c r="C44" s="47"/>
      <c r="D44" s="48"/>
      <c r="E44" s="26"/>
      <c r="F44" s="431"/>
      <c r="G44" s="20"/>
    </row>
    <row r="45" spans="1:7" s="21" customFormat="1">
      <c r="A45" s="428" t="s">
        <v>100</v>
      </c>
      <c r="B45" s="50" t="s">
        <v>125</v>
      </c>
      <c r="C45" s="47" t="s">
        <v>123</v>
      </c>
      <c r="D45" s="48">
        <v>162</v>
      </c>
      <c r="E45" s="26"/>
      <c r="F45" s="431">
        <f t="shared" si="1"/>
        <v>0</v>
      </c>
      <c r="G45" s="20"/>
    </row>
    <row r="46" spans="1:7" s="21" customFormat="1" ht="28">
      <c r="A46" s="428"/>
      <c r="B46" s="46" t="s">
        <v>126</v>
      </c>
      <c r="C46" s="47"/>
      <c r="D46" s="48"/>
      <c r="E46" s="26"/>
      <c r="F46" s="431"/>
      <c r="G46" s="20"/>
    </row>
    <row r="47" spans="1:7" s="21" customFormat="1" ht="28">
      <c r="A47" s="428" t="s">
        <v>102</v>
      </c>
      <c r="B47" s="50" t="s">
        <v>127</v>
      </c>
      <c r="C47" s="47" t="s">
        <v>87</v>
      </c>
      <c r="D47" s="48">
        <v>14</v>
      </c>
      <c r="E47" s="26"/>
      <c r="F47" s="431">
        <f t="shared" si="1"/>
        <v>0</v>
      </c>
      <c r="G47" s="20"/>
    </row>
    <row r="48" spans="1:7" s="21" customFormat="1">
      <c r="A48" s="428"/>
      <c r="B48" s="50"/>
      <c r="C48" s="47"/>
      <c r="D48" s="48"/>
      <c r="E48" s="26"/>
      <c r="F48" s="431"/>
      <c r="G48" s="20"/>
    </row>
    <row r="49" spans="1:7" s="21" customFormat="1">
      <c r="A49" s="428"/>
      <c r="B49" s="50"/>
      <c r="C49" s="47"/>
      <c r="D49" s="48"/>
      <c r="E49" s="51"/>
      <c r="F49" s="439"/>
      <c r="G49" s="20"/>
    </row>
    <row r="50" spans="1:7" s="21" customFormat="1">
      <c r="A50" s="428"/>
      <c r="B50" s="50"/>
      <c r="C50" s="47"/>
      <c r="D50" s="48"/>
      <c r="E50" s="51"/>
      <c r="F50" s="439"/>
      <c r="G50" s="20"/>
    </row>
    <row r="51" spans="1:7" s="21" customFormat="1">
      <c r="A51" s="428"/>
      <c r="B51" s="50"/>
      <c r="C51" s="47"/>
      <c r="D51" s="48"/>
      <c r="E51" s="51"/>
      <c r="F51" s="439"/>
      <c r="G51" s="20"/>
    </row>
    <row r="52" spans="1:7" s="22" customFormat="1">
      <c r="A52" s="428"/>
      <c r="B52" s="21"/>
      <c r="C52" s="47"/>
      <c r="D52" s="53"/>
      <c r="E52" s="51"/>
      <c r="F52" s="440"/>
      <c r="G52" s="28"/>
    </row>
    <row r="53" spans="1:7" s="39" customFormat="1" ht="14.5" thickBot="1">
      <c r="A53" s="435"/>
      <c r="B53" s="34" t="s">
        <v>105</v>
      </c>
      <c r="C53" s="35"/>
      <c r="D53" s="36"/>
      <c r="E53" s="37"/>
      <c r="F53" s="436">
        <f>SUM(F30:F52)</f>
        <v>0</v>
      </c>
      <c r="G53" s="38"/>
    </row>
    <row r="54" spans="1:7" s="21" customFormat="1" ht="14.5" thickTop="1">
      <c r="A54" s="428"/>
      <c r="B54" s="50"/>
      <c r="C54" s="47"/>
      <c r="D54" s="48"/>
      <c r="E54" s="51"/>
      <c r="F54" s="438" t="s">
        <v>128</v>
      </c>
      <c r="G54" s="20"/>
    </row>
    <row r="55" spans="1:7" s="22" customFormat="1">
      <c r="A55" s="430"/>
      <c r="B55" s="44" t="s">
        <v>129</v>
      </c>
      <c r="C55" s="25"/>
      <c r="D55" s="10"/>
      <c r="E55" s="11"/>
      <c r="F55" s="427"/>
      <c r="G55" s="28"/>
    </row>
    <row r="56" spans="1:7" s="22" customFormat="1">
      <c r="A56" s="430" t="s">
        <v>4</v>
      </c>
      <c r="B56" s="24" t="s">
        <v>130</v>
      </c>
      <c r="C56" s="25" t="s">
        <v>87</v>
      </c>
      <c r="D56" s="10">
        <v>9</v>
      </c>
      <c r="E56" s="26"/>
      <c r="F56" s="431">
        <f t="shared" ref="F56:F73" si="2">ROUND((E56*D56),2)</f>
        <v>0</v>
      </c>
      <c r="G56" s="28"/>
    </row>
    <row r="57" spans="1:7" s="22" customFormat="1">
      <c r="A57" s="430" t="s">
        <v>14</v>
      </c>
      <c r="B57" s="24" t="s">
        <v>131</v>
      </c>
      <c r="C57" s="25" t="s">
        <v>87</v>
      </c>
      <c r="D57" s="10">
        <v>6</v>
      </c>
      <c r="E57" s="26"/>
      <c r="F57" s="431">
        <f t="shared" si="2"/>
        <v>0</v>
      </c>
      <c r="G57" s="28"/>
    </row>
    <row r="58" spans="1:7" s="22" customFormat="1">
      <c r="A58" s="430" t="s">
        <v>5</v>
      </c>
      <c r="B58" s="24" t="s">
        <v>132</v>
      </c>
      <c r="C58" s="25" t="s">
        <v>87</v>
      </c>
      <c r="D58" s="10">
        <v>4</v>
      </c>
      <c r="E58" s="26"/>
      <c r="F58" s="431">
        <f t="shared" si="2"/>
        <v>0</v>
      </c>
      <c r="G58" s="28"/>
    </row>
    <row r="59" spans="1:7" s="22" customFormat="1">
      <c r="A59" s="430" t="s">
        <v>6</v>
      </c>
      <c r="B59" s="24" t="s">
        <v>133</v>
      </c>
      <c r="C59" s="25" t="s">
        <v>87</v>
      </c>
      <c r="D59" s="10">
        <v>4</v>
      </c>
      <c r="E59" s="26"/>
      <c r="F59" s="431">
        <f t="shared" si="2"/>
        <v>0</v>
      </c>
      <c r="G59" s="28"/>
    </row>
    <row r="60" spans="1:7" s="22" customFormat="1">
      <c r="A60" s="430" t="s">
        <v>7</v>
      </c>
      <c r="B60" s="24" t="s">
        <v>134</v>
      </c>
      <c r="C60" s="25" t="s">
        <v>87</v>
      </c>
      <c r="D60" s="10">
        <v>8</v>
      </c>
      <c r="E60" s="26"/>
      <c r="F60" s="431">
        <f t="shared" si="2"/>
        <v>0</v>
      </c>
      <c r="G60" s="28"/>
    </row>
    <row r="61" spans="1:7" s="22" customFormat="1">
      <c r="A61" s="430" t="s">
        <v>24</v>
      </c>
      <c r="B61" s="24" t="s">
        <v>135</v>
      </c>
      <c r="C61" s="25" t="s">
        <v>136</v>
      </c>
      <c r="D61" s="10">
        <v>15</v>
      </c>
      <c r="E61" s="26"/>
      <c r="F61" s="431">
        <f t="shared" si="2"/>
        <v>0</v>
      </c>
      <c r="G61" s="28"/>
    </row>
    <row r="62" spans="1:7" s="22" customFormat="1">
      <c r="A62" s="430" t="s">
        <v>92</v>
      </c>
      <c r="B62" s="24" t="s">
        <v>137</v>
      </c>
      <c r="C62" s="25" t="s">
        <v>136</v>
      </c>
      <c r="D62" s="10">
        <v>4</v>
      </c>
      <c r="E62" s="26"/>
      <c r="F62" s="431">
        <f t="shared" si="2"/>
        <v>0</v>
      </c>
      <c r="G62" s="28"/>
    </row>
    <row r="63" spans="1:7" s="22" customFormat="1">
      <c r="A63" s="430"/>
      <c r="B63" s="44" t="s">
        <v>138</v>
      </c>
      <c r="C63" s="25"/>
      <c r="D63" s="10"/>
      <c r="E63" s="26"/>
      <c r="F63" s="431"/>
      <c r="G63" s="28"/>
    </row>
    <row r="64" spans="1:7" s="22" customFormat="1">
      <c r="A64" s="430" t="s">
        <v>94</v>
      </c>
      <c r="B64" s="24" t="s">
        <v>139</v>
      </c>
      <c r="C64" s="25" t="s">
        <v>87</v>
      </c>
      <c r="D64" s="10">
        <v>14</v>
      </c>
      <c r="E64" s="26"/>
      <c r="F64" s="431">
        <f t="shared" si="2"/>
        <v>0</v>
      </c>
      <c r="G64" s="28"/>
    </row>
    <row r="65" spans="1:7" s="22" customFormat="1">
      <c r="A65" s="430"/>
      <c r="B65" s="44" t="s">
        <v>140</v>
      </c>
      <c r="C65" s="25"/>
      <c r="D65" s="10"/>
      <c r="E65" s="26"/>
      <c r="F65" s="431"/>
      <c r="G65" s="28"/>
    </row>
    <row r="66" spans="1:7" s="22" customFormat="1" ht="42">
      <c r="A66" s="430"/>
      <c r="B66" s="44" t="s">
        <v>141</v>
      </c>
      <c r="C66" s="25"/>
      <c r="D66" s="10"/>
      <c r="E66" s="26"/>
      <c r="F66" s="431"/>
      <c r="G66" s="28"/>
    </row>
    <row r="67" spans="1:7" s="22" customFormat="1">
      <c r="A67" s="430" t="s">
        <v>96</v>
      </c>
      <c r="B67" s="24" t="s">
        <v>142</v>
      </c>
      <c r="C67" s="25" t="s">
        <v>87</v>
      </c>
      <c r="D67" s="10">
        <v>13</v>
      </c>
      <c r="E67" s="26"/>
      <c r="F67" s="431">
        <f t="shared" si="2"/>
        <v>0</v>
      </c>
      <c r="G67" s="28"/>
    </row>
    <row r="68" spans="1:7" s="22" customFormat="1">
      <c r="A68" s="428"/>
      <c r="B68" s="55" t="s">
        <v>143</v>
      </c>
      <c r="C68" s="47"/>
      <c r="D68" s="56"/>
      <c r="E68" s="26"/>
      <c r="F68" s="431"/>
      <c r="G68" s="28"/>
    </row>
    <row r="69" spans="1:7" s="22" customFormat="1" ht="28">
      <c r="A69" s="428" t="s">
        <v>98</v>
      </c>
      <c r="B69" s="57" t="s">
        <v>144</v>
      </c>
      <c r="C69" s="58" t="s">
        <v>145</v>
      </c>
      <c r="D69" s="53">
        <v>24</v>
      </c>
      <c r="E69" s="26"/>
      <c r="F69" s="431">
        <f t="shared" si="2"/>
        <v>0</v>
      </c>
      <c r="G69" s="28"/>
    </row>
    <row r="70" spans="1:7" s="22" customFormat="1" ht="28">
      <c r="A70" s="428"/>
      <c r="B70" s="55" t="s">
        <v>146</v>
      </c>
      <c r="C70" s="47"/>
      <c r="D70" s="56"/>
      <c r="E70" s="26"/>
      <c r="F70" s="431"/>
      <c r="G70" s="28"/>
    </row>
    <row r="71" spans="1:7" s="22" customFormat="1">
      <c r="A71" s="428" t="s">
        <v>100</v>
      </c>
      <c r="B71" s="57" t="s">
        <v>147</v>
      </c>
      <c r="C71" s="58" t="s">
        <v>87</v>
      </c>
      <c r="D71" s="53">
        <v>5</v>
      </c>
      <c r="E71" s="26"/>
      <c r="F71" s="431">
        <f t="shared" si="2"/>
        <v>0</v>
      </c>
      <c r="G71" s="28"/>
    </row>
    <row r="72" spans="1:7" s="22" customFormat="1">
      <c r="A72" s="428"/>
      <c r="B72" s="55" t="s">
        <v>148</v>
      </c>
      <c r="C72" s="58"/>
      <c r="D72" s="53"/>
      <c r="E72" s="26"/>
      <c r="F72" s="431"/>
      <c r="G72" s="28"/>
    </row>
    <row r="73" spans="1:7" s="22" customFormat="1">
      <c r="A73" s="428" t="s">
        <v>102</v>
      </c>
      <c r="B73" s="57" t="s">
        <v>149</v>
      </c>
      <c r="C73" s="58" t="s">
        <v>87</v>
      </c>
      <c r="D73" s="53">
        <v>5</v>
      </c>
      <c r="E73" s="26"/>
      <c r="F73" s="431">
        <f t="shared" si="2"/>
        <v>0</v>
      </c>
      <c r="G73" s="28"/>
    </row>
    <row r="74" spans="1:7" s="22" customFormat="1">
      <c r="A74" s="428"/>
      <c r="B74" s="57"/>
      <c r="C74" s="58"/>
      <c r="D74" s="53"/>
      <c r="E74" s="51"/>
      <c r="F74" s="427"/>
      <c r="G74" s="28"/>
    </row>
    <row r="75" spans="1:7" s="39" customFormat="1">
      <c r="A75" s="437"/>
      <c r="B75" s="39" t="s">
        <v>105</v>
      </c>
      <c r="C75" s="23"/>
      <c r="D75" s="59"/>
      <c r="E75" s="60"/>
      <c r="F75" s="441">
        <f>SUM(F56:F74)</f>
        <v>0</v>
      </c>
      <c r="G75" s="38"/>
    </row>
    <row r="76" spans="1:7" s="22" customFormat="1">
      <c r="A76" s="428"/>
      <c r="B76" s="57"/>
      <c r="C76" s="58"/>
      <c r="D76" s="53"/>
      <c r="E76" s="51"/>
      <c r="F76" s="427"/>
      <c r="G76" s="28"/>
    </row>
    <row r="77" spans="1:7" s="22" customFormat="1">
      <c r="A77" s="430"/>
      <c r="B77" s="61" t="s">
        <v>150</v>
      </c>
      <c r="C77" s="25"/>
      <c r="D77" s="10"/>
      <c r="E77" s="11"/>
      <c r="F77" s="427"/>
      <c r="G77" s="28"/>
    </row>
    <row r="78" spans="1:7" s="22" customFormat="1">
      <c r="A78" s="430"/>
      <c r="B78" s="24" t="s">
        <v>151</v>
      </c>
      <c r="C78" s="25"/>
      <c r="D78" s="10"/>
      <c r="E78" s="11"/>
      <c r="F78" s="427">
        <f>F26</f>
        <v>0</v>
      </c>
      <c r="G78" s="28"/>
    </row>
    <row r="79" spans="1:7" s="22" customFormat="1">
      <c r="A79" s="430"/>
      <c r="B79" s="24" t="s">
        <v>152</v>
      </c>
      <c r="C79" s="25"/>
      <c r="D79" s="10"/>
      <c r="E79" s="11"/>
      <c r="F79" s="427">
        <f>F53</f>
        <v>0</v>
      </c>
      <c r="G79" s="28"/>
    </row>
    <row r="80" spans="1:7" s="22" customFormat="1">
      <c r="A80" s="430"/>
      <c r="B80" s="24" t="s">
        <v>153</v>
      </c>
      <c r="C80" s="25"/>
      <c r="D80" s="10"/>
      <c r="E80" s="11"/>
      <c r="F80" s="427">
        <f>F75</f>
        <v>0</v>
      </c>
      <c r="G80" s="28"/>
    </row>
    <row r="81" spans="1:9" s="39" customFormat="1" ht="14.5" thickBot="1">
      <c r="A81" s="435"/>
      <c r="B81" s="34" t="s">
        <v>22</v>
      </c>
      <c r="C81" s="35"/>
      <c r="D81" s="36"/>
      <c r="E81" s="37"/>
      <c r="F81" s="436">
        <f>SUM(F78:F80)</f>
        <v>0</v>
      </c>
      <c r="G81" s="38"/>
    </row>
    <row r="82" spans="1:9" s="41" customFormat="1" ht="14.5" thickTop="1">
      <c r="A82" s="437"/>
      <c r="C82" s="25"/>
      <c r="D82" s="10"/>
      <c r="E82" s="11"/>
      <c r="F82" s="438" t="s">
        <v>154</v>
      </c>
      <c r="G82" s="43"/>
    </row>
    <row r="83" spans="1:9" s="22" customFormat="1">
      <c r="A83" s="430"/>
      <c r="B83" s="8" t="str">
        <f>B3</f>
        <v>BILL NO.1</v>
      </c>
      <c r="C83" s="25"/>
      <c r="D83" s="10"/>
      <c r="E83" s="11"/>
      <c r="F83" s="427"/>
      <c r="G83" s="28"/>
    </row>
    <row r="84" spans="1:9" s="22" customFormat="1">
      <c r="A84" s="430"/>
      <c r="B84" s="8" t="str">
        <f>B4</f>
        <v>INCINERATOR</v>
      </c>
      <c r="C84" s="25"/>
      <c r="D84" s="10"/>
      <c r="E84" s="11"/>
      <c r="F84" s="427"/>
      <c r="G84" s="28"/>
    </row>
    <row r="85" spans="1:9" s="22" customFormat="1">
      <c r="A85" s="430"/>
      <c r="B85" s="44" t="s">
        <v>155</v>
      </c>
      <c r="C85" s="25"/>
      <c r="D85" s="10"/>
      <c r="E85" s="11"/>
      <c r="F85" s="427"/>
      <c r="G85" s="28"/>
    </row>
    <row r="86" spans="1:9" s="22" customFormat="1">
      <c r="A86" s="430"/>
      <c r="B86" s="44" t="s">
        <v>156</v>
      </c>
      <c r="C86" s="25"/>
      <c r="D86" s="10"/>
      <c r="E86" s="11"/>
      <c r="F86" s="427"/>
      <c r="G86" s="28"/>
    </row>
    <row r="87" spans="1:9" s="22" customFormat="1">
      <c r="A87" s="430"/>
      <c r="B87" s="44" t="s">
        <v>107</v>
      </c>
      <c r="C87" s="25"/>
      <c r="D87" s="10"/>
      <c r="E87" s="11"/>
      <c r="F87" s="427"/>
      <c r="G87" s="28"/>
    </row>
    <row r="88" spans="1:9" s="22" customFormat="1" ht="28">
      <c r="A88" s="430"/>
      <c r="B88" s="45" t="s">
        <v>157</v>
      </c>
      <c r="C88" s="25"/>
      <c r="D88" s="10"/>
      <c r="E88" s="11"/>
      <c r="F88" s="427"/>
      <c r="G88" s="28"/>
    </row>
    <row r="89" spans="1:9" s="22" customFormat="1">
      <c r="A89" s="430" t="s">
        <v>4</v>
      </c>
      <c r="B89" s="24" t="s">
        <v>115</v>
      </c>
      <c r="C89" s="25" t="s">
        <v>89</v>
      </c>
      <c r="D89" s="10">
        <v>1</v>
      </c>
      <c r="E89" s="26"/>
      <c r="F89" s="431">
        <f t="shared" ref="F89:F100" si="3">ROUND((E89*D89),2)</f>
        <v>0</v>
      </c>
      <c r="G89" s="28"/>
    </row>
    <row r="90" spans="1:9">
      <c r="A90" s="442" t="s">
        <v>14</v>
      </c>
      <c r="B90" s="24" t="s">
        <v>158</v>
      </c>
      <c r="C90" s="63" t="s">
        <v>89</v>
      </c>
      <c r="D90" s="64">
        <v>1</v>
      </c>
      <c r="E90" s="26"/>
      <c r="F90" s="431">
        <f t="shared" si="3"/>
        <v>0</v>
      </c>
      <c r="G90" s="65"/>
      <c r="H90" s="66"/>
      <c r="I90" s="66"/>
    </row>
    <row r="91" spans="1:9" s="13" customFormat="1" ht="42">
      <c r="A91" s="426"/>
      <c r="B91" s="8" t="s">
        <v>120</v>
      </c>
      <c r="C91" s="9"/>
      <c r="D91" s="67"/>
      <c r="E91" s="26"/>
      <c r="F91" s="431"/>
      <c r="G91" s="12"/>
    </row>
    <row r="92" spans="1:9" s="22" customFormat="1">
      <c r="A92" s="430"/>
      <c r="B92" s="44" t="s">
        <v>121</v>
      </c>
      <c r="C92" s="25"/>
      <c r="D92" s="10"/>
      <c r="E92" s="26"/>
      <c r="F92" s="431"/>
      <c r="G92" s="28"/>
    </row>
    <row r="93" spans="1:9" s="22" customFormat="1">
      <c r="A93" s="430" t="s">
        <v>5</v>
      </c>
      <c r="B93" s="24" t="s">
        <v>159</v>
      </c>
      <c r="C93" s="25" t="s">
        <v>123</v>
      </c>
      <c r="D93" s="10">
        <v>67</v>
      </c>
      <c r="E93" s="26"/>
      <c r="F93" s="431">
        <f t="shared" si="3"/>
        <v>0</v>
      </c>
      <c r="G93" s="68"/>
    </row>
    <row r="94" spans="1:9" s="22" customFormat="1">
      <c r="A94" s="430"/>
      <c r="B94" s="15" t="s">
        <v>160</v>
      </c>
      <c r="C94" s="25"/>
      <c r="D94" s="10"/>
      <c r="E94" s="26"/>
      <c r="F94" s="431"/>
      <c r="G94" s="68"/>
    </row>
    <row r="95" spans="1:9" s="22" customFormat="1">
      <c r="A95" s="430" t="s">
        <v>6</v>
      </c>
      <c r="B95" s="24" t="s">
        <v>161</v>
      </c>
      <c r="C95" s="25" t="s">
        <v>123</v>
      </c>
      <c r="D95" s="10">
        <v>129</v>
      </c>
      <c r="E95" s="26"/>
      <c r="F95" s="431">
        <f t="shared" si="3"/>
        <v>0</v>
      </c>
      <c r="G95" s="68"/>
    </row>
    <row r="96" spans="1:9" s="22" customFormat="1">
      <c r="A96" s="430"/>
      <c r="B96" s="44" t="s">
        <v>162</v>
      </c>
      <c r="C96" s="25"/>
      <c r="D96" s="10"/>
      <c r="E96" s="26"/>
      <c r="F96" s="431"/>
      <c r="G96" s="28"/>
    </row>
    <row r="97" spans="1:9" s="22" customFormat="1">
      <c r="A97" s="430" t="s">
        <v>7</v>
      </c>
      <c r="B97" s="24" t="s">
        <v>163</v>
      </c>
      <c r="C97" s="25" t="s">
        <v>87</v>
      </c>
      <c r="D97" s="10">
        <v>10</v>
      </c>
      <c r="E97" s="26"/>
      <c r="F97" s="431">
        <f t="shared" si="3"/>
        <v>0</v>
      </c>
      <c r="G97" s="28"/>
    </row>
    <row r="98" spans="1:9" s="22" customFormat="1">
      <c r="A98" s="430" t="s">
        <v>24</v>
      </c>
      <c r="B98" s="24" t="s">
        <v>164</v>
      </c>
      <c r="C98" s="25" t="s">
        <v>87</v>
      </c>
      <c r="D98" s="10">
        <v>11</v>
      </c>
      <c r="E98" s="26"/>
      <c r="F98" s="431">
        <f t="shared" si="3"/>
        <v>0</v>
      </c>
      <c r="G98" s="28"/>
    </row>
    <row r="99" spans="1:9" s="22" customFormat="1">
      <c r="A99" s="428"/>
      <c r="B99" s="55" t="s">
        <v>143</v>
      </c>
      <c r="C99" s="47"/>
      <c r="D99" s="56"/>
      <c r="E99" s="26"/>
      <c r="F99" s="431"/>
      <c r="G99" s="28"/>
    </row>
    <row r="100" spans="1:9" s="22" customFormat="1" ht="28">
      <c r="A100" s="428" t="s">
        <v>92</v>
      </c>
      <c r="B100" s="57" t="s">
        <v>144</v>
      </c>
      <c r="C100" s="58" t="s">
        <v>145</v>
      </c>
      <c r="D100" s="53">
        <v>56</v>
      </c>
      <c r="E100" s="26"/>
      <c r="F100" s="431">
        <f t="shared" si="3"/>
        <v>0</v>
      </c>
      <c r="G100" s="28"/>
    </row>
    <row r="101" spans="1:9" s="22" customFormat="1">
      <c r="A101" s="430"/>
      <c r="B101" s="24"/>
      <c r="C101" s="25"/>
      <c r="D101" s="10"/>
      <c r="E101" s="11"/>
      <c r="F101" s="427"/>
      <c r="G101" s="28"/>
    </row>
    <row r="102" spans="1:9" s="22" customFormat="1">
      <c r="A102" s="430"/>
      <c r="B102" s="24"/>
      <c r="C102" s="25"/>
      <c r="D102" s="10"/>
      <c r="E102" s="11"/>
      <c r="F102" s="427"/>
      <c r="G102" s="28"/>
    </row>
    <row r="103" spans="1:9" s="22" customFormat="1">
      <c r="A103" s="430"/>
      <c r="B103" s="24"/>
      <c r="C103" s="25"/>
      <c r="D103" s="10"/>
      <c r="E103" s="11"/>
      <c r="F103" s="427"/>
      <c r="G103" s="28"/>
    </row>
    <row r="104" spans="1:9" s="22" customFormat="1">
      <c r="A104" s="430"/>
      <c r="B104" s="24"/>
      <c r="C104" s="25"/>
      <c r="D104" s="10"/>
      <c r="E104" s="11"/>
      <c r="F104" s="427"/>
      <c r="G104" s="28"/>
    </row>
    <row r="105" spans="1:9" s="22" customFormat="1">
      <c r="A105" s="430"/>
      <c r="B105" s="24"/>
      <c r="C105" s="25"/>
      <c r="D105" s="10"/>
      <c r="E105" s="11"/>
      <c r="F105" s="427"/>
      <c r="G105" s="28"/>
    </row>
    <row r="106" spans="1:9" s="22" customFormat="1">
      <c r="A106" s="430"/>
      <c r="B106" s="24"/>
      <c r="C106" s="25"/>
      <c r="D106" s="10"/>
      <c r="E106" s="11"/>
      <c r="F106" s="427"/>
      <c r="G106" s="28"/>
    </row>
    <row r="107" spans="1:9" s="22" customFormat="1">
      <c r="A107" s="430"/>
      <c r="B107" s="24"/>
      <c r="C107" s="25"/>
      <c r="D107" s="10"/>
      <c r="E107" s="11"/>
      <c r="F107" s="427"/>
      <c r="G107" s="28"/>
    </row>
    <row r="108" spans="1:9" s="22" customFormat="1">
      <c r="A108" s="430"/>
      <c r="B108" s="24"/>
      <c r="C108" s="25"/>
      <c r="D108" s="10"/>
      <c r="E108" s="11"/>
      <c r="F108" s="427"/>
      <c r="G108" s="28"/>
    </row>
    <row r="109" spans="1:9" s="39" customFormat="1" ht="14.5" thickBot="1">
      <c r="A109" s="435"/>
      <c r="B109" s="34" t="s">
        <v>22</v>
      </c>
      <c r="C109" s="35"/>
      <c r="D109" s="36"/>
      <c r="E109" s="37"/>
      <c r="F109" s="436">
        <f>SUM(F89:F108)</f>
        <v>0</v>
      </c>
      <c r="G109" s="38"/>
    </row>
    <row r="110" spans="1:9" s="41" customFormat="1" ht="14.5" thickTop="1">
      <c r="A110" s="437"/>
      <c r="C110" s="25"/>
      <c r="D110" s="10"/>
      <c r="E110" s="11"/>
      <c r="F110" s="438" t="s">
        <v>165</v>
      </c>
      <c r="G110" s="43"/>
    </row>
    <row r="111" spans="1:9" s="74" customFormat="1">
      <c r="A111" s="443"/>
      <c r="B111" s="70" t="str">
        <f>B83</f>
        <v>BILL NO.1</v>
      </c>
      <c r="C111" s="71"/>
      <c r="D111" s="64"/>
      <c r="E111" s="72"/>
      <c r="F111" s="444"/>
      <c r="G111" s="73"/>
    </row>
    <row r="112" spans="1:9">
      <c r="A112" s="442"/>
      <c r="B112" s="70" t="str">
        <f>B84</f>
        <v>INCINERATOR</v>
      </c>
      <c r="C112" s="63"/>
      <c r="D112" s="64"/>
      <c r="E112" s="72"/>
      <c r="F112" s="444"/>
      <c r="G112" s="65"/>
      <c r="H112" s="66"/>
      <c r="I112" s="66"/>
    </row>
    <row r="113" spans="1:9">
      <c r="A113" s="442"/>
      <c r="B113" s="75" t="s">
        <v>166</v>
      </c>
      <c r="C113" s="63"/>
      <c r="D113" s="64"/>
      <c r="E113" s="72"/>
      <c r="F113" s="444"/>
      <c r="G113" s="65"/>
      <c r="H113" s="66"/>
      <c r="I113" s="66"/>
    </row>
    <row r="114" spans="1:9" s="22" customFormat="1">
      <c r="A114" s="430"/>
      <c r="B114" s="44" t="s">
        <v>140</v>
      </c>
      <c r="C114" s="25"/>
      <c r="D114" s="10"/>
      <c r="E114" s="11"/>
      <c r="F114" s="427"/>
      <c r="G114" s="28"/>
    </row>
    <row r="115" spans="1:9" s="81" customFormat="1">
      <c r="A115" s="445"/>
      <c r="B115" s="44" t="s">
        <v>167</v>
      </c>
      <c r="C115" s="77"/>
      <c r="D115" s="78"/>
      <c r="E115" s="79"/>
      <c r="F115" s="446"/>
      <c r="G115" s="80"/>
    </row>
    <row r="116" spans="1:9" s="81" customFormat="1" ht="42">
      <c r="A116" s="445"/>
      <c r="B116" s="44" t="s">
        <v>168</v>
      </c>
      <c r="C116" s="77"/>
      <c r="D116" s="78"/>
      <c r="E116" s="79"/>
      <c r="F116" s="446"/>
      <c r="G116" s="80"/>
    </row>
    <row r="117" spans="1:9" s="81" customFormat="1">
      <c r="A117" s="445" t="s">
        <v>4</v>
      </c>
      <c r="B117" s="24" t="s">
        <v>142</v>
      </c>
      <c r="C117" s="77" t="s">
        <v>87</v>
      </c>
      <c r="D117" s="78">
        <v>18</v>
      </c>
      <c r="E117" s="26"/>
      <c r="F117" s="431">
        <f>ROUND((E117*D117),2)</f>
        <v>0</v>
      </c>
      <c r="G117" s="80"/>
    </row>
    <row r="118" spans="1:9" s="81" customFormat="1" ht="42">
      <c r="A118" s="445"/>
      <c r="B118" s="44" t="s">
        <v>169</v>
      </c>
      <c r="C118" s="77"/>
      <c r="D118" s="78"/>
      <c r="E118" s="26"/>
      <c r="F118" s="431"/>
      <c r="G118" s="80"/>
    </row>
    <row r="119" spans="1:9" s="81" customFormat="1">
      <c r="A119" s="445" t="s">
        <v>14</v>
      </c>
      <c r="B119" s="24" t="s">
        <v>170</v>
      </c>
      <c r="C119" s="77" t="s">
        <v>136</v>
      </c>
      <c r="D119" s="78">
        <v>4</v>
      </c>
      <c r="E119" s="26"/>
      <c r="F119" s="431">
        <f>ROUND((E119*D119),2)</f>
        <v>0</v>
      </c>
      <c r="G119" s="80"/>
    </row>
    <row r="120" spans="1:9" s="81" customFormat="1">
      <c r="A120" s="445"/>
      <c r="B120" s="24"/>
      <c r="C120" s="77"/>
      <c r="D120" s="78"/>
      <c r="E120" s="26"/>
      <c r="F120" s="431"/>
      <c r="G120" s="80"/>
    </row>
    <row r="121" spans="1:9" s="81" customFormat="1">
      <c r="A121" s="445"/>
      <c r="B121" s="24"/>
      <c r="C121" s="77"/>
      <c r="D121" s="78"/>
      <c r="E121" s="26"/>
      <c r="F121" s="431"/>
      <c r="G121" s="80"/>
    </row>
    <row r="122" spans="1:9" s="81" customFormat="1">
      <c r="A122" s="445"/>
      <c r="B122" s="24"/>
      <c r="C122" s="77"/>
      <c r="D122" s="78"/>
      <c r="E122" s="79"/>
      <c r="F122" s="446"/>
      <c r="G122" s="80"/>
    </row>
    <row r="123" spans="1:9" s="81" customFormat="1">
      <c r="A123" s="445"/>
      <c r="B123" s="24"/>
      <c r="C123" s="77"/>
      <c r="D123" s="78"/>
      <c r="E123" s="79"/>
      <c r="F123" s="446"/>
      <c r="G123" s="80"/>
    </row>
    <row r="124" spans="1:9" s="81" customFormat="1">
      <c r="A124" s="445"/>
      <c r="B124" s="24"/>
      <c r="C124" s="77"/>
      <c r="D124" s="78"/>
      <c r="E124" s="79"/>
      <c r="F124" s="446"/>
      <c r="G124" s="80"/>
    </row>
    <row r="125" spans="1:9" s="81" customFormat="1">
      <c r="A125" s="445"/>
      <c r="B125" s="24"/>
      <c r="C125" s="77"/>
      <c r="D125" s="78"/>
      <c r="E125" s="79"/>
      <c r="F125" s="446"/>
      <c r="G125" s="80"/>
    </row>
    <row r="126" spans="1:9" s="81" customFormat="1">
      <c r="A126" s="445"/>
      <c r="B126" s="24"/>
      <c r="C126" s="77"/>
      <c r="D126" s="78"/>
      <c r="E126" s="79"/>
      <c r="F126" s="446"/>
      <c r="G126" s="80"/>
    </row>
    <row r="127" spans="1:9" s="81" customFormat="1">
      <c r="A127" s="445"/>
      <c r="B127" s="24"/>
      <c r="C127" s="77"/>
      <c r="D127" s="78"/>
      <c r="E127" s="79"/>
      <c r="F127" s="446"/>
      <c r="G127" s="80"/>
    </row>
    <row r="128" spans="1:9" s="81" customFormat="1">
      <c r="A128" s="445"/>
      <c r="B128" s="24"/>
      <c r="C128" s="77"/>
      <c r="D128" s="78"/>
      <c r="E128" s="79"/>
      <c r="F128" s="446"/>
      <c r="G128" s="80"/>
    </row>
    <row r="129" spans="1:7" s="81" customFormat="1">
      <c r="A129" s="445"/>
      <c r="B129" s="24"/>
      <c r="C129" s="77"/>
      <c r="D129" s="78"/>
      <c r="E129" s="79"/>
      <c r="F129" s="446"/>
      <c r="G129" s="80"/>
    </row>
    <row r="130" spans="1:7" s="81" customFormat="1">
      <c r="A130" s="445"/>
      <c r="B130" s="24"/>
      <c r="C130" s="77"/>
      <c r="D130" s="78"/>
      <c r="E130" s="79"/>
      <c r="F130" s="446"/>
      <c r="G130" s="80"/>
    </row>
    <row r="131" spans="1:7" s="81" customFormat="1">
      <c r="A131" s="445"/>
      <c r="B131" s="24"/>
      <c r="C131" s="77"/>
      <c r="D131" s="78"/>
      <c r="E131" s="79"/>
      <c r="F131" s="446"/>
      <c r="G131" s="80"/>
    </row>
    <row r="132" spans="1:7" s="81" customFormat="1">
      <c r="A132" s="445"/>
      <c r="B132" s="24"/>
      <c r="C132" s="77"/>
      <c r="D132" s="78"/>
      <c r="E132" s="79"/>
      <c r="F132" s="446"/>
      <c r="G132" s="80"/>
    </row>
    <row r="133" spans="1:7" s="81" customFormat="1">
      <c r="A133" s="445"/>
      <c r="B133" s="24"/>
      <c r="C133" s="77"/>
      <c r="D133" s="78"/>
      <c r="E133" s="79"/>
      <c r="F133" s="446"/>
      <c r="G133" s="80"/>
    </row>
    <row r="134" spans="1:7" s="81" customFormat="1">
      <c r="A134" s="445"/>
      <c r="B134" s="24"/>
      <c r="C134" s="77"/>
      <c r="D134" s="78"/>
      <c r="E134" s="79"/>
      <c r="F134" s="446"/>
      <c r="G134" s="80"/>
    </row>
    <row r="135" spans="1:7" s="81" customFormat="1">
      <c r="A135" s="445"/>
      <c r="B135" s="24"/>
      <c r="C135" s="77"/>
      <c r="D135" s="78"/>
      <c r="E135" s="79"/>
      <c r="F135" s="446"/>
      <c r="G135" s="80"/>
    </row>
    <row r="136" spans="1:7" s="81" customFormat="1">
      <c r="A136" s="445"/>
      <c r="B136" s="24"/>
      <c r="C136" s="77"/>
      <c r="D136" s="78"/>
      <c r="E136" s="79"/>
      <c r="F136" s="446"/>
      <c r="G136" s="80"/>
    </row>
    <row r="137" spans="1:7" s="81" customFormat="1">
      <c r="A137" s="445"/>
      <c r="B137" s="24"/>
      <c r="C137" s="77"/>
      <c r="D137" s="78"/>
      <c r="E137" s="79"/>
      <c r="F137" s="446"/>
      <c r="G137" s="80"/>
    </row>
    <row r="138" spans="1:7" s="87" customFormat="1" ht="14.5" thickBot="1">
      <c r="A138" s="447"/>
      <c r="B138" s="83" t="s">
        <v>171</v>
      </c>
      <c r="C138" s="84"/>
      <c r="D138" s="85"/>
      <c r="E138" s="37"/>
      <c r="F138" s="436">
        <f>SUM(F117:F137)</f>
        <v>0</v>
      </c>
      <c r="G138" s="86"/>
    </row>
    <row r="139" spans="1:7" s="93" customFormat="1" ht="14.5" thickTop="1">
      <c r="A139" s="448"/>
      <c r="B139" s="89"/>
      <c r="C139" s="90"/>
      <c r="D139" s="91"/>
      <c r="E139" s="11"/>
      <c r="F139" s="438" t="s">
        <v>172</v>
      </c>
      <c r="G139" s="92"/>
    </row>
    <row r="140" spans="1:7" s="22" customFormat="1">
      <c r="A140" s="430"/>
      <c r="B140" s="8" t="str">
        <f>B3</f>
        <v>BILL NO.1</v>
      </c>
      <c r="C140" s="25"/>
      <c r="D140" s="10"/>
      <c r="E140" s="11"/>
      <c r="F140" s="427"/>
      <c r="G140" s="28"/>
    </row>
    <row r="141" spans="1:7" s="22" customFormat="1">
      <c r="A141" s="430"/>
      <c r="B141" s="8" t="str">
        <f>B4</f>
        <v>INCINERATOR</v>
      </c>
      <c r="C141" s="25"/>
      <c r="D141" s="10"/>
      <c r="E141" s="11"/>
      <c r="F141" s="427"/>
      <c r="G141" s="28"/>
    </row>
    <row r="142" spans="1:7" s="22" customFormat="1">
      <c r="A142" s="430"/>
      <c r="B142" s="44" t="s">
        <v>173</v>
      </c>
      <c r="C142" s="25"/>
      <c r="D142" s="10"/>
      <c r="E142" s="11"/>
      <c r="F142" s="427"/>
      <c r="G142" s="28"/>
    </row>
    <row r="143" spans="1:7" s="100" customFormat="1">
      <c r="A143" s="449"/>
      <c r="B143" s="95" t="s">
        <v>174</v>
      </c>
      <c r="C143" s="96"/>
      <c r="D143" s="97"/>
      <c r="E143" s="98"/>
      <c r="F143" s="450"/>
      <c r="G143" s="99"/>
    </row>
    <row r="144" spans="1:7" s="100" customFormat="1">
      <c r="A144" s="449"/>
      <c r="B144" s="95" t="s">
        <v>175</v>
      </c>
      <c r="C144" s="96"/>
      <c r="D144" s="97"/>
      <c r="E144" s="98"/>
      <c r="F144" s="450"/>
      <c r="G144" s="99"/>
    </row>
    <row r="145" spans="1:9" ht="112">
      <c r="A145" s="451"/>
      <c r="B145" s="102" t="s">
        <v>176</v>
      </c>
      <c r="C145" s="103"/>
      <c r="D145" s="64"/>
      <c r="E145" s="104"/>
      <c r="F145" s="452"/>
      <c r="G145" s="65"/>
      <c r="H145" s="66"/>
      <c r="I145" s="66"/>
    </row>
    <row r="146" spans="1:9">
      <c r="A146" s="451"/>
      <c r="B146" s="102" t="s">
        <v>177</v>
      </c>
      <c r="C146" s="103"/>
      <c r="D146" s="64"/>
      <c r="E146" s="104"/>
      <c r="F146" s="452"/>
      <c r="G146" s="65"/>
      <c r="H146" s="66"/>
      <c r="I146" s="66"/>
    </row>
    <row r="147" spans="1:9" s="109" customFormat="1">
      <c r="A147" s="451" t="s">
        <v>4</v>
      </c>
      <c r="B147" s="106" t="s">
        <v>178</v>
      </c>
      <c r="C147" s="107" t="s">
        <v>123</v>
      </c>
      <c r="D147" s="64">
        <v>76</v>
      </c>
      <c r="E147" s="26"/>
      <c r="F147" s="431">
        <f t="shared" ref="F147:F156" si="4">ROUND((E147*D147),2)</f>
        <v>0</v>
      </c>
      <c r="G147" s="108"/>
    </row>
    <row r="148" spans="1:9" s="109" customFormat="1">
      <c r="A148" s="451" t="s">
        <v>14</v>
      </c>
      <c r="B148" s="106" t="s">
        <v>179</v>
      </c>
      <c r="C148" s="107" t="s">
        <v>123</v>
      </c>
      <c r="D148" s="64">
        <v>112</v>
      </c>
      <c r="E148" s="26"/>
      <c r="F148" s="431">
        <f t="shared" si="4"/>
        <v>0</v>
      </c>
      <c r="G148" s="108"/>
    </row>
    <row r="149" spans="1:9" s="109" customFormat="1">
      <c r="A149" s="451" t="s">
        <v>5</v>
      </c>
      <c r="B149" s="106" t="s">
        <v>180</v>
      </c>
      <c r="C149" s="107" t="s">
        <v>123</v>
      </c>
      <c r="D149" s="64">
        <v>43</v>
      </c>
      <c r="E149" s="26"/>
      <c r="F149" s="431">
        <f t="shared" si="4"/>
        <v>0</v>
      </c>
      <c r="G149" s="108"/>
    </row>
    <row r="150" spans="1:9" s="109" customFormat="1">
      <c r="A150" s="451" t="s">
        <v>6</v>
      </c>
      <c r="B150" s="106" t="s">
        <v>181</v>
      </c>
      <c r="C150" s="107" t="s">
        <v>123</v>
      </c>
      <c r="D150" s="64">
        <v>98</v>
      </c>
      <c r="E150" s="26"/>
      <c r="F150" s="431">
        <f t="shared" si="4"/>
        <v>0</v>
      </c>
      <c r="G150" s="108"/>
    </row>
    <row r="151" spans="1:9" s="109" customFormat="1">
      <c r="A151" s="451" t="s">
        <v>7</v>
      </c>
      <c r="B151" s="106" t="s">
        <v>182</v>
      </c>
      <c r="C151" s="107" t="s">
        <v>123</v>
      </c>
      <c r="D151" s="64">
        <v>47</v>
      </c>
      <c r="E151" s="26"/>
      <c r="F151" s="431">
        <f t="shared" si="4"/>
        <v>0</v>
      </c>
      <c r="G151" s="108"/>
    </row>
    <row r="152" spans="1:9" s="109" customFormat="1">
      <c r="A152" s="451"/>
      <c r="B152" s="95" t="s">
        <v>143</v>
      </c>
      <c r="C152" s="107"/>
      <c r="D152" s="64"/>
      <c r="E152" s="26"/>
      <c r="F152" s="431"/>
      <c r="G152" s="108"/>
    </row>
    <row r="153" spans="1:9" s="109" customFormat="1" ht="28">
      <c r="A153" s="451" t="s">
        <v>24</v>
      </c>
      <c r="B153" s="110" t="s">
        <v>183</v>
      </c>
      <c r="C153" s="107" t="s">
        <v>145</v>
      </c>
      <c r="D153" s="64">
        <v>8</v>
      </c>
      <c r="E153" s="26"/>
      <c r="F153" s="431">
        <f t="shared" si="4"/>
        <v>0</v>
      </c>
      <c r="G153" s="108"/>
    </row>
    <row r="154" spans="1:9" s="109" customFormat="1" ht="28">
      <c r="A154" s="451" t="s">
        <v>92</v>
      </c>
      <c r="B154" s="110" t="s">
        <v>184</v>
      </c>
      <c r="C154" s="107" t="s">
        <v>145</v>
      </c>
      <c r="D154" s="64">
        <v>12</v>
      </c>
      <c r="E154" s="26"/>
      <c r="F154" s="431">
        <f t="shared" si="4"/>
        <v>0</v>
      </c>
      <c r="G154" s="108"/>
    </row>
    <row r="155" spans="1:9" s="109" customFormat="1" ht="28">
      <c r="A155" s="451" t="s">
        <v>94</v>
      </c>
      <c r="B155" s="110" t="s">
        <v>185</v>
      </c>
      <c r="C155" s="107" t="s">
        <v>145</v>
      </c>
      <c r="D155" s="64">
        <v>16</v>
      </c>
      <c r="E155" s="26"/>
      <c r="F155" s="431">
        <f t="shared" si="4"/>
        <v>0</v>
      </c>
      <c r="G155" s="108"/>
    </row>
    <row r="156" spans="1:9" s="109" customFormat="1">
      <c r="A156" s="451" t="s">
        <v>96</v>
      </c>
      <c r="B156" s="110" t="s">
        <v>186</v>
      </c>
      <c r="C156" s="107" t="s">
        <v>145</v>
      </c>
      <c r="D156" s="64">
        <v>24</v>
      </c>
      <c r="E156" s="26"/>
      <c r="F156" s="431">
        <f t="shared" si="4"/>
        <v>0</v>
      </c>
      <c r="G156" s="108"/>
    </row>
    <row r="157" spans="1:9" s="109" customFormat="1">
      <c r="A157" s="451"/>
      <c r="B157" s="111"/>
      <c r="C157" s="103"/>
      <c r="D157" s="64"/>
      <c r="E157" s="26"/>
      <c r="F157" s="431"/>
      <c r="G157" s="108"/>
    </row>
    <row r="158" spans="1:9" s="109" customFormat="1">
      <c r="A158" s="451"/>
      <c r="B158" s="111"/>
      <c r="C158" s="103"/>
      <c r="D158" s="64"/>
      <c r="E158" s="104"/>
      <c r="F158" s="444"/>
      <c r="G158" s="108"/>
    </row>
    <row r="159" spans="1:9" s="109" customFormat="1">
      <c r="A159" s="451"/>
      <c r="B159" s="111"/>
      <c r="C159" s="103"/>
      <c r="D159" s="64"/>
      <c r="E159" s="104"/>
      <c r="F159" s="444"/>
      <c r="G159" s="108"/>
    </row>
    <row r="160" spans="1:9" s="39" customFormat="1" ht="14.5" thickBot="1">
      <c r="A160" s="435"/>
      <c r="B160" s="34" t="s">
        <v>105</v>
      </c>
      <c r="C160" s="35"/>
      <c r="D160" s="36"/>
      <c r="E160" s="37"/>
      <c r="F160" s="436">
        <f>SUM(F147:F159)</f>
        <v>0</v>
      </c>
      <c r="G160" s="38"/>
    </row>
    <row r="161" spans="1:9" s="100" customFormat="1" ht="14.5" thickTop="1">
      <c r="A161" s="449"/>
      <c r="C161" s="112"/>
      <c r="D161" s="113"/>
      <c r="E161" s="114"/>
      <c r="F161" s="453" t="s">
        <v>187</v>
      </c>
      <c r="G161" s="99"/>
    </row>
    <row r="162" spans="1:9">
      <c r="A162" s="442"/>
      <c r="B162" s="75" t="s">
        <v>188</v>
      </c>
      <c r="C162" s="103"/>
      <c r="D162" s="64"/>
      <c r="E162" s="104"/>
      <c r="F162" s="452"/>
      <c r="G162" s="65"/>
      <c r="H162" s="66"/>
      <c r="I162" s="66"/>
    </row>
    <row r="163" spans="1:9" s="74" customFormat="1" ht="28">
      <c r="A163" s="432"/>
      <c r="B163" s="116" t="s">
        <v>189</v>
      </c>
      <c r="C163" s="117"/>
      <c r="D163" s="64"/>
      <c r="E163" s="104"/>
      <c r="F163" s="452"/>
      <c r="G163" s="73"/>
    </row>
    <row r="164" spans="1:9" s="74" customFormat="1">
      <c r="A164" s="432" t="s">
        <v>4</v>
      </c>
      <c r="B164" s="74" t="s">
        <v>190</v>
      </c>
      <c r="C164" s="117" t="s">
        <v>87</v>
      </c>
      <c r="D164" s="64">
        <v>26</v>
      </c>
      <c r="E164" s="26"/>
      <c r="F164" s="431">
        <f t="shared" ref="F164:F176" si="5">ROUND((E164*D164),2)</f>
        <v>0</v>
      </c>
      <c r="G164" s="73"/>
    </row>
    <row r="165" spans="1:9" s="100" customFormat="1">
      <c r="A165" s="449" t="s">
        <v>14</v>
      </c>
      <c r="B165" s="110" t="s">
        <v>191</v>
      </c>
      <c r="C165" s="96" t="s">
        <v>136</v>
      </c>
      <c r="D165" s="64">
        <v>14</v>
      </c>
      <c r="E165" s="26"/>
      <c r="F165" s="431">
        <f t="shared" si="5"/>
        <v>0</v>
      </c>
      <c r="G165" s="99"/>
    </row>
    <row r="166" spans="1:9" s="109" customFormat="1">
      <c r="A166" s="451"/>
      <c r="B166" s="118" t="s">
        <v>192</v>
      </c>
      <c r="C166" s="103"/>
      <c r="D166" s="64"/>
      <c r="E166" s="26"/>
      <c r="F166" s="431"/>
      <c r="G166" s="108"/>
    </row>
    <row r="167" spans="1:9" s="122" customFormat="1" ht="28">
      <c r="A167" s="449"/>
      <c r="B167" s="95" t="s">
        <v>193</v>
      </c>
      <c r="C167" s="119"/>
      <c r="D167" s="120"/>
      <c r="E167" s="26"/>
      <c r="F167" s="431"/>
      <c r="G167" s="121"/>
    </row>
    <row r="168" spans="1:9" s="74" customFormat="1">
      <c r="A168" s="432" t="s">
        <v>5</v>
      </c>
      <c r="B168" s="74" t="s">
        <v>194</v>
      </c>
      <c r="C168" s="107" t="s">
        <v>136</v>
      </c>
      <c r="D168" s="123">
        <v>28</v>
      </c>
      <c r="E168" s="26"/>
      <c r="F168" s="431">
        <f t="shared" si="5"/>
        <v>0</v>
      </c>
      <c r="G168" s="73"/>
    </row>
    <row r="169" spans="1:9" s="109" customFormat="1">
      <c r="A169" s="451"/>
      <c r="B169" s="70" t="s">
        <v>195</v>
      </c>
      <c r="C169" s="103"/>
      <c r="D169" s="64"/>
      <c r="E169" s="26"/>
      <c r="F169" s="431"/>
      <c r="G169" s="108"/>
    </row>
    <row r="170" spans="1:9" s="109" customFormat="1" ht="28">
      <c r="A170" s="451" t="s">
        <v>6</v>
      </c>
      <c r="B170" s="111" t="s">
        <v>196</v>
      </c>
      <c r="C170" s="103" t="s">
        <v>87</v>
      </c>
      <c r="D170" s="64">
        <v>8</v>
      </c>
      <c r="E170" s="26"/>
      <c r="F170" s="431">
        <f t="shared" si="5"/>
        <v>0</v>
      </c>
      <c r="G170" s="108"/>
    </row>
    <row r="171" spans="1:9" s="122" customFormat="1" ht="28">
      <c r="A171" s="449"/>
      <c r="B171" s="95" t="s">
        <v>197</v>
      </c>
      <c r="C171" s="119"/>
      <c r="D171" s="120"/>
      <c r="E171" s="26"/>
      <c r="F171" s="431"/>
      <c r="G171" s="121"/>
    </row>
    <row r="172" spans="1:9" s="74" customFormat="1">
      <c r="A172" s="432" t="s">
        <v>7</v>
      </c>
      <c r="B172" s="74" t="s">
        <v>198</v>
      </c>
      <c r="C172" s="107" t="s">
        <v>123</v>
      </c>
      <c r="D172" s="123">
        <v>376</v>
      </c>
      <c r="E172" s="26"/>
      <c r="F172" s="431">
        <f t="shared" si="5"/>
        <v>0</v>
      </c>
      <c r="G172" s="73"/>
    </row>
    <row r="173" spans="1:9" s="74" customFormat="1">
      <c r="A173" s="432" t="s">
        <v>24</v>
      </c>
      <c r="B173" s="74" t="s">
        <v>199</v>
      </c>
      <c r="C173" s="107" t="s">
        <v>87</v>
      </c>
      <c r="D173" s="123">
        <v>16</v>
      </c>
      <c r="E173" s="26"/>
      <c r="F173" s="431">
        <f t="shared" si="5"/>
        <v>0</v>
      </c>
      <c r="G173" s="73"/>
    </row>
    <row r="174" spans="1:9" s="122" customFormat="1">
      <c r="A174" s="449"/>
      <c r="B174" s="95" t="s">
        <v>200</v>
      </c>
      <c r="C174" s="119"/>
      <c r="D174" s="120"/>
      <c r="E174" s="26"/>
      <c r="F174" s="431"/>
      <c r="G174" s="121"/>
    </row>
    <row r="175" spans="1:9" s="122" customFormat="1" ht="56">
      <c r="A175" s="449"/>
      <c r="B175" s="95" t="s">
        <v>201</v>
      </c>
      <c r="C175" s="119"/>
      <c r="D175" s="120"/>
      <c r="E175" s="26"/>
      <c r="F175" s="431"/>
      <c r="G175" s="121"/>
    </row>
    <row r="176" spans="1:9" s="74" customFormat="1" ht="42">
      <c r="A176" s="432" t="s">
        <v>92</v>
      </c>
      <c r="B176" s="74" t="s">
        <v>202</v>
      </c>
      <c r="C176" s="107" t="s">
        <v>203</v>
      </c>
      <c r="D176" s="123">
        <v>1</v>
      </c>
      <c r="E176" s="26"/>
      <c r="F176" s="431">
        <f t="shared" si="5"/>
        <v>0</v>
      </c>
      <c r="G176" s="73"/>
    </row>
    <row r="177" spans="1:9" s="22" customFormat="1">
      <c r="A177" s="430"/>
      <c r="B177" s="24"/>
      <c r="C177" s="25"/>
      <c r="D177" s="10"/>
      <c r="E177" s="11"/>
      <c r="F177" s="427"/>
      <c r="G177" s="28"/>
    </row>
    <row r="178" spans="1:9" s="22" customFormat="1">
      <c r="A178" s="430"/>
      <c r="B178" s="39" t="s">
        <v>105</v>
      </c>
      <c r="C178" s="25"/>
      <c r="D178" s="10"/>
      <c r="E178" s="11"/>
      <c r="F178" s="441">
        <f>SUM(F164:F177)</f>
        <v>0</v>
      </c>
      <c r="G178" s="28"/>
    </row>
    <row r="179" spans="1:9" s="22" customFormat="1">
      <c r="A179" s="430"/>
      <c r="B179" s="39"/>
      <c r="C179" s="25"/>
      <c r="D179" s="10"/>
      <c r="E179" s="11"/>
      <c r="F179" s="427"/>
      <c r="G179" s="28"/>
    </row>
    <row r="180" spans="1:9" s="22" customFormat="1">
      <c r="A180" s="430"/>
      <c r="B180" s="61" t="s">
        <v>150</v>
      </c>
      <c r="C180" s="25"/>
      <c r="D180" s="10"/>
      <c r="E180" s="11"/>
      <c r="F180" s="427"/>
      <c r="G180" s="28"/>
    </row>
    <row r="181" spans="1:9" s="22" customFormat="1">
      <c r="A181" s="430"/>
      <c r="B181" s="24" t="s">
        <v>204</v>
      </c>
      <c r="C181" s="25"/>
      <c r="D181" s="10"/>
      <c r="E181" s="11"/>
      <c r="F181" s="427">
        <f>F160</f>
        <v>0</v>
      </c>
      <c r="G181" s="28"/>
    </row>
    <row r="182" spans="1:9" s="22" customFormat="1">
      <c r="A182" s="430"/>
      <c r="B182" s="24" t="s">
        <v>205</v>
      </c>
      <c r="C182" s="25"/>
      <c r="D182" s="10"/>
      <c r="E182" s="11"/>
      <c r="F182" s="427">
        <f>F178</f>
        <v>0</v>
      </c>
      <c r="G182" s="28"/>
    </row>
    <row r="183" spans="1:9" s="22" customFormat="1">
      <c r="A183" s="430"/>
      <c r="B183" s="24"/>
      <c r="C183" s="25"/>
      <c r="D183" s="10"/>
      <c r="E183" s="11"/>
      <c r="F183" s="427"/>
      <c r="G183" s="28"/>
    </row>
    <row r="184" spans="1:9" s="39" customFormat="1" ht="14.5" thickBot="1">
      <c r="A184" s="435"/>
      <c r="B184" s="34" t="s">
        <v>22</v>
      </c>
      <c r="C184" s="35"/>
      <c r="D184" s="36"/>
      <c r="E184" s="37"/>
      <c r="F184" s="436">
        <f>SUM(F181:F183)</f>
        <v>0</v>
      </c>
      <c r="G184" s="38"/>
    </row>
    <row r="185" spans="1:9" s="100" customFormat="1" ht="14.5" thickTop="1">
      <c r="A185" s="449"/>
      <c r="C185" s="112"/>
      <c r="D185" s="113"/>
      <c r="E185" s="114"/>
      <c r="F185" s="453" t="s">
        <v>206</v>
      </c>
      <c r="G185" s="99"/>
    </row>
    <row r="186" spans="1:9" s="22" customFormat="1">
      <c r="A186" s="430"/>
      <c r="B186" s="44" t="str">
        <f>B3</f>
        <v>BILL NO.1</v>
      </c>
      <c r="C186" s="25"/>
      <c r="D186" s="124"/>
      <c r="E186" s="11"/>
      <c r="F186" s="427"/>
      <c r="G186" s="28"/>
    </row>
    <row r="187" spans="1:9" s="22" customFormat="1">
      <c r="A187" s="430"/>
      <c r="B187" s="44" t="str">
        <f>B4</f>
        <v>INCINERATOR</v>
      </c>
      <c r="C187" s="25"/>
      <c r="D187" s="124"/>
      <c r="E187" s="11"/>
      <c r="F187" s="427"/>
      <c r="G187" s="28"/>
    </row>
    <row r="188" spans="1:9" s="22" customFormat="1">
      <c r="A188" s="430"/>
      <c r="B188" s="44" t="s">
        <v>207</v>
      </c>
      <c r="C188" s="25"/>
      <c r="D188" s="124"/>
      <c r="E188" s="11"/>
      <c r="F188" s="427"/>
      <c r="G188" s="28"/>
    </row>
    <row r="189" spans="1:9" s="22" customFormat="1">
      <c r="A189" s="430"/>
      <c r="B189" s="44" t="s">
        <v>208</v>
      </c>
      <c r="C189" s="125"/>
      <c r="D189" s="124"/>
      <c r="E189" s="11"/>
      <c r="F189" s="427"/>
      <c r="G189" s="28"/>
    </row>
    <row r="190" spans="1:9">
      <c r="A190" s="442"/>
      <c r="B190" s="75" t="s">
        <v>209</v>
      </c>
      <c r="C190" s="103"/>
      <c r="D190" s="126"/>
      <c r="E190" s="105"/>
      <c r="F190" s="452"/>
      <c r="G190" s="65"/>
      <c r="H190" s="66"/>
      <c r="I190" s="66"/>
    </row>
    <row r="191" spans="1:9" ht="56">
      <c r="A191" s="442"/>
      <c r="B191" s="75" t="s">
        <v>210</v>
      </c>
      <c r="C191" s="103"/>
      <c r="D191" s="126"/>
      <c r="E191" s="105"/>
      <c r="F191" s="439"/>
      <c r="G191" s="65"/>
      <c r="H191" s="66"/>
      <c r="I191" s="66"/>
    </row>
    <row r="192" spans="1:9" ht="42">
      <c r="A192" s="442" t="s">
        <v>4</v>
      </c>
      <c r="B192" s="66" t="s">
        <v>211</v>
      </c>
      <c r="C192" s="103" t="s">
        <v>145</v>
      </c>
      <c r="D192" s="126">
        <v>1</v>
      </c>
      <c r="E192" s="26"/>
      <c r="F192" s="431">
        <f>ROUND((E192*D192),2)</f>
        <v>0</v>
      </c>
      <c r="G192" s="65"/>
      <c r="H192" s="66"/>
      <c r="I192" s="66"/>
    </row>
    <row r="193" spans="1:9" ht="28">
      <c r="A193" s="442" t="s">
        <v>14</v>
      </c>
      <c r="B193" s="66" t="s">
        <v>212</v>
      </c>
      <c r="C193" s="103" t="s">
        <v>145</v>
      </c>
      <c r="D193" s="126">
        <v>2</v>
      </c>
      <c r="E193" s="26"/>
      <c r="F193" s="431">
        <f>ROUND((E193*D193),2)</f>
        <v>0</v>
      </c>
      <c r="G193" s="65"/>
      <c r="H193" s="66"/>
      <c r="I193" s="66"/>
    </row>
    <row r="194" spans="1:9" s="131" customFormat="1" ht="42">
      <c r="A194" s="454"/>
      <c r="B194" s="75" t="s">
        <v>213</v>
      </c>
      <c r="C194" s="128"/>
      <c r="D194" s="129"/>
      <c r="E194" s="26"/>
      <c r="F194" s="431"/>
      <c r="G194" s="130"/>
    </row>
    <row r="195" spans="1:9" s="131" customFormat="1">
      <c r="A195" s="428" t="s">
        <v>5</v>
      </c>
      <c r="B195" s="66" t="s">
        <v>214</v>
      </c>
      <c r="C195" s="47" t="s">
        <v>87</v>
      </c>
      <c r="D195" s="132">
        <v>50</v>
      </c>
      <c r="E195" s="26"/>
      <c r="F195" s="431">
        <f>ROUND((E195*D195),2)</f>
        <v>0</v>
      </c>
      <c r="G195" s="130"/>
    </row>
    <row r="196" spans="1:9" s="131" customFormat="1">
      <c r="A196" s="428"/>
      <c r="B196" s="66"/>
      <c r="C196" s="47"/>
      <c r="D196" s="132"/>
      <c r="E196" s="26"/>
      <c r="F196" s="431"/>
      <c r="G196" s="130"/>
    </row>
    <row r="197" spans="1:9" s="131" customFormat="1">
      <c r="A197" s="428"/>
      <c r="B197" s="66"/>
      <c r="C197" s="47"/>
      <c r="D197" s="132"/>
      <c r="E197" s="51"/>
      <c r="F197" s="439"/>
      <c r="G197" s="130"/>
    </row>
    <row r="198" spans="1:9" s="131" customFormat="1">
      <c r="A198" s="428"/>
      <c r="B198" s="66"/>
      <c r="C198" s="47"/>
      <c r="D198" s="132"/>
      <c r="E198" s="51"/>
      <c r="F198" s="439"/>
      <c r="G198" s="130"/>
    </row>
    <row r="199" spans="1:9" s="131" customFormat="1">
      <c r="A199" s="428"/>
      <c r="B199" s="66"/>
      <c r="C199" s="47"/>
      <c r="D199" s="132"/>
      <c r="E199" s="51"/>
      <c r="F199" s="439"/>
      <c r="G199" s="130"/>
    </row>
    <row r="200" spans="1:9" s="131" customFormat="1">
      <c r="A200" s="428"/>
      <c r="B200" s="66"/>
      <c r="C200" s="47"/>
      <c r="D200" s="132"/>
      <c r="E200" s="51"/>
      <c r="F200" s="439"/>
      <c r="G200" s="130"/>
    </row>
    <row r="201" spans="1:9" s="131" customFormat="1">
      <c r="A201" s="428"/>
      <c r="B201" s="66"/>
      <c r="C201" s="47"/>
      <c r="D201" s="132"/>
      <c r="E201" s="51"/>
      <c r="F201" s="439"/>
      <c r="G201" s="130"/>
    </row>
    <row r="202" spans="1:9" s="138" customFormat="1">
      <c r="A202" s="455"/>
      <c r="B202" s="134"/>
      <c r="C202" s="135"/>
      <c r="D202" s="136"/>
      <c r="E202" s="79"/>
      <c r="F202" s="446"/>
      <c r="G202" s="137"/>
    </row>
    <row r="203" spans="1:9" s="138" customFormat="1">
      <c r="A203" s="455"/>
      <c r="B203" s="134"/>
      <c r="C203" s="135"/>
      <c r="D203" s="136"/>
      <c r="E203" s="79"/>
      <c r="F203" s="446"/>
      <c r="G203" s="137"/>
    </row>
    <row r="204" spans="1:9" s="138" customFormat="1">
      <c r="A204" s="455"/>
      <c r="B204" s="134"/>
      <c r="C204" s="135"/>
      <c r="D204" s="136"/>
      <c r="E204" s="79"/>
      <c r="F204" s="446"/>
      <c r="G204" s="137"/>
    </row>
    <row r="205" spans="1:9" s="138" customFormat="1">
      <c r="A205" s="455"/>
      <c r="B205" s="134"/>
      <c r="C205" s="135"/>
      <c r="D205" s="136"/>
      <c r="E205" s="79"/>
      <c r="F205" s="446"/>
      <c r="G205" s="137"/>
    </row>
    <row r="206" spans="1:9" s="138" customFormat="1">
      <c r="A206" s="455"/>
      <c r="B206" s="134"/>
      <c r="C206" s="135"/>
      <c r="D206" s="136"/>
      <c r="E206" s="79"/>
      <c r="F206" s="446"/>
      <c r="G206" s="137"/>
    </row>
    <row r="207" spans="1:9" s="138" customFormat="1">
      <c r="A207" s="455"/>
      <c r="B207" s="134"/>
      <c r="C207" s="135"/>
      <c r="D207" s="136"/>
      <c r="E207" s="79"/>
      <c r="F207" s="446"/>
      <c r="G207" s="137"/>
    </row>
    <row r="208" spans="1:9" s="138" customFormat="1">
      <c r="A208" s="455"/>
      <c r="B208" s="134"/>
      <c r="C208" s="135"/>
      <c r="D208" s="136"/>
      <c r="E208" s="79"/>
      <c r="F208" s="446"/>
      <c r="G208" s="137"/>
    </row>
    <row r="209" spans="1:7" s="87" customFormat="1" ht="14.5" thickBot="1">
      <c r="A209" s="447"/>
      <c r="B209" s="83" t="s">
        <v>171</v>
      </c>
      <c r="C209" s="84"/>
      <c r="D209" s="85"/>
      <c r="E209" s="37"/>
      <c r="F209" s="436">
        <f>SUM(F192:F208)</f>
        <v>0</v>
      </c>
      <c r="G209" s="86"/>
    </row>
    <row r="210" spans="1:7" s="93" customFormat="1" ht="14.5" thickTop="1">
      <c r="A210" s="448"/>
      <c r="B210" s="89"/>
      <c r="C210" s="90"/>
      <c r="D210" s="91"/>
      <c r="E210" s="11"/>
      <c r="F210" s="456" t="s">
        <v>215</v>
      </c>
      <c r="G210" s="92"/>
    </row>
    <row r="211" spans="1:7" s="22" customFormat="1">
      <c r="A211" s="430"/>
      <c r="B211" s="44" t="str">
        <f>B186</f>
        <v>BILL NO.1</v>
      </c>
      <c r="C211" s="25"/>
      <c r="D211" s="124"/>
      <c r="E211" s="11"/>
      <c r="F211" s="427"/>
      <c r="G211" s="28"/>
    </row>
    <row r="212" spans="1:7" s="22" customFormat="1">
      <c r="A212" s="430"/>
      <c r="B212" s="44" t="str">
        <f>B187</f>
        <v>INCINERATOR</v>
      </c>
      <c r="C212" s="25"/>
      <c r="D212" s="124"/>
      <c r="E212" s="11"/>
      <c r="F212" s="427"/>
      <c r="G212" s="28"/>
    </row>
    <row r="213" spans="1:7" s="22" customFormat="1">
      <c r="A213" s="430"/>
      <c r="B213" s="44" t="s">
        <v>216</v>
      </c>
      <c r="C213" s="25"/>
      <c r="D213" s="124"/>
      <c r="E213" s="11"/>
      <c r="F213" s="427"/>
      <c r="G213" s="28"/>
    </row>
    <row r="214" spans="1:7" s="22" customFormat="1">
      <c r="A214" s="430"/>
      <c r="B214" s="44" t="s">
        <v>217</v>
      </c>
      <c r="C214" s="25"/>
      <c r="D214" s="10"/>
      <c r="E214" s="11"/>
      <c r="F214" s="427"/>
      <c r="G214" s="28"/>
    </row>
    <row r="215" spans="1:7" s="21" customFormat="1">
      <c r="A215" s="457"/>
      <c r="B215" s="8" t="s">
        <v>218</v>
      </c>
      <c r="C215" s="141"/>
      <c r="D215" s="142"/>
      <c r="E215" s="143"/>
      <c r="F215" s="458"/>
      <c r="G215" s="20"/>
    </row>
    <row r="216" spans="1:7" s="13" customFormat="1" ht="28">
      <c r="A216" s="426"/>
      <c r="B216" s="8" t="s">
        <v>219</v>
      </c>
      <c r="C216" s="9"/>
      <c r="D216" s="144"/>
      <c r="E216" s="11"/>
      <c r="F216" s="427"/>
      <c r="G216" s="12"/>
    </row>
    <row r="217" spans="1:7" s="13" customFormat="1">
      <c r="A217" s="426" t="s">
        <v>4</v>
      </c>
      <c r="B217" s="145" t="s">
        <v>220</v>
      </c>
      <c r="C217" s="9" t="s">
        <v>87</v>
      </c>
      <c r="D217" s="10">
        <v>18</v>
      </c>
      <c r="E217" s="26"/>
      <c r="F217" s="431">
        <f t="shared" ref="F217:F230" si="6">ROUND((E217*D217),2)</f>
        <v>0</v>
      </c>
      <c r="G217" s="12"/>
    </row>
    <row r="218" spans="1:7" s="13" customFormat="1">
      <c r="A218" s="426" t="s">
        <v>14</v>
      </c>
      <c r="B218" s="145" t="s">
        <v>221</v>
      </c>
      <c r="C218" s="9" t="s">
        <v>87</v>
      </c>
      <c r="D218" s="10">
        <v>4</v>
      </c>
      <c r="E218" s="26"/>
      <c r="F218" s="431">
        <f t="shared" si="6"/>
        <v>0</v>
      </c>
      <c r="G218" s="12"/>
    </row>
    <row r="219" spans="1:7" s="21" customFormat="1">
      <c r="A219" s="457"/>
      <c r="B219" s="8" t="s">
        <v>222</v>
      </c>
      <c r="C219" s="141"/>
      <c r="D219" s="142"/>
      <c r="E219" s="26"/>
      <c r="F219" s="431"/>
      <c r="G219" s="20"/>
    </row>
    <row r="220" spans="1:7" s="13" customFormat="1" ht="28">
      <c r="A220" s="426"/>
      <c r="B220" s="8" t="s">
        <v>223</v>
      </c>
      <c r="C220" s="9"/>
      <c r="D220" s="144"/>
      <c r="E220" s="26"/>
      <c r="F220" s="431"/>
      <c r="G220" s="12"/>
    </row>
    <row r="221" spans="1:7" s="13" customFormat="1">
      <c r="A221" s="426" t="s">
        <v>5</v>
      </c>
      <c r="B221" s="145" t="s">
        <v>224</v>
      </c>
      <c r="C221" s="9" t="s">
        <v>87</v>
      </c>
      <c r="D221" s="10">
        <v>22</v>
      </c>
      <c r="E221" s="26"/>
      <c r="F221" s="431">
        <f t="shared" si="6"/>
        <v>0</v>
      </c>
      <c r="G221" s="12"/>
    </row>
    <row r="222" spans="1:7" s="21" customFormat="1">
      <c r="A222" s="457"/>
      <c r="B222" s="8" t="s">
        <v>225</v>
      </c>
      <c r="C222" s="141"/>
      <c r="D222" s="142"/>
      <c r="E222" s="26"/>
      <c r="F222" s="431"/>
      <c r="G222" s="20"/>
    </row>
    <row r="223" spans="1:7" s="21" customFormat="1">
      <c r="A223" s="428"/>
      <c r="B223" s="15" t="s">
        <v>226</v>
      </c>
      <c r="C223" s="47"/>
      <c r="D223" s="146"/>
      <c r="E223" s="26"/>
      <c r="F223" s="431"/>
      <c r="G223" s="20"/>
    </row>
    <row r="224" spans="1:7" s="21" customFormat="1" ht="84">
      <c r="A224" s="428" t="s">
        <v>6</v>
      </c>
      <c r="B224" s="147" t="s">
        <v>227</v>
      </c>
      <c r="C224" s="47" t="s">
        <v>87</v>
      </c>
      <c r="D224" s="146">
        <v>12</v>
      </c>
      <c r="E224" s="26"/>
      <c r="F224" s="431">
        <f t="shared" si="6"/>
        <v>0</v>
      </c>
      <c r="G224" s="20"/>
    </row>
    <row r="225" spans="1:9" ht="28">
      <c r="A225" s="442" t="s">
        <v>7</v>
      </c>
      <c r="B225" s="66" t="s">
        <v>228</v>
      </c>
      <c r="C225" s="63" t="s">
        <v>89</v>
      </c>
      <c r="D225" s="148">
        <v>6</v>
      </c>
      <c r="E225" s="26"/>
      <c r="F225" s="431">
        <f t="shared" si="6"/>
        <v>0</v>
      </c>
      <c r="G225" s="149"/>
      <c r="H225" s="66"/>
      <c r="I225" s="66"/>
    </row>
    <row r="226" spans="1:9" ht="28">
      <c r="A226" s="442" t="s">
        <v>24</v>
      </c>
      <c r="B226" s="66" t="s">
        <v>95</v>
      </c>
      <c r="C226" s="63" t="s">
        <v>89</v>
      </c>
      <c r="D226" s="148">
        <v>3</v>
      </c>
      <c r="E226" s="26"/>
      <c r="F226" s="431">
        <f t="shared" si="6"/>
        <v>0</v>
      </c>
      <c r="G226" s="149"/>
      <c r="H226" s="66"/>
      <c r="I226" s="66"/>
    </row>
    <row r="227" spans="1:9">
      <c r="A227" s="442" t="s">
        <v>92</v>
      </c>
      <c r="B227" s="66" t="s">
        <v>97</v>
      </c>
      <c r="C227" s="63" t="s">
        <v>89</v>
      </c>
      <c r="D227" s="148">
        <v>3</v>
      </c>
      <c r="E227" s="26"/>
      <c r="F227" s="431">
        <f t="shared" si="6"/>
        <v>0</v>
      </c>
      <c r="G227" s="149"/>
      <c r="H227" s="66"/>
      <c r="I227" s="66"/>
    </row>
    <row r="228" spans="1:9" ht="28">
      <c r="A228" s="442" t="s">
        <v>94</v>
      </c>
      <c r="B228" s="66" t="s">
        <v>229</v>
      </c>
      <c r="C228" s="63" t="s">
        <v>89</v>
      </c>
      <c r="D228" s="148">
        <v>2</v>
      </c>
      <c r="E228" s="26"/>
      <c r="F228" s="431">
        <f t="shared" si="6"/>
        <v>0</v>
      </c>
      <c r="G228" s="149"/>
      <c r="H228" s="66"/>
      <c r="I228" s="66"/>
    </row>
    <row r="229" spans="1:9" s="153" customFormat="1" ht="28">
      <c r="A229" s="434" t="s">
        <v>96</v>
      </c>
      <c r="B229" s="31" t="s">
        <v>230</v>
      </c>
      <c r="C229" s="150" t="s">
        <v>87</v>
      </c>
      <c r="D229" s="151">
        <v>11</v>
      </c>
      <c r="E229" s="26"/>
      <c r="F229" s="431">
        <f t="shared" si="6"/>
        <v>0</v>
      </c>
      <c r="G229" s="152"/>
    </row>
    <row r="230" spans="1:9" s="153" customFormat="1">
      <c r="A230" s="434" t="s">
        <v>98</v>
      </c>
      <c r="B230" s="110" t="s">
        <v>231</v>
      </c>
      <c r="C230" s="150" t="s">
        <v>87</v>
      </c>
      <c r="D230" s="151">
        <v>11</v>
      </c>
      <c r="E230" s="26"/>
      <c r="F230" s="431">
        <f t="shared" si="6"/>
        <v>0</v>
      </c>
      <c r="G230" s="152"/>
    </row>
    <row r="231" spans="1:9" s="39" customFormat="1" ht="14.5" thickBot="1">
      <c r="A231" s="435"/>
      <c r="B231" s="34" t="s">
        <v>105</v>
      </c>
      <c r="C231" s="35"/>
      <c r="D231" s="36"/>
      <c r="E231" s="37"/>
      <c r="F231" s="436">
        <f>SUM(F217:F230)</f>
        <v>0</v>
      </c>
      <c r="G231" s="38"/>
    </row>
    <row r="232" spans="1:9" s="100" customFormat="1" ht="14.5" thickTop="1">
      <c r="A232" s="449"/>
      <c r="C232" s="112"/>
      <c r="D232" s="113"/>
      <c r="E232" s="114"/>
      <c r="F232" s="453" t="s">
        <v>232</v>
      </c>
      <c r="G232" s="99"/>
    </row>
    <row r="233" spans="1:9">
      <c r="A233" s="442"/>
      <c r="B233" s="154" t="s">
        <v>107</v>
      </c>
      <c r="C233" s="63"/>
      <c r="D233" s="148"/>
      <c r="E233" s="54"/>
      <c r="F233" s="440"/>
      <c r="G233" s="149"/>
      <c r="H233" s="66"/>
      <c r="I233" s="66"/>
    </row>
    <row r="234" spans="1:9" ht="28">
      <c r="A234" s="442"/>
      <c r="B234" s="75" t="s">
        <v>233</v>
      </c>
      <c r="C234" s="63"/>
      <c r="D234" s="148"/>
      <c r="E234" s="54"/>
      <c r="F234" s="440"/>
      <c r="G234" s="149"/>
      <c r="H234" s="66"/>
      <c r="I234" s="66"/>
    </row>
    <row r="235" spans="1:9">
      <c r="A235" s="442" t="s">
        <v>4</v>
      </c>
      <c r="B235" s="66" t="s">
        <v>112</v>
      </c>
      <c r="C235" s="63" t="s">
        <v>89</v>
      </c>
      <c r="D235" s="148">
        <v>1</v>
      </c>
      <c r="E235" s="26"/>
      <c r="F235" s="431">
        <f t="shared" ref="F235:F240" si="7">ROUND((E235*D235),2)</f>
        <v>0</v>
      </c>
      <c r="G235" s="149"/>
      <c r="H235" s="66"/>
      <c r="I235" s="66"/>
    </row>
    <row r="236" spans="1:9">
      <c r="A236" s="442"/>
      <c r="B236" s="75" t="s">
        <v>140</v>
      </c>
      <c r="C236" s="63"/>
      <c r="D236" s="148"/>
      <c r="E236" s="26"/>
      <c r="F236" s="431"/>
      <c r="G236" s="149"/>
      <c r="H236" s="66"/>
      <c r="I236" s="66"/>
    </row>
    <row r="237" spans="1:9" ht="42">
      <c r="A237" s="442"/>
      <c r="B237" s="75" t="s">
        <v>234</v>
      </c>
      <c r="C237" s="63"/>
      <c r="D237" s="148"/>
      <c r="E237" s="26"/>
      <c r="F237" s="431"/>
      <c r="G237" s="149"/>
      <c r="H237" s="66"/>
      <c r="I237" s="66"/>
    </row>
    <row r="238" spans="1:9">
      <c r="A238" s="442" t="s">
        <v>14</v>
      </c>
      <c r="B238" s="66" t="s">
        <v>235</v>
      </c>
      <c r="C238" s="63" t="s">
        <v>87</v>
      </c>
      <c r="D238" s="148">
        <v>12</v>
      </c>
      <c r="E238" s="26"/>
      <c r="F238" s="431">
        <f t="shared" si="7"/>
        <v>0</v>
      </c>
      <c r="G238" s="149"/>
      <c r="H238" s="66"/>
      <c r="I238" s="66"/>
    </row>
    <row r="239" spans="1:9">
      <c r="A239" s="451"/>
      <c r="B239" s="155" t="s">
        <v>236</v>
      </c>
      <c r="C239" s="156"/>
      <c r="D239" s="157"/>
      <c r="E239" s="26"/>
      <c r="F239" s="431"/>
      <c r="G239" s="149"/>
      <c r="H239" s="66"/>
      <c r="I239" s="66"/>
    </row>
    <row r="240" spans="1:9" ht="112">
      <c r="A240" s="451" t="s">
        <v>5</v>
      </c>
      <c r="B240" s="158" t="s">
        <v>237</v>
      </c>
      <c r="C240" s="159" t="s">
        <v>136</v>
      </c>
      <c r="D240" s="160">
        <v>21</v>
      </c>
      <c r="E240" s="26"/>
      <c r="F240" s="431">
        <f t="shared" si="7"/>
        <v>0</v>
      </c>
      <c r="G240" s="149"/>
      <c r="H240" s="66"/>
      <c r="I240" s="66"/>
    </row>
    <row r="241" spans="1:7" s="22" customFormat="1">
      <c r="A241" s="430"/>
      <c r="B241" s="24"/>
      <c r="C241" s="25"/>
      <c r="D241" s="10"/>
      <c r="E241" s="26"/>
      <c r="F241" s="431"/>
      <c r="G241" s="28"/>
    </row>
    <row r="242" spans="1:7" s="22" customFormat="1">
      <c r="A242" s="430"/>
      <c r="B242" s="39" t="s">
        <v>105</v>
      </c>
      <c r="C242" s="25"/>
      <c r="D242" s="10"/>
      <c r="E242" s="11"/>
      <c r="F242" s="441">
        <f>SUM(F235:F241)</f>
        <v>0</v>
      </c>
      <c r="G242" s="28"/>
    </row>
    <row r="243" spans="1:7" s="22" customFormat="1">
      <c r="A243" s="430"/>
      <c r="B243" s="39"/>
      <c r="C243" s="25"/>
      <c r="D243" s="10"/>
      <c r="E243" s="11"/>
      <c r="F243" s="427"/>
      <c r="G243" s="28"/>
    </row>
    <row r="244" spans="1:7" s="22" customFormat="1">
      <c r="A244" s="430"/>
      <c r="B244" s="61" t="s">
        <v>150</v>
      </c>
      <c r="C244" s="25"/>
      <c r="D244" s="10"/>
      <c r="E244" s="11"/>
      <c r="F244" s="427"/>
      <c r="G244" s="28"/>
    </row>
    <row r="245" spans="1:7" s="22" customFormat="1">
      <c r="A245" s="430"/>
      <c r="B245" s="24" t="s">
        <v>238</v>
      </c>
      <c r="C245" s="25"/>
      <c r="D245" s="10"/>
      <c r="E245" s="11"/>
      <c r="F245" s="427">
        <f>F231</f>
        <v>0</v>
      </c>
      <c r="G245" s="28"/>
    </row>
    <row r="246" spans="1:7" s="22" customFormat="1">
      <c r="A246" s="430"/>
      <c r="B246" s="24" t="s">
        <v>239</v>
      </c>
      <c r="C246" s="25"/>
      <c r="D246" s="10"/>
      <c r="E246" s="11"/>
      <c r="F246" s="427">
        <f>F242</f>
        <v>0</v>
      </c>
      <c r="G246" s="28"/>
    </row>
    <row r="247" spans="1:7" s="138" customFormat="1">
      <c r="A247" s="445"/>
      <c r="B247" s="134"/>
      <c r="C247" s="135"/>
      <c r="D247" s="136"/>
      <c r="E247" s="79"/>
      <c r="F247" s="446"/>
      <c r="G247" s="137"/>
    </row>
    <row r="248" spans="1:7" s="138" customFormat="1">
      <c r="A248" s="445"/>
      <c r="B248" s="134"/>
      <c r="C248" s="135"/>
      <c r="D248" s="136"/>
      <c r="E248" s="79"/>
      <c r="F248" s="446"/>
      <c r="G248" s="137"/>
    </row>
    <row r="249" spans="1:7" s="138" customFormat="1">
      <c r="A249" s="445"/>
      <c r="B249" s="134"/>
      <c r="C249" s="135"/>
      <c r="D249" s="136"/>
      <c r="E249" s="79"/>
      <c r="F249" s="446"/>
      <c r="G249" s="137"/>
    </row>
    <row r="250" spans="1:7" s="138" customFormat="1">
      <c r="A250" s="445"/>
      <c r="B250" s="134"/>
      <c r="C250" s="135"/>
      <c r="D250" s="136"/>
      <c r="E250" s="79"/>
      <c r="F250" s="446"/>
      <c r="G250" s="137"/>
    </row>
    <row r="251" spans="1:7" s="138" customFormat="1">
      <c r="A251" s="445"/>
      <c r="B251" s="134"/>
      <c r="C251" s="135"/>
      <c r="D251" s="136"/>
      <c r="E251" s="79"/>
      <c r="F251" s="446"/>
      <c r="G251" s="137"/>
    </row>
    <row r="252" spans="1:7" s="138" customFormat="1">
      <c r="A252" s="445"/>
      <c r="B252" s="134"/>
      <c r="C252" s="135"/>
      <c r="D252" s="136"/>
      <c r="E252" s="79"/>
      <c r="F252" s="446"/>
      <c r="G252" s="137"/>
    </row>
    <row r="253" spans="1:7" s="138" customFormat="1">
      <c r="A253" s="445"/>
      <c r="B253" s="134"/>
      <c r="C253" s="135"/>
      <c r="D253" s="136"/>
      <c r="E253" s="79"/>
      <c r="F253" s="446"/>
      <c r="G253" s="137"/>
    </row>
    <row r="254" spans="1:7" s="22" customFormat="1">
      <c r="A254" s="430"/>
      <c r="B254" s="24"/>
      <c r="C254" s="25"/>
      <c r="D254" s="10"/>
      <c r="E254" s="11"/>
      <c r="F254" s="427"/>
      <c r="G254" s="28"/>
    </row>
    <row r="255" spans="1:7" s="39" customFormat="1" ht="14.5" thickBot="1">
      <c r="A255" s="435"/>
      <c r="B255" s="34" t="s">
        <v>22</v>
      </c>
      <c r="C255" s="35"/>
      <c r="D255" s="36"/>
      <c r="E255" s="37"/>
      <c r="F255" s="436">
        <f>SUM(F245:F254)</f>
        <v>0</v>
      </c>
      <c r="G255" s="38"/>
    </row>
    <row r="256" spans="1:7" s="167" customFormat="1" ht="14.5" thickTop="1">
      <c r="A256" s="459"/>
      <c r="B256" s="162"/>
      <c r="C256" s="163"/>
      <c r="D256" s="164"/>
      <c r="E256" s="114"/>
      <c r="F256" s="460" t="s">
        <v>232</v>
      </c>
      <c r="G256" s="166"/>
    </row>
    <row r="257" spans="1:7" s="22" customFormat="1">
      <c r="A257" s="430"/>
      <c r="B257" s="8" t="str">
        <f>B3</f>
        <v>BILL NO.1</v>
      </c>
      <c r="C257" s="25"/>
      <c r="D257" s="10"/>
      <c r="E257" s="11"/>
      <c r="F257" s="427"/>
      <c r="G257" s="28"/>
    </row>
    <row r="258" spans="1:7" s="22" customFormat="1">
      <c r="A258" s="430"/>
      <c r="B258" s="8" t="str">
        <f>B4</f>
        <v>INCINERATOR</v>
      </c>
      <c r="C258" s="25"/>
      <c r="D258" s="10"/>
      <c r="E258" s="11"/>
      <c r="F258" s="427"/>
      <c r="G258" s="28"/>
    </row>
    <row r="259" spans="1:7" s="22" customFormat="1">
      <c r="A259" s="430"/>
      <c r="B259" s="44" t="s">
        <v>240</v>
      </c>
      <c r="C259" s="25"/>
      <c r="D259" s="10"/>
      <c r="E259" s="11"/>
      <c r="F259" s="427"/>
      <c r="G259" s="28"/>
    </row>
    <row r="260" spans="1:7" s="22" customFormat="1">
      <c r="A260" s="430"/>
      <c r="B260" s="44" t="s">
        <v>241</v>
      </c>
      <c r="C260" s="25"/>
      <c r="D260" s="10"/>
      <c r="E260" s="11"/>
      <c r="F260" s="427"/>
      <c r="G260" s="28"/>
    </row>
    <row r="261" spans="1:7" s="22" customFormat="1">
      <c r="A261" s="430"/>
      <c r="B261" s="44" t="s">
        <v>218</v>
      </c>
      <c r="C261" s="25"/>
      <c r="D261" s="10"/>
      <c r="E261" s="11"/>
      <c r="F261" s="427"/>
      <c r="G261" s="28"/>
    </row>
    <row r="262" spans="1:7" s="22" customFormat="1" ht="42">
      <c r="A262" s="430"/>
      <c r="B262" s="44" t="s">
        <v>242</v>
      </c>
      <c r="C262" s="25"/>
      <c r="D262" s="10"/>
      <c r="E262" s="11"/>
      <c r="F262" s="427"/>
      <c r="G262" s="28"/>
    </row>
    <row r="263" spans="1:7" s="22" customFormat="1">
      <c r="A263" s="430" t="s">
        <v>4</v>
      </c>
      <c r="B263" s="24" t="s">
        <v>243</v>
      </c>
      <c r="C263" s="25" t="s">
        <v>87</v>
      </c>
      <c r="D263" s="10">
        <v>18</v>
      </c>
      <c r="E263" s="26"/>
      <c r="F263" s="431">
        <f t="shared" ref="F263:F271" si="8">ROUND((E263*D263),2)</f>
        <v>0</v>
      </c>
      <c r="G263" s="28"/>
    </row>
    <row r="264" spans="1:7" s="22" customFormat="1">
      <c r="A264" s="430" t="s">
        <v>14</v>
      </c>
      <c r="B264" s="24" t="s">
        <v>244</v>
      </c>
      <c r="C264" s="25" t="s">
        <v>87</v>
      </c>
      <c r="D264" s="10">
        <v>4</v>
      </c>
      <c r="E264" s="26"/>
      <c r="F264" s="431">
        <f t="shared" si="8"/>
        <v>0</v>
      </c>
      <c r="G264" s="28"/>
    </row>
    <row r="265" spans="1:7" s="22" customFormat="1">
      <c r="A265" s="430"/>
      <c r="B265" s="44" t="s">
        <v>222</v>
      </c>
      <c r="C265" s="25"/>
      <c r="D265" s="10"/>
      <c r="E265" s="26"/>
      <c r="F265" s="431"/>
      <c r="G265" s="28"/>
    </row>
    <row r="266" spans="1:7" s="22" customFormat="1" ht="28">
      <c r="A266" s="430"/>
      <c r="B266" s="44" t="s">
        <v>245</v>
      </c>
      <c r="C266" s="25"/>
      <c r="D266" s="10"/>
      <c r="E266" s="26"/>
      <c r="F266" s="431"/>
      <c r="G266" s="28"/>
    </row>
    <row r="267" spans="1:7" s="22" customFormat="1">
      <c r="A267" s="430" t="s">
        <v>5</v>
      </c>
      <c r="B267" s="24" t="s">
        <v>246</v>
      </c>
      <c r="C267" s="25" t="s">
        <v>87</v>
      </c>
      <c r="D267" s="10">
        <v>22</v>
      </c>
      <c r="E267" s="26"/>
      <c r="F267" s="431">
        <f t="shared" si="8"/>
        <v>0</v>
      </c>
      <c r="G267" s="28"/>
    </row>
    <row r="268" spans="1:7" s="22" customFormat="1">
      <c r="A268" s="430"/>
      <c r="B268" s="44" t="s">
        <v>225</v>
      </c>
      <c r="C268" s="25"/>
      <c r="D268" s="10"/>
      <c r="E268" s="26"/>
      <c r="F268" s="431"/>
      <c r="G268" s="28"/>
    </row>
    <row r="269" spans="1:7" s="13" customFormat="1" ht="70">
      <c r="A269" s="426"/>
      <c r="B269" s="8" t="s">
        <v>247</v>
      </c>
      <c r="C269" s="9"/>
      <c r="D269" s="144"/>
      <c r="E269" s="26"/>
      <c r="F269" s="431"/>
      <c r="G269" s="12"/>
    </row>
    <row r="270" spans="1:7" s="13" customFormat="1">
      <c r="A270" s="426" t="s">
        <v>6</v>
      </c>
      <c r="B270" s="145" t="s">
        <v>248</v>
      </c>
      <c r="C270" s="9" t="s">
        <v>87</v>
      </c>
      <c r="D270" s="10">
        <v>13</v>
      </c>
      <c r="E270" s="26"/>
      <c r="F270" s="431">
        <f t="shared" si="8"/>
        <v>0</v>
      </c>
      <c r="G270" s="12"/>
    </row>
    <row r="271" spans="1:7" s="13" customFormat="1">
      <c r="A271" s="426" t="s">
        <v>7</v>
      </c>
      <c r="B271" s="145" t="s">
        <v>249</v>
      </c>
      <c r="C271" s="9" t="s">
        <v>136</v>
      </c>
      <c r="D271" s="10">
        <v>4</v>
      </c>
      <c r="E271" s="26"/>
      <c r="F271" s="431">
        <f t="shared" si="8"/>
        <v>0</v>
      </c>
      <c r="G271" s="12"/>
    </row>
    <row r="272" spans="1:7" s="13" customFormat="1">
      <c r="A272" s="426"/>
      <c r="B272" s="145"/>
      <c r="C272" s="9"/>
      <c r="D272" s="10"/>
      <c r="E272" s="26"/>
      <c r="F272" s="431"/>
      <c r="G272" s="12"/>
    </row>
    <row r="273" spans="1:9" s="13" customFormat="1">
      <c r="A273" s="426"/>
      <c r="B273" s="145"/>
      <c r="C273" s="9"/>
      <c r="D273" s="10"/>
      <c r="E273" s="26"/>
      <c r="F273" s="431"/>
      <c r="G273" s="12"/>
    </row>
    <row r="274" spans="1:9" s="13" customFormat="1">
      <c r="A274" s="426"/>
      <c r="B274" s="145"/>
      <c r="C274" s="9"/>
      <c r="D274" s="10"/>
      <c r="E274" s="11"/>
      <c r="F274" s="427"/>
      <c r="G274" s="12"/>
    </row>
    <row r="275" spans="1:9" s="13" customFormat="1">
      <c r="A275" s="426"/>
      <c r="B275" s="145"/>
      <c r="C275" s="9"/>
      <c r="D275" s="10"/>
      <c r="E275" s="11"/>
      <c r="F275" s="427"/>
      <c r="G275" s="12"/>
    </row>
    <row r="276" spans="1:9" s="13" customFormat="1">
      <c r="A276" s="426"/>
      <c r="B276" s="145"/>
      <c r="C276" s="9"/>
      <c r="D276" s="10"/>
      <c r="E276" s="11"/>
      <c r="F276" s="427"/>
      <c r="G276" s="12"/>
    </row>
    <row r="277" spans="1:9" s="13" customFormat="1">
      <c r="A277" s="426"/>
      <c r="B277" s="145"/>
      <c r="C277" s="9"/>
      <c r="D277" s="10"/>
      <c r="E277" s="11"/>
      <c r="F277" s="427"/>
      <c r="G277" s="12"/>
    </row>
    <row r="278" spans="1:9" s="13" customFormat="1">
      <c r="A278" s="426"/>
      <c r="B278" s="145"/>
      <c r="C278" s="9"/>
      <c r="D278" s="10"/>
      <c r="E278" s="11"/>
      <c r="F278" s="427"/>
      <c r="G278" s="12"/>
    </row>
    <row r="279" spans="1:9" s="39" customFormat="1" ht="14.5" thickBot="1">
      <c r="A279" s="435"/>
      <c r="B279" s="34" t="s">
        <v>22</v>
      </c>
      <c r="C279" s="35"/>
      <c r="D279" s="36"/>
      <c r="E279" s="37"/>
      <c r="F279" s="436">
        <f>SUM(F263:F278)</f>
        <v>0</v>
      </c>
      <c r="G279" s="38"/>
    </row>
    <row r="280" spans="1:9" s="167" customFormat="1" ht="14.5" thickTop="1">
      <c r="A280" s="459"/>
      <c r="B280" s="162"/>
      <c r="C280" s="163"/>
      <c r="D280" s="164"/>
      <c r="E280" s="114"/>
      <c r="F280" s="460" t="s">
        <v>250</v>
      </c>
      <c r="G280" s="166"/>
    </row>
    <row r="281" spans="1:9" s="22" customFormat="1">
      <c r="A281" s="430"/>
      <c r="B281" s="8" t="str">
        <f>B257</f>
        <v>BILL NO.1</v>
      </c>
      <c r="C281" s="25"/>
      <c r="D281" s="10"/>
      <c r="E281" s="11"/>
      <c r="F281" s="427"/>
      <c r="G281" s="28"/>
    </row>
    <row r="282" spans="1:9" s="22" customFormat="1">
      <c r="A282" s="430"/>
      <c r="B282" s="8" t="str">
        <f>B258</f>
        <v>INCINERATOR</v>
      </c>
      <c r="C282" s="25"/>
      <c r="D282" s="10"/>
      <c r="E282" s="11"/>
      <c r="F282" s="427"/>
      <c r="G282" s="28"/>
    </row>
    <row r="283" spans="1:9" s="22" customFormat="1">
      <c r="A283" s="430"/>
      <c r="B283" s="44" t="s">
        <v>251</v>
      </c>
      <c r="C283" s="25"/>
      <c r="D283" s="10"/>
      <c r="E283" s="11"/>
      <c r="F283" s="427"/>
      <c r="G283" s="28"/>
    </row>
    <row r="284" spans="1:9" s="22" customFormat="1">
      <c r="A284" s="430"/>
      <c r="B284" s="44" t="s">
        <v>252</v>
      </c>
      <c r="C284" s="25"/>
      <c r="D284" s="10"/>
      <c r="E284" s="11"/>
      <c r="F284" s="427"/>
      <c r="G284" s="28"/>
    </row>
    <row r="285" spans="1:9">
      <c r="A285" s="461"/>
      <c r="B285" s="169" t="s">
        <v>253</v>
      </c>
      <c r="C285" s="170"/>
      <c r="D285" s="171"/>
      <c r="E285" s="172"/>
      <c r="F285" s="462"/>
      <c r="G285" s="173"/>
      <c r="H285" s="66"/>
      <c r="I285" s="66"/>
    </row>
    <row r="286" spans="1:9" ht="70">
      <c r="A286" s="461" t="s">
        <v>254</v>
      </c>
      <c r="B286" s="174" t="s">
        <v>255</v>
      </c>
      <c r="C286" s="170"/>
      <c r="D286" s="171"/>
      <c r="E286" s="26"/>
      <c r="F286" s="431"/>
      <c r="G286" s="173"/>
      <c r="H286" s="66"/>
      <c r="I286" s="66"/>
    </row>
    <row r="287" spans="1:9" ht="28">
      <c r="A287" s="461" t="s">
        <v>256</v>
      </c>
      <c r="B287" s="174" t="s">
        <v>257</v>
      </c>
      <c r="C287" s="170"/>
      <c r="D287" s="171"/>
      <c r="E287" s="26"/>
      <c r="F287" s="431"/>
      <c r="G287" s="173"/>
      <c r="H287" s="66"/>
      <c r="I287" s="66"/>
    </row>
    <row r="288" spans="1:9" ht="42">
      <c r="A288" s="461" t="s">
        <v>258</v>
      </c>
      <c r="B288" s="175" t="s">
        <v>259</v>
      </c>
      <c r="C288" s="170"/>
      <c r="D288" s="171"/>
      <c r="E288" s="26"/>
      <c r="F288" s="431"/>
      <c r="G288" s="173"/>
      <c r="H288" s="66"/>
      <c r="I288" s="66"/>
    </row>
    <row r="289" spans="1:9" ht="56">
      <c r="A289" s="463" t="s">
        <v>260</v>
      </c>
      <c r="B289" s="177" t="s">
        <v>261</v>
      </c>
      <c r="C289" s="170"/>
      <c r="D289" s="171"/>
      <c r="E289" s="26"/>
      <c r="F289" s="431"/>
      <c r="G289" s="173"/>
      <c r="H289" s="66"/>
      <c r="I289" s="66"/>
    </row>
    <row r="290" spans="1:9" ht="56">
      <c r="A290" s="463" t="s">
        <v>262</v>
      </c>
      <c r="B290" s="177" t="s">
        <v>263</v>
      </c>
      <c r="C290" s="170"/>
      <c r="D290" s="171"/>
      <c r="E290" s="26"/>
      <c r="F290" s="431"/>
      <c r="G290" s="173"/>
      <c r="H290" s="66"/>
      <c r="I290" s="66"/>
    </row>
    <row r="291" spans="1:9" ht="56">
      <c r="A291" s="463" t="s">
        <v>264</v>
      </c>
      <c r="B291" s="177" t="s">
        <v>265</v>
      </c>
      <c r="C291" s="170"/>
      <c r="D291" s="171"/>
      <c r="E291" s="26"/>
      <c r="F291" s="431"/>
      <c r="G291" s="173"/>
      <c r="H291" s="66"/>
      <c r="I291" s="66"/>
    </row>
    <row r="292" spans="1:9" ht="56">
      <c r="A292" s="463" t="s">
        <v>266</v>
      </c>
      <c r="B292" s="174" t="s">
        <v>267</v>
      </c>
      <c r="C292" s="170"/>
      <c r="D292" s="171"/>
      <c r="E292" s="26"/>
      <c r="F292" s="431"/>
      <c r="G292" s="173"/>
      <c r="H292" s="66"/>
      <c r="I292" s="66"/>
    </row>
    <row r="293" spans="1:9">
      <c r="A293" s="451"/>
      <c r="C293" s="159"/>
      <c r="E293" s="180"/>
      <c r="F293" s="464"/>
      <c r="G293" s="65"/>
      <c r="H293" s="66"/>
      <c r="I293" s="66"/>
    </row>
    <row r="294" spans="1:9" s="39" customFormat="1" ht="14.5" thickBot="1">
      <c r="A294" s="435"/>
      <c r="B294" s="34" t="s">
        <v>105</v>
      </c>
      <c r="C294" s="35"/>
      <c r="D294" s="36"/>
      <c r="E294" s="37"/>
      <c r="F294" s="436">
        <f>SUM(F286:F293)</f>
        <v>0</v>
      </c>
      <c r="G294" s="38"/>
    </row>
    <row r="295" spans="1:9" s="100" customFormat="1" ht="14.5" thickTop="1">
      <c r="A295" s="449"/>
      <c r="C295" s="112"/>
      <c r="D295" s="113"/>
      <c r="E295" s="114"/>
      <c r="F295" s="453" t="s">
        <v>268</v>
      </c>
      <c r="G295" s="99"/>
    </row>
    <row r="296" spans="1:9" ht="28">
      <c r="A296" s="463" t="s">
        <v>269</v>
      </c>
      <c r="B296" s="174" t="s">
        <v>270</v>
      </c>
      <c r="C296" s="170"/>
      <c r="D296" s="171"/>
      <c r="E296" s="172"/>
      <c r="F296" s="462"/>
      <c r="G296" s="173"/>
      <c r="H296" s="66"/>
      <c r="I296" s="66"/>
    </row>
    <row r="297" spans="1:9" ht="56">
      <c r="A297" s="463" t="s">
        <v>271</v>
      </c>
      <c r="B297" s="174" t="s">
        <v>272</v>
      </c>
      <c r="C297" s="170"/>
      <c r="D297" s="171"/>
      <c r="E297" s="26"/>
      <c r="F297" s="431"/>
      <c r="G297" s="173"/>
      <c r="H297" s="66"/>
      <c r="I297" s="66"/>
    </row>
    <row r="298" spans="1:9" ht="42">
      <c r="A298" s="463" t="s">
        <v>273</v>
      </c>
      <c r="B298" s="174" t="s">
        <v>274</v>
      </c>
      <c r="C298" s="170"/>
      <c r="D298" s="171"/>
      <c r="E298" s="26"/>
      <c r="F298" s="431"/>
      <c r="G298" s="173"/>
      <c r="H298" s="66"/>
      <c r="I298" s="66"/>
    </row>
    <row r="299" spans="1:9">
      <c r="A299" s="465"/>
      <c r="B299" s="169" t="s">
        <v>275</v>
      </c>
      <c r="C299" s="182"/>
      <c r="D299" s="183"/>
      <c r="E299" s="26"/>
      <c r="F299" s="431"/>
      <c r="G299" s="184"/>
      <c r="H299" s="66"/>
      <c r="I299" s="66"/>
    </row>
    <row r="300" spans="1:9" ht="58.5">
      <c r="A300" s="466" t="s">
        <v>4</v>
      </c>
      <c r="B300" s="186" t="s">
        <v>276</v>
      </c>
      <c r="C300" s="182" t="s">
        <v>145</v>
      </c>
      <c r="D300" s="187">
        <v>3</v>
      </c>
      <c r="E300" s="26"/>
      <c r="F300" s="431">
        <f t="shared" ref="F300:F308" si="9">ROUND((E300*D300),2)</f>
        <v>0</v>
      </c>
      <c r="G300" s="188"/>
      <c r="H300" s="66"/>
      <c r="I300" s="66"/>
    </row>
    <row r="301" spans="1:9" ht="44.5">
      <c r="A301" s="466" t="s">
        <v>14</v>
      </c>
      <c r="B301" s="186" t="s">
        <v>277</v>
      </c>
      <c r="C301" s="182" t="s">
        <v>136</v>
      </c>
      <c r="D301" s="187">
        <v>18</v>
      </c>
      <c r="E301" s="26"/>
      <c r="F301" s="431">
        <f t="shared" si="9"/>
        <v>0</v>
      </c>
      <c r="G301" s="188"/>
      <c r="H301" s="66"/>
      <c r="I301" s="66"/>
    </row>
    <row r="302" spans="1:9">
      <c r="A302" s="466"/>
      <c r="B302" s="169" t="s">
        <v>278</v>
      </c>
      <c r="C302" s="182"/>
      <c r="D302" s="187"/>
      <c r="E302" s="26"/>
      <c r="F302" s="431"/>
      <c r="G302" s="188"/>
      <c r="H302" s="66"/>
      <c r="I302" s="66"/>
    </row>
    <row r="303" spans="1:9">
      <c r="A303" s="466" t="s">
        <v>5</v>
      </c>
      <c r="B303" s="186" t="s">
        <v>279</v>
      </c>
      <c r="C303" s="182" t="s">
        <v>145</v>
      </c>
      <c r="D303" s="187">
        <v>1</v>
      </c>
      <c r="E303" s="26"/>
      <c r="F303" s="431">
        <f t="shared" si="9"/>
        <v>0</v>
      </c>
      <c r="G303" s="188"/>
      <c r="H303" s="66"/>
      <c r="I303" s="66"/>
    </row>
    <row r="304" spans="1:9" ht="42">
      <c r="A304" s="466" t="s">
        <v>6</v>
      </c>
      <c r="B304" s="186" t="s">
        <v>280</v>
      </c>
      <c r="C304" s="182" t="s">
        <v>145</v>
      </c>
      <c r="D304" s="187">
        <v>1</v>
      </c>
      <c r="E304" s="26"/>
      <c r="F304" s="431">
        <f t="shared" si="9"/>
        <v>0</v>
      </c>
      <c r="G304" s="188"/>
      <c r="H304" s="66"/>
      <c r="I304" s="66"/>
    </row>
    <row r="305" spans="1:9">
      <c r="A305" s="466"/>
      <c r="B305" s="169" t="s">
        <v>281</v>
      </c>
      <c r="C305" s="182"/>
      <c r="D305" s="187"/>
      <c r="E305" s="26"/>
      <c r="F305" s="431"/>
      <c r="G305" s="188"/>
      <c r="H305" s="66"/>
      <c r="I305" s="66"/>
    </row>
    <row r="306" spans="1:9" ht="28">
      <c r="A306" s="466" t="s">
        <v>7</v>
      </c>
      <c r="B306" s="186" t="s">
        <v>282</v>
      </c>
      <c r="C306" s="182" t="s">
        <v>145</v>
      </c>
      <c r="D306" s="187">
        <v>2</v>
      </c>
      <c r="E306" s="26"/>
      <c r="F306" s="431">
        <f t="shared" si="9"/>
        <v>0</v>
      </c>
      <c r="G306" s="188"/>
      <c r="H306" s="66"/>
      <c r="I306" s="66"/>
    </row>
    <row r="307" spans="1:9" ht="28">
      <c r="A307" s="466" t="s">
        <v>24</v>
      </c>
      <c r="B307" s="186" t="s">
        <v>283</v>
      </c>
      <c r="C307" s="182" t="s">
        <v>145</v>
      </c>
      <c r="D307" s="187">
        <v>1</v>
      </c>
      <c r="E307" s="26"/>
      <c r="F307" s="431">
        <f t="shared" si="9"/>
        <v>0</v>
      </c>
      <c r="G307" s="188"/>
      <c r="H307" s="66"/>
      <c r="I307" s="66"/>
    </row>
    <row r="308" spans="1:9" ht="42">
      <c r="A308" s="466" t="s">
        <v>92</v>
      </c>
      <c r="B308" s="186" t="s">
        <v>284</v>
      </c>
      <c r="C308" s="182" t="s">
        <v>145</v>
      </c>
      <c r="D308" s="187">
        <v>1</v>
      </c>
      <c r="E308" s="26"/>
      <c r="F308" s="431">
        <f t="shared" si="9"/>
        <v>0</v>
      </c>
      <c r="G308" s="188"/>
      <c r="H308" s="66"/>
      <c r="I308" s="66"/>
    </row>
    <row r="309" spans="1:9">
      <c r="A309" s="466"/>
      <c r="B309" s="186"/>
      <c r="C309" s="182"/>
      <c r="D309" s="187"/>
      <c r="E309" s="26"/>
      <c r="F309" s="431"/>
      <c r="G309" s="188"/>
      <c r="H309" s="66"/>
      <c r="I309" s="66"/>
    </row>
    <row r="310" spans="1:9">
      <c r="A310" s="466"/>
      <c r="B310" s="186"/>
      <c r="C310" s="182"/>
      <c r="D310" s="187"/>
      <c r="E310" s="189"/>
      <c r="F310" s="467"/>
      <c r="G310" s="188"/>
      <c r="H310" s="66"/>
      <c r="I310" s="66"/>
    </row>
    <row r="311" spans="1:9">
      <c r="A311" s="466"/>
      <c r="B311" s="186"/>
      <c r="C311" s="182"/>
      <c r="D311" s="187"/>
      <c r="E311" s="189"/>
      <c r="F311" s="467"/>
      <c r="G311" s="188"/>
      <c r="H311" s="66"/>
      <c r="I311" s="66"/>
    </row>
    <row r="312" spans="1:9" s="39" customFormat="1" ht="14.5" thickBot="1">
      <c r="A312" s="435"/>
      <c r="B312" s="34" t="s">
        <v>105</v>
      </c>
      <c r="C312" s="35"/>
      <c r="D312" s="36"/>
      <c r="E312" s="37"/>
      <c r="F312" s="436">
        <f>SUM(F297:F311)</f>
        <v>0</v>
      </c>
      <c r="G312" s="38"/>
    </row>
    <row r="313" spans="1:9" s="100" customFormat="1" ht="14.5" thickTop="1">
      <c r="A313" s="449"/>
      <c r="C313" s="112"/>
      <c r="D313" s="113"/>
      <c r="E313" s="114"/>
      <c r="F313" s="453" t="s">
        <v>285</v>
      </c>
      <c r="G313" s="99"/>
    </row>
    <row r="314" spans="1:9">
      <c r="A314" s="466"/>
      <c r="B314" s="169" t="s">
        <v>286</v>
      </c>
      <c r="C314" s="182"/>
      <c r="D314" s="187"/>
      <c r="E314" s="189"/>
      <c r="F314" s="467"/>
      <c r="G314" s="188"/>
      <c r="H314" s="66"/>
      <c r="I314" s="66"/>
    </row>
    <row r="315" spans="1:9" ht="28">
      <c r="A315" s="466"/>
      <c r="B315" s="169" t="s">
        <v>287</v>
      </c>
      <c r="C315" s="182"/>
      <c r="D315" s="187"/>
      <c r="E315" s="189"/>
      <c r="F315" s="467"/>
      <c r="G315" s="188"/>
      <c r="H315" s="66"/>
      <c r="I315" s="66"/>
    </row>
    <row r="316" spans="1:9" ht="28">
      <c r="A316" s="466" t="s">
        <v>4</v>
      </c>
      <c r="B316" s="186" t="s">
        <v>288</v>
      </c>
      <c r="C316" s="182" t="s">
        <v>145</v>
      </c>
      <c r="D316" s="187">
        <v>2</v>
      </c>
      <c r="E316" s="26"/>
      <c r="F316" s="431">
        <f t="shared" ref="F316:F327" si="10">ROUND((E316*D316),2)</f>
        <v>0</v>
      </c>
      <c r="G316" s="188"/>
      <c r="H316" s="66"/>
      <c r="I316" s="66"/>
    </row>
    <row r="317" spans="1:9" ht="28">
      <c r="A317" s="466" t="s">
        <v>14</v>
      </c>
      <c r="B317" s="186" t="s">
        <v>289</v>
      </c>
      <c r="C317" s="182" t="s">
        <v>145</v>
      </c>
      <c r="D317" s="187">
        <v>3</v>
      </c>
      <c r="E317" s="26"/>
      <c r="F317" s="431">
        <f t="shared" si="10"/>
        <v>0</v>
      </c>
      <c r="G317" s="188"/>
      <c r="H317" s="66"/>
      <c r="I317" s="66"/>
    </row>
    <row r="318" spans="1:9">
      <c r="A318" s="466"/>
      <c r="B318" s="169" t="s">
        <v>290</v>
      </c>
      <c r="C318" s="182"/>
      <c r="D318" s="187"/>
      <c r="E318" s="26"/>
      <c r="F318" s="431"/>
      <c r="G318" s="188"/>
      <c r="H318" s="66"/>
      <c r="I318" s="66"/>
    </row>
    <row r="319" spans="1:9">
      <c r="A319" s="466"/>
      <c r="B319" s="169" t="s">
        <v>291</v>
      </c>
      <c r="C319" s="182"/>
      <c r="D319" s="187"/>
      <c r="E319" s="26"/>
      <c r="F319" s="431"/>
      <c r="G319" s="188"/>
      <c r="H319" s="66"/>
      <c r="I319" s="66"/>
    </row>
    <row r="320" spans="1:9" ht="70">
      <c r="A320" s="466" t="s">
        <v>5</v>
      </c>
      <c r="B320" s="186" t="s">
        <v>292</v>
      </c>
      <c r="C320" s="182" t="s">
        <v>145</v>
      </c>
      <c r="D320" s="187">
        <v>4</v>
      </c>
      <c r="E320" s="26"/>
      <c r="F320" s="431">
        <f t="shared" si="10"/>
        <v>0</v>
      </c>
      <c r="G320" s="188"/>
      <c r="H320" s="66"/>
      <c r="I320" s="66"/>
    </row>
    <row r="321" spans="1:9">
      <c r="A321" s="466"/>
      <c r="B321" s="169" t="s">
        <v>293</v>
      </c>
      <c r="C321" s="182"/>
      <c r="D321" s="187"/>
      <c r="E321" s="26"/>
      <c r="F321" s="431"/>
      <c r="G321" s="188"/>
      <c r="H321" s="66"/>
      <c r="I321" s="66"/>
    </row>
    <row r="322" spans="1:9" ht="56">
      <c r="A322" s="466" t="s">
        <v>6</v>
      </c>
      <c r="B322" s="186" t="s">
        <v>294</v>
      </c>
      <c r="C322" s="182" t="s">
        <v>145</v>
      </c>
      <c r="D322" s="187">
        <v>3</v>
      </c>
      <c r="E322" s="26"/>
      <c r="F322" s="431">
        <f t="shared" si="10"/>
        <v>0</v>
      </c>
      <c r="G322" s="188"/>
      <c r="H322" s="66"/>
      <c r="I322" s="66"/>
    </row>
    <row r="323" spans="1:9" s="193" customFormat="1" ht="28">
      <c r="A323" s="466"/>
      <c r="B323" s="169" t="s">
        <v>295</v>
      </c>
      <c r="C323" s="190"/>
      <c r="D323" s="191"/>
      <c r="E323" s="26"/>
      <c r="F323" s="431"/>
      <c r="G323" s="192"/>
    </row>
    <row r="324" spans="1:9" s="193" customFormat="1" ht="56">
      <c r="A324" s="466"/>
      <c r="B324" s="169" t="s">
        <v>296</v>
      </c>
      <c r="C324" s="190"/>
      <c r="D324" s="191"/>
      <c r="E324" s="26"/>
      <c r="F324" s="431"/>
      <c r="G324" s="192"/>
    </row>
    <row r="325" spans="1:9" s="193" customFormat="1" ht="42">
      <c r="A325" s="466" t="s">
        <v>7</v>
      </c>
      <c r="B325" s="186" t="s">
        <v>297</v>
      </c>
      <c r="C325" s="190" t="s">
        <v>136</v>
      </c>
      <c r="D325" s="191">
        <v>15</v>
      </c>
      <c r="E325" s="26"/>
      <c r="F325" s="431">
        <f t="shared" si="10"/>
        <v>0</v>
      </c>
      <c r="G325" s="192"/>
    </row>
    <row r="326" spans="1:9" s="193" customFormat="1" ht="28">
      <c r="A326" s="466" t="s">
        <v>24</v>
      </c>
      <c r="B326" s="186" t="s">
        <v>298</v>
      </c>
      <c r="C326" s="190" t="s">
        <v>145</v>
      </c>
      <c r="D326" s="191">
        <v>1</v>
      </c>
      <c r="E326" s="26"/>
      <c r="F326" s="431">
        <f t="shared" si="10"/>
        <v>0</v>
      </c>
      <c r="G326" s="192"/>
    </row>
    <row r="327" spans="1:9" s="193" customFormat="1">
      <c r="A327" s="466" t="s">
        <v>92</v>
      </c>
      <c r="B327" s="186" t="s">
        <v>299</v>
      </c>
      <c r="C327" s="190" t="s">
        <v>145</v>
      </c>
      <c r="D327" s="191">
        <v>1</v>
      </c>
      <c r="E327" s="26"/>
      <c r="F327" s="431">
        <f t="shared" si="10"/>
        <v>0</v>
      </c>
      <c r="G327" s="192"/>
    </row>
    <row r="328" spans="1:9">
      <c r="A328" s="466"/>
      <c r="B328" s="186"/>
      <c r="C328" s="182"/>
      <c r="D328" s="187"/>
      <c r="E328" s="189"/>
      <c r="F328" s="467"/>
      <c r="G328" s="188"/>
      <c r="H328" s="66"/>
      <c r="I328" s="66"/>
    </row>
    <row r="329" spans="1:9" s="39" customFormat="1" ht="14.5" thickBot="1">
      <c r="A329" s="435"/>
      <c r="B329" s="34" t="s">
        <v>105</v>
      </c>
      <c r="C329" s="35"/>
      <c r="D329" s="36"/>
      <c r="E329" s="37"/>
      <c r="F329" s="436">
        <f>SUM(F316:F328)</f>
        <v>0</v>
      </c>
      <c r="G329" s="38"/>
    </row>
    <row r="330" spans="1:9" s="100" customFormat="1" ht="14.5" thickTop="1">
      <c r="A330" s="449"/>
      <c r="C330" s="112"/>
      <c r="D330" s="113"/>
      <c r="E330" s="114"/>
      <c r="F330" s="453" t="s">
        <v>300</v>
      </c>
      <c r="G330" s="99"/>
    </row>
    <row r="331" spans="1:9" s="193" customFormat="1">
      <c r="A331" s="466"/>
      <c r="B331" s="169" t="s">
        <v>301</v>
      </c>
      <c r="C331" s="190"/>
      <c r="D331" s="191"/>
      <c r="E331" s="194"/>
      <c r="F331" s="468"/>
      <c r="G331" s="192"/>
    </row>
    <row r="332" spans="1:9" s="193" customFormat="1" ht="42">
      <c r="A332" s="466" t="s">
        <v>4</v>
      </c>
      <c r="B332" s="186" t="s">
        <v>302</v>
      </c>
      <c r="C332" s="190" t="s">
        <v>136</v>
      </c>
      <c r="D332" s="191">
        <v>15</v>
      </c>
      <c r="E332" s="26"/>
      <c r="F332" s="431">
        <f>ROUND((E332*D332),2)</f>
        <v>0</v>
      </c>
      <c r="G332" s="192"/>
    </row>
    <row r="333" spans="1:9" s="193" customFormat="1" ht="28">
      <c r="A333" s="466" t="s">
        <v>14</v>
      </c>
      <c r="B333" s="186" t="s">
        <v>303</v>
      </c>
      <c r="C333" s="190" t="s">
        <v>145</v>
      </c>
      <c r="D333" s="191">
        <v>2</v>
      </c>
      <c r="E333" s="26"/>
      <c r="F333" s="431">
        <f>ROUND((E333*D333),2)</f>
        <v>0</v>
      </c>
      <c r="G333" s="192"/>
    </row>
    <row r="334" spans="1:9" s="193" customFormat="1" ht="42">
      <c r="A334" s="466" t="s">
        <v>5</v>
      </c>
      <c r="B334" s="186" t="s">
        <v>304</v>
      </c>
      <c r="C334" s="190" t="s">
        <v>145</v>
      </c>
      <c r="D334" s="191">
        <v>2</v>
      </c>
      <c r="E334" s="26"/>
      <c r="F334" s="431">
        <f>ROUND((E334*D334),2)</f>
        <v>0</v>
      </c>
      <c r="G334" s="192"/>
    </row>
    <row r="335" spans="1:9" s="193" customFormat="1">
      <c r="A335" s="469" t="s">
        <v>6</v>
      </c>
      <c r="B335" s="186" t="s">
        <v>305</v>
      </c>
      <c r="C335" s="196" t="s">
        <v>145</v>
      </c>
      <c r="D335" s="171">
        <v>2</v>
      </c>
      <c r="E335" s="26"/>
      <c r="F335" s="431">
        <f>ROUND((E335*D335),2)</f>
        <v>0</v>
      </c>
      <c r="G335" s="192"/>
    </row>
    <row r="336" spans="1:9">
      <c r="A336" s="451"/>
      <c r="C336" s="159"/>
      <c r="E336" s="180"/>
      <c r="F336" s="464"/>
      <c r="G336" s="65"/>
      <c r="H336" s="66"/>
      <c r="I336" s="66"/>
    </row>
    <row r="337" spans="1:9" s="22" customFormat="1">
      <c r="A337" s="430"/>
      <c r="B337" s="39" t="s">
        <v>105</v>
      </c>
      <c r="C337" s="25"/>
      <c r="D337" s="10"/>
      <c r="E337" s="11"/>
      <c r="F337" s="441">
        <f>SUM(F332:F336)</f>
        <v>0</v>
      </c>
      <c r="G337" s="28"/>
    </row>
    <row r="338" spans="1:9" s="22" customFormat="1">
      <c r="A338" s="430"/>
      <c r="B338" s="39"/>
      <c r="C338" s="25"/>
      <c r="D338" s="10"/>
      <c r="E338" s="11"/>
      <c r="F338" s="427"/>
      <c r="G338" s="28"/>
    </row>
    <row r="339" spans="1:9" s="22" customFormat="1">
      <c r="A339" s="430"/>
      <c r="B339" s="61" t="s">
        <v>150</v>
      </c>
      <c r="C339" s="25"/>
      <c r="D339" s="10"/>
      <c r="E339" s="11"/>
      <c r="F339" s="427"/>
      <c r="G339" s="28"/>
    </row>
    <row r="340" spans="1:9" s="22" customFormat="1">
      <c r="A340" s="430"/>
      <c r="B340" s="24" t="s">
        <v>306</v>
      </c>
      <c r="C340" s="25"/>
      <c r="D340" s="10"/>
      <c r="E340" s="11"/>
      <c r="F340" s="427">
        <f>F294</f>
        <v>0</v>
      </c>
      <c r="G340" s="28"/>
    </row>
    <row r="341" spans="1:9" s="22" customFormat="1">
      <c r="A341" s="430"/>
      <c r="B341" s="24" t="s">
        <v>307</v>
      </c>
      <c r="C341" s="25"/>
      <c r="D341" s="10"/>
      <c r="E341" s="11"/>
      <c r="F341" s="427">
        <f>F312</f>
        <v>0</v>
      </c>
      <c r="G341" s="28"/>
    </row>
    <row r="342" spans="1:9" s="22" customFormat="1">
      <c r="A342" s="430"/>
      <c r="B342" s="24" t="s">
        <v>308</v>
      </c>
      <c r="C342" s="25"/>
      <c r="D342" s="10"/>
      <c r="E342" s="11"/>
      <c r="F342" s="427">
        <f>F329</f>
        <v>0</v>
      </c>
      <c r="G342" s="28"/>
    </row>
    <row r="343" spans="1:9">
      <c r="A343" s="451"/>
      <c r="B343" s="24" t="s">
        <v>309</v>
      </c>
      <c r="C343" s="159"/>
      <c r="E343" s="180"/>
      <c r="F343" s="464">
        <f>F337</f>
        <v>0</v>
      </c>
      <c r="G343" s="65"/>
      <c r="H343" s="66"/>
      <c r="I343" s="66"/>
    </row>
    <row r="344" spans="1:9">
      <c r="A344" s="451"/>
      <c r="C344" s="159"/>
      <c r="E344" s="180"/>
      <c r="F344" s="464"/>
      <c r="G344" s="65"/>
      <c r="H344" s="66"/>
      <c r="I344" s="66"/>
    </row>
    <row r="345" spans="1:9">
      <c r="A345" s="451"/>
      <c r="C345" s="159"/>
      <c r="E345" s="180"/>
      <c r="F345" s="464"/>
      <c r="G345" s="65"/>
      <c r="H345" s="66"/>
      <c r="I345" s="66"/>
    </row>
    <row r="346" spans="1:9">
      <c r="A346" s="451"/>
      <c r="C346" s="159"/>
      <c r="E346" s="180"/>
      <c r="F346" s="464"/>
      <c r="G346" s="65"/>
      <c r="H346" s="66"/>
      <c r="I346" s="66"/>
    </row>
    <row r="347" spans="1:9">
      <c r="A347" s="451"/>
      <c r="C347" s="159"/>
      <c r="E347" s="180"/>
      <c r="F347" s="464"/>
      <c r="G347" s="65"/>
      <c r="H347" s="66"/>
      <c r="I347" s="66"/>
    </row>
    <row r="348" spans="1:9">
      <c r="A348" s="451"/>
      <c r="C348" s="159"/>
      <c r="E348" s="180"/>
      <c r="F348" s="464"/>
      <c r="G348" s="65"/>
      <c r="H348" s="66"/>
      <c r="I348" s="66"/>
    </row>
    <row r="349" spans="1:9">
      <c r="A349" s="451"/>
      <c r="C349" s="159"/>
      <c r="E349" s="180"/>
      <c r="F349" s="464"/>
      <c r="G349" s="65"/>
      <c r="H349" s="66"/>
      <c r="I349" s="66"/>
    </row>
    <row r="350" spans="1:9">
      <c r="A350" s="451"/>
      <c r="C350" s="159"/>
      <c r="E350" s="180"/>
      <c r="F350" s="464"/>
      <c r="G350" s="65"/>
      <c r="H350" s="66"/>
      <c r="I350" s="66"/>
    </row>
    <row r="351" spans="1:9">
      <c r="A351" s="451"/>
      <c r="C351" s="159"/>
      <c r="E351" s="180"/>
      <c r="F351" s="464"/>
      <c r="G351" s="65"/>
      <c r="H351" s="66"/>
      <c r="I351" s="66"/>
    </row>
    <row r="352" spans="1:9">
      <c r="A352" s="451"/>
      <c r="C352" s="159"/>
      <c r="E352" s="180"/>
      <c r="F352" s="464"/>
      <c r="G352" s="65"/>
      <c r="H352" s="66"/>
      <c r="I352" s="66"/>
    </row>
    <row r="353" spans="1:9">
      <c r="A353" s="451"/>
      <c r="C353" s="159"/>
      <c r="E353" s="180"/>
      <c r="F353" s="464"/>
      <c r="G353" s="65"/>
      <c r="H353" s="66"/>
      <c r="I353" s="66"/>
    </row>
    <row r="354" spans="1:9">
      <c r="A354" s="451"/>
      <c r="C354" s="159"/>
      <c r="E354" s="180"/>
      <c r="F354" s="464"/>
      <c r="G354" s="65"/>
      <c r="H354" s="66"/>
      <c r="I354" s="66"/>
    </row>
    <row r="355" spans="1:9" s="39" customFormat="1" ht="14.5" thickBot="1">
      <c r="A355" s="435"/>
      <c r="B355" s="34" t="s">
        <v>22</v>
      </c>
      <c r="C355" s="35"/>
      <c r="D355" s="36"/>
      <c r="E355" s="37"/>
      <c r="F355" s="436">
        <f>SUM(F340:F354)</f>
        <v>0</v>
      </c>
      <c r="G355" s="38"/>
    </row>
    <row r="356" spans="1:9" s="167" customFormat="1" ht="14.5" thickTop="1">
      <c r="A356" s="459"/>
      <c r="B356" s="162"/>
      <c r="C356" s="163"/>
      <c r="D356" s="164"/>
      <c r="E356" s="114"/>
      <c r="F356" s="460" t="s">
        <v>310</v>
      </c>
      <c r="G356" s="166"/>
    </row>
    <row r="357" spans="1:9" s="22" customFormat="1">
      <c r="A357" s="430"/>
      <c r="B357" s="8" t="str">
        <f>B281</f>
        <v>BILL NO.1</v>
      </c>
      <c r="C357" s="25"/>
      <c r="D357" s="10"/>
      <c r="E357" s="11"/>
      <c r="F357" s="427"/>
      <c r="G357" s="28"/>
    </row>
    <row r="358" spans="1:9" s="22" customFormat="1">
      <c r="A358" s="430"/>
      <c r="B358" s="8" t="str">
        <f>B282</f>
        <v>INCINERATOR</v>
      </c>
      <c r="C358" s="25"/>
      <c r="D358" s="10"/>
      <c r="E358" s="11"/>
      <c r="F358" s="427"/>
      <c r="G358" s="28"/>
    </row>
    <row r="359" spans="1:9" s="22" customFormat="1">
      <c r="A359" s="430"/>
      <c r="B359" s="44" t="s">
        <v>311</v>
      </c>
      <c r="C359" s="25"/>
      <c r="D359" s="10"/>
      <c r="E359" s="11"/>
      <c r="F359" s="427"/>
      <c r="G359" s="28"/>
    </row>
    <row r="360" spans="1:9" s="22" customFormat="1">
      <c r="A360" s="430"/>
      <c r="B360" s="44" t="s">
        <v>312</v>
      </c>
      <c r="C360" s="25"/>
      <c r="D360" s="10"/>
      <c r="E360" s="11"/>
      <c r="F360" s="427"/>
      <c r="G360" s="28"/>
    </row>
    <row r="361" spans="1:9" ht="42">
      <c r="A361" s="451"/>
      <c r="B361" s="197" t="s">
        <v>313</v>
      </c>
      <c r="C361" s="159"/>
      <c r="E361" s="180"/>
      <c r="F361" s="464"/>
      <c r="G361" s="65"/>
      <c r="H361" s="66"/>
      <c r="I361" s="66"/>
    </row>
    <row r="362" spans="1:9" ht="42">
      <c r="A362" s="451"/>
      <c r="B362" s="197" t="s">
        <v>314</v>
      </c>
      <c r="C362" s="159"/>
      <c r="E362" s="180"/>
      <c r="F362" s="464"/>
      <c r="G362" s="65"/>
      <c r="H362" s="66"/>
      <c r="I362" s="66"/>
    </row>
    <row r="363" spans="1:9">
      <c r="A363" s="451"/>
      <c r="B363" s="75" t="s">
        <v>315</v>
      </c>
      <c r="C363" s="159"/>
      <c r="E363" s="180"/>
      <c r="F363" s="464"/>
      <c r="G363" s="65"/>
      <c r="H363" s="66"/>
      <c r="I363" s="66"/>
    </row>
    <row r="364" spans="1:9" ht="28">
      <c r="A364" s="451" t="s">
        <v>4</v>
      </c>
      <c r="B364" s="178" t="s">
        <v>316</v>
      </c>
      <c r="C364" s="159" t="s">
        <v>145</v>
      </c>
      <c r="D364" s="179">
        <v>1</v>
      </c>
      <c r="E364" s="26"/>
      <c r="F364" s="431">
        <f>ROUND((E364*D364),2)</f>
        <v>0</v>
      </c>
      <c r="G364" s="65"/>
      <c r="H364" s="66"/>
      <c r="I364" s="66"/>
    </row>
    <row r="365" spans="1:9" ht="42">
      <c r="A365" s="451" t="s">
        <v>14</v>
      </c>
      <c r="B365" s="178" t="s">
        <v>317</v>
      </c>
      <c r="C365" s="159" t="s">
        <v>145</v>
      </c>
      <c r="D365" s="179">
        <v>1</v>
      </c>
      <c r="E365" s="26"/>
      <c r="F365" s="431">
        <f>ROUND((E365*D365),2)</f>
        <v>0</v>
      </c>
      <c r="G365" s="65"/>
      <c r="H365" s="66"/>
      <c r="I365" s="66"/>
    </row>
    <row r="366" spans="1:9">
      <c r="A366" s="451"/>
      <c r="C366" s="159"/>
      <c r="E366" s="26"/>
      <c r="F366" s="431"/>
      <c r="G366" s="65"/>
      <c r="H366" s="66"/>
      <c r="I366" s="66"/>
    </row>
    <row r="367" spans="1:9">
      <c r="A367" s="451"/>
      <c r="C367" s="159"/>
      <c r="E367" s="26"/>
      <c r="F367" s="431"/>
      <c r="G367" s="65"/>
      <c r="H367" s="66"/>
      <c r="I367" s="66"/>
    </row>
    <row r="368" spans="1:9">
      <c r="A368" s="451"/>
      <c r="C368" s="159"/>
      <c r="E368" s="180"/>
      <c r="F368" s="464"/>
      <c r="G368" s="65"/>
      <c r="H368" s="66"/>
      <c r="I368" s="66"/>
    </row>
    <row r="369" spans="1:9">
      <c r="A369" s="451"/>
      <c r="C369" s="159"/>
      <c r="E369" s="180"/>
      <c r="F369" s="464"/>
      <c r="G369" s="65"/>
      <c r="H369" s="66"/>
      <c r="I369" s="66"/>
    </row>
    <row r="370" spans="1:9">
      <c r="A370" s="451"/>
      <c r="C370" s="159"/>
      <c r="E370" s="180"/>
      <c r="F370" s="464"/>
      <c r="G370" s="65"/>
      <c r="H370" s="66"/>
      <c r="I370" s="66"/>
    </row>
    <row r="371" spans="1:9">
      <c r="A371" s="451"/>
      <c r="C371" s="159"/>
      <c r="E371" s="180"/>
      <c r="F371" s="464"/>
      <c r="G371" s="65"/>
      <c r="H371" s="66"/>
      <c r="I371" s="66"/>
    </row>
    <row r="372" spans="1:9">
      <c r="A372" s="451"/>
      <c r="C372" s="159"/>
      <c r="E372" s="180"/>
      <c r="F372" s="464"/>
      <c r="G372" s="65"/>
      <c r="H372" s="66"/>
      <c r="I372" s="66"/>
    </row>
    <row r="373" spans="1:9">
      <c r="A373" s="451"/>
      <c r="C373" s="159"/>
      <c r="E373" s="180"/>
      <c r="F373" s="464"/>
      <c r="G373" s="65"/>
      <c r="H373" s="66"/>
      <c r="I373" s="66"/>
    </row>
    <row r="374" spans="1:9">
      <c r="A374" s="451"/>
      <c r="C374" s="159"/>
      <c r="E374" s="180"/>
      <c r="F374" s="464"/>
      <c r="G374" s="65"/>
      <c r="H374" s="66"/>
      <c r="I374" s="66"/>
    </row>
    <row r="375" spans="1:9">
      <c r="A375" s="451"/>
      <c r="C375" s="159"/>
      <c r="E375" s="180"/>
      <c r="F375" s="464"/>
      <c r="G375" s="65"/>
      <c r="H375" s="66"/>
      <c r="I375" s="66"/>
    </row>
    <row r="376" spans="1:9">
      <c r="A376" s="451"/>
      <c r="C376" s="159"/>
      <c r="E376" s="180"/>
      <c r="F376" s="464"/>
      <c r="G376" s="65"/>
      <c r="H376" s="66"/>
      <c r="I376" s="66"/>
    </row>
    <row r="377" spans="1:9">
      <c r="A377" s="451"/>
      <c r="C377" s="159"/>
      <c r="E377" s="180"/>
      <c r="F377" s="464"/>
      <c r="G377" s="65"/>
      <c r="H377" s="66"/>
      <c r="I377" s="66"/>
    </row>
    <row r="378" spans="1:9">
      <c r="A378" s="451"/>
      <c r="C378" s="159"/>
      <c r="E378" s="180"/>
      <c r="F378" s="464"/>
      <c r="G378" s="65"/>
      <c r="H378" s="66"/>
      <c r="I378" s="66"/>
    </row>
    <row r="379" spans="1:9">
      <c r="A379" s="451"/>
      <c r="C379" s="159"/>
      <c r="E379" s="180"/>
      <c r="F379" s="464"/>
      <c r="G379" s="65"/>
      <c r="H379" s="66"/>
      <c r="I379" s="66"/>
    </row>
    <row r="380" spans="1:9" s="39" customFormat="1" ht="14.5" thickBot="1">
      <c r="A380" s="435"/>
      <c r="B380" s="34" t="s">
        <v>22</v>
      </c>
      <c r="C380" s="35"/>
      <c r="D380" s="36"/>
      <c r="E380" s="37"/>
      <c r="F380" s="436">
        <f>SUM(F364:F379)</f>
        <v>0</v>
      </c>
      <c r="G380" s="38"/>
    </row>
    <row r="381" spans="1:9" s="167" customFormat="1" ht="15" thickTop="1" thickBot="1">
      <c r="A381" s="470"/>
      <c r="B381" s="471"/>
      <c r="C381" s="472"/>
      <c r="D381" s="473"/>
      <c r="E381" s="474"/>
      <c r="F381" s="475" t="s">
        <v>318</v>
      </c>
      <c r="G381" s="166"/>
    </row>
  </sheetData>
  <protectedRanges>
    <protectedRange sqref="E8:E20 E30:E48 E56:E73 E89:E100 E117:E121 E147:E157 E164:E176 E192:E196 E217:E230 E235:E241 E263:E273 E297:E309 E316:E327 E332:E335 E364:E367 E286:E292" name="Range1_1_1"/>
  </protectedRange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4"/>
  <sheetViews>
    <sheetView view="pageBreakPreview" zoomScaleNormal="100" zoomScaleSheetLayoutView="100" workbookViewId="0">
      <selection activeCell="J20" sqref="J20"/>
    </sheetView>
  </sheetViews>
  <sheetFormatPr defaultColWidth="11.26953125" defaultRowHeight="14"/>
  <cols>
    <col min="1" max="1" width="1.26953125" style="229" customWidth="1"/>
    <col min="2" max="2" width="11.453125" style="228" bestFit="1" customWidth="1"/>
    <col min="3" max="3" width="40.54296875" style="229" bestFit="1" customWidth="1"/>
    <col min="4" max="4" width="10.7265625" style="228" bestFit="1" customWidth="1"/>
    <col min="5" max="5" width="20.453125" style="228" customWidth="1"/>
    <col min="6" max="6" width="1.7265625" style="230" customWidth="1"/>
    <col min="7" max="7" width="2.54296875" style="231" customWidth="1"/>
    <col min="8" max="8" width="8.81640625" style="231" customWidth="1"/>
    <col min="9" max="9" width="11.26953125" style="231"/>
    <col min="10" max="10" width="15.54296875" style="231" bestFit="1" customWidth="1"/>
    <col min="11" max="13" width="11.26953125" style="231"/>
    <col min="14" max="16384" width="11.26953125" style="228"/>
  </cols>
  <sheetData>
    <row r="1" spans="2:12" ht="14.5" thickBot="1">
      <c r="C1" s="416" t="s">
        <v>381</v>
      </c>
    </row>
    <row r="2" spans="2:12" s="204" customFormat="1" ht="15" thickTop="1" thickBot="1">
      <c r="B2" s="200" t="s">
        <v>319</v>
      </c>
      <c r="C2" s="201" t="s">
        <v>320</v>
      </c>
      <c r="D2" s="200" t="s">
        <v>321</v>
      </c>
      <c r="E2" s="202" t="s">
        <v>367</v>
      </c>
      <c r="F2" s="203"/>
      <c r="G2" s="203"/>
      <c r="H2" s="203"/>
      <c r="I2" s="203"/>
      <c r="J2" s="203"/>
      <c r="K2" s="203"/>
      <c r="L2" s="203"/>
    </row>
    <row r="3" spans="2:12" s="209" customFormat="1" ht="14.5" thickTop="1">
      <c r="B3" s="205"/>
      <c r="C3" s="206" t="str">
        <f>'[5]Bill No. 1 Incinerator'!B2</f>
        <v>BILL NO.1</v>
      </c>
      <c r="D3" s="205"/>
      <c r="E3" s="207"/>
      <c r="F3" s="208"/>
      <c r="G3" s="208"/>
      <c r="H3" s="208"/>
      <c r="I3" s="208"/>
      <c r="J3" s="208"/>
      <c r="K3" s="208"/>
      <c r="L3" s="208"/>
    </row>
    <row r="4" spans="2:12" s="209" customFormat="1">
      <c r="B4" s="205"/>
      <c r="C4" s="210" t="str">
        <f>'[5]Bill No. 1 Incinerator'!B3</f>
        <v>INCINERATOR</v>
      </c>
      <c r="D4" s="205"/>
      <c r="E4" s="207"/>
      <c r="F4" s="208"/>
      <c r="G4" s="208"/>
      <c r="H4" s="208"/>
      <c r="I4" s="208"/>
      <c r="J4" s="208"/>
      <c r="K4" s="208"/>
      <c r="L4" s="208"/>
    </row>
    <row r="5" spans="2:12" s="209" customFormat="1">
      <c r="B5" s="205"/>
      <c r="C5" s="211" t="s">
        <v>322</v>
      </c>
      <c r="D5" s="205"/>
      <c r="E5" s="207"/>
      <c r="F5" s="208"/>
      <c r="G5" s="208"/>
      <c r="H5" s="208"/>
      <c r="I5" s="208"/>
      <c r="J5" s="208"/>
      <c r="K5" s="208"/>
      <c r="L5" s="208"/>
    </row>
    <row r="6" spans="2:12" s="209" customFormat="1">
      <c r="B6" s="212" t="s">
        <v>323</v>
      </c>
      <c r="C6" s="209" t="s">
        <v>81</v>
      </c>
      <c r="D6" s="213" t="str">
        <f>'BUWENGE GH Main bill'!F82</f>
        <v>1/1/3</v>
      </c>
      <c r="E6" s="214">
        <f>'BUWENGE GH Main bill'!F81</f>
        <v>0</v>
      </c>
      <c r="F6" s="208"/>
      <c r="G6" s="208"/>
      <c r="H6" s="208"/>
      <c r="I6" s="208"/>
      <c r="J6" s="208"/>
      <c r="K6" s="208"/>
      <c r="L6" s="208"/>
    </row>
    <row r="7" spans="2:12" s="209" customFormat="1">
      <c r="B7" s="212" t="s">
        <v>324</v>
      </c>
      <c r="C7" s="209" t="s">
        <v>325</v>
      </c>
      <c r="D7" s="213" t="str">
        <f>'BUWENGE GH Main bill'!F110</f>
        <v>1/2/1</v>
      </c>
      <c r="E7" s="214">
        <f>'BUWENGE GH Main bill'!F109</f>
        <v>0</v>
      </c>
      <c r="F7" s="208"/>
      <c r="G7" s="208"/>
      <c r="H7" s="208"/>
      <c r="I7" s="208"/>
      <c r="J7" s="208"/>
      <c r="K7" s="208"/>
      <c r="L7" s="208"/>
    </row>
    <row r="8" spans="2:12" s="209" customFormat="1">
      <c r="B8" s="212" t="s">
        <v>326</v>
      </c>
      <c r="C8" s="209" t="s">
        <v>140</v>
      </c>
      <c r="D8" s="213" t="str">
        <f>'BUWENGE GH Main bill'!F139</f>
        <v>1/3/1</v>
      </c>
      <c r="E8" s="214">
        <f>'BUWENGE GH Main bill'!F138</f>
        <v>0</v>
      </c>
      <c r="F8" s="208"/>
      <c r="G8" s="208"/>
      <c r="H8" s="208"/>
      <c r="I8" s="208"/>
      <c r="J8" s="208"/>
      <c r="K8" s="208"/>
      <c r="L8" s="208"/>
    </row>
    <row r="9" spans="2:12" s="209" customFormat="1">
      <c r="B9" s="212" t="s">
        <v>327</v>
      </c>
      <c r="C9" s="215" t="str">
        <f>+'[5]Bill No. 1 Incinerator'!B142</f>
        <v>ROOFING AND RAINWATER DISPOSAL</v>
      </c>
      <c r="D9" s="213" t="str">
        <f>'BUWENGE GH Main bill'!F185</f>
        <v>1/4/2</v>
      </c>
      <c r="E9" s="214">
        <f>'BUWENGE GH Main bill'!F184</f>
        <v>0</v>
      </c>
      <c r="F9" s="208"/>
      <c r="G9" s="208"/>
      <c r="H9" s="208"/>
      <c r="I9" s="208"/>
      <c r="J9" s="208"/>
      <c r="K9" s="208"/>
      <c r="L9" s="208"/>
    </row>
    <row r="10" spans="2:12" s="209" customFormat="1">
      <c r="B10" s="212" t="s">
        <v>328</v>
      </c>
      <c r="C10" s="209" t="str">
        <f>'[5]Bill No. 1 Incinerator'!B188</f>
        <v>DOORS AND FENCES</v>
      </c>
      <c r="D10" s="213" t="str">
        <f>'BUWENGE GH Main bill'!F210</f>
        <v>1/5/1</v>
      </c>
      <c r="E10" s="214">
        <f>'BUWENGE GH Main bill'!F209</f>
        <v>0</v>
      </c>
      <c r="F10" s="208"/>
      <c r="G10" s="208"/>
      <c r="H10" s="208"/>
      <c r="I10" s="208"/>
      <c r="J10" s="208"/>
      <c r="K10" s="208"/>
      <c r="L10" s="208"/>
    </row>
    <row r="11" spans="2:12" s="209" customFormat="1">
      <c r="B11" s="212" t="s">
        <v>329</v>
      </c>
      <c r="C11" s="209" t="s">
        <v>217</v>
      </c>
      <c r="D11" s="213" t="str">
        <f>'BUWENGE GH Main bill'!F256</f>
        <v>1/6/1</v>
      </c>
      <c r="E11" s="214">
        <f>'BUWENGE GH Main bill'!F255</f>
        <v>0</v>
      </c>
      <c r="F11" s="208"/>
      <c r="G11" s="208"/>
      <c r="H11" s="208"/>
      <c r="I11" s="208"/>
      <c r="J11" s="208"/>
      <c r="K11" s="208"/>
      <c r="L11" s="208"/>
    </row>
    <row r="12" spans="2:12" s="209" customFormat="1">
      <c r="B12" s="212" t="s">
        <v>330</v>
      </c>
      <c r="C12" s="209" t="s">
        <v>241</v>
      </c>
      <c r="D12" s="213" t="str">
        <f>'BUWENGE GH Main bill'!F280</f>
        <v>1/7/1</v>
      </c>
      <c r="E12" s="214">
        <f>'BUWENGE GH Main bill'!F279</f>
        <v>0</v>
      </c>
      <c r="F12" s="208"/>
      <c r="G12" s="208"/>
      <c r="H12" s="208"/>
      <c r="I12" s="216"/>
      <c r="J12" s="208"/>
      <c r="K12" s="208"/>
      <c r="L12" s="208"/>
    </row>
    <row r="13" spans="2:12" s="209" customFormat="1">
      <c r="B13" s="212" t="s">
        <v>331</v>
      </c>
      <c r="C13" s="215" t="str">
        <f>'[5]Bill No. 1 Incinerator'!B283</f>
        <v>ELECTRICAL INSTALLATIONS</v>
      </c>
      <c r="D13" s="213" t="str">
        <f>'BUWENGE GH Main bill'!F356</f>
        <v>1/8/4</v>
      </c>
      <c r="E13" s="214">
        <f>'BUWENGE GH Main bill'!F355</f>
        <v>0</v>
      </c>
      <c r="F13" s="208"/>
      <c r="G13" s="208"/>
      <c r="H13" s="208"/>
      <c r="I13" s="217"/>
      <c r="J13" s="208"/>
      <c r="K13" s="208"/>
      <c r="L13" s="208"/>
    </row>
    <row r="14" spans="2:12" s="209" customFormat="1">
      <c r="B14" s="212" t="s">
        <v>332</v>
      </c>
      <c r="C14" s="209" t="str">
        <f>'[5]Bill No. 1 Incinerator'!B359</f>
        <v>MECHANICAL INSTALLATIONS</v>
      </c>
      <c r="D14" s="213" t="str">
        <f>'BUWENGE GH Main bill'!F381</f>
        <v>1/9/1</v>
      </c>
      <c r="E14" s="214">
        <f>'BUWENGE GH Main bill'!F380</f>
        <v>0</v>
      </c>
      <c r="F14" s="208"/>
      <c r="G14" s="208"/>
      <c r="H14" s="208"/>
      <c r="I14" s="218"/>
      <c r="J14" s="208"/>
      <c r="K14" s="208"/>
      <c r="L14" s="208"/>
    </row>
    <row r="15" spans="2:12" s="209" customFormat="1">
      <c r="B15" s="212"/>
      <c r="D15" s="213"/>
      <c r="E15" s="214"/>
      <c r="F15" s="208"/>
      <c r="G15" s="208"/>
      <c r="H15" s="208"/>
      <c r="I15" s="218"/>
      <c r="J15" s="208"/>
      <c r="K15" s="208"/>
      <c r="L15" s="208"/>
    </row>
    <row r="16" spans="2:12" s="209" customFormat="1">
      <c r="B16" s="212"/>
      <c r="D16" s="213"/>
      <c r="E16" s="214"/>
      <c r="F16" s="208"/>
      <c r="G16" s="208"/>
      <c r="H16" s="208"/>
      <c r="I16" s="208"/>
      <c r="J16" s="208"/>
      <c r="K16" s="208"/>
      <c r="L16" s="208"/>
    </row>
    <row r="17" spans="1:12" s="209" customFormat="1">
      <c r="B17" s="212"/>
      <c r="D17" s="213"/>
      <c r="E17" s="214"/>
      <c r="F17" s="208"/>
      <c r="G17" s="208"/>
      <c r="H17" s="208"/>
      <c r="I17" s="208"/>
      <c r="J17" s="208"/>
      <c r="K17" s="208"/>
      <c r="L17" s="208"/>
    </row>
    <row r="18" spans="1:12" s="209" customFormat="1">
      <c r="B18" s="212"/>
      <c r="D18" s="213"/>
      <c r="E18" s="214"/>
      <c r="F18" s="208"/>
      <c r="G18" s="208"/>
      <c r="H18" s="208"/>
      <c r="I18" s="208"/>
      <c r="J18" s="208"/>
      <c r="K18" s="208"/>
      <c r="L18" s="208"/>
    </row>
    <row r="19" spans="1:12" s="209" customFormat="1">
      <c r="B19" s="212"/>
      <c r="D19" s="213"/>
      <c r="E19" s="214"/>
      <c r="F19" s="208"/>
      <c r="G19" s="208"/>
      <c r="H19" s="208"/>
      <c r="I19" s="208"/>
      <c r="J19" s="208"/>
      <c r="K19" s="208"/>
      <c r="L19" s="208"/>
    </row>
    <row r="20" spans="1:12" s="209" customFormat="1">
      <c r="B20" s="212"/>
      <c r="C20" s="219"/>
      <c r="D20" s="220"/>
      <c r="E20" s="207"/>
      <c r="F20" s="208"/>
      <c r="G20" s="208"/>
      <c r="H20" s="208"/>
      <c r="I20" s="208"/>
      <c r="J20" s="208"/>
      <c r="K20" s="208"/>
      <c r="L20" s="208"/>
    </row>
    <row r="21" spans="1:12" s="209" customFormat="1">
      <c r="B21" s="212"/>
      <c r="C21" s="221"/>
      <c r="D21" s="220"/>
      <c r="E21" s="222"/>
      <c r="F21" s="208"/>
      <c r="G21" s="208"/>
      <c r="H21" s="208"/>
      <c r="I21" s="208"/>
      <c r="J21" s="208"/>
      <c r="K21" s="208"/>
      <c r="L21" s="208"/>
    </row>
    <row r="22" spans="1:12" s="209" customFormat="1" ht="28.5" thickBot="1">
      <c r="B22" s="223"/>
      <c r="C22" s="224" t="s">
        <v>333</v>
      </c>
      <c r="D22" s="223"/>
      <c r="E22" s="225">
        <f>SUM(E5:E15)</f>
        <v>0</v>
      </c>
      <c r="F22" s="208"/>
      <c r="G22" s="218"/>
      <c r="H22" s="208"/>
      <c r="I22" s="218"/>
      <c r="J22" s="208"/>
      <c r="K22" s="208"/>
      <c r="L22" s="208"/>
    </row>
    <row r="23" spans="1:12" s="209" customFormat="1" ht="14.5" thickTop="1">
      <c r="B23" s="226"/>
      <c r="C23" s="219"/>
      <c r="D23" s="226"/>
      <c r="E23" s="227" t="s">
        <v>334</v>
      </c>
      <c r="F23" s="208"/>
      <c r="G23" s="218"/>
      <c r="H23" s="208"/>
      <c r="I23" s="218"/>
      <c r="J23" s="208"/>
      <c r="K23" s="208"/>
      <c r="L23" s="208"/>
    </row>
    <row r="24" spans="1:12">
      <c r="A24" s="228"/>
      <c r="B24" s="228" t="s">
        <v>335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election activeCell="C8" sqref="C8"/>
    </sheetView>
  </sheetViews>
  <sheetFormatPr defaultColWidth="9.1796875" defaultRowHeight="14"/>
  <cols>
    <col min="1" max="1" width="9.1796875" style="232"/>
    <col min="2" max="2" width="46.453125" style="232" customWidth="1"/>
    <col min="3" max="3" width="16.26953125" style="232" customWidth="1"/>
    <col min="4" max="16384" width="9.1796875" style="232"/>
  </cols>
  <sheetData>
    <row r="1" spans="1:3">
      <c r="A1" s="488" t="s">
        <v>371</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372</v>
      </c>
      <c r="C5" s="260"/>
    </row>
    <row r="6" spans="1:3">
      <c r="A6" s="258"/>
      <c r="B6" s="261"/>
      <c r="C6" s="260"/>
    </row>
    <row r="7" spans="1:3">
      <c r="A7" s="262">
        <v>1</v>
      </c>
      <c r="B7" s="263" t="s">
        <v>9</v>
      </c>
      <c r="C7" s="264">
        <f>'NAMWENDWA HCIV Preliminaries'!C15</f>
        <v>0</v>
      </c>
    </row>
    <row r="8" spans="1:3">
      <c r="A8" s="262">
        <v>2</v>
      </c>
      <c r="B8" s="263" t="s">
        <v>28</v>
      </c>
      <c r="C8" s="264">
        <f>'NAMWENDWA HCIV Main'!F55</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5"/>
  <sheetViews>
    <sheetView workbookViewId="0">
      <selection activeCell="F8" sqref="F8"/>
    </sheetView>
  </sheetViews>
  <sheetFormatPr defaultColWidth="9.1796875" defaultRowHeight="30" customHeight="1"/>
  <cols>
    <col min="1" max="1" width="9.1796875" style="232"/>
    <col min="2" max="2" width="71.54296875" style="232" customWidth="1"/>
    <col min="3" max="3" width="15.7265625" style="232" customWidth="1"/>
    <col min="4" max="16384" width="9.1796875" style="232"/>
  </cols>
  <sheetData>
    <row r="1" spans="1:3" ht="16.5" customHeight="1" thickBot="1">
      <c r="A1" s="491" t="s">
        <v>351</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8"/>
  <sheetViews>
    <sheetView workbookViewId="0">
      <selection activeCell="L10" sqref="L10"/>
    </sheetView>
  </sheetViews>
  <sheetFormatPr defaultColWidth="6.81640625" defaultRowHeight="14.5"/>
  <cols>
    <col min="1" max="1" width="5.7265625" style="371" customWidth="1"/>
    <col min="2" max="2" width="44.1796875" style="376" customWidth="1"/>
    <col min="3" max="3" width="9.54296875" style="377" customWidth="1"/>
    <col min="4" max="4" width="10.1796875" style="378" customWidth="1"/>
    <col min="5" max="5" width="16.81640625" style="379" customWidth="1"/>
    <col min="6" max="6" width="16.453125" style="379" customWidth="1"/>
    <col min="7" max="7" width="6.81640625" style="370" customWidth="1"/>
    <col min="8" max="227" width="6.81640625" style="370"/>
    <col min="228" max="228" width="5.7265625" style="370" customWidth="1"/>
    <col min="229" max="229" width="37.453125" style="370" customWidth="1"/>
    <col min="230" max="230" width="10.1796875" style="370" customWidth="1"/>
    <col min="231" max="231" width="12.26953125" style="370" customWidth="1"/>
    <col min="232" max="232" width="11.453125" style="370" customWidth="1"/>
    <col min="233" max="233" width="17.453125" style="370" customWidth="1"/>
    <col min="234" max="236" width="6.81640625" style="370"/>
    <col min="237" max="237" width="19.26953125" style="370" customWidth="1"/>
    <col min="238" max="483" width="6.81640625" style="370"/>
    <col min="484" max="484" width="5.7265625" style="370" customWidth="1"/>
    <col min="485" max="485" width="37.453125" style="370" customWidth="1"/>
    <col min="486" max="486" width="10.1796875" style="370" customWidth="1"/>
    <col min="487" max="487" width="12.26953125" style="370" customWidth="1"/>
    <col min="488" max="488" width="11.453125" style="370" customWidth="1"/>
    <col min="489" max="489" width="17.453125" style="370" customWidth="1"/>
    <col min="490" max="492" width="6.81640625" style="370"/>
    <col min="493" max="493" width="19.26953125" style="370" customWidth="1"/>
    <col min="494" max="739" width="6.81640625" style="370"/>
    <col min="740" max="740" width="5.7265625" style="370" customWidth="1"/>
    <col min="741" max="741" width="37.453125" style="370" customWidth="1"/>
    <col min="742" max="742" width="10.1796875" style="370" customWidth="1"/>
    <col min="743" max="743" width="12.26953125" style="370" customWidth="1"/>
    <col min="744" max="744" width="11.453125" style="370" customWidth="1"/>
    <col min="745" max="745" width="17.453125" style="370" customWidth="1"/>
    <col min="746" max="748" width="6.81640625" style="370"/>
    <col min="749" max="749" width="19.26953125" style="370" customWidth="1"/>
    <col min="750" max="995" width="6.81640625" style="370"/>
    <col min="996" max="996" width="5.7265625" style="370" customWidth="1"/>
    <col min="997" max="997" width="37.453125" style="370" customWidth="1"/>
    <col min="998" max="998" width="10.1796875" style="370" customWidth="1"/>
    <col min="999" max="999" width="12.26953125" style="370" customWidth="1"/>
    <col min="1000" max="1000" width="11.453125" style="370" customWidth="1"/>
    <col min="1001" max="1001" width="17.453125" style="370" customWidth="1"/>
    <col min="1002" max="1004" width="6.81640625" style="370"/>
    <col min="1005" max="1005" width="19.26953125" style="370" customWidth="1"/>
    <col min="1006" max="1251" width="6.81640625" style="370"/>
    <col min="1252" max="1252" width="5.7265625" style="370" customWidth="1"/>
    <col min="1253" max="1253" width="37.453125" style="370" customWidth="1"/>
    <col min="1254" max="1254" width="10.1796875" style="370" customWidth="1"/>
    <col min="1255" max="1255" width="12.26953125" style="370" customWidth="1"/>
    <col min="1256" max="1256" width="11.453125" style="370" customWidth="1"/>
    <col min="1257" max="1257" width="17.453125" style="370" customWidth="1"/>
    <col min="1258" max="1260" width="6.81640625" style="370"/>
    <col min="1261" max="1261" width="19.26953125" style="370" customWidth="1"/>
    <col min="1262" max="1507" width="6.81640625" style="370"/>
    <col min="1508" max="1508" width="5.7265625" style="370" customWidth="1"/>
    <col min="1509" max="1509" width="37.453125" style="370" customWidth="1"/>
    <col min="1510" max="1510" width="10.1796875" style="370" customWidth="1"/>
    <col min="1511" max="1511" width="12.26953125" style="370" customWidth="1"/>
    <col min="1512" max="1512" width="11.453125" style="370" customWidth="1"/>
    <col min="1513" max="1513" width="17.453125" style="370" customWidth="1"/>
    <col min="1514" max="1516" width="6.81640625" style="370"/>
    <col min="1517" max="1517" width="19.26953125" style="370" customWidth="1"/>
    <col min="1518" max="1763" width="6.81640625" style="370"/>
    <col min="1764" max="1764" width="5.7265625" style="370" customWidth="1"/>
    <col min="1765" max="1765" width="37.453125" style="370" customWidth="1"/>
    <col min="1766" max="1766" width="10.1796875" style="370" customWidth="1"/>
    <col min="1767" max="1767" width="12.26953125" style="370" customWidth="1"/>
    <col min="1768" max="1768" width="11.453125" style="370" customWidth="1"/>
    <col min="1769" max="1769" width="17.453125" style="370" customWidth="1"/>
    <col min="1770" max="1772" width="6.81640625" style="370"/>
    <col min="1773" max="1773" width="19.26953125" style="370" customWidth="1"/>
    <col min="1774" max="2019" width="6.81640625" style="370"/>
    <col min="2020" max="2020" width="5.7265625" style="370" customWidth="1"/>
    <col min="2021" max="2021" width="37.453125" style="370" customWidth="1"/>
    <col min="2022" max="2022" width="10.1796875" style="370" customWidth="1"/>
    <col min="2023" max="2023" width="12.26953125" style="370" customWidth="1"/>
    <col min="2024" max="2024" width="11.453125" style="370" customWidth="1"/>
    <col min="2025" max="2025" width="17.453125" style="370" customWidth="1"/>
    <col min="2026" max="2028" width="6.81640625" style="370"/>
    <col min="2029" max="2029" width="19.26953125" style="370" customWidth="1"/>
    <col min="2030" max="2275" width="6.81640625" style="370"/>
    <col min="2276" max="2276" width="5.7265625" style="370" customWidth="1"/>
    <col min="2277" max="2277" width="37.453125" style="370" customWidth="1"/>
    <col min="2278" max="2278" width="10.1796875" style="370" customWidth="1"/>
    <col min="2279" max="2279" width="12.26953125" style="370" customWidth="1"/>
    <col min="2280" max="2280" width="11.453125" style="370" customWidth="1"/>
    <col min="2281" max="2281" width="17.453125" style="370" customWidth="1"/>
    <col min="2282" max="2284" width="6.81640625" style="370"/>
    <col min="2285" max="2285" width="19.26953125" style="370" customWidth="1"/>
    <col min="2286" max="2531" width="6.81640625" style="370"/>
    <col min="2532" max="2532" width="5.7265625" style="370" customWidth="1"/>
    <col min="2533" max="2533" width="37.453125" style="370" customWidth="1"/>
    <col min="2534" max="2534" width="10.1796875" style="370" customWidth="1"/>
    <col min="2535" max="2535" width="12.26953125" style="370" customWidth="1"/>
    <col min="2536" max="2536" width="11.453125" style="370" customWidth="1"/>
    <col min="2537" max="2537" width="17.453125" style="370" customWidth="1"/>
    <col min="2538" max="2540" width="6.81640625" style="370"/>
    <col min="2541" max="2541" width="19.26953125" style="370" customWidth="1"/>
    <col min="2542" max="2787" width="6.81640625" style="370"/>
    <col min="2788" max="2788" width="5.7265625" style="370" customWidth="1"/>
    <col min="2789" max="2789" width="37.453125" style="370" customWidth="1"/>
    <col min="2790" max="2790" width="10.1796875" style="370" customWidth="1"/>
    <col min="2791" max="2791" width="12.26953125" style="370" customWidth="1"/>
    <col min="2792" max="2792" width="11.453125" style="370" customWidth="1"/>
    <col min="2793" max="2793" width="17.453125" style="370" customWidth="1"/>
    <col min="2794" max="2796" width="6.81640625" style="370"/>
    <col min="2797" max="2797" width="19.26953125" style="370" customWidth="1"/>
    <col min="2798" max="3043" width="6.81640625" style="370"/>
    <col min="3044" max="3044" width="5.7265625" style="370" customWidth="1"/>
    <col min="3045" max="3045" width="37.453125" style="370" customWidth="1"/>
    <col min="3046" max="3046" width="10.1796875" style="370" customWidth="1"/>
    <col min="3047" max="3047" width="12.26953125" style="370" customWidth="1"/>
    <col min="3048" max="3048" width="11.453125" style="370" customWidth="1"/>
    <col min="3049" max="3049" width="17.453125" style="370" customWidth="1"/>
    <col min="3050" max="3052" width="6.81640625" style="370"/>
    <col min="3053" max="3053" width="19.26953125" style="370" customWidth="1"/>
    <col min="3054" max="3299" width="6.81640625" style="370"/>
    <col min="3300" max="3300" width="5.7265625" style="370" customWidth="1"/>
    <col min="3301" max="3301" width="37.453125" style="370" customWidth="1"/>
    <col min="3302" max="3302" width="10.1796875" style="370" customWidth="1"/>
    <col min="3303" max="3303" width="12.26953125" style="370" customWidth="1"/>
    <col min="3304" max="3304" width="11.453125" style="370" customWidth="1"/>
    <col min="3305" max="3305" width="17.453125" style="370" customWidth="1"/>
    <col min="3306" max="3308" width="6.81640625" style="370"/>
    <col min="3309" max="3309" width="19.26953125" style="370" customWidth="1"/>
    <col min="3310" max="3555" width="6.81640625" style="370"/>
    <col min="3556" max="3556" width="5.7265625" style="370" customWidth="1"/>
    <col min="3557" max="3557" width="37.453125" style="370" customWidth="1"/>
    <col min="3558" max="3558" width="10.1796875" style="370" customWidth="1"/>
    <col min="3559" max="3559" width="12.26953125" style="370" customWidth="1"/>
    <col min="3560" max="3560" width="11.453125" style="370" customWidth="1"/>
    <col min="3561" max="3561" width="17.453125" style="370" customWidth="1"/>
    <col min="3562" max="3564" width="6.81640625" style="370"/>
    <col min="3565" max="3565" width="19.26953125" style="370" customWidth="1"/>
    <col min="3566" max="3811" width="6.81640625" style="370"/>
    <col min="3812" max="3812" width="5.7265625" style="370" customWidth="1"/>
    <col min="3813" max="3813" width="37.453125" style="370" customWidth="1"/>
    <col min="3814" max="3814" width="10.1796875" style="370" customWidth="1"/>
    <col min="3815" max="3815" width="12.26953125" style="370" customWidth="1"/>
    <col min="3816" max="3816" width="11.453125" style="370" customWidth="1"/>
    <col min="3817" max="3817" width="17.453125" style="370" customWidth="1"/>
    <col min="3818" max="3820" width="6.81640625" style="370"/>
    <col min="3821" max="3821" width="19.26953125" style="370" customWidth="1"/>
    <col min="3822" max="4067" width="6.81640625" style="370"/>
    <col min="4068" max="4068" width="5.7265625" style="370" customWidth="1"/>
    <col min="4069" max="4069" width="37.453125" style="370" customWidth="1"/>
    <col min="4070" max="4070" width="10.1796875" style="370" customWidth="1"/>
    <col min="4071" max="4071" width="12.26953125" style="370" customWidth="1"/>
    <col min="4072" max="4072" width="11.453125" style="370" customWidth="1"/>
    <col min="4073" max="4073" width="17.453125" style="370" customWidth="1"/>
    <col min="4074" max="4076" width="6.81640625" style="370"/>
    <col min="4077" max="4077" width="19.26953125" style="370" customWidth="1"/>
    <col min="4078" max="4323" width="6.81640625" style="370"/>
    <col min="4324" max="4324" width="5.7265625" style="370" customWidth="1"/>
    <col min="4325" max="4325" width="37.453125" style="370" customWidth="1"/>
    <col min="4326" max="4326" width="10.1796875" style="370" customWidth="1"/>
    <col min="4327" max="4327" width="12.26953125" style="370" customWidth="1"/>
    <col min="4328" max="4328" width="11.453125" style="370" customWidth="1"/>
    <col min="4329" max="4329" width="17.453125" style="370" customWidth="1"/>
    <col min="4330" max="4332" width="6.81640625" style="370"/>
    <col min="4333" max="4333" width="19.26953125" style="370" customWidth="1"/>
    <col min="4334" max="4579" width="6.81640625" style="370"/>
    <col min="4580" max="4580" width="5.7265625" style="370" customWidth="1"/>
    <col min="4581" max="4581" width="37.453125" style="370" customWidth="1"/>
    <col min="4582" max="4582" width="10.1796875" style="370" customWidth="1"/>
    <col min="4583" max="4583" width="12.26953125" style="370" customWidth="1"/>
    <col min="4584" max="4584" width="11.453125" style="370" customWidth="1"/>
    <col min="4585" max="4585" width="17.453125" style="370" customWidth="1"/>
    <col min="4586" max="4588" width="6.81640625" style="370"/>
    <col min="4589" max="4589" width="19.26953125" style="370" customWidth="1"/>
    <col min="4590" max="4835" width="6.81640625" style="370"/>
    <col min="4836" max="4836" width="5.7265625" style="370" customWidth="1"/>
    <col min="4837" max="4837" width="37.453125" style="370" customWidth="1"/>
    <col min="4838" max="4838" width="10.1796875" style="370" customWidth="1"/>
    <col min="4839" max="4839" width="12.26953125" style="370" customWidth="1"/>
    <col min="4840" max="4840" width="11.453125" style="370" customWidth="1"/>
    <col min="4841" max="4841" width="17.453125" style="370" customWidth="1"/>
    <col min="4842" max="4844" width="6.81640625" style="370"/>
    <col min="4845" max="4845" width="19.26953125" style="370" customWidth="1"/>
    <col min="4846" max="5091" width="6.81640625" style="370"/>
    <col min="5092" max="5092" width="5.7265625" style="370" customWidth="1"/>
    <col min="5093" max="5093" width="37.453125" style="370" customWidth="1"/>
    <col min="5094" max="5094" width="10.1796875" style="370" customWidth="1"/>
    <col min="5095" max="5095" width="12.26953125" style="370" customWidth="1"/>
    <col min="5096" max="5096" width="11.453125" style="370" customWidth="1"/>
    <col min="5097" max="5097" width="17.453125" style="370" customWidth="1"/>
    <col min="5098" max="5100" width="6.81640625" style="370"/>
    <col min="5101" max="5101" width="19.26953125" style="370" customWidth="1"/>
    <col min="5102" max="5347" width="6.81640625" style="370"/>
    <col min="5348" max="5348" width="5.7265625" style="370" customWidth="1"/>
    <col min="5349" max="5349" width="37.453125" style="370" customWidth="1"/>
    <col min="5350" max="5350" width="10.1796875" style="370" customWidth="1"/>
    <col min="5351" max="5351" width="12.26953125" style="370" customWidth="1"/>
    <col min="5352" max="5352" width="11.453125" style="370" customWidth="1"/>
    <col min="5353" max="5353" width="17.453125" style="370" customWidth="1"/>
    <col min="5354" max="5356" width="6.81640625" style="370"/>
    <col min="5357" max="5357" width="19.26953125" style="370" customWidth="1"/>
    <col min="5358" max="5603" width="6.81640625" style="370"/>
    <col min="5604" max="5604" width="5.7265625" style="370" customWidth="1"/>
    <col min="5605" max="5605" width="37.453125" style="370" customWidth="1"/>
    <col min="5606" max="5606" width="10.1796875" style="370" customWidth="1"/>
    <col min="5607" max="5607" width="12.26953125" style="370" customWidth="1"/>
    <col min="5608" max="5608" width="11.453125" style="370" customWidth="1"/>
    <col min="5609" max="5609" width="17.453125" style="370" customWidth="1"/>
    <col min="5610" max="5612" width="6.81640625" style="370"/>
    <col min="5613" max="5613" width="19.26953125" style="370" customWidth="1"/>
    <col min="5614" max="5859" width="6.81640625" style="370"/>
    <col min="5860" max="5860" width="5.7265625" style="370" customWidth="1"/>
    <col min="5861" max="5861" width="37.453125" style="370" customWidth="1"/>
    <col min="5862" max="5862" width="10.1796875" style="370" customWidth="1"/>
    <col min="5863" max="5863" width="12.26953125" style="370" customWidth="1"/>
    <col min="5864" max="5864" width="11.453125" style="370" customWidth="1"/>
    <col min="5865" max="5865" width="17.453125" style="370" customWidth="1"/>
    <col min="5866" max="5868" width="6.81640625" style="370"/>
    <col min="5869" max="5869" width="19.26953125" style="370" customWidth="1"/>
    <col min="5870" max="6115" width="6.81640625" style="370"/>
    <col min="6116" max="6116" width="5.7265625" style="370" customWidth="1"/>
    <col min="6117" max="6117" width="37.453125" style="370" customWidth="1"/>
    <col min="6118" max="6118" width="10.1796875" style="370" customWidth="1"/>
    <col min="6119" max="6119" width="12.26953125" style="370" customWidth="1"/>
    <col min="6120" max="6120" width="11.453125" style="370" customWidth="1"/>
    <col min="6121" max="6121" width="17.453125" style="370" customWidth="1"/>
    <col min="6122" max="6124" width="6.81640625" style="370"/>
    <col min="6125" max="6125" width="19.26953125" style="370" customWidth="1"/>
    <col min="6126" max="6371" width="6.81640625" style="370"/>
    <col min="6372" max="6372" width="5.7265625" style="370" customWidth="1"/>
    <col min="6373" max="6373" width="37.453125" style="370" customWidth="1"/>
    <col min="6374" max="6374" width="10.1796875" style="370" customWidth="1"/>
    <col min="6375" max="6375" width="12.26953125" style="370" customWidth="1"/>
    <col min="6376" max="6376" width="11.453125" style="370" customWidth="1"/>
    <col min="6377" max="6377" width="17.453125" style="370" customWidth="1"/>
    <col min="6378" max="6380" width="6.81640625" style="370"/>
    <col min="6381" max="6381" width="19.26953125" style="370" customWidth="1"/>
    <col min="6382" max="6627" width="6.81640625" style="370"/>
    <col min="6628" max="6628" width="5.7265625" style="370" customWidth="1"/>
    <col min="6629" max="6629" width="37.453125" style="370" customWidth="1"/>
    <col min="6630" max="6630" width="10.1796875" style="370" customWidth="1"/>
    <col min="6631" max="6631" width="12.26953125" style="370" customWidth="1"/>
    <col min="6632" max="6632" width="11.453125" style="370" customWidth="1"/>
    <col min="6633" max="6633" width="17.453125" style="370" customWidth="1"/>
    <col min="6634" max="6636" width="6.81640625" style="370"/>
    <col min="6637" max="6637" width="19.26953125" style="370" customWidth="1"/>
    <col min="6638" max="6883" width="6.81640625" style="370"/>
    <col min="6884" max="6884" width="5.7265625" style="370" customWidth="1"/>
    <col min="6885" max="6885" width="37.453125" style="370" customWidth="1"/>
    <col min="6886" max="6886" width="10.1796875" style="370" customWidth="1"/>
    <col min="6887" max="6887" width="12.26953125" style="370" customWidth="1"/>
    <col min="6888" max="6888" width="11.453125" style="370" customWidth="1"/>
    <col min="6889" max="6889" width="17.453125" style="370" customWidth="1"/>
    <col min="6890" max="6892" width="6.81640625" style="370"/>
    <col min="6893" max="6893" width="19.26953125" style="370" customWidth="1"/>
    <col min="6894" max="7139" width="6.81640625" style="370"/>
    <col min="7140" max="7140" width="5.7265625" style="370" customWidth="1"/>
    <col min="7141" max="7141" width="37.453125" style="370" customWidth="1"/>
    <col min="7142" max="7142" width="10.1796875" style="370" customWidth="1"/>
    <col min="7143" max="7143" width="12.26953125" style="370" customWidth="1"/>
    <col min="7144" max="7144" width="11.453125" style="370" customWidth="1"/>
    <col min="7145" max="7145" width="17.453125" style="370" customWidth="1"/>
    <col min="7146" max="7148" width="6.81640625" style="370"/>
    <col min="7149" max="7149" width="19.26953125" style="370" customWidth="1"/>
    <col min="7150" max="7395" width="6.81640625" style="370"/>
    <col min="7396" max="7396" width="5.7265625" style="370" customWidth="1"/>
    <col min="7397" max="7397" width="37.453125" style="370" customWidth="1"/>
    <col min="7398" max="7398" width="10.1796875" style="370" customWidth="1"/>
    <col min="7399" max="7399" width="12.26953125" style="370" customWidth="1"/>
    <col min="7400" max="7400" width="11.453125" style="370" customWidth="1"/>
    <col min="7401" max="7401" width="17.453125" style="370" customWidth="1"/>
    <col min="7402" max="7404" width="6.81640625" style="370"/>
    <col min="7405" max="7405" width="19.26953125" style="370" customWidth="1"/>
    <col min="7406" max="7651" width="6.81640625" style="370"/>
    <col min="7652" max="7652" width="5.7265625" style="370" customWidth="1"/>
    <col min="7653" max="7653" width="37.453125" style="370" customWidth="1"/>
    <col min="7654" max="7654" width="10.1796875" style="370" customWidth="1"/>
    <col min="7655" max="7655" width="12.26953125" style="370" customWidth="1"/>
    <col min="7656" max="7656" width="11.453125" style="370" customWidth="1"/>
    <col min="7657" max="7657" width="17.453125" style="370" customWidth="1"/>
    <col min="7658" max="7660" width="6.81640625" style="370"/>
    <col min="7661" max="7661" width="19.26953125" style="370" customWidth="1"/>
    <col min="7662" max="7907" width="6.81640625" style="370"/>
    <col min="7908" max="7908" width="5.7265625" style="370" customWidth="1"/>
    <col min="7909" max="7909" width="37.453125" style="370" customWidth="1"/>
    <col min="7910" max="7910" width="10.1796875" style="370" customWidth="1"/>
    <col min="7911" max="7911" width="12.26953125" style="370" customWidth="1"/>
    <col min="7912" max="7912" width="11.453125" style="370" customWidth="1"/>
    <col min="7913" max="7913" width="17.453125" style="370" customWidth="1"/>
    <col min="7914" max="7916" width="6.81640625" style="370"/>
    <col min="7917" max="7917" width="19.26953125" style="370" customWidth="1"/>
    <col min="7918" max="8163" width="6.81640625" style="370"/>
    <col min="8164" max="8164" width="5.7265625" style="370" customWidth="1"/>
    <col min="8165" max="8165" width="37.453125" style="370" customWidth="1"/>
    <col min="8166" max="8166" width="10.1796875" style="370" customWidth="1"/>
    <col min="8167" max="8167" width="12.26953125" style="370" customWidth="1"/>
    <col min="8168" max="8168" width="11.453125" style="370" customWidth="1"/>
    <col min="8169" max="8169" width="17.453125" style="370" customWidth="1"/>
    <col min="8170" max="8172" width="6.81640625" style="370"/>
    <col min="8173" max="8173" width="19.26953125" style="370" customWidth="1"/>
    <col min="8174" max="8419" width="6.81640625" style="370"/>
    <col min="8420" max="8420" width="5.7265625" style="370" customWidth="1"/>
    <col min="8421" max="8421" width="37.453125" style="370" customWidth="1"/>
    <col min="8422" max="8422" width="10.1796875" style="370" customWidth="1"/>
    <col min="8423" max="8423" width="12.26953125" style="370" customWidth="1"/>
    <col min="8424" max="8424" width="11.453125" style="370" customWidth="1"/>
    <col min="8425" max="8425" width="17.453125" style="370" customWidth="1"/>
    <col min="8426" max="8428" width="6.81640625" style="370"/>
    <col min="8429" max="8429" width="19.26953125" style="370" customWidth="1"/>
    <col min="8430" max="8675" width="6.81640625" style="370"/>
    <col min="8676" max="8676" width="5.7265625" style="370" customWidth="1"/>
    <col min="8677" max="8677" width="37.453125" style="370" customWidth="1"/>
    <col min="8678" max="8678" width="10.1796875" style="370" customWidth="1"/>
    <col min="8679" max="8679" width="12.26953125" style="370" customWidth="1"/>
    <col min="8680" max="8680" width="11.453125" style="370" customWidth="1"/>
    <col min="8681" max="8681" width="17.453125" style="370" customWidth="1"/>
    <col min="8682" max="8684" width="6.81640625" style="370"/>
    <col min="8685" max="8685" width="19.26953125" style="370" customWidth="1"/>
    <col min="8686" max="8931" width="6.81640625" style="370"/>
    <col min="8932" max="8932" width="5.7265625" style="370" customWidth="1"/>
    <col min="8933" max="8933" width="37.453125" style="370" customWidth="1"/>
    <col min="8934" max="8934" width="10.1796875" style="370" customWidth="1"/>
    <col min="8935" max="8935" width="12.26953125" style="370" customWidth="1"/>
    <col min="8936" max="8936" width="11.453125" style="370" customWidth="1"/>
    <col min="8937" max="8937" width="17.453125" style="370" customWidth="1"/>
    <col min="8938" max="8940" width="6.81640625" style="370"/>
    <col min="8941" max="8941" width="19.26953125" style="370" customWidth="1"/>
    <col min="8942" max="9187" width="6.81640625" style="370"/>
    <col min="9188" max="9188" width="5.7265625" style="370" customWidth="1"/>
    <col min="9189" max="9189" width="37.453125" style="370" customWidth="1"/>
    <col min="9190" max="9190" width="10.1796875" style="370" customWidth="1"/>
    <col min="9191" max="9191" width="12.26953125" style="370" customWidth="1"/>
    <col min="9192" max="9192" width="11.453125" style="370" customWidth="1"/>
    <col min="9193" max="9193" width="17.453125" style="370" customWidth="1"/>
    <col min="9194" max="9196" width="6.81640625" style="370"/>
    <col min="9197" max="9197" width="19.26953125" style="370" customWidth="1"/>
    <col min="9198" max="9443" width="6.81640625" style="370"/>
    <col min="9444" max="9444" width="5.7265625" style="370" customWidth="1"/>
    <col min="9445" max="9445" width="37.453125" style="370" customWidth="1"/>
    <col min="9446" max="9446" width="10.1796875" style="370" customWidth="1"/>
    <col min="9447" max="9447" width="12.26953125" style="370" customWidth="1"/>
    <col min="9448" max="9448" width="11.453125" style="370" customWidth="1"/>
    <col min="9449" max="9449" width="17.453125" style="370" customWidth="1"/>
    <col min="9450" max="9452" width="6.81640625" style="370"/>
    <col min="9453" max="9453" width="19.26953125" style="370" customWidth="1"/>
    <col min="9454" max="9699" width="6.81640625" style="370"/>
    <col min="9700" max="9700" width="5.7265625" style="370" customWidth="1"/>
    <col min="9701" max="9701" width="37.453125" style="370" customWidth="1"/>
    <col min="9702" max="9702" width="10.1796875" style="370" customWidth="1"/>
    <col min="9703" max="9703" width="12.26953125" style="370" customWidth="1"/>
    <col min="9704" max="9704" width="11.453125" style="370" customWidth="1"/>
    <col min="9705" max="9705" width="17.453125" style="370" customWidth="1"/>
    <col min="9706" max="9708" width="6.81640625" style="370"/>
    <col min="9709" max="9709" width="19.26953125" style="370" customWidth="1"/>
    <col min="9710" max="9955" width="6.81640625" style="370"/>
    <col min="9956" max="9956" width="5.7265625" style="370" customWidth="1"/>
    <col min="9957" max="9957" width="37.453125" style="370" customWidth="1"/>
    <col min="9958" max="9958" width="10.1796875" style="370" customWidth="1"/>
    <col min="9959" max="9959" width="12.26953125" style="370" customWidth="1"/>
    <col min="9960" max="9960" width="11.453125" style="370" customWidth="1"/>
    <col min="9961" max="9961" width="17.453125" style="370" customWidth="1"/>
    <col min="9962" max="9964" width="6.81640625" style="370"/>
    <col min="9965" max="9965" width="19.26953125" style="370" customWidth="1"/>
    <col min="9966" max="10211" width="6.81640625" style="370"/>
    <col min="10212" max="10212" width="5.7265625" style="370" customWidth="1"/>
    <col min="10213" max="10213" width="37.453125" style="370" customWidth="1"/>
    <col min="10214" max="10214" width="10.1796875" style="370" customWidth="1"/>
    <col min="10215" max="10215" width="12.26953125" style="370" customWidth="1"/>
    <col min="10216" max="10216" width="11.453125" style="370" customWidth="1"/>
    <col min="10217" max="10217" width="17.453125" style="370" customWidth="1"/>
    <col min="10218" max="10220" width="6.81640625" style="370"/>
    <col min="10221" max="10221" width="19.26953125" style="370" customWidth="1"/>
    <col min="10222" max="10467" width="6.81640625" style="370"/>
    <col min="10468" max="10468" width="5.7265625" style="370" customWidth="1"/>
    <col min="10469" max="10469" width="37.453125" style="370" customWidth="1"/>
    <col min="10470" max="10470" width="10.1796875" style="370" customWidth="1"/>
    <col min="10471" max="10471" width="12.26953125" style="370" customWidth="1"/>
    <col min="10472" max="10472" width="11.453125" style="370" customWidth="1"/>
    <col min="10473" max="10473" width="17.453125" style="370" customWidth="1"/>
    <col min="10474" max="10476" width="6.81640625" style="370"/>
    <col min="10477" max="10477" width="19.26953125" style="370" customWidth="1"/>
    <col min="10478" max="10723" width="6.81640625" style="370"/>
    <col min="10724" max="10724" width="5.7265625" style="370" customWidth="1"/>
    <col min="10725" max="10725" width="37.453125" style="370" customWidth="1"/>
    <col min="10726" max="10726" width="10.1796875" style="370" customWidth="1"/>
    <col min="10727" max="10727" width="12.26953125" style="370" customWidth="1"/>
    <col min="10728" max="10728" width="11.453125" style="370" customWidth="1"/>
    <col min="10729" max="10729" width="17.453125" style="370" customWidth="1"/>
    <col min="10730" max="10732" width="6.81640625" style="370"/>
    <col min="10733" max="10733" width="19.26953125" style="370" customWidth="1"/>
    <col min="10734" max="10979" width="6.81640625" style="370"/>
    <col min="10980" max="10980" width="5.7265625" style="370" customWidth="1"/>
    <col min="10981" max="10981" width="37.453125" style="370" customWidth="1"/>
    <col min="10982" max="10982" width="10.1796875" style="370" customWidth="1"/>
    <col min="10983" max="10983" width="12.26953125" style="370" customWidth="1"/>
    <col min="10984" max="10984" width="11.453125" style="370" customWidth="1"/>
    <col min="10985" max="10985" width="17.453125" style="370" customWidth="1"/>
    <col min="10986" max="10988" width="6.81640625" style="370"/>
    <col min="10989" max="10989" width="19.26953125" style="370" customWidth="1"/>
    <col min="10990" max="11235" width="6.81640625" style="370"/>
    <col min="11236" max="11236" width="5.7265625" style="370" customWidth="1"/>
    <col min="11237" max="11237" width="37.453125" style="370" customWidth="1"/>
    <col min="11238" max="11238" width="10.1796875" style="370" customWidth="1"/>
    <col min="11239" max="11239" width="12.26953125" style="370" customWidth="1"/>
    <col min="11240" max="11240" width="11.453125" style="370" customWidth="1"/>
    <col min="11241" max="11241" width="17.453125" style="370" customWidth="1"/>
    <col min="11242" max="11244" width="6.81640625" style="370"/>
    <col min="11245" max="11245" width="19.26953125" style="370" customWidth="1"/>
    <col min="11246" max="11491" width="6.81640625" style="370"/>
    <col min="11492" max="11492" width="5.7265625" style="370" customWidth="1"/>
    <col min="11493" max="11493" width="37.453125" style="370" customWidth="1"/>
    <col min="11494" max="11494" width="10.1796875" style="370" customWidth="1"/>
    <col min="11495" max="11495" width="12.26953125" style="370" customWidth="1"/>
    <col min="11496" max="11496" width="11.453125" style="370" customWidth="1"/>
    <col min="11497" max="11497" width="17.453125" style="370" customWidth="1"/>
    <col min="11498" max="11500" width="6.81640625" style="370"/>
    <col min="11501" max="11501" width="19.26953125" style="370" customWidth="1"/>
    <col min="11502" max="11747" width="6.81640625" style="370"/>
    <col min="11748" max="11748" width="5.7265625" style="370" customWidth="1"/>
    <col min="11749" max="11749" width="37.453125" style="370" customWidth="1"/>
    <col min="11750" max="11750" width="10.1796875" style="370" customWidth="1"/>
    <col min="11751" max="11751" width="12.26953125" style="370" customWidth="1"/>
    <col min="11752" max="11752" width="11.453125" style="370" customWidth="1"/>
    <col min="11753" max="11753" width="17.453125" style="370" customWidth="1"/>
    <col min="11754" max="11756" width="6.81640625" style="370"/>
    <col min="11757" max="11757" width="19.26953125" style="370" customWidth="1"/>
    <col min="11758" max="12003" width="6.81640625" style="370"/>
    <col min="12004" max="12004" width="5.7265625" style="370" customWidth="1"/>
    <col min="12005" max="12005" width="37.453125" style="370" customWidth="1"/>
    <col min="12006" max="12006" width="10.1796875" style="370" customWidth="1"/>
    <col min="12007" max="12007" width="12.26953125" style="370" customWidth="1"/>
    <col min="12008" max="12008" width="11.453125" style="370" customWidth="1"/>
    <col min="12009" max="12009" width="17.453125" style="370" customWidth="1"/>
    <col min="12010" max="12012" width="6.81640625" style="370"/>
    <col min="12013" max="12013" width="19.26953125" style="370" customWidth="1"/>
    <col min="12014" max="12259" width="6.81640625" style="370"/>
    <col min="12260" max="12260" width="5.7265625" style="370" customWidth="1"/>
    <col min="12261" max="12261" width="37.453125" style="370" customWidth="1"/>
    <col min="12262" max="12262" width="10.1796875" style="370" customWidth="1"/>
    <col min="12263" max="12263" width="12.26953125" style="370" customWidth="1"/>
    <col min="12264" max="12264" width="11.453125" style="370" customWidth="1"/>
    <col min="12265" max="12265" width="17.453125" style="370" customWidth="1"/>
    <col min="12266" max="12268" width="6.81640625" style="370"/>
    <col min="12269" max="12269" width="19.26953125" style="370" customWidth="1"/>
    <col min="12270" max="12515" width="6.81640625" style="370"/>
    <col min="12516" max="12516" width="5.7265625" style="370" customWidth="1"/>
    <col min="12517" max="12517" width="37.453125" style="370" customWidth="1"/>
    <col min="12518" max="12518" width="10.1796875" style="370" customWidth="1"/>
    <col min="12519" max="12519" width="12.26953125" style="370" customWidth="1"/>
    <col min="12520" max="12520" width="11.453125" style="370" customWidth="1"/>
    <col min="12521" max="12521" width="17.453125" style="370" customWidth="1"/>
    <col min="12522" max="12524" width="6.81640625" style="370"/>
    <col min="12525" max="12525" width="19.26953125" style="370" customWidth="1"/>
    <col min="12526" max="12771" width="6.81640625" style="370"/>
    <col min="12772" max="12772" width="5.7265625" style="370" customWidth="1"/>
    <col min="12773" max="12773" width="37.453125" style="370" customWidth="1"/>
    <col min="12774" max="12774" width="10.1796875" style="370" customWidth="1"/>
    <col min="12775" max="12775" width="12.26953125" style="370" customWidth="1"/>
    <col min="12776" max="12776" width="11.453125" style="370" customWidth="1"/>
    <col min="12777" max="12777" width="17.453125" style="370" customWidth="1"/>
    <col min="12778" max="12780" width="6.81640625" style="370"/>
    <col min="12781" max="12781" width="19.26953125" style="370" customWidth="1"/>
    <col min="12782" max="13027" width="6.81640625" style="370"/>
    <col min="13028" max="13028" width="5.7265625" style="370" customWidth="1"/>
    <col min="13029" max="13029" width="37.453125" style="370" customWidth="1"/>
    <col min="13030" max="13030" width="10.1796875" style="370" customWidth="1"/>
    <col min="13031" max="13031" width="12.26953125" style="370" customWidth="1"/>
    <col min="13032" max="13032" width="11.453125" style="370" customWidth="1"/>
    <col min="13033" max="13033" width="17.453125" style="370" customWidth="1"/>
    <col min="13034" max="13036" width="6.81640625" style="370"/>
    <col min="13037" max="13037" width="19.26953125" style="370" customWidth="1"/>
    <col min="13038" max="13283" width="6.81640625" style="370"/>
    <col min="13284" max="13284" width="5.7265625" style="370" customWidth="1"/>
    <col min="13285" max="13285" width="37.453125" style="370" customWidth="1"/>
    <col min="13286" max="13286" width="10.1796875" style="370" customWidth="1"/>
    <col min="13287" max="13287" width="12.26953125" style="370" customWidth="1"/>
    <col min="13288" max="13288" width="11.453125" style="370" customWidth="1"/>
    <col min="13289" max="13289" width="17.453125" style="370" customWidth="1"/>
    <col min="13290" max="13292" width="6.81640625" style="370"/>
    <col min="13293" max="13293" width="19.26953125" style="370" customWidth="1"/>
    <col min="13294" max="13539" width="6.81640625" style="370"/>
    <col min="13540" max="13540" width="5.7265625" style="370" customWidth="1"/>
    <col min="13541" max="13541" width="37.453125" style="370" customWidth="1"/>
    <col min="13542" max="13542" width="10.1796875" style="370" customWidth="1"/>
    <col min="13543" max="13543" width="12.26953125" style="370" customWidth="1"/>
    <col min="13544" max="13544" width="11.453125" style="370" customWidth="1"/>
    <col min="13545" max="13545" width="17.453125" style="370" customWidth="1"/>
    <col min="13546" max="13548" width="6.81640625" style="370"/>
    <col min="13549" max="13549" width="19.26953125" style="370" customWidth="1"/>
    <col min="13550" max="13795" width="6.81640625" style="370"/>
    <col min="13796" max="13796" width="5.7265625" style="370" customWidth="1"/>
    <col min="13797" max="13797" width="37.453125" style="370" customWidth="1"/>
    <col min="13798" max="13798" width="10.1796875" style="370" customWidth="1"/>
    <col min="13799" max="13799" width="12.26953125" style="370" customWidth="1"/>
    <col min="13800" max="13800" width="11.453125" style="370" customWidth="1"/>
    <col min="13801" max="13801" width="17.453125" style="370" customWidth="1"/>
    <col min="13802" max="13804" width="6.81640625" style="370"/>
    <col min="13805" max="13805" width="19.26953125" style="370" customWidth="1"/>
    <col min="13806" max="14051" width="6.81640625" style="370"/>
    <col min="14052" max="14052" width="5.7265625" style="370" customWidth="1"/>
    <col min="14053" max="14053" width="37.453125" style="370" customWidth="1"/>
    <col min="14054" max="14054" width="10.1796875" style="370" customWidth="1"/>
    <col min="14055" max="14055" width="12.26953125" style="370" customWidth="1"/>
    <col min="14056" max="14056" width="11.453125" style="370" customWidth="1"/>
    <col min="14057" max="14057" width="17.453125" style="370" customWidth="1"/>
    <col min="14058" max="14060" width="6.81640625" style="370"/>
    <col min="14061" max="14061" width="19.26953125" style="370" customWidth="1"/>
    <col min="14062" max="14307" width="6.81640625" style="370"/>
    <col min="14308" max="14308" width="5.7265625" style="370" customWidth="1"/>
    <col min="14309" max="14309" width="37.453125" style="370" customWidth="1"/>
    <col min="14310" max="14310" width="10.1796875" style="370" customWidth="1"/>
    <col min="14311" max="14311" width="12.26953125" style="370" customWidth="1"/>
    <col min="14312" max="14312" width="11.453125" style="370" customWidth="1"/>
    <col min="14313" max="14313" width="17.453125" style="370" customWidth="1"/>
    <col min="14314" max="14316" width="6.81640625" style="370"/>
    <col min="14317" max="14317" width="19.26953125" style="370" customWidth="1"/>
    <col min="14318" max="14563" width="6.81640625" style="370"/>
    <col min="14564" max="14564" width="5.7265625" style="370" customWidth="1"/>
    <col min="14565" max="14565" width="37.453125" style="370" customWidth="1"/>
    <col min="14566" max="14566" width="10.1796875" style="370" customWidth="1"/>
    <col min="14567" max="14567" width="12.26953125" style="370" customWidth="1"/>
    <col min="14568" max="14568" width="11.453125" style="370" customWidth="1"/>
    <col min="14569" max="14569" width="17.453125" style="370" customWidth="1"/>
    <col min="14570" max="14572" width="6.81640625" style="370"/>
    <col min="14573" max="14573" width="19.26953125" style="370" customWidth="1"/>
    <col min="14574" max="14819" width="6.81640625" style="370"/>
    <col min="14820" max="14820" width="5.7265625" style="370" customWidth="1"/>
    <col min="14821" max="14821" width="37.453125" style="370" customWidth="1"/>
    <col min="14822" max="14822" width="10.1796875" style="370" customWidth="1"/>
    <col min="14823" max="14823" width="12.26953125" style="370" customWidth="1"/>
    <col min="14824" max="14824" width="11.453125" style="370" customWidth="1"/>
    <col min="14825" max="14825" width="17.453125" style="370" customWidth="1"/>
    <col min="14826" max="14828" width="6.81640625" style="370"/>
    <col min="14829" max="14829" width="19.26953125" style="370" customWidth="1"/>
    <col min="14830" max="15075" width="6.81640625" style="370"/>
    <col min="15076" max="15076" width="5.7265625" style="370" customWidth="1"/>
    <col min="15077" max="15077" width="37.453125" style="370" customWidth="1"/>
    <col min="15078" max="15078" width="10.1796875" style="370" customWidth="1"/>
    <col min="15079" max="15079" width="12.26953125" style="370" customWidth="1"/>
    <col min="15080" max="15080" width="11.453125" style="370" customWidth="1"/>
    <col min="15081" max="15081" width="17.453125" style="370" customWidth="1"/>
    <col min="15082" max="15084" width="6.81640625" style="370"/>
    <col min="15085" max="15085" width="19.26953125" style="370" customWidth="1"/>
    <col min="15086" max="15331" width="6.81640625" style="370"/>
    <col min="15332" max="15332" width="5.7265625" style="370" customWidth="1"/>
    <col min="15333" max="15333" width="37.453125" style="370" customWidth="1"/>
    <col min="15334" max="15334" width="10.1796875" style="370" customWidth="1"/>
    <col min="15335" max="15335" width="12.26953125" style="370" customWidth="1"/>
    <col min="15336" max="15336" width="11.453125" style="370" customWidth="1"/>
    <col min="15337" max="15337" width="17.453125" style="370" customWidth="1"/>
    <col min="15338" max="15340" width="6.81640625" style="370"/>
    <col min="15341" max="15341" width="19.26953125" style="370" customWidth="1"/>
    <col min="15342" max="15587" width="6.81640625" style="370"/>
    <col min="15588" max="15588" width="5.7265625" style="370" customWidth="1"/>
    <col min="15589" max="15589" width="37.453125" style="370" customWidth="1"/>
    <col min="15590" max="15590" width="10.1796875" style="370" customWidth="1"/>
    <col min="15591" max="15591" width="12.26953125" style="370" customWidth="1"/>
    <col min="15592" max="15592" width="11.453125" style="370" customWidth="1"/>
    <col min="15593" max="15593" width="17.453125" style="370" customWidth="1"/>
    <col min="15594" max="15596" width="6.81640625" style="370"/>
    <col min="15597" max="15597" width="19.26953125" style="370" customWidth="1"/>
    <col min="15598" max="15843" width="6.81640625" style="370"/>
    <col min="15844" max="15844" width="5.7265625" style="370" customWidth="1"/>
    <col min="15845" max="15845" width="37.453125" style="370" customWidth="1"/>
    <col min="15846" max="15846" width="10.1796875" style="370" customWidth="1"/>
    <col min="15847" max="15847" width="12.26953125" style="370" customWidth="1"/>
    <col min="15848" max="15848" width="11.453125" style="370" customWidth="1"/>
    <col min="15849" max="15849" width="17.453125" style="370" customWidth="1"/>
    <col min="15850" max="15852" width="6.81640625" style="370"/>
    <col min="15853" max="15853" width="19.26953125" style="370" customWidth="1"/>
    <col min="15854" max="16099" width="6.81640625" style="370"/>
    <col min="16100" max="16100" width="5.7265625" style="370" customWidth="1"/>
    <col min="16101" max="16101" width="37.453125" style="370" customWidth="1"/>
    <col min="16102" max="16102" width="10.1796875" style="370" customWidth="1"/>
    <col min="16103" max="16103" width="12.26953125" style="370" customWidth="1"/>
    <col min="16104" max="16104" width="11.453125" style="370" customWidth="1"/>
    <col min="16105" max="16105" width="17.453125" style="370" customWidth="1"/>
    <col min="16106" max="16108" width="6.81640625" style="370"/>
    <col min="16109" max="16109" width="19.26953125" style="370" customWidth="1"/>
    <col min="16110" max="16384" width="6.81640625" style="370"/>
  </cols>
  <sheetData>
    <row r="1" spans="1:6" s="284" customFormat="1" ht="18" thickBot="1">
      <c r="A1" s="279" t="s">
        <v>352</v>
      </c>
      <c r="B1" s="280"/>
      <c r="C1" s="281"/>
      <c r="D1" s="282"/>
      <c r="E1" s="283"/>
      <c r="F1" s="283"/>
    </row>
    <row r="2" spans="1:6" s="291" customFormat="1" ht="16" thickBot="1">
      <c r="A2" s="285" t="s">
        <v>27</v>
      </c>
      <c r="B2" s="286" t="s">
        <v>0</v>
      </c>
      <c r="C2" s="287" t="s">
        <v>2</v>
      </c>
      <c r="D2" s="288" t="s">
        <v>29</v>
      </c>
      <c r="E2" s="289" t="s">
        <v>340</v>
      </c>
      <c r="F2" s="290" t="s">
        <v>339</v>
      </c>
    </row>
    <row r="3" spans="1:6" s="291" customFormat="1" ht="15.5">
      <c r="A3" s="292"/>
      <c r="B3" s="293" t="s">
        <v>30</v>
      </c>
      <c r="C3" s="294"/>
      <c r="D3" s="295"/>
      <c r="E3" s="296"/>
      <c r="F3" s="297"/>
    </row>
    <row r="4" spans="1:6" s="291" customFormat="1" ht="37.5">
      <c r="A4" s="292"/>
      <c r="B4" s="298" t="s">
        <v>31</v>
      </c>
      <c r="C4" s="294"/>
      <c r="D4" s="295"/>
      <c r="E4" s="296"/>
      <c r="F4" s="297"/>
    </row>
    <row r="5" spans="1:6" s="291" customFormat="1" ht="15.5">
      <c r="A5" s="292"/>
      <c r="B5" s="299"/>
      <c r="C5" s="294"/>
      <c r="D5" s="295"/>
      <c r="E5" s="296"/>
      <c r="F5" s="297"/>
    </row>
    <row r="6" spans="1:6" s="291" customFormat="1" ht="15.5">
      <c r="A6" s="300">
        <v>1</v>
      </c>
      <c r="B6" s="301" t="s">
        <v>32</v>
      </c>
      <c r="C6" s="302"/>
      <c r="D6" s="303"/>
      <c r="E6" s="304"/>
      <c r="F6" s="305"/>
    </row>
    <row r="7" spans="1:6" s="291" customFormat="1" ht="15.5">
      <c r="A7" s="306"/>
      <c r="B7" s="307" t="s">
        <v>33</v>
      </c>
      <c r="C7" s="308"/>
      <c r="D7" s="309"/>
      <c r="E7" s="296"/>
      <c r="F7" s="297"/>
    </row>
    <row r="8" spans="1:6" s="316" customFormat="1" ht="15.5">
      <c r="A8" s="310">
        <v>1.1000000000000001</v>
      </c>
      <c r="B8" s="311" t="s">
        <v>34</v>
      </c>
      <c r="C8" s="312" t="s">
        <v>336</v>
      </c>
      <c r="D8" s="313">
        <v>30</v>
      </c>
      <c r="E8" s="314"/>
      <c r="F8" s="315">
        <f>E8*D8</f>
        <v>0</v>
      </c>
    </row>
    <row r="9" spans="1:6" s="321" customFormat="1" ht="25">
      <c r="A9" s="317">
        <v>1.2</v>
      </c>
      <c r="B9" s="318" t="s">
        <v>35</v>
      </c>
      <c r="C9" s="319" t="s">
        <v>337</v>
      </c>
      <c r="D9" s="313">
        <v>3</v>
      </c>
      <c r="E9" s="320"/>
      <c r="F9" s="315">
        <f t="shared" ref="F9:F12" si="0">E9*D9</f>
        <v>0</v>
      </c>
    </row>
    <row r="10" spans="1:6" s="321" customFormat="1" ht="50">
      <c r="A10" s="322">
        <v>1.3</v>
      </c>
      <c r="B10" s="318" t="s">
        <v>36</v>
      </c>
      <c r="C10" s="319" t="s">
        <v>337</v>
      </c>
      <c r="D10" s="313">
        <v>2.41</v>
      </c>
      <c r="E10" s="320"/>
      <c r="F10" s="315">
        <f t="shared" si="0"/>
        <v>0</v>
      </c>
    </row>
    <row r="11" spans="1:6" s="321" customFormat="1" ht="55.5" customHeight="1">
      <c r="A11" s="322">
        <v>1.4</v>
      </c>
      <c r="B11" s="318" t="s">
        <v>37</v>
      </c>
      <c r="C11" s="319" t="s">
        <v>337</v>
      </c>
      <c r="D11" s="313">
        <v>0.57999999999999996</v>
      </c>
      <c r="E11" s="320"/>
      <c r="F11" s="315">
        <f t="shared" si="0"/>
        <v>0</v>
      </c>
    </row>
    <row r="12" spans="1:6" s="321" customFormat="1" ht="55.5" customHeight="1">
      <c r="A12" s="322"/>
      <c r="B12" s="318" t="s">
        <v>38</v>
      </c>
      <c r="C12" s="319" t="s">
        <v>337</v>
      </c>
      <c r="D12" s="313">
        <v>3.7</v>
      </c>
      <c r="E12" s="320"/>
      <c r="F12" s="315">
        <f t="shared" si="0"/>
        <v>0</v>
      </c>
    </row>
    <row r="13" spans="1:6" s="321" customFormat="1" ht="25">
      <c r="A13" s="322">
        <v>1.5</v>
      </c>
      <c r="B13" s="318" t="s">
        <v>39</v>
      </c>
      <c r="C13" s="312" t="s">
        <v>336</v>
      </c>
      <c r="D13" s="313">
        <v>1.33</v>
      </c>
      <c r="E13" s="320"/>
      <c r="F13" s="315">
        <f>E13*D13</f>
        <v>0</v>
      </c>
    </row>
    <row r="14" spans="1:6" s="321" customFormat="1" ht="37.5">
      <c r="A14" s="322">
        <v>1.6</v>
      </c>
      <c r="B14" s="323" t="s">
        <v>40</v>
      </c>
      <c r="C14" s="324"/>
      <c r="D14" s="313"/>
      <c r="E14" s="320"/>
      <c r="F14" s="315"/>
    </row>
    <row r="15" spans="1:6" s="321" customFormat="1">
      <c r="A15" s="322"/>
      <c r="B15" s="318" t="s">
        <v>41</v>
      </c>
      <c r="C15" s="312" t="s">
        <v>336</v>
      </c>
      <c r="D15" s="313">
        <v>4.96</v>
      </c>
      <c r="E15" s="320"/>
      <c r="F15" s="315">
        <f>E15*D15</f>
        <v>0</v>
      </c>
    </row>
    <row r="16" spans="1:6" s="321" customFormat="1">
      <c r="A16" s="322"/>
      <c r="B16" s="318" t="s">
        <v>42</v>
      </c>
      <c r="C16" s="312" t="s">
        <v>336</v>
      </c>
      <c r="D16" s="313">
        <v>0.52</v>
      </c>
      <c r="E16" s="320"/>
      <c r="F16" s="315">
        <f t="shared" ref="F16:F23" si="1">E16*D16</f>
        <v>0</v>
      </c>
    </row>
    <row r="17" spans="1:6" s="321" customFormat="1" ht="37.5">
      <c r="A17" s="322">
        <v>1.7</v>
      </c>
      <c r="B17" s="323" t="s">
        <v>43</v>
      </c>
      <c r="C17" s="312" t="s">
        <v>336</v>
      </c>
      <c r="D17" s="313">
        <f>5.9*0.9</f>
        <v>5.3100000000000005</v>
      </c>
      <c r="E17" s="320"/>
      <c r="F17" s="315">
        <f t="shared" si="1"/>
        <v>0</v>
      </c>
    </row>
    <row r="18" spans="1:6" s="321" customFormat="1" ht="50">
      <c r="A18" s="322">
        <v>1.8</v>
      </c>
      <c r="B18" s="318" t="s">
        <v>44</v>
      </c>
      <c r="C18" s="324" t="s">
        <v>45</v>
      </c>
      <c r="D18" s="313">
        <v>1</v>
      </c>
      <c r="E18" s="320"/>
      <c r="F18" s="315">
        <f t="shared" si="1"/>
        <v>0</v>
      </c>
    </row>
    <row r="19" spans="1:6" s="321" customFormat="1" ht="50">
      <c r="A19" s="322">
        <v>1.9</v>
      </c>
      <c r="B19" s="323" t="s">
        <v>76</v>
      </c>
      <c r="C19" s="312" t="s">
        <v>338</v>
      </c>
      <c r="D19" s="313">
        <v>5.16</v>
      </c>
      <c r="E19" s="320"/>
      <c r="F19" s="315">
        <f t="shared" si="1"/>
        <v>0</v>
      </c>
    </row>
    <row r="20" spans="1:6" s="321" customFormat="1" ht="66.75" customHeight="1">
      <c r="A20" s="325">
        <v>1.1000000000000001</v>
      </c>
      <c r="B20" s="318" t="s">
        <v>75</v>
      </c>
      <c r="C20" s="319" t="s">
        <v>337</v>
      </c>
      <c r="D20" s="313">
        <v>1.7500000000000002E-2</v>
      </c>
      <c r="E20" s="320"/>
      <c r="F20" s="315">
        <f t="shared" si="1"/>
        <v>0</v>
      </c>
    </row>
    <row r="21" spans="1:6" s="321" customFormat="1" ht="25">
      <c r="A21" s="322">
        <v>1.1100000000000001</v>
      </c>
      <c r="B21" s="318" t="s">
        <v>46</v>
      </c>
      <c r="C21" s="324" t="s">
        <v>45</v>
      </c>
      <c r="D21" s="313">
        <v>1</v>
      </c>
      <c r="E21" s="320"/>
      <c r="F21" s="315">
        <f t="shared" si="1"/>
        <v>0</v>
      </c>
    </row>
    <row r="22" spans="1:6" s="321" customFormat="1" ht="25">
      <c r="A22" s="322">
        <v>1.1200000000000001</v>
      </c>
      <c r="B22" s="318" t="s">
        <v>47</v>
      </c>
      <c r="C22" s="324" t="s">
        <v>45</v>
      </c>
      <c r="D22" s="313">
        <v>1</v>
      </c>
      <c r="E22" s="320"/>
      <c r="F22" s="315">
        <f t="shared" si="1"/>
        <v>0</v>
      </c>
    </row>
    <row r="23" spans="1:6" s="321" customFormat="1" ht="25">
      <c r="A23" s="322">
        <v>1.1299999999999999</v>
      </c>
      <c r="B23" s="318" t="s">
        <v>48</v>
      </c>
      <c r="C23" s="324" t="s">
        <v>49</v>
      </c>
      <c r="D23" s="313">
        <v>2</v>
      </c>
      <c r="E23" s="320"/>
      <c r="F23" s="315">
        <f t="shared" si="1"/>
        <v>0</v>
      </c>
    </row>
    <row r="24" spans="1:6" s="321" customFormat="1" ht="11.5">
      <c r="A24" s="322"/>
      <c r="B24" s="326"/>
      <c r="C24" s="322"/>
      <c r="D24" s="325"/>
      <c r="E24" s="327"/>
      <c r="F24" s="328"/>
    </row>
    <row r="25" spans="1:6" s="321" customFormat="1" ht="16">
      <c r="A25" s="329"/>
      <c r="B25" s="493" t="s">
        <v>50</v>
      </c>
      <c r="C25" s="494"/>
      <c r="D25" s="494"/>
      <c r="E25" s="494"/>
      <c r="F25" s="330">
        <f>SUM(F5:F24)</f>
        <v>0</v>
      </c>
    </row>
    <row r="26" spans="1:6" s="321" customFormat="1" ht="11.5">
      <c r="A26" s="331"/>
      <c r="B26" s="332"/>
      <c r="C26" s="331"/>
      <c r="D26" s="333"/>
      <c r="E26" s="334"/>
      <c r="F26" s="335"/>
    </row>
    <row r="27" spans="1:6" s="321" customFormat="1" ht="12.5">
      <c r="A27" s="310">
        <v>1.1399999999999999</v>
      </c>
      <c r="B27" s="336" t="s">
        <v>51</v>
      </c>
      <c r="C27" s="310" t="s">
        <v>49</v>
      </c>
      <c r="D27" s="337">
        <v>3</v>
      </c>
      <c r="E27" s="314"/>
      <c r="F27" s="315">
        <f>E27*D27</f>
        <v>0</v>
      </c>
    </row>
    <row r="28" spans="1:6" s="321" customFormat="1" ht="12.5">
      <c r="A28" s="310">
        <v>1.1499999999999999</v>
      </c>
      <c r="B28" s="336" t="s">
        <v>52</v>
      </c>
      <c r="C28" s="310" t="s">
        <v>49</v>
      </c>
      <c r="D28" s="337">
        <v>1</v>
      </c>
      <c r="E28" s="314"/>
      <c r="F28" s="315">
        <f t="shared" ref="F28:F30" si="2">E28*D28</f>
        <v>0</v>
      </c>
    </row>
    <row r="29" spans="1:6" s="321" customFormat="1" ht="25">
      <c r="A29" s="310">
        <v>1.1599999999999999</v>
      </c>
      <c r="B29" s="336" t="s">
        <v>73</v>
      </c>
      <c r="C29" s="310" t="s">
        <v>27</v>
      </c>
      <c r="D29" s="337">
        <v>1</v>
      </c>
      <c r="E29" s="314"/>
      <c r="F29" s="315">
        <f t="shared" si="2"/>
        <v>0</v>
      </c>
    </row>
    <row r="30" spans="1:6" s="321" customFormat="1" ht="25">
      <c r="A30" s="310">
        <v>1.17</v>
      </c>
      <c r="B30" s="336" t="s">
        <v>53</v>
      </c>
      <c r="C30" s="310" t="s">
        <v>45</v>
      </c>
      <c r="D30" s="337">
        <v>1</v>
      </c>
      <c r="E30" s="314"/>
      <c r="F30" s="315">
        <f t="shared" si="2"/>
        <v>0</v>
      </c>
    </row>
    <row r="31" spans="1:6" s="321" customFormat="1" ht="12.5">
      <c r="A31" s="310"/>
      <c r="B31" s="336"/>
      <c r="C31" s="310"/>
      <c r="D31" s="337"/>
      <c r="E31" s="314"/>
      <c r="F31" s="314"/>
    </row>
    <row r="32" spans="1:6" s="321" customFormat="1" ht="14">
      <c r="A32" s="338">
        <v>2</v>
      </c>
      <c r="B32" s="339" t="s">
        <v>63</v>
      </c>
      <c r="C32" s="340"/>
      <c r="D32" s="341"/>
      <c r="E32" s="342"/>
      <c r="F32" s="342"/>
    </row>
    <row r="33" spans="1:6" s="321" customFormat="1" ht="62.5">
      <c r="A33" s="343">
        <v>2.1</v>
      </c>
      <c r="B33" s="344" t="s">
        <v>54</v>
      </c>
      <c r="C33" s="345" t="s">
        <v>49</v>
      </c>
      <c r="D33" s="346">
        <v>2</v>
      </c>
      <c r="E33" s="347"/>
      <c r="F33" s="348">
        <f>E33*D33</f>
        <v>0</v>
      </c>
    </row>
    <row r="34" spans="1:6" s="321" customFormat="1" ht="12.5">
      <c r="A34" s="317"/>
      <c r="B34" s="336"/>
      <c r="C34" s="310"/>
      <c r="D34" s="337"/>
      <c r="E34" s="314"/>
      <c r="F34" s="314"/>
    </row>
    <row r="35" spans="1:6" s="321" customFormat="1" ht="14">
      <c r="A35" s="338">
        <v>3</v>
      </c>
      <c r="B35" s="339" t="s">
        <v>64</v>
      </c>
      <c r="C35" s="340"/>
      <c r="D35" s="341"/>
      <c r="E35" s="342"/>
      <c r="F35" s="342"/>
    </row>
    <row r="36" spans="1:6" s="321" customFormat="1" ht="12.5">
      <c r="A36" s="317"/>
      <c r="B36" s="336"/>
      <c r="C36" s="310"/>
      <c r="D36" s="337"/>
      <c r="E36" s="314"/>
      <c r="F36" s="314"/>
    </row>
    <row r="37" spans="1:6" s="321" customFormat="1" ht="25">
      <c r="A37" s="317">
        <v>3.1</v>
      </c>
      <c r="B37" s="336" t="s">
        <v>55</v>
      </c>
      <c r="C37" s="310" t="s">
        <v>45</v>
      </c>
      <c r="D37" s="337">
        <v>1</v>
      </c>
      <c r="E37" s="314"/>
      <c r="F37" s="348">
        <f>E37*D37</f>
        <v>0</v>
      </c>
    </row>
    <row r="38" spans="1:6" s="351" customFormat="1" ht="25">
      <c r="A38" s="317">
        <v>3.2</v>
      </c>
      <c r="B38" s="336" t="s">
        <v>74</v>
      </c>
      <c r="C38" s="310" t="s">
        <v>56</v>
      </c>
      <c r="D38" s="349">
        <v>23.4</v>
      </c>
      <c r="E38" s="350"/>
      <c r="F38" s="348">
        <f t="shared" ref="F38:F39" si="3">E38*D38</f>
        <v>0</v>
      </c>
    </row>
    <row r="39" spans="1:6" s="351" customFormat="1">
      <c r="A39" s="317">
        <v>3.3</v>
      </c>
      <c r="B39" s="336" t="s">
        <v>57</v>
      </c>
      <c r="C39" s="310" t="s">
        <v>49</v>
      </c>
      <c r="D39" s="349">
        <v>1</v>
      </c>
      <c r="E39" s="350"/>
      <c r="F39" s="348">
        <f t="shared" si="3"/>
        <v>0</v>
      </c>
    </row>
    <row r="40" spans="1:6" s="351" customFormat="1">
      <c r="A40" s="317"/>
      <c r="B40" s="352"/>
      <c r="C40" s="310"/>
      <c r="D40" s="337"/>
      <c r="E40" s="314"/>
      <c r="F40" s="314"/>
    </row>
    <row r="41" spans="1:6" s="351" customFormat="1">
      <c r="A41" s="338">
        <v>4</v>
      </c>
      <c r="B41" s="353" t="s">
        <v>62</v>
      </c>
      <c r="C41" s="354"/>
      <c r="D41" s="355"/>
      <c r="E41" s="356"/>
      <c r="F41" s="356"/>
    </row>
    <row r="42" spans="1:6" s="351" customFormat="1" ht="31.5" customHeight="1">
      <c r="A42" s="317">
        <v>4.0999999999999996</v>
      </c>
      <c r="B42" s="357" t="s">
        <v>59</v>
      </c>
      <c r="C42" s="358" t="s">
        <v>67</v>
      </c>
      <c r="D42" s="359">
        <v>0.45</v>
      </c>
      <c r="E42" s="314"/>
      <c r="F42" s="348">
        <f>E42*D42</f>
        <v>0</v>
      </c>
    </row>
    <row r="43" spans="1:6" s="351" customFormat="1" ht="25">
      <c r="A43" s="317">
        <v>4.2</v>
      </c>
      <c r="B43" s="357" t="s">
        <v>60</v>
      </c>
      <c r="C43" s="310" t="s">
        <v>67</v>
      </c>
      <c r="D43" s="337">
        <v>0.35</v>
      </c>
      <c r="E43" s="314"/>
      <c r="F43" s="348">
        <f>E43*D43</f>
        <v>0</v>
      </c>
    </row>
    <row r="44" spans="1:6" s="351" customFormat="1" ht="37.5">
      <c r="A44" s="317">
        <v>4.3</v>
      </c>
      <c r="B44" s="352" t="s">
        <v>66</v>
      </c>
      <c r="C44" s="310" t="s">
        <v>67</v>
      </c>
      <c r="D44" s="337">
        <v>0.6</v>
      </c>
      <c r="E44" s="314"/>
      <c r="F44" s="348">
        <f t="shared" ref="F44:F47" si="4">E44*D44</f>
        <v>0</v>
      </c>
    </row>
    <row r="45" spans="1:6" s="351" customFormat="1">
      <c r="A45" s="317">
        <v>4.4000000000000004</v>
      </c>
      <c r="B45" s="352" t="s">
        <v>61</v>
      </c>
      <c r="C45" s="310" t="s">
        <v>68</v>
      </c>
      <c r="D45" s="337">
        <v>6</v>
      </c>
      <c r="E45" s="314"/>
      <c r="F45" s="348">
        <f t="shared" si="4"/>
        <v>0</v>
      </c>
    </row>
    <row r="46" spans="1:6" s="351" customFormat="1">
      <c r="A46" s="317">
        <v>4.5</v>
      </c>
      <c r="B46" s="352" t="s">
        <v>72</v>
      </c>
      <c r="C46" s="310" t="s">
        <v>68</v>
      </c>
      <c r="D46" s="337">
        <v>14</v>
      </c>
      <c r="E46" s="314"/>
      <c r="F46" s="348">
        <f t="shared" si="4"/>
        <v>0</v>
      </c>
    </row>
    <row r="47" spans="1:6" s="351" customFormat="1">
      <c r="A47" s="317">
        <v>4.5999999999999996</v>
      </c>
      <c r="B47" s="352" t="s">
        <v>65</v>
      </c>
      <c r="C47" s="310" t="s">
        <v>69</v>
      </c>
      <c r="D47" s="337">
        <v>4</v>
      </c>
      <c r="E47" s="314"/>
      <c r="F47" s="348">
        <f t="shared" si="4"/>
        <v>0</v>
      </c>
    </row>
    <row r="48" spans="1:6" s="351" customFormat="1">
      <c r="A48" s="317"/>
      <c r="B48" s="352"/>
      <c r="C48" s="310"/>
      <c r="D48" s="337"/>
      <c r="E48" s="314"/>
      <c r="F48" s="314"/>
    </row>
    <row r="49" spans="1:6" s="321" customFormat="1" ht="16">
      <c r="A49" s="360"/>
      <c r="B49" s="493" t="s">
        <v>50</v>
      </c>
      <c r="C49" s="494"/>
      <c r="D49" s="494"/>
      <c r="E49" s="494"/>
      <c r="F49" s="330">
        <f>SUM(F26:F48)</f>
        <v>0</v>
      </c>
    </row>
    <row r="50" spans="1:6" s="351" customFormat="1">
      <c r="A50" s="317"/>
      <c r="B50" s="336"/>
      <c r="C50" s="310"/>
      <c r="D50" s="337"/>
      <c r="E50" s="361"/>
      <c r="F50" s="361"/>
    </row>
    <row r="51" spans="1:6" s="351" customFormat="1">
      <c r="A51" s="317"/>
      <c r="B51" s="362" t="s">
        <v>70</v>
      </c>
      <c r="C51" s="310"/>
      <c r="D51" s="337"/>
      <c r="E51" s="361"/>
      <c r="F51" s="314">
        <f>F25</f>
        <v>0</v>
      </c>
    </row>
    <row r="52" spans="1:6" s="351" customFormat="1">
      <c r="A52" s="317"/>
      <c r="B52" s="362" t="s">
        <v>71</v>
      </c>
      <c r="C52" s="310"/>
      <c r="D52" s="337"/>
      <c r="E52" s="361"/>
      <c r="F52" s="314">
        <f>F49</f>
        <v>0</v>
      </c>
    </row>
    <row r="53" spans="1:6" s="351" customFormat="1">
      <c r="A53" s="317"/>
      <c r="B53" s="362"/>
      <c r="C53" s="310"/>
      <c r="D53" s="337"/>
      <c r="E53" s="361"/>
      <c r="F53" s="361"/>
    </row>
    <row r="54" spans="1:6" s="351" customFormat="1" ht="15" thickBot="1">
      <c r="A54" s="363"/>
      <c r="B54" s="364"/>
      <c r="C54" s="365"/>
      <c r="D54" s="366"/>
      <c r="E54" s="367"/>
      <c r="F54" s="367"/>
    </row>
    <row r="55" spans="1:6" ht="15">
      <c r="A55" s="368"/>
      <c r="B55" s="495" t="s">
        <v>58</v>
      </c>
      <c r="C55" s="496"/>
      <c r="D55" s="496"/>
      <c r="E55" s="497"/>
      <c r="F55" s="369">
        <f>SUM(F51,F52)</f>
        <v>0</v>
      </c>
    </row>
    <row r="56" spans="1:6" ht="15">
      <c r="B56" s="372"/>
      <c r="C56" s="373"/>
      <c r="D56" s="374"/>
      <c r="E56" s="375"/>
      <c r="F56" s="375"/>
    </row>
    <row r="57" spans="1:6" ht="15">
      <c r="B57" s="372"/>
      <c r="C57" s="373"/>
      <c r="D57" s="374"/>
      <c r="E57" s="375"/>
      <c r="F57" s="375"/>
    </row>
    <row r="58" spans="1:6" ht="15">
      <c r="B58" s="372"/>
      <c r="C58" s="373"/>
      <c r="D58" s="374"/>
      <c r="E58" s="375"/>
      <c r="F58" s="375"/>
    </row>
  </sheetData>
  <mergeCells count="3">
    <mergeCell ref="B25:E25"/>
    <mergeCell ref="B49:E49"/>
    <mergeCell ref="B55:E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workbookViewId="0">
      <selection activeCell="C8" sqref="C8"/>
    </sheetView>
  </sheetViews>
  <sheetFormatPr defaultColWidth="9.1796875" defaultRowHeight="14"/>
  <cols>
    <col min="1" max="1" width="9.1796875" style="232"/>
    <col min="2" max="2" width="45.453125" style="232" customWidth="1"/>
    <col min="3" max="3" width="16.26953125" style="232" customWidth="1"/>
    <col min="4" max="16384" width="9.1796875" style="232"/>
  </cols>
  <sheetData>
    <row r="1" spans="1:3">
      <c r="A1" s="488" t="s">
        <v>373</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374</v>
      </c>
      <c r="C5" s="260"/>
    </row>
    <row r="6" spans="1:3">
      <c r="A6" s="258"/>
      <c r="B6" s="261"/>
      <c r="C6" s="260"/>
    </row>
    <row r="7" spans="1:3">
      <c r="A7" s="262">
        <v>1</v>
      </c>
      <c r="B7" s="263" t="s">
        <v>9</v>
      </c>
      <c r="C7" s="264">
        <f>'NANKANDUL HCIV Preliminaries'!C15</f>
        <v>0</v>
      </c>
    </row>
    <row r="8" spans="1:3">
      <c r="A8" s="262">
        <v>2</v>
      </c>
      <c r="B8" s="263" t="s">
        <v>28</v>
      </c>
      <c r="C8" s="264">
        <f>'NANKANDULO HCIV Main'!F55</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election activeCell="F14" sqref="F14"/>
    </sheetView>
  </sheetViews>
  <sheetFormatPr defaultColWidth="9.1796875" defaultRowHeight="30" customHeight="1"/>
  <cols>
    <col min="1" max="1" width="9.1796875" style="232"/>
    <col min="2" max="2" width="71.81640625" style="232" customWidth="1"/>
    <col min="3" max="3" width="15.7265625" style="232" customWidth="1"/>
    <col min="4" max="16384" width="9.1796875" style="232"/>
  </cols>
  <sheetData>
    <row r="1" spans="1:3" ht="16.5" customHeight="1" thickBot="1">
      <c r="A1" s="491" t="s">
        <v>353</v>
      </c>
      <c r="B1" s="492"/>
    </row>
    <row r="2" spans="1:3" ht="17.25" customHeight="1" thickBot="1">
      <c r="A2" s="233" t="s">
        <v>27</v>
      </c>
      <c r="B2" s="234" t="s">
        <v>0</v>
      </c>
      <c r="C2" s="235" t="s">
        <v>339</v>
      </c>
    </row>
    <row r="3" spans="1:3" ht="18.75" customHeight="1" thickBot="1">
      <c r="A3" s="236" t="s">
        <v>4</v>
      </c>
      <c r="B3" s="237" t="s">
        <v>25</v>
      </c>
      <c r="C3" s="238"/>
    </row>
    <row r="4" spans="1:3" ht="18.75" customHeight="1" thickBot="1">
      <c r="A4" s="239"/>
      <c r="B4" s="240" t="s">
        <v>26</v>
      </c>
      <c r="C4" s="241"/>
    </row>
    <row r="5" spans="1:3" ht="18.75" customHeight="1" thickBot="1">
      <c r="A5" s="236" t="s">
        <v>14</v>
      </c>
      <c r="B5" s="237" t="s">
        <v>12</v>
      </c>
      <c r="C5" s="238"/>
    </row>
    <row r="6" spans="1:3" ht="70.5" customHeight="1">
      <c r="A6" s="239"/>
      <c r="B6" s="240" t="s">
        <v>13</v>
      </c>
      <c r="C6" s="241"/>
    </row>
    <row r="7" spans="1:3" ht="18" customHeight="1">
      <c r="A7" s="242" t="s">
        <v>5</v>
      </c>
      <c r="B7" s="243" t="s">
        <v>15</v>
      </c>
      <c r="C7" s="244"/>
    </row>
    <row r="8" spans="1:3" ht="91.5" customHeight="1">
      <c r="A8" s="239"/>
      <c r="B8" s="240" t="s">
        <v>16</v>
      </c>
      <c r="C8" s="241"/>
    </row>
    <row r="9" spans="1:3" ht="16.5" customHeight="1">
      <c r="A9" s="245" t="s">
        <v>6</v>
      </c>
      <c r="B9" s="246" t="s">
        <v>17</v>
      </c>
      <c r="C9" s="244"/>
    </row>
    <row r="10" spans="1:3" ht="105" customHeight="1">
      <c r="A10" s="239"/>
      <c r="B10" s="240" t="s">
        <v>18</v>
      </c>
      <c r="C10" s="241"/>
    </row>
    <row r="11" spans="1:3" ht="19.5" customHeight="1">
      <c r="A11" s="245" t="s">
        <v>7</v>
      </c>
      <c r="B11" s="246" t="s">
        <v>19</v>
      </c>
      <c r="C11" s="244"/>
    </row>
    <row r="12" spans="1:3" ht="43.5" customHeight="1">
      <c r="A12" s="239"/>
      <c r="B12" s="240" t="s">
        <v>20</v>
      </c>
      <c r="C12" s="241"/>
    </row>
    <row r="13" spans="1:3" ht="18.75" customHeight="1">
      <c r="A13" s="245" t="s">
        <v>24</v>
      </c>
      <c r="B13" s="247" t="s">
        <v>21</v>
      </c>
      <c r="C13" s="244"/>
    </row>
    <row r="14" spans="1:3" ht="83.25" customHeight="1" thickBot="1">
      <c r="A14" s="239"/>
      <c r="B14" s="240" t="s">
        <v>23</v>
      </c>
      <c r="C14" s="241"/>
    </row>
    <row r="15" spans="1:3" ht="24" customHeight="1" thickBot="1">
      <c r="A15" s="236"/>
      <c r="B15" s="248" t="s">
        <v>22</v>
      </c>
      <c r="C15" s="395">
        <f>SUM(C4:C14)</f>
        <v>0</v>
      </c>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8"/>
  <sheetViews>
    <sheetView workbookViewId="0">
      <selection activeCell="K48" sqref="K48"/>
    </sheetView>
  </sheetViews>
  <sheetFormatPr defaultColWidth="6.81640625" defaultRowHeight="14.5"/>
  <cols>
    <col min="1" max="1" width="5.7265625" style="371" customWidth="1"/>
    <col min="2" max="2" width="44.1796875" style="376" customWidth="1"/>
    <col min="3" max="3" width="9.54296875" style="377" customWidth="1"/>
    <col min="4" max="4" width="10.1796875" style="378" customWidth="1"/>
    <col min="5" max="7" width="16.81640625" style="379" customWidth="1"/>
    <col min="8" max="8" width="16.453125" style="379" hidden="1" customWidth="1"/>
    <col min="9" max="9" width="6.81640625" style="370" customWidth="1"/>
    <col min="10" max="229" width="6.81640625" style="370"/>
    <col min="230" max="230" width="5.7265625" style="370" customWidth="1"/>
    <col min="231" max="231" width="37.453125" style="370" customWidth="1"/>
    <col min="232" max="232" width="10.1796875" style="370" customWidth="1"/>
    <col min="233" max="233" width="12.26953125" style="370" customWidth="1"/>
    <col min="234" max="234" width="11.453125" style="370" customWidth="1"/>
    <col min="235" max="235" width="17.453125" style="370" customWidth="1"/>
    <col min="236" max="238" width="6.81640625" style="370"/>
    <col min="239" max="239" width="19.26953125" style="370" customWidth="1"/>
    <col min="240" max="485" width="6.81640625" style="370"/>
    <col min="486" max="486" width="5.7265625" style="370" customWidth="1"/>
    <col min="487" max="487" width="37.453125" style="370" customWidth="1"/>
    <col min="488" max="488" width="10.1796875" style="370" customWidth="1"/>
    <col min="489" max="489" width="12.26953125" style="370" customWidth="1"/>
    <col min="490" max="490" width="11.453125" style="370" customWidth="1"/>
    <col min="491" max="491" width="17.453125" style="370" customWidth="1"/>
    <col min="492" max="494" width="6.81640625" style="370"/>
    <col min="495" max="495" width="19.26953125" style="370" customWidth="1"/>
    <col min="496" max="741" width="6.81640625" style="370"/>
    <col min="742" max="742" width="5.7265625" style="370" customWidth="1"/>
    <col min="743" max="743" width="37.453125" style="370" customWidth="1"/>
    <col min="744" max="744" width="10.1796875" style="370" customWidth="1"/>
    <col min="745" max="745" width="12.26953125" style="370" customWidth="1"/>
    <col min="746" max="746" width="11.453125" style="370" customWidth="1"/>
    <col min="747" max="747" width="17.453125" style="370" customWidth="1"/>
    <col min="748" max="750" width="6.81640625" style="370"/>
    <col min="751" max="751" width="19.26953125" style="370" customWidth="1"/>
    <col min="752" max="997" width="6.81640625" style="370"/>
    <col min="998" max="998" width="5.7265625" style="370" customWidth="1"/>
    <col min="999" max="999" width="37.453125" style="370" customWidth="1"/>
    <col min="1000" max="1000" width="10.1796875" style="370" customWidth="1"/>
    <col min="1001" max="1001" width="12.26953125" style="370" customWidth="1"/>
    <col min="1002" max="1002" width="11.453125" style="370" customWidth="1"/>
    <col min="1003" max="1003" width="17.453125" style="370" customWidth="1"/>
    <col min="1004" max="1006" width="6.81640625" style="370"/>
    <col min="1007" max="1007" width="19.26953125" style="370" customWidth="1"/>
    <col min="1008" max="1253" width="6.81640625" style="370"/>
    <col min="1254" max="1254" width="5.7265625" style="370" customWidth="1"/>
    <col min="1255" max="1255" width="37.453125" style="370" customWidth="1"/>
    <col min="1256" max="1256" width="10.1796875" style="370" customWidth="1"/>
    <col min="1257" max="1257" width="12.26953125" style="370" customWidth="1"/>
    <col min="1258" max="1258" width="11.453125" style="370" customWidth="1"/>
    <col min="1259" max="1259" width="17.453125" style="370" customWidth="1"/>
    <col min="1260" max="1262" width="6.81640625" style="370"/>
    <col min="1263" max="1263" width="19.26953125" style="370" customWidth="1"/>
    <col min="1264" max="1509" width="6.81640625" style="370"/>
    <col min="1510" max="1510" width="5.7265625" style="370" customWidth="1"/>
    <col min="1511" max="1511" width="37.453125" style="370" customWidth="1"/>
    <col min="1512" max="1512" width="10.1796875" style="370" customWidth="1"/>
    <col min="1513" max="1513" width="12.26953125" style="370" customWidth="1"/>
    <col min="1514" max="1514" width="11.453125" style="370" customWidth="1"/>
    <col min="1515" max="1515" width="17.453125" style="370" customWidth="1"/>
    <col min="1516" max="1518" width="6.81640625" style="370"/>
    <col min="1519" max="1519" width="19.26953125" style="370" customWidth="1"/>
    <col min="1520" max="1765" width="6.81640625" style="370"/>
    <col min="1766" max="1766" width="5.7265625" style="370" customWidth="1"/>
    <col min="1767" max="1767" width="37.453125" style="370" customWidth="1"/>
    <col min="1768" max="1768" width="10.1796875" style="370" customWidth="1"/>
    <col min="1769" max="1769" width="12.26953125" style="370" customWidth="1"/>
    <col min="1770" max="1770" width="11.453125" style="370" customWidth="1"/>
    <col min="1771" max="1771" width="17.453125" style="370" customWidth="1"/>
    <col min="1772" max="1774" width="6.81640625" style="370"/>
    <col min="1775" max="1775" width="19.26953125" style="370" customWidth="1"/>
    <col min="1776" max="2021" width="6.81640625" style="370"/>
    <col min="2022" max="2022" width="5.7265625" style="370" customWidth="1"/>
    <col min="2023" max="2023" width="37.453125" style="370" customWidth="1"/>
    <col min="2024" max="2024" width="10.1796875" style="370" customWidth="1"/>
    <col min="2025" max="2025" width="12.26953125" style="370" customWidth="1"/>
    <col min="2026" max="2026" width="11.453125" style="370" customWidth="1"/>
    <col min="2027" max="2027" width="17.453125" style="370" customWidth="1"/>
    <col min="2028" max="2030" width="6.81640625" style="370"/>
    <col min="2031" max="2031" width="19.26953125" style="370" customWidth="1"/>
    <col min="2032" max="2277" width="6.81640625" style="370"/>
    <col min="2278" max="2278" width="5.7265625" style="370" customWidth="1"/>
    <col min="2279" max="2279" width="37.453125" style="370" customWidth="1"/>
    <col min="2280" max="2280" width="10.1796875" style="370" customWidth="1"/>
    <col min="2281" max="2281" width="12.26953125" style="370" customWidth="1"/>
    <col min="2282" max="2282" width="11.453125" style="370" customWidth="1"/>
    <col min="2283" max="2283" width="17.453125" style="370" customWidth="1"/>
    <col min="2284" max="2286" width="6.81640625" style="370"/>
    <col min="2287" max="2287" width="19.26953125" style="370" customWidth="1"/>
    <col min="2288" max="2533" width="6.81640625" style="370"/>
    <col min="2534" max="2534" width="5.7265625" style="370" customWidth="1"/>
    <col min="2535" max="2535" width="37.453125" style="370" customWidth="1"/>
    <col min="2536" max="2536" width="10.1796875" style="370" customWidth="1"/>
    <col min="2537" max="2537" width="12.26953125" style="370" customWidth="1"/>
    <col min="2538" max="2538" width="11.453125" style="370" customWidth="1"/>
    <col min="2539" max="2539" width="17.453125" style="370" customWidth="1"/>
    <col min="2540" max="2542" width="6.81640625" style="370"/>
    <col min="2543" max="2543" width="19.26953125" style="370" customWidth="1"/>
    <col min="2544" max="2789" width="6.81640625" style="370"/>
    <col min="2790" max="2790" width="5.7265625" style="370" customWidth="1"/>
    <col min="2791" max="2791" width="37.453125" style="370" customWidth="1"/>
    <col min="2792" max="2792" width="10.1796875" style="370" customWidth="1"/>
    <col min="2793" max="2793" width="12.26953125" style="370" customWidth="1"/>
    <col min="2794" max="2794" width="11.453125" style="370" customWidth="1"/>
    <col min="2795" max="2795" width="17.453125" style="370" customWidth="1"/>
    <col min="2796" max="2798" width="6.81640625" style="370"/>
    <col min="2799" max="2799" width="19.26953125" style="370" customWidth="1"/>
    <col min="2800" max="3045" width="6.81640625" style="370"/>
    <col min="3046" max="3046" width="5.7265625" style="370" customWidth="1"/>
    <col min="3047" max="3047" width="37.453125" style="370" customWidth="1"/>
    <col min="3048" max="3048" width="10.1796875" style="370" customWidth="1"/>
    <col min="3049" max="3049" width="12.26953125" style="370" customWidth="1"/>
    <col min="3050" max="3050" width="11.453125" style="370" customWidth="1"/>
    <col min="3051" max="3051" width="17.453125" style="370" customWidth="1"/>
    <col min="3052" max="3054" width="6.81640625" style="370"/>
    <col min="3055" max="3055" width="19.26953125" style="370" customWidth="1"/>
    <col min="3056" max="3301" width="6.81640625" style="370"/>
    <col min="3302" max="3302" width="5.7265625" style="370" customWidth="1"/>
    <col min="3303" max="3303" width="37.453125" style="370" customWidth="1"/>
    <col min="3304" max="3304" width="10.1796875" style="370" customWidth="1"/>
    <col min="3305" max="3305" width="12.26953125" style="370" customWidth="1"/>
    <col min="3306" max="3306" width="11.453125" style="370" customWidth="1"/>
    <col min="3307" max="3307" width="17.453125" style="370" customWidth="1"/>
    <col min="3308" max="3310" width="6.81640625" style="370"/>
    <col min="3311" max="3311" width="19.26953125" style="370" customWidth="1"/>
    <col min="3312" max="3557" width="6.81640625" style="370"/>
    <col min="3558" max="3558" width="5.7265625" style="370" customWidth="1"/>
    <col min="3559" max="3559" width="37.453125" style="370" customWidth="1"/>
    <col min="3560" max="3560" width="10.1796875" style="370" customWidth="1"/>
    <col min="3561" max="3561" width="12.26953125" style="370" customWidth="1"/>
    <col min="3562" max="3562" width="11.453125" style="370" customWidth="1"/>
    <col min="3563" max="3563" width="17.453125" style="370" customWidth="1"/>
    <col min="3564" max="3566" width="6.81640625" style="370"/>
    <col min="3567" max="3567" width="19.26953125" style="370" customWidth="1"/>
    <col min="3568" max="3813" width="6.81640625" style="370"/>
    <col min="3814" max="3814" width="5.7265625" style="370" customWidth="1"/>
    <col min="3815" max="3815" width="37.453125" style="370" customWidth="1"/>
    <col min="3816" max="3816" width="10.1796875" style="370" customWidth="1"/>
    <col min="3817" max="3817" width="12.26953125" style="370" customWidth="1"/>
    <col min="3818" max="3818" width="11.453125" style="370" customWidth="1"/>
    <col min="3819" max="3819" width="17.453125" style="370" customWidth="1"/>
    <col min="3820" max="3822" width="6.81640625" style="370"/>
    <col min="3823" max="3823" width="19.26953125" style="370" customWidth="1"/>
    <col min="3824" max="4069" width="6.81640625" style="370"/>
    <col min="4070" max="4070" width="5.7265625" style="370" customWidth="1"/>
    <col min="4071" max="4071" width="37.453125" style="370" customWidth="1"/>
    <col min="4072" max="4072" width="10.1796875" style="370" customWidth="1"/>
    <col min="4073" max="4073" width="12.26953125" style="370" customWidth="1"/>
    <col min="4074" max="4074" width="11.453125" style="370" customWidth="1"/>
    <col min="4075" max="4075" width="17.453125" style="370" customWidth="1"/>
    <col min="4076" max="4078" width="6.81640625" style="370"/>
    <col min="4079" max="4079" width="19.26953125" style="370" customWidth="1"/>
    <col min="4080" max="4325" width="6.81640625" style="370"/>
    <col min="4326" max="4326" width="5.7265625" style="370" customWidth="1"/>
    <col min="4327" max="4327" width="37.453125" style="370" customWidth="1"/>
    <col min="4328" max="4328" width="10.1796875" style="370" customWidth="1"/>
    <col min="4329" max="4329" width="12.26953125" style="370" customWidth="1"/>
    <col min="4330" max="4330" width="11.453125" style="370" customWidth="1"/>
    <col min="4331" max="4331" width="17.453125" style="370" customWidth="1"/>
    <col min="4332" max="4334" width="6.81640625" style="370"/>
    <col min="4335" max="4335" width="19.26953125" style="370" customWidth="1"/>
    <col min="4336" max="4581" width="6.81640625" style="370"/>
    <col min="4582" max="4582" width="5.7265625" style="370" customWidth="1"/>
    <col min="4583" max="4583" width="37.453125" style="370" customWidth="1"/>
    <col min="4584" max="4584" width="10.1796875" style="370" customWidth="1"/>
    <col min="4585" max="4585" width="12.26953125" style="370" customWidth="1"/>
    <col min="4586" max="4586" width="11.453125" style="370" customWidth="1"/>
    <col min="4587" max="4587" width="17.453125" style="370" customWidth="1"/>
    <col min="4588" max="4590" width="6.81640625" style="370"/>
    <col min="4591" max="4591" width="19.26953125" style="370" customWidth="1"/>
    <col min="4592" max="4837" width="6.81640625" style="370"/>
    <col min="4838" max="4838" width="5.7265625" style="370" customWidth="1"/>
    <col min="4839" max="4839" width="37.453125" style="370" customWidth="1"/>
    <col min="4840" max="4840" width="10.1796875" style="370" customWidth="1"/>
    <col min="4841" max="4841" width="12.26953125" style="370" customWidth="1"/>
    <col min="4842" max="4842" width="11.453125" style="370" customWidth="1"/>
    <col min="4843" max="4843" width="17.453125" style="370" customWidth="1"/>
    <col min="4844" max="4846" width="6.81640625" style="370"/>
    <col min="4847" max="4847" width="19.26953125" style="370" customWidth="1"/>
    <col min="4848" max="5093" width="6.81640625" style="370"/>
    <col min="5094" max="5094" width="5.7265625" style="370" customWidth="1"/>
    <col min="5095" max="5095" width="37.453125" style="370" customWidth="1"/>
    <col min="5096" max="5096" width="10.1796875" style="370" customWidth="1"/>
    <col min="5097" max="5097" width="12.26953125" style="370" customWidth="1"/>
    <col min="5098" max="5098" width="11.453125" style="370" customWidth="1"/>
    <col min="5099" max="5099" width="17.453125" style="370" customWidth="1"/>
    <col min="5100" max="5102" width="6.81640625" style="370"/>
    <col min="5103" max="5103" width="19.26953125" style="370" customWidth="1"/>
    <col min="5104" max="5349" width="6.81640625" style="370"/>
    <col min="5350" max="5350" width="5.7265625" style="370" customWidth="1"/>
    <col min="5351" max="5351" width="37.453125" style="370" customWidth="1"/>
    <col min="5352" max="5352" width="10.1796875" style="370" customWidth="1"/>
    <col min="5353" max="5353" width="12.26953125" style="370" customWidth="1"/>
    <col min="5354" max="5354" width="11.453125" style="370" customWidth="1"/>
    <col min="5355" max="5355" width="17.453125" style="370" customWidth="1"/>
    <col min="5356" max="5358" width="6.81640625" style="370"/>
    <col min="5359" max="5359" width="19.26953125" style="370" customWidth="1"/>
    <col min="5360" max="5605" width="6.81640625" style="370"/>
    <col min="5606" max="5606" width="5.7265625" style="370" customWidth="1"/>
    <col min="5607" max="5607" width="37.453125" style="370" customWidth="1"/>
    <col min="5608" max="5608" width="10.1796875" style="370" customWidth="1"/>
    <col min="5609" max="5609" width="12.26953125" style="370" customWidth="1"/>
    <col min="5610" max="5610" width="11.453125" style="370" customWidth="1"/>
    <col min="5611" max="5611" width="17.453125" style="370" customWidth="1"/>
    <col min="5612" max="5614" width="6.81640625" style="370"/>
    <col min="5615" max="5615" width="19.26953125" style="370" customWidth="1"/>
    <col min="5616" max="5861" width="6.81640625" style="370"/>
    <col min="5862" max="5862" width="5.7265625" style="370" customWidth="1"/>
    <col min="5863" max="5863" width="37.453125" style="370" customWidth="1"/>
    <col min="5864" max="5864" width="10.1796875" style="370" customWidth="1"/>
    <col min="5865" max="5865" width="12.26953125" style="370" customWidth="1"/>
    <col min="5866" max="5866" width="11.453125" style="370" customWidth="1"/>
    <col min="5867" max="5867" width="17.453125" style="370" customWidth="1"/>
    <col min="5868" max="5870" width="6.81640625" style="370"/>
    <col min="5871" max="5871" width="19.26953125" style="370" customWidth="1"/>
    <col min="5872" max="6117" width="6.81640625" style="370"/>
    <col min="6118" max="6118" width="5.7265625" style="370" customWidth="1"/>
    <col min="6119" max="6119" width="37.453125" style="370" customWidth="1"/>
    <col min="6120" max="6120" width="10.1796875" style="370" customWidth="1"/>
    <col min="6121" max="6121" width="12.26953125" style="370" customWidth="1"/>
    <col min="6122" max="6122" width="11.453125" style="370" customWidth="1"/>
    <col min="6123" max="6123" width="17.453125" style="370" customWidth="1"/>
    <col min="6124" max="6126" width="6.81640625" style="370"/>
    <col min="6127" max="6127" width="19.26953125" style="370" customWidth="1"/>
    <col min="6128" max="6373" width="6.81640625" style="370"/>
    <col min="6374" max="6374" width="5.7265625" style="370" customWidth="1"/>
    <col min="6375" max="6375" width="37.453125" style="370" customWidth="1"/>
    <col min="6376" max="6376" width="10.1796875" style="370" customWidth="1"/>
    <col min="6377" max="6377" width="12.26953125" style="370" customWidth="1"/>
    <col min="6378" max="6378" width="11.453125" style="370" customWidth="1"/>
    <col min="6379" max="6379" width="17.453125" style="370" customWidth="1"/>
    <col min="6380" max="6382" width="6.81640625" style="370"/>
    <col min="6383" max="6383" width="19.26953125" style="370" customWidth="1"/>
    <col min="6384" max="6629" width="6.81640625" style="370"/>
    <col min="6630" max="6630" width="5.7265625" style="370" customWidth="1"/>
    <col min="6631" max="6631" width="37.453125" style="370" customWidth="1"/>
    <col min="6632" max="6632" width="10.1796875" style="370" customWidth="1"/>
    <col min="6633" max="6633" width="12.26953125" style="370" customWidth="1"/>
    <col min="6634" max="6634" width="11.453125" style="370" customWidth="1"/>
    <col min="6635" max="6635" width="17.453125" style="370" customWidth="1"/>
    <col min="6636" max="6638" width="6.81640625" style="370"/>
    <col min="6639" max="6639" width="19.26953125" style="370" customWidth="1"/>
    <col min="6640" max="6885" width="6.81640625" style="370"/>
    <col min="6886" max="6886" width="5.7265625" style="370" customWidth="1"/>
    <col min="6887" max="6887" width="37.453125" style="370" customWidth="1"/>
    <col min="6888" max="6888" width="10.1796875" style="370" customWidth="1"/>
    <col min="6889" max="6889" width="12.26953125" style="370" customWidth="1"/>
    <col min="6890" max="6890" width="11.453125" style="370" customWidth="1"/>
    <col min="6891" max="6891" width="17.453125" style="370" customWidth="1"/>
    <col min="6892" max="6894" width="6.81640625" style="370"/>
    <col min="6895" max="6895" width="19.26953125" style="370" customWidth="1"/>
    <col min="6896" max="7141" width="6.81640625" style="370"/>
    <col min="7142" max="7142" width="5.7265625" style="370" customWidth="1"/>
    <col min="7143" max="7143" width="37.453125" style="370" customWidth="1"/>
    <col min="7144" max="7144" width="10.1796875" style="370" customWidth="1"/>
    <col min="7145" max="7145" width="12.26953125" style="370" customWidth="1"/>
    <col min="7146" max="7146" width="11.453125" style="370" customWidth="1"/>
    <col min="7147" max="7147" width="17.453125" style="370" customWidth="1"/>
    <col min="7148" max="7150" width="6.81640625" style="370"/>
    <col min="7151" max="7151" width="19.26953125" style="370" customWidth="1"/>
    <col min="7152" max="7397" width="6.81640625" style="370"/>
    <col min="7398" max="7398" width="5.7265625" style="370" customWidth="1"/>
    <col min="7399" max="7399" width="37.453125" style="370" customWidth="1"/>
    <col min="7400" max="7400" width="10.1796875" style="370" customWidth="1"/>
    <col min="7401" max="7401" width="12.26953125" style="370" customWidth="1"/>
    <col min="7402" max="7402" width="11.453125" style="370" customWidth="1"/>
    <col min="7403" max="7403" width="17.453125" style="370" customWidth="1"/>
    <col min="7404" max="7406" width="6.81640625" style="370"/>
    <col min="7407" max="7407" width="19.26953125" style="370" customWidth="1"/>
    <col min="7408" max="7653" width="6.81640625" style="370"/>
    <col min="7654" max="7654" width="5.7265625" style="370" customWidth="1"/>
    <col min="7655" max="7655" width="37.453125" style="370" customWidth="1"/>
    <col min="7656" max="7656" width="10.1796875" style="370" customWidth="1"/>
    <col min="7657" max="7657" width="12.26953125" style="370" customWidth="1"/>
    <col min="7658" max="7658" width="11.453125" style="370" customWidth="1"/>
    <col min="7659" max="7659" width="17.453125" style="370" customWidth="1"/>
    <col min="7660" max="7662" width="6.81640625" style="370"/>
    <col min="7663" max="7663" width="19.26953125" style="370" customWidth="1"/>
    <col min="7664" max="7909" width="6.81640625" style="370"/>
    <col min="7910" max="7910" width="5.7265625" style="370" customWidth="1"/>
    <col min="7911" max="7911" width="37.453125" style="370" customWidth="1"/>
    <col min="7912" max="7912" width="10.1796875" style="370" customWidth="1"/>
    <col min="7913" max="7913" width="12.26953125" style="370" customWidth="1"/>
    <col min="7914" max="7914" width="11.453125" style="370" customWidth="1"/>
    <col min="7915" max="7915" width="17.453125" style="370" customWidth="1"/>
    <col min="7916" max="7918" width="6.81640625" style="370"/>
    <col min="7919" max="7919" width="19.26953125" style="370" customWidth="1"/>
    <col min="7920" max="8165" width="6.81640625" style="370"/>
    <col min="8166" max="8166" width="5.7265625" style="370" customWidth="1"/>
    <col min="8167" max="8167" width="37.453125" style="370" customWidth="1"/>
    <col min="8168" max="8168" width="10.1796875" style="370" customWidth="1"/>
    <col min="8169" max="8169" width="12.26953125" style="370" customWidth="1"/>
    <col min="8170" max="8170" width="11.453125" style="370" customWidth="1"/>
    <col min="8171" max="8171" width="17.453125" style="370" customWidth="1"/>
    <col min="8172" max="8174" width="6.81640625" style="370"/>
    <col min="8175" max="8175" width="19.26953125" style="370" customWidth="1"/>
    <col min="8176" max="8421" width="6.81640625" style="370"/>
    <col min="8422" max="8422" width="5.7265625" style="370" customWidth="1"/>
    <col min="8423" max="8423" width="37.453125" style="370" customWidth="1"/>
    <col min="8424" max="8424" width="10.1796875" style="370" customWidth="1"/>
    <col min="8425" max="8425" width="12.26953125" style="370" customWidth="1"/>
    <col min="8426" max="8426" width="11.453125" style="370" customWidth="1"/>
    <col min="8427" max="8427" width="17.453125" style="370" customWidth="1"/>
    <col min="8428" max="8430" width="6.81640625" style="370"/>
    <col min="8431" max="8431" width="19.26953125" style="370" customWidth="1"/>
    <col min="8432" max="8677" width="6.81640625" style="370"/>
    <col min="8678" max="8678" width="5.7265625" style="370" customWidth="1"/>
    <col min="8679" max="8679" width="37.453125" style="370" customWidth="1"/>
    <col min="8680" max="8680" width="10.1796875" style="370" customWidth="1"/>
    <col min="8681" max="8681" width="12.26953125" style="370" customWidth="1"/>
    <col min="8682" max="8682" width="11.453125" style="370" customWidth="1"/>
    <col min="8683" max="8683" width="17.453125" style="370" customWidth="1"/>
    <col min="8684" max="8686" width="6.81640625" style="370"/>
    <col min="8687" max="8687" width="19.26953125" style="370" customWidth="1"/>
    <col min="8688" max="8933" width="6.81640625" style="370"/>
    <col min="8934" max="8934" width="5.7265625" style="370" customWidth="1"/>
    <col min="8935" max="8935" width="37.453125" style="370" customWidth="1"/>
    <col min="8936" max="8936" width="10.1796875" style="370" customWidth="1"/>
    <col min="8937" max="8937" width="12.26953125" style="370" customWidth="1"/>
    <col min="8938" max="8938" width="11.453125" style="370" customWidth="1"/>
    <col min="8939" max="8939" width="17.453125" style="370" customWidth="1"/>
    <col min="8940" max="8942" width="6.81640625" style="370"/>
    <col min="8943" max="8943" width="19.26953125" style="370" customWidth="1"/>
    <col min="8944" max="9189" width="6.81640625" style="370"/>
    <col min="9190" max="9190" width="5.7265625" style="370" customWidth="1"/>
    <col min="9191" max="9191" width="37.453125" style="370" customWidth="1"/>
    <col min="9192" max="9192" width="10.1796875" style="370" customWidth="1"/>
    <col min="9193" max="9193" width="12.26953125" style="370" customWidth="1"/>
    <col min="9194" max="9194" width="11.453125" style="370" customWidth="1"/>
    <col min="9195" max="9195" width="17.453125" style="370" customWidth="1"/>
    <col min="9196" max="9198" width="6.81640625" style="370"/>
    <col min="9199" max="9199" width="19.26953125" style="370" customWidth="1"/>
    <col min="9200" max="9445" width="6.81640625" style="370"/>
    <col min="9446" max="9446" width="5.7265625" style="370" customWidth="1"/>
    <col min="9447" max="9447" width="37.453125" style="370" customWidth="1"/>
    <col min="9448" max="9448" width="10.1796875" style="370" customWidth="1"/>
    <col min="9449" max="9449" width="12.26953125" style="370" customWidth="1"/>
    <col min="9450" max="9450" width="11.453125" style="370" customWidth="1"/>
    <col min="9451" max="9451" width="17.453125" style="370" customWidth="1"/>
    <col min="9452" max="9454" width="6.81640625" style="370"/>
    <col min="9455" max="9455" width="19.26953125" style="370" customWidth="1"/>
    <col min="9456" max="9701" width="6.81640625" style="370"/>
    <col min="9702" max="9702" width="5.7265625" style="370" customWidth="1"/>
    <col min="9703" max="9703" width="37.453125" style="370" customWidth="1"/>
    <col min="9704" max="9704" width="10.1796875" style="370" customWidth="1"/>
    <col min="9705" max="9705" width="12.26953125" style="370" customWidth="1"/>
    <col min="9706" max="9706" width="11.453125" style="370" customWidth="1"/>
    <col min="9707" max="9707" width="17.453125" style="370" customWidth="1"/>
    <col min="9708" max="9710" width="6.81640625" style="370"/>
    <col min="9711" max="9711" width="19.26953125" style="370" customWidth="1"/>
    <col min="9712" max="9957" width="6.81640625" style="370"/>
    <col min="9958" max="9958" width="5.7265625" style="370" customWidth="1"/>
    <col min="9959" max="9959" width="37.453125" style="370" customWidth="1"/>
    <col min="9960" max="9960" width="10.1796875" style="370" customWidth="1"/>
    <col min="9961" max="9961" width="12.26953125" style="370" customWidth="1"/>
    <col min="9962" max="9962" width="11.453125" style="370" customWidth="1"/>
    <col min="9963" max="9963" width="17.453125" style="370" customWidth="1"/>
    <col min="9964" max="9966" width="6.81640625" style="370"/>
    <col min="9967" max="9967" width="19.26953125" style="370" customWidth="1"/>
    <col min="9968" max="10213" width="6.81640625" style="370"/>
    <col min="10214" max="10214" width="5.7265625" style="370" customWidth="1"/>
    <col min="10215" max="10215" width="37.453125" style="370" customWidth="1"/>
    <col min="10216" max="10216" width="10.1796875" style="370" customWidth="1"/>
    <col min="10217" max="10217" width="12.26953125" style="370" customWidth="1"/>
    <col min="10218" max="10218" width="11.453125" style="370" customWidth="1"/>
    <col min="10219" max="10219" width="17.453125" style="370" customWidth="1"/>
    <col min="10220" max="10222" width="6.81640625" style="370"/>
    <col min="10223" max="10223" width="19.26953125" style="370" customWidth="1"/>
    <col min="10224" max="10469" width="6.81640625" style="370"/>
    <col min="10470" max="10470" width="5.7265625" style="370" customWidth="1"/>
    <col min="10471" max="10471" width="37.453125" style="370" customWidth="1"/>
    <col min="10472" max="10472" width="10.1796875" style="370" customWidth="1"/>
    <col min="10473" max="10473" width="12.26953125" style="370" customWidth="1"/>
    <col min="10474" max="10474" width="11.453125" style="370" customWidth="1"/>
    <col min="10475" max="10475" width="17.453125" style="370" customWidth="1"/>
    <col min="10476" max="10478" width="6.81640625" style="370"/>
    <col min="10479" max="10479" width="19.26953125" style="370" customWidth="1"/>
    <col min="10480" max="10725" width="6.81640625" style="370"/>
    <col min="10726" max="10726" width="5.7265625" style="370" customWidth="1"/>
    <col min="10727" max="10727" width="37.453125" style="370" customWidth="1"/>
    <col min="10728" max="10728" width="10.1796875" style="370" customWidth="1"/>
    <col min="10729" max="10729" width="12.26953125" style="370" customWidth="1"/>
    <col min="10730" max="10730" width="11.453125" style="370" customWidth="1"/>
    <col min="10731" max="10731" width="17.453125" style="370" customWidth="1"/>
    <col min="10732" max="10734" width="6.81640625" style="370"/>
    <col min="10735" max="10735" width="19.26953125" style="370" customWidth="1"/>
    <col min="10736" max="10981" width="6.81640625" style="370"/>
    <col min="10982" max="10982" width="5.7265625" style="370" customWidth="1"/>
    <col min="10983" max="10983" width="37.453125" style="370" customWidth="1"/>
    <col min="10984" max="10984" width="10.1796875" style="370" customWidth="1"/>
    <col min="10985" max="10985" width="12.26953125" style="370" customWidth="1"/>
    <col min="10986" max="10986" width="11.453125" style="370" customWidth="1"/>
    <col min="10987" max="10987" width="17.453125" style="370" customWidth="1"/>
    <col min="10988" max="10990" width="6.81640625" style="370"/>
    <col min="10991" max="10991" width="19.26953125" style="370" customWidth="1"/>
    <col min="10992" max="11237" width="6.81640625" style="370"/>
    <col min="11238" max="11238" width="5.7265625" style="370" customWidth="1"/>
    <col min="11239" max="11239" width="37.453125" style="370" customWidth="1"/>
    <col min="11240" max="11240" width="10.1796875" style="370" customWidth="1"/>
    <col min="11241" max="11241" width="12.26953125" style="370" customWidth="1"/>
    <col min="11242" max="11242" width="11.453125" style="370" customWidth="1"/>
    <col min="11243" max="11243" width="17.453125" style="370" customWidth="1"/>
    <col min="11244" max="11246" width="6.81640625" style="370"/>
    <col min="11247" max="11247" width="19.26953125" style="370" customWidth="1"/>
    <col min="11248" max="11493" width="6.81640625" style="370"/>
    <col min="11494" max="11494" width="5.7265625" style="370" customWidth="1"/>
    <col min="11495" max="11495" width="37.453125" style="370" customWidth="1"/>
    <col min="11496" max="11496" width="10.1796875" style="370" customWidth="1"/>
    <col min="11497" max="11497" width="12.26953125" style="370" customWidth="1"/>
    <col min="11498" max="11498" width="11.453125" style="370" customWidth="1"/>
    <col min="11499" max="11499" width="17.453125" style="370" customWidth="1"/>
    <col min="11500" max="11502" width="6.81640625" style="370"/>
    <col min="11503" max="11503" width="19.26953125" style="370" customWidth="1"/>
    <col min="11504" max="11749" width="6.81640625" style="370"/>
    <col min="11750" max="11750" width="5.7265625" style="370" customWidth="1"/>
    <col min="11751" max="11751" width="37.453125" style="370" customWidth="1"/>
    <col min="11752" max="11752" width="10.1796875" style="370" customWidth="1"/>
    <col min="11753" max="11753" width="12.26953125" style="370" customWidth="1"/>
    <col min="11754" max="11754" width="11.453125" style="370" customWidth="1"/>
    <col min="11755" max="11755" width="17.453125" style="370" customWidth="1"/>
    <col min="11756" max="11758" width="6.81640625" style="370"/>
    <col min="11759" max="11759" width="19.26953125" style="370" customWidth="1"/>
    <col min="11760" max="12005" width="6.81640625" style="370"/>
    <col min="12006" max="12006" width="5.7265625" style="370" customWidth="1"/>
    <col min="12007" max="12007" width="37.453125" style="370" customWidth="1"/>
    <col min="12008" max="12008" width="10.1796875" style="370" customWidth="1"/>
    <col min="12009" max="12009" width="12.26953125" style="370" customWidth="1"/>
    <col min="12010" max="12010" width="11.453125" style="370" customWidth="1"/>
    <col min="12011" max="12011" width="17.453125" style="370" customWidth="1"/>
    <col min="12012" max="12014" width="6.81640625" style="370"/>
    <col min="12015" max="12015" width="19.26953125" style="370" customWidth="1"/>
    <col min="12016" max="12261" width="6.81640625" style="370"/>
    <col min="12262" max="12262" width="5.7265625" style="370" customWidth="1"/>
    <col min="12263" max="12263" width="37.453125" style="370" customWidth="1"/>
    <col min="12264" max="12264" width="10.1796875" style="370" customWidth="1"/>
    <col min="12265" max="12265" width="12.26953125" style="370" customWidth="1"/>
    <col min="12266" max="12266" width="11.453125" style="370" customWidth="1"/>
    <col min="12267" max="12267" width="17.453125" style="370" customWidth="1"/>
    <col min="12268" max="12270" width="6.81640625" style="370"/>
    <col min="12271" max="12271" width="19.26953125" style="370" customWidth="1"/>
    <col min="12272" max="12517" width="6.81640625" style="370"/>
    <col min="12518" max="12518" width="5.7265625" style="370" customWidth="1"/>
    <col min="12519" max="12519" width="37.453125" style="370" customWidth="1"/>
    <col min="12520" max="12520" width="10.1796875" style="370" customWidth="1"/>
    <col min="12521" max="12521" width="12.26953125" style="370" customWidth="1"/>
    <col min="12522" max="12522" width="11.453125" style="370" customWidth="1"/>
    <col min="12523" max="12523" width="17.453125" style="370" customWidth="1"/>
    <col min="12524" max="12526" width="6.81640625" style="370"/>
    <col min="12527" max="12527" width="19.26953125" style="370" customWidth="1"/>
    <col min="12528" max="12773" width="6.81640625" style="370"/>
    <col min="12774" max="12774" width="5.7265625" style="370" customWidth="1"/>
    <col min="12775" max="12775" width="37.453125" style="370" customWidth="1"/>
    <col min="12776" max="12776" width="10.1796875" style="370" customWidth="1"/>
    <col min="12777" max="12777" width="12.26953125" style="370" customWidth="1"/>
    <col min="12778" max="12778" width="11.453125" style="370" customWidth="1"/>
    <col min="12779" max="12779" width="17.453125" style="370" customWidth="1"/>
    <col min="12780" max="12782" width="6.81640625" style="370"/>
    <col min="12783" max="12783" width="19.26953125" style="370" customWidth="1"/>
    <col min="12784" max="13029" width="6.81640625" style="370"/>
    <col min="13030" max="13030" width="5.7265625" style="370" customWidth="1"/>
    <col min="13031" max="13031" width="37.453125" style="370" customWidth="1"/>
    <col min="13032" max="13032" width="10.1796875" style="370" customWidth="1"/>
    <col min="13033" max="13033" width="12.26953125" style="370" customWidth="1"/>
    <col min="13034" max="13034" width="11.453125" style="370" customWidth="1"/>
    <col min="13035" max="13035" width="17.453125" style="370" customWidth="1"/>
    <col min="13036" max="13038" width="6.81640625" style="370"/>
    <col min="13039" max="13039" width="19.26953125" style="370" customWidth="1"/>
    <col min="13040" max="13285" width="6.81640625" style="370"/>
    <col min="13286" max="13286" width="5.7265625" style="370" customWidth="1"/>
    <col min="13287" max="13287" width="37.453125" style="370" customWidth="1"/>
    <col min="13288" max="13288" width="10.1796875" style="370" customWidth="1"/>
    <col min="13289" max="13289" width="12.26953125" style="370" customWidth="1"/>
    <col min="13290" max="13290" width="11.453125" style="370" customWidth="1"/>
    <col min="13291" max="13291" width="17.453125" style="370" customWidth="1"/>
    <col min="13292" max="13294" width="6.81640625" style="370"/>
    <col min="13295" max="13295" width="19.26953125" style="370" customWidth="1"/>
    <col min="13296" max="13541" width="6.81640625" style="370"/>
    <col min="13542" max="13542" width="5.7265625" style="370" customWidth="1"/>
    <col min="13543" max="13543" width="37.453125" style="370" customWidth="1"/>
    <col min="13544" max="13544" width="10.1796875" style="370" customWidth="1"/>
    <col min="13545" max="13545" width="12.26953125" style="370" customWidth="1"/>
    <col min="13546" max="13546" width="11.453125" style="370" customWidth="1"/>
    <col min="13547" max="13547" width="17.453125" style="370" customWidth="1"/>
    <col min="13548" max="13550" width="6.81640625" style="370"/>
    <col min="13551" max="13551" width="19.26953125" style="370" customWidth="1"/>
    <col min="13552" max="13797" width="6.81640625" style="370"/>
    <col min="13798" max="13798" width="5.7265625" style="370" customWidth="1"/>
    <col min="13799" max="13799" width="37.453125" style="370" customWidth="1"/>
    <col min="13800" max="13800" width="10.1796875" style="370" customWidth="1"/>
    <col min="13801" max="13801" width="12.26953125" style="370" customWidth="1"/>
    <col min="13802" max="13802" width="11.453125" style="370" customWidth="1"/>
    <col min="13803" max="13803" width="17.453125" style="370" customWidth="1"/>
    <col min="13804" max="13806" width="6.81640625" style="370"/>
    <col min="13807" max="13807" width="19.26953125" style="370" customWidth="1"/>
    <col min="13808" max="14053" width="6.81640625" style="370"/>
    <col min="14054" max="14054" width="5.7265625" style="370" customWidth="1"/>
    <col min="14055" max="14055" width="37.453125" style="370" customWidth="1"/>
    <col min="14056" max="14056" width="10.1796875" style="370" customWidth="1"/>
    <col min="14057" max="14057" width="12.26953125" style="370" customWidth="1"/>
    <col min="14058" max="14058" width="11.453125" style="370" customWidth="1"/>
    <col min="14059" max="14059" width="17.453125" style="370" customWidth="1"/>
    <col min="14060" max="14062" width="6.81640625" style="370"/>
    <col min="14063" max="14063" width="19.26953125" style="370" customWidth="1"/>
    <col min="14064" max="14309" width="6.81640625" style="370"/>
    <col min="14310" max="14310" width="5.7265625" style="370" customWidth="1"/>
    <col min="14311" max="14311" width="37.453125" style="370" customWidth="1"/>
    <col min="14312" max="14312" width="10.1796875" style="370" customWidth="1"/>
    <col min="14313" max="14313" width="12.26953125" style="370" customWidth="1"/>
    <col min="14314" max="14314" width="11.453125" style="370" customWidth="1"/>
    <col min="14315" max="14315" width="17.453125" style="370" customWidth="1"/>
    <col min="14316" max="14318" width="6.81640625" style="370"/>
    <col min="14319" max="14319" width="19.26953125" style="370" customWidth="1"/>
    <col min="14320" max="14565" width="6.81640625" style="370"/>
    <col min="14566" max="14566" width="5.7265625" style="370" customWidth="1"/>
    <col min="14567" max="14567" width="37.453125" style="370" customWidth="1"/>
    <col min="14568" max="14568" width="10.1796875" style="370" customWidth="1"/>
    <col min="14569" max="14569" width="12.26953125" style="370" customWidth="1"/>
    <col min="14570" max="14570" width="11.453125" style="370" customWidth="1"/>
    <col min="14571" max="14571" width="17.453125" style="370" customWidth="1"/>
    <col min="14572" max="14574" width="6.81640625" style="370"/>
    <col min="14575" max="14575" width="19.26953125" style="370" customWidth="1"/>
    <col min="14576" max="14821" width="6.81640625" style="370"/>
    <col min="14822" max="14822" width="5.7265625" style="370" customWidth="1"/>
    <col min="14823" max="14823" width="37.453125" style="370" customWidth="1"/>
    <col min="14824" max="14824" width="10.1796875" style="370" customWidth="1"/>
    <col min="14825" max="14825" width="12.26953125" style="370" customWidth="1"/>
    <col min="14826" max="14826" width="11.453125" style="370" customWidth="1"/>
    <col min="14827" max="14827" width="17.453125" style="370" customWidth="1"/>
    <col min="14828" max="14830" width="6.81640625" style="370"/>
    <col min="14831" max="14831" width="19.26953125" style="370" customWidth="1"/>
    <col min="14832" max="15077" width="6.81640625" style="370"/>
    <col min="15078" max="15078" width="5.7265625" style="370" customWidth="1"/>
    <col min="15079" max="15079" width="37.453125" style="370" customWidth="1"/>
    <col min="15080" max="15080" width="10.1796875" style="370" customWidth="1"/>
    <col min="15081" max="15081" width="12.26953125" style="370" customWidth="1"/>
    <col min="15082" max="15082" width="11.453125" style="370" customWidth="1"/>
    <col min="15083" max="15083" width="17.453125" style="370" customWidth="1"/>
    <col min="15084" max="15086" width="6.81640625" style="370"/>
    <col min="15087" max="15087" width="19.26953125" style="370" customWidth="1"/>
    <col min="15088" max="15333" width="6.81640625" style="370"/>
    <col min="15334" max="15334" width="5.7265625" style="370" customWidth="1"/>
    <col min="15335" max="15335" width="37.453125" style="370" customWidth="1"/>
    <col min="15336" max="15336" width="10.1796875" style="370" customWidth="1"/>
    <col min="15337" max="15337" width="12.26953125" style="370" customWidth="1"/>
    <col min="15338" max="15338" width="11.453125" style="370" customWidth="1"/>
    <col min="15339" max="15339" width="17.453125" style="370" customWidth="1"/>
    <col min="15340" max="15342" width="6.81640625" style="370"/>
    <col min="15343" max="15343" width="19.26953125" style="370" customWidth="1"/>
    <col min="15344" max="15589" width="6.81640625" style="370"/>
    <col min="15590" max="15590" width="5.7265625" style="370" customWidth="1"/>
    <col min="15591" max="15591" width="37.453125" style="370" customWidth="1"/>
    <col min="15592" max="15592" width="10.1796875" style="370" customWidth="1"/>
    <col min="15593" max="15593" width="12.26953125" style="370" customWidth="1"/>
    <col min="15594" max="15594" width="11.453125" style="370" customWidth="1"/>
    <col min="15595" max="15595" width="17.453125" style="370" customWidth="1"/>
    <col min="15596" max="15598" width="6.81640625" style="370"/>
    <col min="15599" max="15599" width="19.26953125" style="370" customWidth="1"/>
    <col min="15600" max="15845" width="6.81640625" style="370"/>
    <col min="15846" max="15846" width="5.7265625" style="370" customWidth="1"/>
    <col min="15847" max="15847" width="37.453125" style="370" customWidth="1"/>
    <col min="15848" max="15848" width="10.1796875" style="370" customWidth="1"/>
    <col min="15849" max="15849" width="12.26953125" style="370" customWidth="1"/>
    <col min="15850" max="15850" width="11.453125" style="370" customWidth="1"/>
    <col min="15851" max="15851" width="17.453125" style="370" customWidth="1"/>
    <col min="15852" max="15854" width="6.81640625" style="370"/>
    <col min="15855" max="15855" width="19.26953125" style="370" customWidth="1"/>
    <col min="15856" max="16101" width="6.81640625" style="370"/>
    <col min="16102" max="16102" width="5.7265625" style="370" customWidth="1"/>
    <col min="16103" max="16103" width="37.453125" style="370" customWidth="1"/>
    <col min="16104" max="16104" width="10.1796875" style="370" customWidth="1"/>
    <col min="16105" max="16105" width="12.26953125" style="370" customWidth="1"/>
    <col min="16106" max="16106" width="11.453125" style="370" customWidth="1"/>
    <col min="16107" max="16107" width="17.453125" style="370" customWidth="1"/>
    <col min="16108" max="16110" width="6.81640625" style="370"/>
    <col min="16111" max="16111" width="19.26953125" style="370" customWidth="1"/>
    <col min="16112" max="16384" width="6.81640625" style="370"/>
  </cols>
  <sheetData>
    <row r="1" spans="1:8" s="284" customFormat="1" ht="18" thickBot="1">
      <c r="A1" s="279" t="s">
        <v>354</v>
      </c>
      <c r="B1" s="280"/>
      <c r="C1" s="281"/>
      <c r="D1" s="282"/>
      <c r="E1" s="283"/>
      <c r="F1" s="283"/>
      <c r="G1" s="283"/>
      <c r="H1" s="283"/>
    </row>
    <row r="2" spans="1:8" s="291" customFormat="1" ht="16" thickBot="1">
      <c r="A2" s="285" t="s">
        <v>27</v>
      </c>
      <c r="B2" s="286" t="s">
        <v>0</v>
      </c>
      <c r="C2" s="287" t="s">
        <v>2</v>
      </c>
      <c r="D2" s="288" t="s">
        <v>29</v>
      </c>
      <c r="E2" s="289" t="s">
        <v>340</v>
      </c>
      <c r="F2" s="290" t="s">
        <v>339</v>
      </c>
    </row>
    <row r="3" spans="1:8" s="291" customFormat="1" ht="15.5">
      <c r="A3" s="292"/>
      <c r="B3" s="293" t="s">
        <v>30</v>
      </c>
      <c r="C3" s="294"/>
      <c r="D3" s="295"/>
      <c r="E3" s="296"/>
      <c r="F3" s="297"/>
    </row>
    <row r="4" spans="1:8" s="291" customFormat="1" ht="37.5">
      <c r="A4" s="292"/>
      <c r="B4" s="298" t="s">
        <v>31</v>
      </c>
      <c r="C4" s="294"/>
      <c r="D4" s="295"/>
      <c r="E4" s="296"/>
      <c r="F4" s="297"/>
    </row>
    <row r="5" spans="1:8" s="291" customFormat="1" ht="15.5">
      <c r="A5" s="292"/>
      <c r="B5" s="299"/>
      <c r="C5" s="294"/>
      <c r="D5" s="295"/>
      <c r="E5" s="296"/>
      <c r="F5" s="297"/>
    </row>
    <row r="6" spans="1:8" s="291" customFormat="1" ht="15.5">
      <c r="A6" s="396">
        <v>1</v>
      </c>
      <c r="B6" s="301" t="s">
        <v>32</v>
      </c>
      <c r="C6" s="302"/>
      <c r="D6" s="303"/>
      <c r="E6" s="304"/>
      <c r="F6" s="305"/>
    </row>
    <row r="7" spans="1:8" s="291" customFormat="1" ht="15.5">
      <c r="A7" s="397"/>
      <c r="B7" s="307" t="s">
        <v>33</v>
      </c>
      <c r="C7" s="308"/>
      <c r="D7" s="309"/>
      <c r="E7" s="296"/>
      <c r="F7" s="297"/>
    </row>
    <row r="8" spans="1:8" s="316" customFormat="1" ht="15.5">
      <c r="A8" s="398">
        <v>1.1000000000000001</v>
      </c>
      <c r="B8" s="311" t="s">
        <v>34</v>
      </c>
      <c r="C8" s="312" t="s">
        <v>336</v>
      </c>
      <c r="D8" s="313">
        <v>30</v>
      </c>
      <c r="E8" s="314"/>
      <c r="F8" s="315">
        <f>E8*D8</f>
        <v>0</v>
      </c>
    </row>
    <row r="9" spans="1:8" s="321" customFormat="1" ht="25">
      <c r="A9" s="399">
        <v>1.2</v>
      </c>
      <c r="B9" s="318" t="s">
        <v>35</v>
      </c>
      <c r="C9" s="319" t="s">
        <v>337</v>
      </c>
      <c r="D9" s="313">
        <v>3</v>
      </c>
      <c r="E9" s="320"/>
      <c r="F9" s="315">
        <f t="shared" ref="F9:F12" si="0">E9*D9</f>
        <v>0</v>
      </c>
    </row>
    <row r="10" spans="1:8" s="321" customFormat="1" ht="50">
      <c r="A10" s="400">
        <v>1.3</v>
      </c>
      <c r="B10" s="318" t="s">
        <v>36</v>
      </c>
      <c r="C10" s="319" t="s">
        <v>337</v>
      </c>
      <c r="D10" s="313">
        <v>2.41</v>
      </c>
      <c r="E10" s="320"/>
      <c r="F10" s="315">
        <f t="shared" si="0"/>
        <v>0</v>
      </c>
    </row>
    <row r="11" spans="1:8" s="321" customFormat="1" ht="55.5" customHeight="1">
      <c r="A11" s="400">
        <v>1.4</v>
      </c>
      <c r="B11" s="318" t="s">
        <v>37</v>
      </c>
      <c r="C11" s="319" t="s">
        <v>337</v>
      </c>
      <c r="D11" s="313">
        <v>0.57999999999999996</v>
      </c>
      <c r="E11" s="320"/>
      <c r="F11" s="315">
        <f t="shared" si="0"/>
        <v>0</v>
      </c>
    </row>
    <row r="12" spans="1:8" s="321" customFormat="1" ht="55.5" customHeight="1">
      <c r="A12" s="400"/>
      <c r="B12" s="318" t="s">
        <v>38</v>
      </c>
      <c r="C12" s="319" t="s">
        <v>337</v>
      </c>
      <c r="D12" s="313">
        <v>3.7</v>
      </c>
      <c r="E12" s="320"/>
      <c r="F12" s="315">
        <f t="shared" si="0"/>
        <v>0</v>
      </c>
    </row>
    <row r="13" spans="1:8" s="321" customFormat="1" ht="25">
      <c r="A13" s="400">
        <v>1.5</v>
      </c>
      <c r="B13" s="318" t="s">
        <v>39</v>
      </c>
      <c r="C13" s="312" t="s">
        <v>336</v>
      </c>
      <c r="D13" s="313">
        <v>1.33</v>
      </c>
      <c r="E13" s="320"/>
      <c r="F13" s="315">
        <f>E13*D13</f>
        <v>0</v>
      </c>
    </row>
    <row r="14" spans="1:8" s="321" customFormat="1" ht="37.5">
      <c r="A14" s="400">
        <v>1.6</v>
      </c>
      <c r="B14" s="323" t="s">
        <v>40</v>
      </c>
      <c r="C14" s="324"/>
      <c r="D14" s="313"/>
      <c r="E14" s="320"/>
      <c r="F14" s="315"/>
    </row>
    <row r="15" spans="1:8" s="321" customFormat="1">
      <c r="A15" s="400"/>
      <c r="B15" s="318" t="s">
        <v>41</v>
      </c>
      <c r="C15" s="312" t="s">
        <v>336</v>
      </c>
      <c r="D15" s="313">
        <v>4.96</v>
      </c>
      <c r="E15" s="320"/>
      <c r="F15" s="315">
        <f>E15*D15</f>
        <v>0</v>
      </c>
    </row>
    <row r="16" spans="1:8" s="321" customFormat="1">
      <c r="A16" s="400"/>
      <c r="B16" s="318" t="s">
        <v>42</v>
      </c>
      <c r="C16" s="312" t="s">
        <v>336</v>
      </c>
      <c r="D16" s="313">
        <v>0.52</v>
      </c>
      <c r="E16" s="320"/>
      <c r="F16" s="315">
        <f t="shared" ref="F16:F23" si="1">E16*D16</f>
        <v>0</v>
      </c>
    </row>
    <row r="17" spans="1:6" s="321" customFormat="1" ht="37.5">
      <c r="A17" s="400">
        <v>1.7</v>
      </c>
      <c r="B17" s="323" t="s">
        <v>43</v>
      </c>
      <c r="C17" s="312" t="s">
        <v>336</v>
      </c>
      <c r="D17" s="313">
        <f>5.9*0.9</f>
        <v>5.3100000000000005</v>
      </c>
      <c r="E17" s="320"/>
      <c r="F17" s="315">
        <f t="shared" si="1"/>
        <v>0</v>
      </c>
    </row>
    <row r="18" spans="1:6" s="321" customFormat="1" ht="50">
      <c r="A18" s="400">
        <v>1.8</v>
      </c>
      <c r="B18" s="318" t="s">
        <v>44</v>
      </c>
      <c r="C18" s="324" t="s">
        <v>45</v>
      </c>
      <c r="D18" s="313">
        <v>1</v>
      </c>
      <c r="E18" s="320"/>
      <c r="F18" s="315">
        <f t="shared" si="1"/>
        <v>0</v>
      </c>
    </row>
    <row r="19" spans="1:6" s="321" customFormat="1" ht="50">
      <c r="A19" s="400">
        <v>1.9</v>
      </c>
      <c r="B19" s="323" t="s">
        <v>76</v>
      </c>
      <c r="C19" s="312" t="s">
        <v>338</v>
      </c>
      <c r="D19" s="313">
        <v>5.16</v>
      </c>
      <c r="E19" s="320"/>
      <c r="F19" s="315">
        <f t="shared" si="1"/>
        <v>0</v>
      </c>
    </row>
    <row r="20" spans="1:6" s="321" customFormat="1" ht="66.75" customHeight="1">
      <c r="A20" s="401">
        <v>1.1000000000000001</v>
      </c>
      <c r="B20" s="318" t="s">
        <v>75</v>
      </c>
      <c r="C20" s="319" t="s">
        <v>337</v>
      </c>
      <c r="D20" s="313">
        <v>1.7500000000000002E-2</v>
      </c>
      <c r="E20" s="320"/>
      <c r="F20" s="315">
        <f t="shared" si="1"/>
        <v>0</v>
      </c>
    </row>
    <row r="21" spans="1:6" s="321" customFormat="1" ht="25">
      <c r="A21" s="400">
        <v>1.1100000000000001</v>
      </c>
      <c r="B21" s="318" t="s">
        <v>46</v>
      </c>
      <c r="C21" s="324" t="s">
        <v>45</v>
      </c>
      <c r="D21" s="313">
        <v>1</v>
      </c>
      <c r="E21" s="320"/>
      <c r="F21" s="315">
        <f t="shared" si="1"/>
        <v>0</v>
      </c>
    </row>
    <row r="22" spans="1:6" s="321" customFormat="1" ht="25">
      <c r="A22" s="400">
        <v>1.1200000000000001</v>
      </c>
      <c r="B22" s="318" t="s">
        <v>47</v>
      </c>
      <c r="C22" s="324" t="s">
        <v>45</v>
      </c>
      <c r="D22" s="313">
        <v>1</v>
      </c>
      <c r="E22" s="320"/>
      <c r="F22" s="315">
        <f t="shared" si="1"/>
        <v>0</v>
      </c>
    </row>
    <row r="23" spans="1:6" s="321" customFormat="1" ht="25">
      <c r="A23" s="400">
        <v>1.1299999999999999</v>
      </c>
      <c r="B23" s="318" t="s">
        <v>48</v>
      </c>
      <c r="C23" s="324" t="s">
        <v>49</v>
      </c>
      <c r="D23" s="313">
        <v>2</v>
      </c>
      <c r="E23" s="320"/>
      <c r="F23" s="315">
        <f t="shared" si="1"/>
        <v>0</v>
      </c>
    </row>
    <row r="24" spans="1:6" s="321" customFormat="1" ht="11.5">
      <c r="A24" s="400"/>
      <c r="B24" s="326"/>
      <c r="C24" s="322"/>
      <c r="D24" s="325"/>
      <c r="E24" s="327"/>
      <c r="F24" s="402"/>
    </row>
    <row r="25" spans="1:6" s="321" customFormat="1" ht="16">
      <c r="A25" s="403"/>
      <c r="B25" s="493" t="s">
        <v>50</v>
      </c>
      <c r="C25" s="494"/>
      <c r="D25" s="494"/>
      <c r="E25" s="494"/>
      <c r="F25" s="404">
        <f>SUM(F5:F24)</f>
        <v>0</v>
      </c>
    </row>
    <row r="26" spans="1:6" s="321" customFormat="1" ht="11.5">
      <c r="A26" s="405"/>
      <c r="B26" s="332"/>
      <c r="C26" s="331"/>
      <c r="D26" s="333"/>
      <c r="E26" s="334"/>
      <c r="F26" s="406"/>
    </row>
    <row r="27" spans="1:6" s="321" customFormat="1" ht="12.5">
      <c r="A27" s="398">
        <v>1.1399999999999999</v>
      </c>
      <c r="B27" s="336" t="s">
        <v>51</v>
      </c>
      <c r="C27" s="310" t="s">
        <v>49</v>
      </c>
      <c r="D27" s="337">
        <v>3</v>
      </c>
      <c r="E27" s="314"/>
      <c r="F27" s="315">
        <f>E27*D27</f>
        <v>0</v>
      </c>
    </row>
    <row r="28" spans="1:6" s="321" customFormat="1" ht="12.5">
      <c r="A28" s="398">
        <v>1.1499999999999999</v>
      </c>
      <c r="B28" s="336" t="s">
        <v>52</v>
      </c>
      <c r="C28" s="310" t="s">
        <v>49</v>
      </c>
      <c r="D28" s="337">
        <v>1</v>
      </c>
      <c r="E28" s="314"/>
      <c r="F28" s="315">
        <f t="shared" ref="F28:F30" si="2">E28*D28</f>
        <v>0</v>
      </c>
    </row>
    <row r="29" spans="1:6" s="321" customFormat="1" ht="25">
      <c r="A29" s="398">
        <v>1.1599999999999999</v>
      </c>
      <c r="B29" s="336" t="s">
        <v>73</v>
      </c>
      <c r="C29" s="310" t="s">
        <v>27</v>
      </c>
      <c r="D29" s="337">
        <v>1</v>
      </c>
      <c r="E29" s="314"/>
      <c r="F29" s="315">
        <f t="shared" si="2"/>
        <v>0</v>
      </c>
    </row>
    <row r="30" spans="1:6" s="321" customFormat="1" ht="25">
      <c r="A30" s="398">
        <v>1.17</v>
      </c>
      <c r="B30" s="336" t="s">
        <v>53</v>
      </c>
      <c r="C30" s="310" t="s">
        <v>45</v>
      </c>
      <c r="D30" s="337">
        <v>1</v>
      </c>
      <c r="E30" s="314"/>
      <c r="F30" s="315">
        <f t="shared" si="2"/>
        <v>0</v>
      </c>
    </row>
    <row r="31" spans="1:6" s="321" customFormat="1" ht="12.5">
      <c r="A31" s="398"/>
      <c r="B31" s="336"/>
      <c r="C31" s="310"/>
      <c r="D31" s="337"/>
      <c r="E31" s="314"/>
      <c r="F31" s="315"/>
    </row>
    <row r="32" spans="1:6" s="321" customFormat="1" ht="14">
      <c r="A32" s="407">
        <v>2</v>
      </c>
      <c r="B32" s="339" t="s">
        <v>63</v>
      </c>
      <c r="C32" s="340"/>
      <c r="D32" s="341"/>
      <c r="E32" s="342"/>
      <c r="F32" s="408"/>
    </row>
    <row r="33" spans="1:6" s="321" customFormat="1" ht="62.5">
      <c r="A33" s="409">
        <v>2.1</v>
      </c>
      <c r="B33" s="344" t="s">
        <v>54</v>
      </c>
      <c r="C33" s="345" t="s">
        <v>49</v>
      </c>
      <c r="D33" s="346">
        <v>2</v>
      </c>
      <c r="E33" s="347"/>
      <c r="F33" s="417">
        <f>E33*D33</f>
        <v>0</v>
      </c>
    </row>
    <row r="34" spans="1:6" s="321" customFormat="1" ht="12.5">
      <c r="A34" s="399"/>
      <c r="B34" s="336"/>
      <c r="C34" s="310"/>
      <c r="D34" s="337"/>
      <c r="E34" s="314"/>
      <c r="F34" s="315"/>
    </row>
    <row r="35" spans="1:6" s="321" customFormat="1" ht="14">
      <c r="A35" s="407">
        <v>3</v>
      </c>
      <c r="B35" s="339" t="s">
        <v>64</v>
      </c>
      <c r="C35" s="340"/>
      <c r="D35" s="341"/>
      <c r="E35" s="342"/>
      <c r="F35" s="408"/>
    </row>
    <row r="36" spans="1:6" s="321" customFormat="1" ht="12.5">
      <c r="A36" s="399"/>
      <c r="B36" s="336"/>
      <c r="C36" s="310"/>
      <c r="D36" s="337"/>
      <c r="E36" s="314"/>
      <c r="F36" s="315"/>
    </row>
    <row r="37" spans="1:6" s="321" customFormat="1" ht="25">
      <c r="A37" s="399">
        <v>3.1</v>
      </c>
      <c r="B37" s="336" t="s">
        <v>55</v>
      </c>
      <c r="C37" s="310" t="s">
        <v>45</v>
      </c>
      <c r="D37" s="337">
        <v>1</v>
      </c>
      <c r="E37" s="314"/>
      <c r="F37" s="417">
        <f>E37*D37</f>
        <v>0</v>
      </c>
    </row>
    <row r="38" spans="1:6" s="351" customFormat="1" ht="25">
      <c r="A38" s="399">
        <v>3.2</v>
      </c>
      <c r="B38" s="336" t="s">
        <v>74</v>
      </c>
      <c r="C38" s="310" t="s">
        <v>56</v>
      </c>
      <c r="D38" s="349">
        <v>23.4</v>
      </c>
      <c r="E38" s="350"/>
      <c r="F38" s="417">
        <f t="shared" ref="F38:F39" si="3">E38*D38</f>
        <v>0</v>
      </c>
    </row>
    <row r="39" spans="1:6" s="351" customFormat="1">
      <c r="A39" s="399">
        <v>3.3</v>
      </c>
      <c r="B39" s="336" t="s">
        <v>57</v>
      </c>
      <c r="C39" s="310" t="s">
        <v>49</v>
      </c>
      <c r="D39" s="349">
        <v>1</v>
      </c>
      <c r="E39" s="350"/>
      <c r="F39" s="417">
        <f t="shared" si="3"/>
        <v>0</v>
      </c>
    </row>
    <row r="40" spans="1:6" s="351" customFormat="1">
      <c r="A40" s="399"/>
      <c r="B40" s="352"/>
      <c r="C40" s="310"/>
      <c r="D40" s="337"/>
      <c r="E40" s="314"/>
      <c r="F40" s="315"/>
    </row>
    <row r="41" spans="1:6" s="351" customFormat="1">
      <c r="A41" s="407">
        <v>4</v>
      </c>
      <c r="B41" s="353" t="s">
        <v>62</v>
      </c>
      <c r="C41" s="354"/>
      <c r="D41" s="355"/>
      <c r="E41" s="356"/>
      <c r="F41" s="410"/>
    </row>
    <row r="42" spans="1:6" s="351" customFormat="1" ht="31.5" customHeight="1">
      <c r="A42" s="399">
        <v>4.0999999999999996</v>
      </c>
      <c r="B42" s="357" t="s">
        <v>59</v>
      </c>
      <c r="C42" s="358" t="s">
        <v>67</v>
      </c>
      <c r="D42" s="359">
        <v>0.45</v>
      </c>
      <c r="E42" s="314"/>
      <c r="F42" s="417">
        <f>E42*D42</f>
        <v>0</v>
      </c>
    </row>
    <row r="43" spans="1:6" s="351" customFormat="1" ht="25">
      <c r="A43" s="399">
        <v>4.2</v>
      </c>
      <c r="B43" s="357" t="s">
        <v>60</v>
      </c>
      <c r="C43" s="310" t="s">
        <v>67</v>
      </c>
      <c r="D43" s="337">
        <v>0.35</v>
      </c>
      <c r="E43" s="314"/>
      <c r="F43" s="417">
        <f>E43*D43</f>
        <v>0</v>
      </c>
    </row>
    <row r="44" spans="1:6" s="351" customFormat="1" ht="37.5">
      <c r="A44" s="399">
        <v>4.3</v>
      </c>
      <c r="B44" s="352" t="s">
        <v>66</v>
      </c>
      <c r="C44" s="310" t="s">
        <v>67</v>
      </c>
      <c r="D44" s="337">
        <v>0.6</v>
      </c>
      <c r="E44" s="314"/>
      <c r="F44" s="417">
        <f t="shared" ref="F44:F47" si="4">E44*D44</f>
        <v>0</v>
      </c>
    </row>
    <row r="45" spans="1:6" s="351" customFormat="1">
      <c r="A45" s="399">
        <v>4.4000000000000004</v>
      </c>
      <c r="B45" s="352" t="s">
        <v>61</v>
      </c>
      <c r="C45" s="310" t="s">
        <v>68</v>
      </c>
      <c r="D45" s="337">
        <v>6</v>
      </c>
      <c r="E45" s="314"/>
      <c r="F45" s="417">
        <f t="shared" si="4"/>
        <v>0</v>
      </c>
    </row>
    <row r="46" spans="1:6" s="351" customFormat="1">
      <c r="A46" s="399">
        <v>4.5</v>
      </c>
      <c r="B46" s="352" t="s">
        <v>72</v>
      </c>
      <c r="C46" s="310" t="s">
        <v>68</v>
      </c>
      <c r="D46" s="337">
        <v>14</v>
      </c>
      <c r="E46" s="314"/>
      <c r="F46" s="417">
        <f t="shared" si="4"/>
        <v>0</v>
      </c>
    </row>
    <row r="47" spans="1:6" s="351" customFormat="1">
      <c r="A47" s="399">
        <v>4.5999999999999996</v>
      </c>
      <c r="B47" s="352" t="s">
        <v>65</v>
      </c>
      <c r="C47" s="310" t="s">
        <v>69</v>
      </c>
      <c r="D47" s="337">
        <v>4</v>
      </c>
      <c r="E47" s="314"/>
      <c r="F47" s="417">
        <f t="shared" si="4"/>
        <v>0</v>
      </c>
    </row>
    <row r="48" spans="1:6" s="351" customFormat="1">
      <c r="A48" s="399"/>
      <c r="B48" s="352"/>
      <c r="C48" s="310"/>
      <c r="D48" s="337"/>
      <c r="E48" s="314"/>
      <c r="F48" s="315"/>
    </row>
    <row r="49" spans="1:8" s="321" customFormat="1" ht="16">
      <c r="A49" s="411"/>
      <c r="B49" s="493" t="s">
        <v>50</v>
      </c>
      <c r="C49" s="494"/>
      <c r="D49" s="494"/>
      <c r="E49" s="494"/>
      <c r="F49" s="404">
        <f>SUM(F26:F48)</f>
        <v>0</v>
      </c>
    </row>
    <row r="50" spans="1:8" s="351" customFormat="1">
      <c r="A50" s="399"/>
      <c r="B50" s="336"/>
      <c r="C50" s="310"/>
      <c r="D50" s="337"/>
      <c r="E50" s="361"/>
      <c r="F50" s="412"/>
    </row>
    <row r="51" spans="1:8" s="351" customFormat="1">
      <c r="A51" s="399"/>
      <c r="B51" s="362" t="s">
        <v>70</v>
      </c>
      <c r="C51" s="310"/>
      <c r="D51" s="337"/>
      <c r="E51" s="361"/>
      <c r="F51" s="315">
        <f>F25</f>
        <v>0</v>
      </c>
    </row>
    <row r="52" spans="1:8" s="351" customFormat="1">
      <c r="A52" s="399"/>
      <c r="B52" s="362" t="s">
        <v>71</v>
      </c>
      <c r="C52" s="310"/>
      <c r="D52" s="337"/>
      <c r="E52" s="361"/>
      <c r="F52" s="315">
        <f>F49</f>
        <v>0</v>
      </c>
    </row>
    <row r="53" spans="1:8" s="351" customFormat="1">
      <c r="A53" s="399"/>
      <c r="B53" s="362"/>
      <c r="C53" s="310"/>
      <c r="D53" s="337"/>
      <c r="E53" s="361"/>
      <c r="F53" s="412"/>
    </row>
    <row r="54" spans="1:8" s="351" customFormat="1" ht="15" thickBot="1">
      <c r="A54" s="413"/>
      <c r="B54" s="364"/>
      <c r="C54" s="365"/>
      <c r="D54" s="366"/>
      <c r="E54" s="367"/>
      <c r="F54" s="414"/>
    </row>
    <row r="55" spans="1:8" ht="15">
      <c r="A55" s="368"/>
      <c r="B55" s="495" t="s">
        <v>58</v>
      </c>
      <c r="C55" s="496"/>
      <c r="D55" s="496"/>
      <c r="E55" s="497"/>
      <c r="F55" s="369">
        <f>SUM(F51,F52)</f>
        <v>0</v>
      </c>
      <c r="G55" s="370"/>
      <c r="H55" s="370"/>
    </row>
    <row r="56" spans="1:8" ht="15">
      <c r="B56" s="372"/>
      <c r="C56" s="373"/>
      <c r="D56" s="374"/>
      <c r="E56" s="375"/>
      <c r="F56" s="375"/>
      <c r="G56" s="375"/>
      <c r="H56" s="375"/>
    </row>
    <row r="57" spans="1:8" ht="15">
      <c r="B57" s="372"/>
      <c r="C57" s="373"/>
      <c r="D57" s="374"/>
      <c r="E57" s="375"/>
      <c r="F57" s="375"/>
      <c r="G57" s="375"/>
      <c r="H57" s="375"/>
    </row>
    <row r="58" spans="1:8" ht="15">
      <c r="B58" s="372"/>
      <c r="C58" s="373"/>
      <c r="D58" s="374"/>
      <c r="E58" s="375"/>
      <c r="F58" s="375"/>
      <c r="G58" s="375"/>
      <c r="H58" s="375"/>
    </row>
  </sheetData>
  <mergeCells count="3">
    <mergeCell ref="B25:E25"/>
    <mergeCell ref="B49:E49"/>
    <mergeCell ref="B55:E5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
  <sheetViews>
    <sheetView workbookViewId="0">
      <selection activeCell="C8" sqref="C8"/>
    </sheetView>
  </sheetViews>
  <sheetFormatPr defaultColWidth="9.1796875" defaultRowHeight="14"/>
  <cols>
    <col min="1" max="1" width="9.1796875" style="232"/>
    <col min="2" max="2" width="48.1796875" style="232" customWidth="1"/>
    <col min="3" max="3" width="16.26953125" style="232" customWidth="1"/>
    <col min="4" max="16384" width="9.1796875" style="232"/>
  </cols>
  <sheetData>
    <row r="1" spans="1:3">
      <c r="A1" s="488" t="s">
        <v>375</v>
      </c>
      <c r="B1" s="489"/>
      <c r="C1" s="490"/>
    </row>
    <row r="2" spans="1:3" ht="14.5" thickBot="1">
      <c r="A2" s="249"/>
      <c r="B2" s="250"/>
      <c r="C2" s="251"/>
    </row>
    <row r="3" spans="1:3" ht="19.5" customHeight="1" thickBot="1">
      <c r="A3" s="252" t="s">
        <v>1</v>
      </c>
      <c r="B3" s="253" t="s">
        <v>0</v>
      </c>
      <c r="C3" s="254" t="s">
        <v>8</v>
      </c>
    </row>
    <row r="4" spans="1:3">
      <c r="A4" s="255"/>
      <c r="B4" s="256"/>
      <c r="C4" s="257"/>
    </row>
    <row r="5" spans="1:3">
      <c r="A5" s="258"/>
      <c r="B5" s="259" t="s">
        <v>376</v>
      </c>
      <c r="C5" s="260"/>
    </row>
    <row r="6" spans="1:3">
      <c r="A6" s="258"/>
      <c r="B6" s="261"/>
      <c r="C6" s="260"/>
    </row>
    <row r="7" spans="1:3">
      <c r="A7" s="262">
        <v>1</v>
      </c>
      <c r="B7" s="263" t="s">
        <v>9</v>
      </c>
      <c r="C7" s="264">
        <f>'BUDONDO HCIV Preliminaries'!C15</f>
        <v>0</v>
      </c>
    </row>
    <row r="8" spans="1:3">
      <c r="A8" s="262">
        <v>2</v>
      </c>
      <c r="B8" s="263" t="s">
        <v>28</v>
      </c>
      <c r="C8" s="264">
        <f>'BUDONDO HCIV Main'!F55</f>
        <v>0</v>
      </c>
    </row>
    <row r="9" spans="1:3">
      <c r="A9" s="262"/>
      <c r="B9" s="263"/>
      <c r="C9" s="264"/>
    </row>
    <row r="10" spans="1:3" ht="14.5" thickBot="1">
      <c r="A10" s="262"/>
      <c r="B10" s="263"/>
      <c r="C10" s="265"/>
    </row>
    <row r="11" spans="1:3" ht="14.5" thickBot="1">
      <c r="A11" s="266"/>
      <c r="B11" s="267" t="s">
        <v>10</v>
      </c>
      <c r="C11" s="268">
        <f>SUM(C7:C10)</f>
        <v>0</v>
      </c>
    </row>
    <row r="12" spans="1:3">
      <c r="A12" s="269"/>
      <c r="B12" s="263"/>
      <c r="C12" s="270"/>
    </row>
    <row r="13" spans="1:3">
      <c r="A13" s="269">
        <v>3</v>
      </c>
      <c r="B13" s="271" t="s">
        <v>11</v>
      </c>
      <c r="C13" s="264">
        <f>5%*C11</f>
        <v>0</v>
      </c>
    </row>
    <row r="14" spans="1:3">
      <c r="A14" s="269"/>
      <c r="B14" s="272"/>
      <c r="C14" s="265"/>
    </row>
    <row r="15" spans="1:3">
      <c r="A15" s="269"/>
      <c r="B15" s="272"/>
      <c r="C15" s="265"/>
    </row>
    <row r="16" spans="1:3" ht="14.5" thickBot="1">
      <c r="A16" s="273"/>
      <c r="B16" s="274"/>
      <c r="C16" s="275"/>
    </row>
    <row r="17" spans="1:3" ht="14.5" thickBot="1">
      <c r="A17" s="276"/>
      <c r="B17" s="277" t="s">
        <v>3</v>
      </c>
      <c r="C17" s="278">
        <f>SUM(C11:C13)</f>
        <v>0</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Cover</vt:lpstr>
      <vt:lpstr>OVERALL SUMMARY</vt:lpstr>
      <vt:lpstr>NAMWENDWA HCIV Summary</vt:lpstr>
      <vt:lpstr>NAMWENDWA HCIV Preliminaries</vt:lpstr>
      <vt:lpstr>NAMWENDWA HCIV Main</vt:lpstr>
      <vt:lpstr>NANKANDULO HCIV Summary</vt:lpstr>
      <vt:lpstr>NANKANDUL HCIV Preliminaries</vt:lpstr>
      <vt:lpstr>NANKANDULO HCIV Main</vt:lpstr>
      <vt:lpstr>BUDONDO HCIV Summary</vt:lpstr>
      <vt:lpstr>BUDONDO HCIV Preliminaries</vt:lpstr>
      <vt:lpstr>BUDONDO HCIV Main</vt:lpstr>
      <vt:lpstr>BUWENGE HCIV Summary</vt:lpstr>
      <vt:lpstr>BUWENGE HCIV Preliminaries</vt:lpstr>
      <vt:lpstr>BUWENGE HCIV Main</vt:lpstr>
      <vt:lpstr>KAMULI GH summary</vt:lpstr>
      <vt:lpstr>KAMULI GH Preliminaries</vt:lpstr>
      <vt:lpstr>KAMULI GH Main bill</vt:lpstr>
      <vt:lpstr>KAMULI GH Main bill Summary</vt:lpstr>
      <vt:lpstr>BUWENGE GH Summary</vt:lpstr>
      <vt:lpstr>BUWENGE GH Preliminaries</vt:lpstr>
      <vt:lpstr>BUWENGE GH Main bill</vt:lpstr>
      <vt:lpstr>BUWENGE GH Main bill summary</vt:lpstr>
      <vt:lpstr>Cover!Print_Area</vt:lpstr>
      <vt:lpstr>'KAMULI GH Main bill'!Print_Area</vt:lpstr>
      <vt:lpstr>'KAMULI GH Main bill Summary'!Print_Area</vt:lpstr>
      <vt:lpstr>'KAMULI GH Main bill'!Print_Titles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LSP</dc:creator>
  <cp:lastModifiedBy>MIREMBE, Aisha</cp:lastModifiedBy>
  <cp:lastPrinted>2024-05-20T13:18:29Z</cp:lastPrinted>
  <dcterms:created xsi:type="dcterms:W3CDTF">2015-06-05T18:17:20Z</dcterms:created>
  <dcterms:modified xsi:type="dcterms:W3CDTF">2024-07-25T08:01:50Z</dcterms:modified>
</cp:coreProperties>
</file>