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73_Réalisation mares/2_CSC/"/>
    </mc:Choice>
  </mc:AlternateContent>
  <xr:revisionPtr revIDLastSave="35" documentId="13_ncr:1_{D0C4F200-5CDA-4DEB-B522-038C9412B54D}" xr6:coauthVersionLast="47" xr6:coauthVersionMax="47" xr10:uidLastSave="{CFD609AB-FB5E-4988-AD50-38119D8EB704}"/>
  <bookViews>
    <workbookView xWindow="-110" yWindow="-110" windowWidth="19420" windowHeight="10420" xr2:uid="{EC9D7E7A-AF67-4E02-BAF2-915F35D199EA}"/>
  </bookViews>
  <sheets>
    <sheet name="Weyndo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3" i="1"/>
  <c r="F5" i="1"/>
  <c r="F11" i="1"/>
  <c r="F10" i="1"/>
  <c r="F9" i="1"/>
  <c r="F8" i="1"/>
  <c r="F7" i="1"/>
  <c r="F6" i="1"/>
  <c r="F4" i="1"/>
  <c r="F12" i="1"/>
</calcChain>
</file>

<file path=xl/sharedStrings.xml><?xml version="1.0" encoding="utf-8"?>
<sst xmlns="http://schemas.openxmlformats.org/spreadsheetml/2006/main" count="25" uniqueCount="22">
  <si>
    <t>Désignation</t>
  </si>
  <si>
    <t>Unité</t>
  </si>
  <si>
    <t>Quantité</t>
  </si>
  <si>
    <t>Prix Unitaire FCFA HTVA</t>
  </si>
  <si>
    <t>Prix Total FCFA HTVA</t>
  </si>
  <si>
    <t>INSTALLATION DE CHANTIER</t>
  </si>
  <si>
    <t>FF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</si>
  <si>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</si>
  <si>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</si>
  <si>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ml</t>
  </si>
  <si>
    <t>TVA (18%)</t>
  </si>
  <si>
    <t>Installation de chantier, amené matériel et repli de chantier</t>
  </si>
  <si>
    <t>Nettoyage de l'emprise de décapage et évacuation des débris</t>
  </si>
  <si>
    <t>Déblai de la fouille en plein masse y compris le talutage de la mare</t>
  </si>
  <si>
    <t>Remblai compacté</t>
  </si>
  <si>
    <t>Cordon en pierres sèches</t>
  </si>
  <si>
    <t>Total (FCFA) HTVA</t>
  </si>
  <si>
    <t>Total (FCFA) TTC</t>
  </si>
  <si>
    <t>Plantation d'une haie d'épineux autour de la mare</t>
  </si>
  <si>
    <t>Mesures socio-environnementales</t>
  </si>
  <si>
    <t>Prise en charge des mesures socio-environnementales dans l’exécution des travaux</t>
  </si>
  <si>
    <t>LOT 1 : MARE DE WEYNDOU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</si>
</sst>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1" fontId="4" fillId="0" borderId="9" xfId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41" fontId="4" fillId="0" borderId="1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3673-660C-45AF-AABB-5BE30E4D4145}">
  <dimension ref="A1:F15"/>
  <sheetViews>
    <sheetView tabSelected="1" zoomScale="90" zoomScaleNormal="90" workbookViewId="0">
      <selection activeCell="F16" sqref="F16"/>
    </sheetView>
  </sheetViews>
  <sheetFormatPr baseColWidth="10" defaultColWidth="11.453125" defaultRowHeight="14.5" x14ac:dyDescent="0.35"/>
  <cols>
    <col min="1" max="1" width="6" customWidth="1"/>
    <col min="2" max="2" width="38.1796875" customWidth="1"/>
    <col min="5" max="5" width="13.54296875" customWidth="1"/>
    <col min="6" max="6" width="14" customWidth="1"/>
  </cols>
  <sheetData>
    <row r="1" spans="1:6" s="1" customFormat="1" ht="13" x14ac:dyDescent="0.35">
      <c r="A1" s="31" t="s">
        <v>21</v>
      </c>
      <c r="B1" s="31"/>
      <c r="C1" s="31"/>
      <c r="D1" s="31"/>
      <c r="E1" s="31"/>
      <c r="F1" s="31"/>
    </row>
    <row r="2" spans="1:6" s="1" customFormat="1" ht="26" x14ac:dyDescent="0.35">
      <c r="A2" s="8"/>
      <c r="B2" s="1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s="6" customFormat="1" ht="13" x14ac:dyDescent="0.25">
      <c r="A3" s="12">
        <v>0</v>
      </c>
      <c r="B3" s="19" t="s">
        <v>5</v>
      </c>
      <c r="C3" s="22"/>
      <c r="D3" s="7"/>
      <c r="E3" s="5"/>
      <c r="F3" s="13">
        <f>+F4</f>
        <v>0</v>
      </c>
    </row>
    <row r="4" spans="1:6" s="1" customFormat="1" ht="25" x14ac:dyDescent="0.35">
      <c r="A4" s="14">
        <v>1</v>
      </c>
      <c r="B4" s="20" t="s">
        <v>11</v>
      </c>
      <c r="C4" s="23" t="s">
        <v>6</v>
      </c>
      <c r="D4" s="4">
        <v>1</v>
      </c>
      <c r="E4" s="28"/>
      <c r="F4" s="15">
        <f>E4*D4</f>
        <v>0</v>
      </c>
    </row>
    <row r="5" spans="1:6" s="1" customFormat="1" ht="13" x14ac:dyDescent="0.35">
      <c r="A5" s="12">
        <v>100</v>
      </c>
      <c r="B5" s="19"/>
      <c r="C5" s="24"/>
      <c r="D5" s="3"/>
      <c r="E5" s="3"/>
      <c r="F5" s="16">
        <f>+SUM(F6:F10)</f>
        <v>0</v>
      </c>
    </row>
    <row r="6" spans="1:6" s="1" customFormat="1" ht="25" x14ac:dyDescent="0.35">
      <c r="A6" s="14">
        <v>101</v>
      </c>
      <c r="B6" s="20" t="s">
        <v>12</v>
      </c>
      <c r="C6" s="25" t="s">
        <v>8</v>
      </c>
      <c r="D6" s="29">
        <v>21236</v>
      </c>
      <c r="E6" s="27"/>
      <c r="F6" s="17">
        <f>+E6*D6</f>
        <v>0</v>
      </c>
    </row>
    <row r="7" spans="1:6" s="1" customFormat="1" ht="25" x14ac:dyDescent="0.35">
      <c r="A7" s="14">
        <v>102</v>
      </c>
      <c r="B7" s="20" t="s">
        <v>13</v>
      </c>
      <c r="C7" s="25" t="s">
        <v>7</v>
      </c>
      <c r="D7" s="29">
        <v>22094</v>
      </c>
      <c r="E7" s="27"/>
      <c r="F7" s="17">
        <f>+E7*D7</f>
        <v>0</v>
      </c>
    </row>
    <row r="8" spans="1:6" s="1" customFormat="1" x14ac:dyDescent="0.35">
      <c r="A8" s="14">
        <v>103</v>
      </c>
      <c r="B8" s="20" t="s">
        <v>14</v>
      </c>
      <c r="C8" s="25" t="s">
        <v>7</v>
      </c>
      <c r="D8" s="29">
        <v>8837</v>
      </c>
      <c r="E8" s="27"/>
      <c r="F8" s="17">
        <f>+E8*D8</f>
        <v>0</v>
      </c>
    </row>
    <row r="9" spans="1:6" s="1" customFormat="1" ht="12.5" x14ac:dyDescent="0.35">
      <c r="A9" s="14">
        <v>104</v>
      </c>
      <c r="B9" s="20" t="s">
        <v>15</v>
      </c>
      <c r="C9" s="25" t="s">
        <v>9</v>
      </c>
      <c r="D9" s="29">
        <v>882</v>
      </c>
      <c r="E9" s="27"/>
      <c r="F9" s="17">
        <f>+E9*D9</f>
        <v>0</v>
      </c>
    </row>
    <row r="10" spans="1:6" s="1" customFormat="1" ht="25" x14ac:dyDescent="0.35">
      <c r="A10" s="14">
        <v>105</v>
      </c>
      <c r="B10" s="20" t="s">
        <v>18</v>
      </c>
      <c r="C10" s="25" t="s">
        <v>6</v>
      </c>
      <c r="D10" s="2">
        <v>1</v>
      </c>
      <c r="E10" s="27"/>
      <c r="F10" s="17">
        <f>+E10*D10</f>
        <v>0</v>
      </c>
    </row>
    <row r="11" spans="1:6" s="1" customFormat="1" ht="13" x14ac:dyDescent="0.35">
      <c r="A11" s="12">
        <v>700</v>
      </c>
      <c r="B11" s="21" t="s">
        <v>19</v>
      </c>
      <c r="C11" s="24"/>
      <c r="D11" s="3"/>
      <c r="E11" s="3"/>
      <c r="F11" s="16">
        <f>F12</f>
        <v>0</v>
      </c>
    </row>
    <row r="12" spans="1:6" s="1" customFormat="1" ht="37.5" x14ac:dyDescent="0.35">
      <c r="A12" s="14"/>
      <c r="B12" s="20" t="s">
        <v>20</v>
      </c>
      <c r="C12" s="25" t="s">
        <v>6</v>
      </c>
      <c r="D12" s="2">
        <v>1</v>
      </c>
      <c r="E12" s="27"/>
      <c r="F12" s="17">
        <f t="shared" ref="F12" si="0">+E12*D12</f>
        <v>0</v>
      </c>
    </row>
    <row r="13" spans="1:6" s="1" customFormat="1" ht="15" customHeight="1" x14ac:dyDescent="0.35">
      <c r="A13" s="30" t="s">
        <v>16</v>
      </c>
      <c r="B13" s="30"/>
      <c r="C13" s="30"/>
      <c r="D13" s="30"/>
      <c r="E13" s="30"/>
      <c r="F13" s="26">
        <f>F3+F5+F11</f>
        <v>0</v>
      </c>
    </row>
    <row r="14" spans="1:6" x14ac:dyDescent="0.35">
      <c r="A14" s="30" t="s">
        <v>10</v>
      </c>
      <c r="B14" s="30"/>
      <c r="C14" s="30"/>
      <c r="D14" s="30"/>
      <c r="E14" s="30"/>
      <c r="F14" s="26">
        <f>F13*0.18</f>
        <v>0</v>
      </c>
    </row>
    <row r="15" spans="1:6" x14ac:dyDescent="0.35">
      <c r="A15" s="30" t="s">
        <v>17</v>
      </c>
      <c r="B15" s="30"/>
      <c r="C15" s="30"/>
      <c r="D15" s="30"/>
      <c r="E15" s="30"/>
      <c r="F15" s="26">
        <f>F13+F14</f>
        <v>0</v>
      </c>
    </row>
  </sheetData>
  <mergeCells count="4">
    <mergeCell ref="A14:E14"/>
    <mergeCell ref="A15:E15"/>
    <mergeCell ref="A1:F1"/>
    <mergeCell ref="A13:E13"/>
  </mergeCells>
  <pageMargins left="0.7" right="0.7" top="0.75" bottom="0.75" header="0.3" footer="0.3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SENENABEL-124183628-107061</_dlc_DocId>
    <_dlc_DocIdUrl xmlns="508ba6eb-9e09-4fd5-92f2-2d9921329f2d">
      <Url>https://enabelbe.sharepoint.com/sites/SEN/_layouts/15/DocIdRedir.aspx?ID=SENENABEL-124183628-107061</Url>
      <Description>SENENABEL-124183628-107061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a5db406bb1ff00f8f703efaa2275081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1698c8acbf1d0e6d089a5f5f6bba31c5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26DA2BD-E3BA-40B4-A019-7964CE0A246A}"/>
</file>

<file path=customXml/itemProps4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Weyndou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DIMANCHE, Pierre-henri</dc:creator>
  <cp:keywords/>
  <dc:description/>
  <cp:lastModifiedBy>VANDER AUWERA, Thibault</cp:lastModifiedBy>
  <cp:revision/>
  <dcterms:created xsi:type="dcterms:W3CDTF">2024-06-11T09:56:38Z</dcterms:created>
  <dcterms:modified xsi:type="dcterms:W3CDTF">2025-03-21T10:56:18Z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e2d23513-d944-4f70-b8ed-fb822edc0c88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