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.sharepoint.com/sites/SEN/Contracts/21_Marchés_Publics/SEN21004_PTF_CLIMAT/MP_plus30k/SEN21004-10073_Réalisation mares/2_CSC/"/>
    </mc:Choice>
  </mc:AlternateContent>
  <xr:revisionPtr revIDLastSave="6" documentId="13_ncr:1_{5D8D9F62-B64E-4EA1-8FBC-B0B34FD0404C}" xr6:coauthVersionLast="47" xr6:coauthVersionMax="47" xr10:uidLastSave="{35D5F068-40E9-49CD-A938-6F1DF076B680}"/>
  <bookViews>
    <workbookView xWindow="-110" yWindow="-110" windowWidth="19420" windowHeight="10420" xr2:uid="{EC9D7E7A-AF67-4E02-BAF2-915F35D199EA}"/>
  </bookViews>
  <sheets>
    <sheet name="Panal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F10" i="3" s="1"/>
  <c r="F9" i="3"/>
  <c r="F8" i="3"/>
  <c r="F7" i="3"/>
  <c r="F5" i="3" s="1"/>
  <c r="F6" i="3"/>
  <c r="F4" i="3"/>
  <c r="F3" i="3" s="1"/>
  <c r="F12" i="3" l="1"/>
  <c r="F13" i="3"/>
  <c r="F14" i="3" s="1"/>
</calcChain>
</file>

<file path=xl/sharedStrings.xml><?xml version="1.0" encoding="utf-8"?>
<sst xmlns="http://schemas.openxmlformats.org/spreadsheetml/2006/main" count="23" uniqueCount="21">
  <si>
    <t>Désignation</t>
  </si>
  <si>
    <t>Unité</t>
  </si>
  <si>
    <t>Quantité</t>
  </si>
  <si>
    <t>Prix Unitaire FCFA HTVA</t>
  </si>
  <si>
    <t>Prix Total FCFA HTVA</t>
  </si>
  <si>
    <t>INSTALLATION DE CHANTIER</t>
  </si>
  <si>
    <t>FF</t>
  </si>
  <si>
    <r>
      <t>m</t>
    </r>
    <r>
      <rPr>
        <vertAlign val="superscript"/>
        <sz val="10"/>
        <color theme="1"/>
        <rFont val="Arial"/>
        <family val="2"/>
      </rPr>
      <t>3</t>
    </r>
  </si>
  <si>
    <r>
      <t>m</t>
    </r>
    <r>
      <rPr>
        <vertAlign val="superscript"/>
        <sz val="10"/>
        <color theme="1"/>
        <rFont val="Arial"/>
        <family val="2"/>
      </rPr>
      <t>2</t>
    </r>
  </si>
  <si>
    <t>ml</t>
  </si>
  <si>
    <t>TVA (18%)</t>
  </si>
  <si>
    <t>Installation de chantier, amené matériel et repli de chantier</t>
  </si>
  <si>
    <t>Nettoyage de l'emprise de décapage et évacuation des débris</t>
  </si>
  <si>
    <t>Déblai de la fouille en plein masse y compris le talutage de la mare</t>
  </si>
  <si>
    <t>Cordon en pierres sèches</t>
  </si>
  <si>
    <t>Total (FCFA) HTVA</t>
  </si>
  <si>
    <t>Total (FCFA) TTC</t>
  </si>
  <si>
    <t>Plantation d'une haie d'épineux autour de la mare</t>
  </si>
  <si>
    <t>Mesures socio-environnementales</t>
  </si>
  <si>
    <t>Prise en charge des mesures socio-environnementales dans l’exécution des travaux</t>
  </si>
  <si>
    <t>LOT 2 : MARE DE PANAL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</si>
</sst>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\ _€_-;\-* #,##0.00\ _€_-;_-* &quot;-&quot;??\ _€_-;_-@_-"/>
    <numFmt numFmtId="165" formatCode="_-* #,##0\ _C_F_A_-;\-* #,##0\ _C_F_A_-;_-* &quot;-&quot;\ _C_F_A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vertAlign val="superscript"/>
      <sz val="10"/>
      <color theme="1"/>
      <name val="Arial"/>
      <family val="2"/>
    </font>
    <font>
      <b/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1" fontId="2" fillId="3" borderId="0" xfId="1" applyFont="1" applyFill="1" applyBorder="1" applyAlignment="1">
      <alignment horizontal="center" vertical="center"/>
    </xf>
    <xf numFmtId="0" fontId="4" fillId="0" borderId="0" xfId="0" applyFont="1"/>
    <xf numFmtId="0" fontId="2" fillId="3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1" fontId="3" fillId="2" borderId="5" xfId="1" applyFont="1" applyFill="1" applyBorder="1" applyAlignment="1">
      <alignment horizontal="center" vertical="center" wrapText="1"/>
    </xf>
    <xf numFmtId="41" fontId="3" fillId="2" borderId="6" xfId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/>
    </xf>
    <xf numFmtId="3" fontId="5" fillId="3" borderId="8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41" fontId="4" fillId="0" borderId="9" xfId="1" applyFont="1" applyFill="1" applyBorder="1" applyAlignment="1">
      <alignment horizontal="center" vertical="center"/>
    </xf>
    <xf numFmtId="3" fontId="5" fillId="3" borderId="10" xfId="0" applyNumberFormat="1" applyFont="1" applyFill="1" applyBorder="1" applyAlignment="1">
      <alignment horizontal="center" vertical="center"/>
    </xf>
    <xf numFmtId="41" fontId="4" fillId="0" borderId="10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41" fontId="4" fillId="4" borderId="3" xfId="1" applyFont="1" applyFill="1" applyBorder="1" applyAlignment="1">
      <alignment horizontal="center" vertical="center"/>
    </xf>
    <xf numFmtId="41" fontId="4" fillId="4" borderId="2" xfId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9">
    <cellStyle name="Milliers [0]" xfId="1" builtinId="6"/>
    <cellStyle name="Milliers [0] 2" xfId="5" xr:uid="{D688408A-F14F-4BE1-9D71-725F10F45F09}"/>
    <cellStyle name="Milliers [0] 3" xfId="6" xr:uid="{90DB8313-8CE0-49A9-8F12-C242B455843F}"/>
    <cellStyle name="Milliers 2" xfId="4" xr:uid="{D774AA41-EA20-401C-94BA-341AFF1EFC5B}"/>
    <cellStyle name="Milliers 3" xfId="8" xr:uid="{C16291DC-00D6-42C3-A535-597EA3B644E3}"/>
    <cellStyle name="Milliers 4" xfId="7" xr:uid="{73F71251-E4A1-4F04-9FA2-F282D7ABAA2C}"/>
    <cellStyle name="Normal" xfId="0" builtinId="0"/>
    <cellStyle name="Normal 2" xfId="2" xr:uid="{2AB313C0-9900-460D-93A8-4D27B5C3CC23}"/>
    <cellStyle name="Normal 3" xfId="3" xr:uid="{27AEC822-6248-451D-888A-FCD3B9294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12EDE-02E6-4CAA-92A5-A15BBADBD717}">
  <dimension ref="A1:F14"/>
  <sheetViews>
    <sheetView tabSelected="1" zoomScale="90" zoomScaleNormal="90" workbookViewId="0">
      <selection activeCell="A2" sqref="A2"/>
    </sheetView>
  </sheetViews>
  <sheetFormatPr baseColWidth="10" defaultColWidth="11.453125" defaultRowHeight="14.5" x14ac:dyDescent="0.35"/>
  <cols>
    <col min="1" max="1" width="6" customWidth="1"/>
    <col min="2" max="2" width="38.1796875" customWidth="1"/>
    <col min="5" max="5" width="13.54296875" customWidth="1"/>
    <col min="6" max="6" width="14" customWidth="1"/>
  </cols>
  <sheetData>
    <row r="1" spans="1:6" s="1" customFormat="1" ht="13" x14ac:dyDescent="0.35">
      <c r="A1" s="31" t="s">
        <v>20</v>
      </c>
      <c r="B1" s="31"/>
      <c r="C1" s="31"/>
      <c r="D1" s="31"/>
      <c r="E1" s="31"/>
      <c r="F1" s="31"/>
    </row>
    <row r="2" spans="1:6" s="1" customFormat="1" ht="26" x14ac:dyDescent="0.35">
      <c r="A2" s="8"/>
      <c r="B2" s="18" t="s">
        <v>0</v>
      </c>
      <c r="C2" s="8" t="s">
        <v>1</v>
      </c>
      <c r="D2" s="9" t="s">
        <v>2</v>
      </c>
      <c r="E2" s="10" t="s">
        <v>3</v>
      </c>
      <c r="F2" s="11" t="s">
        <v>4</v>
      </c>
    </row>
    <row r="3" spans="1:6" s="6" customFormat="1" ht="13" x14ac:dyDescent="0.25">
      <c r="A3" s="12">
        <v>0</v>
      </c>
      <c r="B3" s="19" t="s">
        <v>5</v>
      </c>
      <c r="C3" s="22"/>
      <c r="D3" s="7"/>
      <c r="E3" s="5"/>
      <c r="F3" s="13">
        <f>+F4</f>
        <v>0</v>
      </c>
    </row>
    <row r="4" spans="1:6" s="1" customFormat="1" ht="25" x14ac:dyDescent="0.35">
      <c r="A4" s="14">
        <v>1</v>
      </c>
      <c r="B4" s="20" t="s">
        <v>11</v>
      </c>
      <c r="C4" s="23" t="s">
        <v>6</v>
      </c>
      <c r="D4" s="4">
        <v>1</v>
      </c>
      <c r="E4" s="28"/>
      <c r="F4" s="15">
        <f>E4*D4</f>
        <v>0</v>
      </c>
    </row>
    <row r="5" spans="1:6" s="1" customFormat="1" ht="13" x14ac:dyDescent="0.35">
      <c r="A5" s="12">
        <v>100</v>
      </c>
      <c r="B5" s="19"/>
      <c r="C5" s="24"/>
      <c r="D5" s="3"/>
      <c r="E5" s="3"/>
      <c r="F5" s="16">
        <f>+SUM(F6:F9)</f>
        <v>0</v>
      </c>
    </row>
    <row r="6" spans="1:6" s="1" customFormat="1" ht="25" x14ac:dyDescent="0.35">
      <c r="A6" s="14">
        <v>101</v>
      </c>
      <c r="B6" s="20" t="s">
        <v>12</v>
      </c>
      <c r="C6" s="25" t="s">
        <v>8</v>
      </c>
      <c r="D6" s="29">
        <v>10000</v>
      </c>
      <c r="E6" s="27"/>
      <c r="F6" s="17">
        <f t="shared" ref="F6:F9" si="0">+E6*D6</f>
        <v>0</v>
      </c>
    </row>
    <row r="7" spans="1:6" s="1" customFormat="1" ht="25" x14ac:dyDescent="0.35">
      <c r="A7" s="14">
        <v>102</v>
      </c>
      <c r="B7" s="20" t="s">
        <v>13</v>
      </c>
      <c r="C7" s="25" t="s">
        <v>7</v>
      </c>
      <c r="D7" s="29">
        <v>12561</v>
      </c>
      <c r="E7" s="27"/>
      <c r="F7" s="17">
        <f t="shared" si="0"/>
        <v>0</v>
      </c>
    </row>
    <row r="8" spans="1:6" s="1" customFormat="1" ht="12.5" x14ac:dyDescent="0.35">
      <c r="A8" s="14">
        <v>103</v>
      </c>
      <c r="B8" s="20" t="s">
        <v>14</v>
      </c>
      <c r="C8" s="25" t="s">
        <v>9</v>
      </c>
      <c r="D8" s="29">
        <v>480</v>
      </c>
      <c r="E8" s="27"/>
      <c r="F8" s="17">
        <f t="shared" si="0"/>
        <v>0</v>
      </c>
    </row>
    <row r="9" spans="1:6" s="1" customFormat="1" ht="25" x14ac:dyDescent="0.35">
      <c r="A9" s="14">
        <v>104</v>
      </c>
      <c r="B9" s="20" t="s">
        <v>17</v>
      </c>
      <c r="C9" s="25" t="s">
        <v>6</v>
      </c>
      <c r="D9" s="2">
        <v>1</v>
      </c>
      <c r="E9" s="27"/>
      <c r="F9" s="17">
        <f t="shared" si="0"/>
        <v>0</v>
      </c>
    </row>
    <row r="10" spans="1:6" s="1" customFormat="1" ht="13" x14ac:dyDescent="0.35">
      <c r="A10" s="12">
        <v>700</v>
      </c>
      <c r="B10" s="21" t="s">
        <v>18</v>
      </c>
      <c r="C10" s="24"/>
      <c r="D10" s="3"/>
      <c r="E10" s="3"/>
      <c r="F10" s="16">
        <f>F11</f>
        <v>0</v>
      </c>
    </row>
    <row r="11" spans="1:6" s="1" customFormat="1" ht="37.5" x14ac:dyDescent="0.35">
      <c r="A11" s="14"/>
      <c r="B11" s="20" t="s">
        <v>19</v>
      </c>
      <c r="C11" s="25" t="s">
        <v>6</v>
      </c>
      <c r="D11" s="2">
        <v>1</v>
      </c>
      <c r="E11" s="27"/>
      <c r="F11" s="17">
        <f t="shared" ref="F11" si="1">+E11*D11</f>
        <v>0</v>
      </c>
    </row>
    <row r="12" spans="1:6" s="1" customFormat="1" ht="15" customHeight="1" x14ac:dyDescent="0.35">
      <c r="A12" s="30" t="s">
        <v>15</v>
      </c>
      <c r="B12" s="30"/>
      <c r="C12" s="30"/>
      <c r="D12" s="30"/>
      <c r="E12" s="30"/>
      <c r="F12" s="26">
        <f>F3+F5+F10</f>
        <v>0</v>
      </c>
    </row>
    <row r="13" spans="1:6" x14ac:dyDescent="0.35">
      <c r="A13" s="30" t="s">
        <v>10</v>
      </c>
      <c r="B13" s="30"/>
      <c r="C13" s="30"/>
      <c r="D13" s="30"/>
      <c r="E13" s="30"/>
      <c r="F13" s="26">
        <f>F12*0.18</f>
        <v>0</v>
      </c>
    </row>
    <row r="14" spans="1:6" x14ac:dyDescent="0.35">
      <c r="A14" s="30" t="s">
        <v>16</v>
      </c>
      <c r="B14" s="30"/>
      <c r="C14" s="30"/>
      <c r="D14" s="30"/>
      <c r="E14" s="30"/>
      <c r="F14" s="26">
        <f>F12+F13</f>
        <v>0</v>
      </c>
    </row>
  </sheetData>
  <mergeCells count="4">
    <mergeCell ref="A13:E13"/>
    <mergeCell ref="A14:E14"/>
    <mergeCell ref="A1:F1"/>
    <mergeCell ref="A12:E12"/>
  </mergeCells>
  <pageMargins left="0.7" right="0.7" top="0.75" bottom="0.75" header="0.3" footer="0.3"/>
  <pageSetup paperSize="9" scale="88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TaxCatchAll xmlns="1c89b6ff-5735-4b3c-9dca-50e80957a65b">
      <Value>4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</TermName>
          <TermId xmlns="http://schemas.microsoft.com/office/infopath/2007/PartnerControls">2b0d2337-59d1-468e-9a57-52ee80937861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lcf76f155ced4ddcb4097134ff3c332f xmlns="a1ddbe5a-88f5-4dcf-b333-bf73e2eddbd1">
      <Terms xmlns="http://schemas.microsoft.com/office/infopath/2007/PartnerControls"/>
    </lcf76f155ced4ddcb4097134ff3c332f>
    <_dlc_DocId xmlns="508ba6eb-9e09-4fd5-92f2-2d9921329f2d">SENENABEL-124183628-107059</_dlc_DocId>
    <_dlc_DocIdUrl xmlns="508ba6eb-9e09-4fd5-92f2-2d9921329f2d">
      <Url>https://enabelbe.sharepoint.com/sites/SEN/_layouts/15/DocIdRedir.aspx?ID=SENENABEL-124183628-107059</Url>
      <Description>SENENABEL-124183628-107059</Description>
    </_dlc_DocIdUrl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40DEC2D9A4E8A943A61D3368400126BA" ma:contentTypeVersion="30" ma:contentTypeDescription="" ma:contentTypeScope="" ma:versionID="a5db406bb1ff00f8f703efaa22750810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a1ddbe5a-88f5-4dcf-b333-bf73e2eddbd1" targetNamespace="http://schemas.microsoft.com/office/2006/metadata/properties" ma:root="true" ma:fieldsID="1698c8acbf1d0e6d089a5f5f6bba31c5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a1ddbe5a-88f5-4dcf-b333-bf73e2eddbd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2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3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f8eb3ba-5ccf-4a22-a562-473d2c609d2e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f8eb3ba-5ccf-4a22-a562-473d2c609d2e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4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SEN|2b0d2337-59d1-468e-9a57-52ee80937861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dbe5a-88f5-4dcf-b333-bf73e2edd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61AE344-AC35-44BC-A79D-9CD06728F2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B245C-B548-4A43-9686-0792D2C3DEBC}">
  <ds:schemaRefs>
    <ds:schemaRef ds:uri="http://schemas.microsoft.com/office/2006/metadata/properties"/>
    <ds:schemaRef ds:uri="http://schemas.microsoft.com/office/infopath/2007/PartnerControls"/>
    <ds:schemaRef ds:uri="14a9c00f-d9e3-4eb9-aad3-f69239d17d9c"/>
    <ds:schemaRef ds:uri="1c89b6ff-5735-4b3c-9dca-50e80957a65b"/>
    <ds:schemaRef ds:uri="a1ddbe5a-88f5-4dcf-b333-bf73e2eddbd1"/>
    <ds:schemaRef ds:uri="508ba6eb-9e09-4fd5-92f2-2d9921329f2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329D416-7DC5-4F8C-B2BA-6BDE190F25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a1ddbe5a-88f5-4dcf-b333-bf73e2edd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D9BE2E2-A483-4462-97F9-41CEC808A3A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DIMANCHE, Pierre-henri</dc:creator>
  <cp:keywords/>
  <dc:description/>
  <cp:lastModifiedBy>VANDER AUWERA, Thibault</cp:lastModifiedBy>
  <cp:revision/>
  <dcterms:created xsi:type="dcterms:W3CDTF">2024-06-11T09:56:38Z</dcterms:created>
  <dcterms:modified xsi:type="dcterms:W3CDTF">2025-03-21T10:57:05Z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0x01010084FDA68FEA25C847A6128BBA7C1A6EC10040DEC2D9A4E8A943A61D3368400126BA</vt:lpwstr>
  </property>
  <property fmtid="{D5CDD505-2E9C-101B-9397-08002B2CF9AE}" pid="3" name="Document_Language">
    <vt:lpwstr>4;#FR|e5b11214-e6fc-4287-b1cb-b050c041462c</vt:lpwstr>
  </property>
  <property fmtid="{D5CDD505-2E9C-101B-9397-08002B2CF9AE}" pid="4" name="Country">
    <vt:lpwstr>1;#SEN|2b0d2337-59d1-468e-9a57-52ee80937861</vt:lpwstr>
  </property>
  <property fmtid="{D5CDD505-2E9C-101B-9397-08002B2CF9AE}" pid="5" name="_dlc_DocIdItemGuid">
    <vt:lpwstr>bbc1fcbc-e26f-42d6-80ae-5e26f6021366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</Properties>
</file>