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0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rgio Seventine\Documents\Job planning\Zambezia\2025\Kits SPIS\Lot 3\"/>
    </mc:Choice>
  </mc:AlternateContent>
  <xr:revisionPtr revIDLastSave="33" documentId="13_ncr:1_{46967E01-C2BD-43CF-871E-B3601D7987B4}" xr6:coauthVersionLast="47" xr6:coauthVersionMax="47" xr10:uidLastSave="{5C537B87-7630-4248-80F8-D7FF75805051}"/>
  <bookViews>
    <workbookView xWindow="30" yWindow="750" windowWidth="28770" windowHeight="15450" xr2:uid="{B030C4A9-67A7-4733-B68D-58D6C81984F6}"/>
  </bookViews>
  <sheets>
    <sheet name="Sprinkler 1" sheetId="5" r:id="rId1"/>
    <sheet name="resumo  antigo" sheetId="10" state="hidden" r:id="rId2"/>
  </sheets>
  <definedNames>
    <definedName name="_xlnm.Print_Area" localSheetId="0">'Sprinkler 1'!$A$2:$C$19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8" i="10" l="1"/>
  <c r="M9" i="10"/>
  <c r="M10" i="10"/>
  <c r="M11" i="10"/>
  <c r="M12" i="10"/>
  <c r="M13" i="10"/>
  <c r="M14" i="10"/>
  <c r="M15" i="10"/>
  <c r="K8" i="10"/>
  <c r="K9" i="10"/>
  <c r="K10" i="10"/>
  <c r="K11" i="10"/>
  <c r="K12" i="10"/>
  <c r="K13" i="10"/>
  <c r="I8" i="10"/>
  <c r="I9" i="10"/>
  <c r="I10" i="10"/>
  <c r="I11" i="10"/>
  <c r="I12" i="10"/>
  <c r="I13" i="10"/>
  <c r="G8" i="10"/>
  <c r="G9" i="10"/>
  <c r="G10" i="10"/>
  <c r="G11" i="10"/>
  <c r="G12" i="10"/>
  <c r="G13" i="10"/>
  <c r="E10" i="10"/>
  <c r="E11" i="10"/>
  <c r="E12" i="10"/>
  <c r="E13" i="10"/>
  <c r="E6" i="10"/>
  <c r="M5" i="10"/>
  <c r="M6" i="10"/>
  <c r="M7" i="10"/>
  <c r="K5" i="10"/>
  <c r="K6" i="10"/>
  <c r="K7" i="10"/>
  <c r="I5" i="10"/>
  <c r="I6" i="10"/>
  <c r="I7" i="10"/>
  <c r="G5" i="10"/>
  <c r="G6" i="10"/>
  <c r="G7" i="10"/>
  <c r="E5" i="10"/>
  <c r="E7" i="10"/>
  <c r="E8" i="10"/>
  <c r="E9" i="10"/>
  <c r="M4" i="10"/>
  <c r="K4" i="10"/>
  <c r="I4" i="10"/>
  <c r="G4" i="10"/>
  <c r="E4" i="10"/>
</calcChain>
</file>

<file path=xl/sharedStrings.xml><?xml version="1.0" encoding="utf-8"?>
<sst xmlns="http://schemas.openxmlformats.org/spreadsheetml/2006/main" count="58" uniqueCount="41">
  <si>
    <t>Sprinkler system (0.50 ha)</t>
  </si>
  <si>
    <t>Unit</t>
  </si>
  <si>
    <t>Quantity</t>
  </si>
  <si>
    <t>Coments</t>
  </si>
  <si>
    <t>Pressure gauge 4.0 bar de 63 mm x 1/4"</t>
  </si>
  <si>
    <t>ea</t>
  </si>
  <si>
    <t xml:space="preserve">Brand and specs with sketch or pictures. Details and quantities of each fittings. Exclusion of brass/copper/IPS/PPR based material. Optional certification </t>
  </si>
  <si>
    <t>Fittings for pressure gauge connection to mainline</t>
  </si>
  <si>
    <t>bulk</t>
  </si>
  <si>
    <t>HDPE pipe CL6 Ø63 mm</t>
  </si>
  <si>
    <t xml:space="preserve">m </t>
  </si>
  <si>
    <t>Pipe, riser pipe and sprinkler brand with manufacturer datasheet and pictures, sketch, etc. Pipe 6 month old max and should have specs printed on it. Buried mainline and sprinkler wetted Ø 16 m minimum. Certification optional</t>
  </si>
  <si>
    <t>Plastic flushing valve  Ø50 mm</t>
  </si>
  <si>
    <t>Plastic valve 50 mm for hydrants</t>
  </si>
  <si>
    <t>HDPE pipe CL6  Ø50 mm for lateral</t>
  </si>
  <si>
    <t>m</t>
  </si>
  <si>
    <t>Plastic sprinkler 20 mm de 750 lph min @ 1.7 bar max</t>
  </si>
  <si>
    <t>Plastic riser 20 mm x 1 m</t>
  </si>
  <si>
    <t>Fittings for the distribution system</t>
  </si>
  <si>
    <t>Includes 2 direction hydrants and quick coupling fittings for lateral. Details, photos, specifications and quantity of each fitting. Exclusion of brass/copper/IPS/PPR based material</t>
  </si>
  <si>
    <r>
      <rPr>
        <sz val="11"/>
        <color rgb="FF000000"/>
        <rFont val="Calibri"/>
        <scheme val="minor"/>
      </rPr>
      <t>Direct solar pumping system 30 m</t>
    </r>
    <r>
      <rPr>
        <sz val="11"/>
        <color rgb="FF000000"/>
        <rFont val="Arial"/>
      </rPr>
      <t>³</t>
    </r>
    <r>
      <rPr>
        <sz val="11"/>
        <color rgb="FF000000"/>
        <rFont val="Calibri"/>
        <scheme val="minor"/>
      </rPr>
      <t>/dia @ 20 m delivered head for surface pump or @ 25 m for submersible pump  - daily output Oct/Nov. Consider min hourly flow of 3570 l for 5 sprinklers. Suction and deliver pipe Ø and length, connection details between pump and mainline. Duty point at -20% to 10% max from BEP.</t>
    </r>
  </si>
  <si>
    <t>Brand of solar pump, pump curves and monthly/daily volume produced at required head, details and quantity of electrical cables, accessories for installation in surface water sources, pump frame. Surface pump with suction lift max of 5 m. To be carried to/from house. Compulsory certification</t>
  </si>
  <si>
    <t>Solar modules of 550 Wp &amp; 20% eff. min and connection acessories for controller/inverter</t>
  </si>
  <si>
    <t>Brand, quantities, type of panel connection. Panel datasheet and 20% minimum efficiency. Panel support structure sketch/drawings/pictures. Certification required</t>
  </si>
  <si>
    <t>Transport, Installation and performance tests</t>
  </si>
  <si>
    <t>SPIS operation and maintenance training manual (minimum table of contents) for producers &amp; extension workers.</t>
  </si>
  <si>
    <t>Total por cada SPIS</t>
  </si>
  <si>
    <t>até 100 m</t>
  </si>
  <si>
    <t>contribuição</t>
  </si>
  <si>
    <t>até 200 m</t>
  </si>
  <si>
    <t>Até 300 m</t>
  </si>
  <si>
    <t>Até 400 m</t>
  </si>
  <si>
    <t>até 500 m</t>
  </si>
  <si>
    <t>Hypothese de calculo</t>
  </si>
  <si>
    <t>Gravidade</t>
  </si>
  <si>
    <t>0,25 ha</t>
  </si>
  <si>
    <t>0,5 ha</t>
  </si>
  <si>
    <t>1 ha</t>
  </si>
  <si>
    <t>2 ha</t>
  </si>
  <si>
    <t>Aspersão</t>
  </si>
  <si>
    <t xml:space="preserve">fonte de agua a 100 m requer 200 m de PEBD 100 mm x CL3 ;depois, + 100m deste para cada 100m adicional na distancia; outros tubos segundo proporçao inicial.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</si>
</sst>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scheme val="minor"/>
    </font>
    <font>
      <sz val="11"/>
      <color rgb="FF000000"/>
      <name val="Arial"/>
    </font>
    <font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28">
    <xf numFmtId="0" fontId="0" fillId="0" borderId="0" xfId="0"/>
    <xf numFmtId="0" fontId="0" fillId="0" borderId="1" xfId="0" applyBorder="1"/>
    <xf numFmtId="0" fontId="1" fillId="0" borderId="1" xfId="0" applyFont="1" applyBorder="1"/>
    <xf numFmtId="0" fontId="0" fillId="2" borderId="1" xfId="0" applyFill="1" applyBorder="1"/>
    <xf numFmtId="0" fontId="0" fillId="3" borderId="1" xfId="0" applyFill="1" applyBorder="1"/>
    <xf numFmtId="0" fontId="0" fillId="4" borderId="1" xfId="0" applyFill="1" applyBorder="1"/>
    <xf numFmtId="0" fontId="0" fillId="6" borderId="1" xfId="0" applyFill="1" applyBorder="1"/>
    <xf numFmtId="164" fontId="0" fillId="0" borderId="0" xfId="1" applyFont="1"/>
    <xf numFmtId="164" fontId="3" fillId="0" borderId="0" xfId="1" applyFont="1"/>
    <xf numFmtId="0" fontId="1" fillId="0" borderId="0" xfId="0" applyFont="1"/>
    <xf numFmtId="0" fontId="0" fillId="4" borderId="2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5" borderId="1" xfId="0" applyFill="1" applyBorder="1" applyAlignment="1">
      <alignment horizontal="right" vertical="center"/>
    </xf>
    <xf numFmtId="0" fontId="0" fillId="2" borderId="1" xfId="0" applyFill="1" applyBorder="1" applyAlignment="1">
      <alignment horizontal="left" vertical="center"/>
    </xf>
    <xf numFmtId="0" fontId="0" fillId="5" borderId="1" xfId="0" applyFill="1" applyBorder="1" applyAlignment="1">
      <alignment horizontal="left" vertical="center"/>
    </xf>
    <xf numFmtId="0" fontId="0" fillId="6" borderId="1" xfId="0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0" fillId="5" borderId="1" xfId="0" applyFill="1" applyBorder="1" applyAlignment="1">
      <alignment horizontal="left" vertical="center" wrapText="1"/>
    </xf>
    <xf numFmtId="0" fontId="4" fillId="0" borderId="1" xfId="0" applyFont="1" applyBorder="1" applyAlignment="1">
      <alignment vertical="top" wrapText="1"/>
    </xf>
    <xf numFmtId="0" fontId="4" fillId="0" borderId="3" xfId="0" applyFont="1" applyBorder="1" applyAlignment="1">
      <alignment horizontal="left" vertical="top" wrapText="1"/>
    </xf>
    <xf numFmtId="0" fontId="7" fillId="5" borderId="1" xfId="0" applyFont="1" applyFill="1" applyBorder="1" applyAlignment="1">
      <alignment horizontal="left" vertical="center" wrapText="1"/>
    </xf>
    <xf numFmtId="0" fontId="0" fillId="4" borderId="2" xfId="0" applyFill="1" applyBorder="1" applyAlignment="1">
      <alignment horizontal="left" vertical="center"/>
    </xf>
    <xf numFmtId="0" fontId="0" fillId="4" borderId="3" xfId="0" applyFill="1" applyBorder="1" applyAlignment="1">
      <alignment horizontal="left" vertical="center"/>
    </xf>
    <xf numFmtId="0" fontId="4" fillId="0" borderId="1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874820-75DE-4ED0-99E6-A47D3F54A6D1}">
  <dimension ref="A5:D19"/>
  <sheetViews>
    <sheetView tabSelected="1" topLeftCell="A14" zoomScale="145" zoomScaleNormal="145" zoomScaleSheetLayoutView="77" workbookViewId="0">
      <selection activeCell="E20" sqref="E20"/>
    </sheetView>
  </sheetViews>
  <sheetFormatPr defaultRowHeight="15"/>
  <cols>
    <col min="1" max="1" width="55.42578125" customWidth="1"/>
    <col min="2" max="2" width="7.28515625" customWidth="1"/>
    <col min="3" max="3" width="14.28515625" customWidth="1"/>
    <col min="4" max="4" width="38.28515625" customWidth="1"/>
  </cols>
  <sheetData>
    <row r="5" spans="1:4">
      <c r="A5" s="2" t="s">
        <v>0</v>
      </c>
      <c r="B5" s="2" t="s">
        <v>1</v>
      </c>
      <c r="C5" s="1" t="s">
        <v>2</v>
      </c>
      <c r="D5" s="1" t="s">
        <v>3</v>
      </c>
    </row>
    <row r="6" spans="1:4" ht="30" customHeight="1">
      <c r="A6" s="16" t="s">
        <v>4</v>
      </c>
      <c r="B6" s="4" t="s">
        <v>5</v>
      </c>
      <c r="C6" s="4">
        <v>1</v>
      </c>
      <c r="D6" s="23" t="s">
        <v>6</v>
      </c>
    </row>
    <row r="7" spans="1:4" ht="30" customHeight="1">
      <c r="A7" s="16" t="s">
        <v>7</v>
      </c>
      <c r="B7" s="4" t="s">
        <v>8</v>
      </c>
      <c r="C7" s="4">
        <v>1</v>
      </c>
      <c r="D7" s="24"/>
    </row>
    <row r="8" spans="1:4" ht="15" customHeight="1">
      <c r="A8" s="13" t="s">
        <v>9</v>
      </c>
      <c r="B8" s="3" t="s">
        <v>10</v>
      </c>
      <c r="C8" s="3">
        <v>100</v>
      </c>
      <c r="D8" s="25" t="s">
        <v>11</v>
      </c>
    </row>
    <row r="9" spans="1:4" ht="15" customHeight="1">
      <c r="A9" s="13" t="s">
        <v>12</v>
      </c>
      <c r="B9" s="3" t="s">
        <v>8</v>
      </c>
      <c r="C9" s="3">
        <v>1</v>
      </c>
      <c r="D9" s="26"/>
    </row>
    <row r="10" spans="1:4">
      <c r="A10" s="13" t="s">
        <v>13</v>
      </c>
      <c r="B10" s="3" t="s">
        <v>5</v>
      </c>
      <c r="C10" s="3">
        <v>5</v>
      </c>
      <c r="D10" s="26"/>
    </row>
    <row r="11" spans="1:4" ht="19.5" customHeight="1">
      <c r="A11" s="13" t="s">
        <v>14</v>
      </c>
      <c r="B11" s="3" t="s">
        <v>15</v>
      </c>
      <c r="C11" s="3">
        <v>50</v>
      </c>
      <c r="D11" s="26"/>
    </row>
    <row r="12" spans="1:4" ht="18" customHeight="1">
      <c r="A12" s="13" t="s">
        <v>16</v>
      </c>
      <c r="B12" s="13" t="s">
        <v>5</v>
      </c>
      <c r="C12" s="3">
        <v>5</v>
      </c>
      <c r="D12" s="26"/>
    </row>
    <row r="13" spans="1:4" ht="19.5" customHeight="1">
      <c r="A13" s="13" t="s">
        <v>17</v>
      </c>
      <c r="B13" s="13" t="s">
        <v>5</v>
      </c>
      <c r="C13" s="3">
        <v>5</v>
      </c>
      <c r="D13" s="27"/>
    </row>
    <row r="14" spans="1:4" ht="62.25" customHeight="1">
      <c r="A14" s="13" t="s">
        <v>18</v>
      </c>
      <c r="B14" s="13" t="s">
        <v>8</v>
      </c>
      <c r="C14" s="3">
        <v>1</v>
      </c>
      <c r="D14" s="19" t="s">
        <v>19</v>
      </c>
    </row>
    <row r="15" spans="1:4" ht="107.25" customHeight="1">
      <c r="A15" s="20" t="s">
        <v>20</v>
      </c>
      <c r="B15" s="14" t="s">
        <v>8</v>
      </c>
      <c r="C15" s="12">
        <v>1</v>
      </c>
      <c r="D15" s="18" t="s">
        <v>21</v>
      </c>
    </row>
    <row r="16" spans="1:4" ht="60.75" customHeight="1">
      <c r="A16" s="17" t="s">
        <v>22</v>
      </c>
      <c r="B16" s="14" t="s">
        <v>8</v>
      </c>
      <c r="C16" s="12">
        <v>1</v>
      </c>
      <c r="D16" s="18" t="s">
        <v>23</v>
      </c>
    </row>
    <row r="17" spans="1:4" ht="46.5" customHeight="1">
      <c r="A17" s="15" t="s">
        <v>24</v>
      </c>
      <c r="B17" s="15" t="s">
        <v>8</v>
      </c>
      <c r="C17" s="6">
        <v>1</v>
      </c>
      <c r="D17" s="18" t="s">
        <v>25</v>
      </c>
    </row>
    <row r="18" spans="1:4">
      <c r="A18" s="21" t="s">
        <v>26</v>
      </c>
      <c r="B18" s="10"/>
      <c r="C18" s="5"/>
    </row>
    <row r="19" spans="1:4">
      <c r="A19" s="22"/>
      <c r="B19" s="11"/>
      <c r="C19" s="5"/>
    </row>
  </sheetData>
  <mergeCells count="3">
    <mergeCell ref="A18:A19"/>
    <mergeCell ref="D6:D7"/>
    <mergeCell ref="D8:D13"/>
  </mergeCells>
  <pageMargins left="0.7" right="0.7" top="0.75" bottom="0.75" header="0.3" footer="0.3"/>
  <pageSetup scale="5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A41FA6-017E-471E-9A46-9AC443CE3FFD}">
  <dimension ref="B3:N15"/>
  <sheetViews>
    <sheetView topLeftCell="B1" workbookViewId="0">
      <selection activeCell="J6" sqref="J6"/>
    </sheetView>
  </sheetViews>
  <sheetFormatPr defaultRowHeight="15"/>
  <cols>
    <col min="2" max="2" width="11" customWidth="1"/>
    <col min="4" max="4" width="13.85546875" customWidth="1"/>
    <col min="5" max="5" width="11.7109375" customWidth="1"/>
    <col min="6" max="6" width="12.42578125" bestFit="1" customWidth="1"/>
    <col min="7" max="7" width="11.42578125" customWidth="1"/>
    <col min="8" max="8" width="12.42578125" bestFit="1" customWidth="1"/>
    <col min="9" max="9" width="11.140625" bestFit="1" customWidth="1"/>
    <col min="10" max="10" width="12.42578125" bestFit="1" customWidth="1"/>
    <col min="11" max="11" width="11.140625" bestFit="1" customWidth="1"/>
    <col min="12" max="12" width="12.42578125" bestFit="1" customWidth="1"/>
    <col min="13" max="13" width="11.140625" bestFit="1" customWidth="1"/>
  </cols>
  <sheetData>
    <row r="3" spans="2:14">
      <c r="D3" t="s">
        <v>27</v>
      </c>
      <c r="E3" t="s">
        <v>28</v>
      </c>
      <c r="F3" t="s">
        <v>29</v>
      </c>
      <c r="G3" t="s">
        <v>28</v>
      </c>
      <c r="H3" t="s">
        <v>30</v>
      </c>
      <c r="I3" t="s">
        <v>28</v>
      </c>
      <c r="J3" t="s">
        <v>31</v>
      </c>
      <c r="K3" t="s">
        <v>28</v>
      </c>
      <c r="L3" t="s">
        <v>32</v>
      </c>
      <c r="M3" t="s">
        <v>28</v>
      </c>
      <c r="N3" t="s">
        <v>33</v>
      </c>
    </row>
    <row r="4" spans="2:14">
      <c r="B4" s="9" t="s">
        <v>34</v>
      </c>
      <c r="C4" t="s">
        <v>35</v>
      </c>
      <c r="D4" s="7">
        <v>150000</v>
      </c>
      <c r="E4" s="8">
        <f>D4*0.2</f>
        <v>30000</v>
      </c>
      <c r="F4" s="7">
        <v>165000</v>
      </c>
      <c r="G4" s="8">
        <f>F4*0.2</f>
        <v>33000</v>
      </c>
      <c r="H4" s="7">
        <v>185000</v>
      </c>
      <c r="I4" s="8">
        <f>H4*0.2</f>
        <v>37000</v>
      </c>
      <c r="J4" s="7">
        <v>205000</v>
      </c>
      <c r="K4" s="8">
        <f>J4*0.2</f>
        <v>41000</v>
      </c>
      <c r="L4" s="7">
        <v>225000</v>
      </c>
      <c r="M4" s="8">
        <f>L4*0.2</f>
        <v>45000</v>
      </c>
    </row>
    <row r="5" spans="2:14">
      <c r="C5" t="s">
        <v>36</v>
      </c>
      <c r="D5" s="7">
        <v>175000</v>
      </c>
      <c r="E5" s="8">
        <f t="shared" ref="E5:E13" si="0">D5*0.2</f>
        <v>35000</v>
      </c>
      <c r="F5" s="7">
        <v>190000</v>
      </c>
      <c r="G5" s="8">
        <f t="shared" ref="G5:G13" si="1">F5*0.2</f>
        <v>38000</v>
      </c>
      <c r="H5" s="7">
        <v>207500</v>
      </c>
      <c r="I5" s="8">
        <f t="shared" ref="I5:I13" si="2">H5*0.2</f>
        <v>41500</v>
      </c>
      <c r="J5" s="7">
        <v>227500</v>
      </c>
      <c r="K5" s="8">
        <f t="shared" ref="K5:K13" si="3">J5*0.2</f>
        <v>45500</v>
      </c>
      <c r="L5" s="7">
        <v>245000</v>
      </c>
      <c r="M5" s="8">
        <f t="shared" ref="M5:M15" si="4">L5*0.2</f>
        <v>49000</v>
      </c>
    </row>
    <row r="6" spans="2:14">
      <c r="C6" t="s">
        <v>37</v>
      </c>
      <c r="D6" s="7">
        <v>796500</v>
      </c>
      <c r="E6" s="8">
        <f t="shared" si="0"/>
        <v>159300</v>
      </c>
      <c r="F6" s="7">
        <v>840000</v>
      </c>
      <c r="G6" s="8">
        <f t="shared" si="1"/>
        <v>168000</v>
      </c>
      <c r="H6" s="7">
        <v>896000</v>
      </c>
      <c r="I6" s="8">
        <f t="shared" si="2"/>
        <v>179200</v>
      </c>
      <c r="J6" s="7">
        <v>953000</v>
      </c>
      <c r="K6" s="8">
        <f t="shared" si="3"/>
        <v>190600</v>
      </c>
      <c r="L6" s="7">
        <v>1010000</v>
      </c>
      <c r="M6" s="8">
        <f t="shared" si="4"/>
        <v>202000</v>
      </c>
    </row>
    <row r="7" spans="2:14">
      <c r="C7" t="s">
        <v>38</v>
      </c>
      <c r="D7" s="7">
        <v>955000</v>
      </c>
      <c r="E7" s="8">
        <f t="shared" si="0"/>
        <v>191000</v>
      </c>
      <c r="F7" s="7">
        <v>990000</v>
      </c>
      <c r="G7" s="8">
        <f t="shared" si="1"/>
        <v>198000</v>
      </c>
      <c r="H7" s="7">
        <v>1040000</v>
      </c>
      <c r="I7" s="8">
        <f t="shared" si="2"/>
        <v>208000</v>
      </c>
      <c r="J7" s="7">
        <v>1090000</v>
      </c>
      <c r="K7" s="8">
        <f t="shared" si="3"/>
        <v>218000</v>
      </c>
      <c r="L7" s="7">
        <v>1140000</v>
      </c>
      <c r="M7" s="8">
        <f t="shared" si="4"/>
        <v>228000</v>
      </c>
    </row>
    <row r="8" spans="2:14">
      <c r="D8" s="7"/>
      <c r="E8" s="8">
        <f t="shared" si="0"/>
        <v>0</v>
      </c>
      <c r="F8" s="7"/>
      <c r="G8" s="8">
        <f t="shared" si="1"/>
        <v>0</v>
      </c>
      <c r="H8" s="7"/>
      <c r="I8" s="8">
        <f t="shared" si="2"/>
        <v>0</v>
      </c>
      <c r="J8" s="7"/>
      <c r="K8" s="8">
        <f t="shared" si="3"/>
        <v>0</v>
      </c>
      <c r="L8" s="7"/>
      <c r="M8" s="8">
        <f t="shared" si="4"/>
        <v>0</v>
      </c>
    </row>
    <row r="9" spans="2:14">
      <c r="D9" s="7"/>
      <c r="E9" s="8">
        <f t="shared" si="0"/>
        <v>0</v>
      </c>
      <c r="F9" s="7"/>
      <c r="G9" s="8">
        <f t="shared" si="1"/>
        <v>0</v>
      </c>
      <c r="H9" s="7"/>
      <c r="I9" s="8">
        <f t="shared" si="2"/>
        <v>0</v>
      </c>
      <c r="J9" s="7"/>
      <c r="K9" s="8">
        <f t="shared" si="3"/>
        <v>0</v>
      </c>
      <c r="L9" s="7"/>
      <c r="M9" s="8">
        <f t="shared" si="4"/>
        <v>0</v>
      </c>
    </row>
    <row r="10" spans="2:14">
      <c r="B10" s="9" t="s">
        <v>39</v>
      </c>
      <c r="C10" t="s">
        <v>35</v>
      </c>
      <c r="D10" s="7">
        <v>155000</v>
      </c>
      <c r="E10" s="8">
        <f t="shared" si="0"/>
        <v>31000</v>
      </c>
      <c r="F10" s="7">
        <v>170000</v>
      </c>
      <c r="G10" s="8">
        <f t="shared" si="1"/>
        <v>34000</v>
      </c>
      <c r="H10" s="7">
        <v>195000</v>
      </c>
      <c r="I10" s="8">
        <f t="shared" si="2"/>
        <v>39000</v>
      </c>
      <c r="J10" s="7">
        <v>217500</v>
      </c>
      <c r="K10" s="8">
        <f t="shared" si="3"/>
        <v>43500</v>
      </c>
      <c r="L10" s="7">
        <v>240000</v>
      </c>
      <c r="M10" s="8">
        <f t="shared" si="4"/>
        <v>48000</v>
      </c>
    </row>
    <row r="11" spans="2:14">
      <c r="C11" t="s">
        <v>36</v>
      </c>
      <c r="D11" s="7">
        <v>184000</v>
      </c>
      <c r="E11" s="8">
        <f t="shared" si="0"/>
        <v>36800</v>
      </c>
      <c r="F11" s="7">
        <v>200000</v>
      </c>
      <c r="G11" s="8">
        <f t="shared" si="1"/>
        <v>40000</v>
      </c>
      <c r="H11" s="7">
        <v>220000</v>
      </c>
      <c r="I11" s="8">
        <f t="shared" si="2"/>
        <v>44000</v>
      </c>
      <c r="J11" s="7">
        <v>240000</v>
      </c>
      <c r="K11" s="8">
        <f t="shared" si="3"/>
        <v>48000</v>
      </c>
      <c r="L11" s="7">
        <v>260000</v>
      </c>
      <c r="M11" s="8">
        <f t="shared" si="4"/>
        <v>52000</v>
      </c>
    </row>
    <row r="12" spans="2:14">
      <c r="C12" t="s">
        <v>37</v>
      </c>
      <c r="D12" s="7">
        <v>707500</v>
      </c>
      <c r="E12" s="8">
        <f t="shared" si="0"/>
        <v>141500</v>
      </c>
      <c r="F12" s="7">
        <v>765000</v>
      </c>
      <c r="G12" s="8">
        <f t="shared" si="1"/>
        <v>153000</v>
      </c>
      <c r="H12" s="7">
        <v>840000</v>
      </c>
      <c r="I12" s="8">
        <f t="shared" si="2"/>
        <v>168000</v>
      </c>
      <c r="J12" s="7">
        <v>915000</v>
      </c>
      <c r="K12" s="8">
        <f t="shared" si="3"/>
        <v>183000</v>
      </c>
      <c r="L12" s="7">
        <v>990000</v>
      </c>
      <c r="M12" s="8">
        <f t="shared" si="4"/>
        <v>198000</v>
      </c>
      <c r="N12" t="s">
        <v>40</v>
      </c>
    </row>
    <row r="13" spans="2:14">
      <c r="C13" t="s">
        <v>38</v>
      </c>
      <c r="D13" s="7">
        <v>1235000</v>
      </c>
      <c r="E13" s="8">
        <f t="shared" si="0"/>
        <v>247000</v>
      </c>
      <c r="F13" s="7">
        <v>1355000</v>
      </c>
      <c r="G13" s="8">
        <f t="shared" si="1"/>
        <v>271000</v>
      </c>
      <c r="H13" s="7">
        <v>1480000</v>
      </c>
      <c r="I13" s="8">
        <f t="shared" si="2"/>
        <v>296000</v>
      </c>
      <c r="J13" s="7">
        <v>1600000</v>
      </c>
      <c r="K13" s="8">
        <f t="shared" si="3"/>
        <v>320000</v>
      </c>
      <c r="L13" s="7">
        <v>1725000</v>
      </c>
      <c r="M13" s="8">
        <f t="shared" si="4"/>
        <v>345000</v>
      </c>
      <c r="N13" t="s">
        <v>40</v>
      </c>
    </row>
    <row r="14" spans="2:14">
      <c r="D14" s="7"/>
      <c r="E14" s="7"/>
      <c r="F14" s="7"/>
      <c r="G14" s="7"/>
      <c r="H14" s="7"/>
      <c r="M14" s="8">
        <f t="shared" si="4"/>
        <v>0</v>
      </c>
    </row>
    <row r="15" spans="2:14">
      <c r="M15" s="8">
        <f t="shared" si="4"/>
        <v>0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Enabel_document" ma:contentTypeID="0x010100A054E23CC720224AB55CD5109E0645C000A9F3035D850D95479CD7185F86F86D3A" ma:contentTypeVersion="31" ma:contentTypeDescription="Create a new document." ma:contentTypeScope="" ma:versionID="e655650fc9c3efd4ec54349d17c448cb">
  <xsd:schema xmlns:xsd="http://www.w3.org/2001/XMLSchema" xmlns:xs="http://www.w3.org/2001/XMLSchema" xmlns:p="http://schemas.microsoft.com/office/2006/metadata/properties" xmlns:ns1="http://schemas.microsoft.com/sharepoint/v3" xmlns:ns2="508ba6eb-9e09-4fd5-92f2-2d9921329f2d" xmlns:ns3="14a9c00f-d9e3-4eb9-aad3-f69239d17d9c" xmlns:ns4="1c89b6ff-5735-4b3c-9dca-50e80957a65b" xmlns:ns5="a25895d5-cd4f-49bc-8d69-f18789850a63" targetNamespace="http://schemas.microsoft.com/office/2006/metadata/properties" ma:root="true" ma:fieldsID="6ee5c2db22296fd5611eea1dac114296" ns1:_="" ns2:_="" ns3:_="" ns4:_="" ns5:_="">
    <xsd:import namespace="http://schemas.microsoft.com/sharepoint/v3"/>
    <xsd:import namespace="508ba6eb-9e09-4fd5-92f2-2d9921329f2d"/>
    <xsd:import namespace="14a9c00f-d9e3-4eb9-aad3-f69239d17d9c"/>
    <xsd:import namespace="1c89b6ff-5735-4b3c-9dca-50e80957a65b"/>
    <xsd:import namespace="a25895d5-cd4f-49bc-8d69-f18789850a63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o99d250c03344da181939f0145dbc023" minOccurs="0"/>
                <xsd:element ref="ns4:TaxCatchAll" minOccurs="0"/>
                <xsd:element ref="ns4:TaxCatchAllLabel" minOccurs="0"/>
                <xsd:element ref="ns3:kecc0e8a0a3349c79c5d1d6e51bea7c3" minOccurs="0"/>
                <xsd:element ref="ns3:j50cb40f2a0941d2947e6bcbd5d19dce" minOccurs="0"/>
                <xsd:element ref="ns3:jcd7455606374210a964e5d7a999097a" minOccurs="0"/>
                <xsd:element ref="ns5:MediaServiceMetadata" minOccurs="0"/>
                <xsd:element ref="ns5:MediaServiceFastMetadata" minOccurs="0"/>
                <xsd:element ref="ns4:SharedWithUsers" minOccurs="0"/>
                <xsd:element ref="ns4:SharedWithDetails" minOccurs="0"/>
                <xsd:element ref="ns5:MediaServiceAutoKeyPoints" minOccurs="0"/>
                <xsd:element ref="ns5:MediaServiceOCR" minOccurs="0"/>
                <xsd:element ref="ns5:MediaServiceGenerationTime" minOccurs="0"/>
                <xsd:element ref="ns5:MediaServiceEventHashCode" minOccurs="0"/>
                <xsd:element ref="ns5:lcf76f155ced4ddcb4097134ff3c332f" minOccurs="0"/>
                <xsd:element ref="ns5:MediaServiceDateTaken" minOccurs="0"/>
                <xsd:element ref="ns5:MediaLengthInSeconds" minOccurs="0"/>
                <xsd:element ref="ns5:MediaServiceObjectDetectorVersions" minOccurs="0"/>
                <xsd:element ref="ns5:MediaServiceLocation" minOccurs="0"/>
                <xsd:element ref="ns5:MediaServiceSearchProperties" minOccurs="0"/>
                <xsd:element ref="ns1:_ip_UnifiedCompliancePolicyProperties" minOccurs="0"/>
                <xsd:element ref="ns1:_ip_UnifiedCompliancePolicyUIAction" minOccurs="0"/>
                <xsd:element ref="ns5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3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3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8ba6eb-9e09-4fd5-92f2-2d9921329f2d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Id blijven behouden" ma:description="Id behouden tijdens toevoegen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a9c00f-d9e3-4eb9-aad3-f69239d17d9c" elementFormDefault="qualified">
    <xsd:import namespace="http://schemas.microsoft.com/office/2006/documentManagement/types"/>
    <xsd:import namespace="http://schemas.microsoft.com/office/infopath/2007/PartnerControls"/>
    <xsd:element name="o99d250c03344da181939f0145dbc023" ma:index="11" nillable="true" ma:taxonomy="true" ma:internalName="o99d250c03344da181939f0145dbc023" ma:taxonomyFieldName="Document_Language" ma:displayName="Document_Language" ma:readOnly="false" ma:default="4;#EN|eb0f068f-7d92-44c4-a2e1-052290512cff" ma:fieldId="{899d250c-0334-4da1-8193-9f0145dbc023}" ma:sspId="60552f54-6c29-411d-8801-9a0c08c1a1a0" ma:termSetId="df09f262-5bd0-48f7-8ff9-66e612052d7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kecc0e8a0a3349c79c5d1d6e51bea7c3" ma:index="15" nillable="true" ma:taxonomy="true" ma:internalName="kecc0e8a0a3349c79c5d1d6e51bea7c3" ma:taxonomyFieldName="Document_Status" ma:displayName="Document_Status" ma:readOnly="false" ma:default="" ma:fieldId="{4ecc0e8a-0a33-49c7-9c5d-1d6e51bea7c3}" ma:sspId="60552f54-6c29-411d-8801-9a0c08c1a1a0" ma:termSetId="44d061db-62b2-4b12-a4d8-975f9639cbd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50cb40f2a0941d2947e6bcbd5d19dce" ma:index="17" nillable="true" ma:taxonomy="true" ma:internalName="j50cb40f2a0941d2947e6bcbd5d19dce" ma:taxonomyFieldName="Document_Type" ma:displayName="Document_Type" ma:readOnly="false" ma:default="" ma:fieldId="{350cb40f-2a09-41d2-947e-6bcbd5d19dce}" ma:sspId="60552f54-6c29-411d-8801-9a0c08c1a1a0" ma:termSetId="33f81917-df70-4c8b-9cac-ffa47dc2aab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cd7455606374210a964e5d7a999097a" ma:index="19" nillable="true" ma:taxonomy="true" ma:internalName="jcd7455606374210a964e5d7a999097a" ma:taxonomyFieldName="Country" ma:displayName="Country" ma:readOnly="false" ma:default="1;#MOZ|3496db66-fcb2-481b-980a-3d157fe844e3" ma:fieldId="{3cd74556-0637-4210-a964-e5d7a999097a}" ma:sspId="60552f54-6c29-411d-8801-9a0c08c1a1a0" ma:termSetId="a5b2ccc0-0626-4c6c-a942-5ad76bcb68f2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89b6ff-5735-4b3c-9dca-50e80957a65b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fbdfba29-9dd2-4f08-af94-13ad0cf04504}" ma:internalName="TaxCatchAll" ma:showField="CatchAllData" ma:web="1c89b6ff-5735-4b3c-9dca-50e80957a65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3" nillable="true" ma:displayName="Taxonomy Catch All Column1" ma:hidden="true" ma:list="{fbdfba29-9dd2-4f08-af94-13ad0cf04504}" ma:internalName="TaxCatchAllLabel" ma:readOnly="true" ma:showField="CatchAllDataLabel" ma:web="1c89b6ff-5735-4b3c-9dca-50e80957a65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5895d5-cd4f-49bc-8d69-f18789850a6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2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2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OCR" ma:index="2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8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30" nillable="true" ma:taxonomy="true" ma:internalName="lcf76f155ced4ddcb4097134ff3c332f" ma:taxonomyFieldName="MediaServiceImageTags" ma:displayName="Image Tags" ma:readOnly="false" ma:fieldId="{5cf76f15-5ced-4ddc-b409-7134ff3c332f}" ma:taxonomyMulti="true" ma:sspId="60552f54-6c29-411d-8801-9a0c08c1a1a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31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3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3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Location" ma:index="34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3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38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508ba6eb-9e09-4fd5-92f2-2d9921329f2d">MOZENABEL-97880478-153968</_dlc_DocId>
    <lcf76f155ced4ddcb4097134ff3c332f xmlns="a25895d5-cd4f-49bc-8d69-f18789850a63">
      <Terms xmlns="http://schemas.microsoft.com/office/infopath/2007/PartnerControls"/>
    </lcf76f155ced4ddcb4097134ff3c332f>
    <TaxCatchAll xmlns="1c89b6ff-5735-4b3c-9dca-50e80957a65b">
      <Value>4</Value>
      <Value>1</Value>
    </TaxCatchAll>
    <jcd7455606374210a964e5d7a999097a xmlns="14a9c00f-d9e3-4eb9-aad3-f69239d17d9c">
      <Terms xmlns="http://schemas.microsoft.com/office/infopath/2007/PartnerControls">
        <TermInfo xmlns="http://schemas.microsoft.com/office/infopath/2007/PartnerControls">
          <TermName xmlns="http://schemas.microsoft.com/office/infopath/2007/PartnerControls">MOZ</TermName>
          <TermId xmlns="http://schemas.microsoft.com/office/infopath/2007/PartnerControls">3496db66-fcb2-481b-980a-3d157fe844e3</TermId>
        </TermInfo>
      </Terms>
    </jcd7455606374210a964e5d7a999097a>
    <kecc0e8a0a3349c79c5d1d6e51bea7c3 xmlns="14a9c00f-d9e3-4eb9-aad3-f69239d17d9c">
      <Terms xmlns="http://schemas.microsoft.com/office/infopath/2007/PartnerControls"/>
    </kecc0e8a0a3349c79c5d1d6e51bea7c3>
    <o99d250c03344da181939f0145dbc023 xmlns="14a9c00f-d9e3-4eb9-aad3-f69239d17d9c">
      <Terms xmlns="http://schemas.microsoft.com/office/infopath/2007/PartnerControls">
        <TermInfo xmlns="http://schemas.microsoft.com/office/infopath/2007/PartnerControls">
          <TermName xmlns="http://schemas.microsoft.com/office/infopath/2007/PartnerControls">EN</TermName>
          <TermId xmlns="http://schemas.microsoft.com/office/infopath/2007/PartnerControls">eb0f068f-7d92-44c4-a2e1-052290512cff</TermId>
        </TermInfo>
      </Terms>
    </o99d250c03344da181939f0145dbc023>
    <_ip_UnifiedCompliancePolicyUIAction xmlns="http://schemas.microsoft.com/sharepoint/v3" xsi:nil="true"/>
    <_dlc_DocIdUrl xmlns="508ba6eb-9e09-4fd5-92f2-2d9921329f2d">
      <Url>https://enabelbe.sharepoint.com/sites/MOZ/_layouts/15/DocIdRedir.aspx?ID=MOZENABEL-97880478-153968</Url>
      <Description>MOZENABEL-97880478-153968</Description>
    </_dlc_DocIdUrl>
    <_ip_UnifiedCompliancePolicyProperties xmlns="http://schemas.microsoft.com/sharepoint/v3" xsi:nil="true"/>
    <j50cb40f2a0941d2947e6bcbd5d19dce xmlns="14a9c00f-d9e3-4eb9-aad3-f69239d17d9c">
      <Terms xmlns="http://schemas.microsoft.com/office/infopath/2007/PartnerControls"/>
    </j50cb40f2a0941d2947e6bcbd5d19dce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6392BB1-F059-4AA4-A39F-34B0EEF247A5}"/>
</file>

<file path=customXml/itemProps2.xml><?xml version="1.0" encoding="utf-8"?>
<ds:datastoreItem xmlns:ds="http://schemas.openxmlformats.org/officeDocument/2006/customXml" ds:itemID="{4F8A8AE2-4CCC-4088-B9C4-EDBD6C399B6A}"/>
</file>

<file path=customXml/itemProps3.xml><?xml version="1.0" encoding="utf-8"?>
<ds:datastoreItem xmlns:ds="http://schemas.openxmlformats.org/officeDocument/2006/customXml" ds:itemID="{28888BC7-526A-47CC-A1A1-A39358A184DA}"/>
</file>

<file path=customXml/itemProps4.xml><?xml version="1.0" encoding="utf-8"?>
<ds:datastoreItem xmlns:ds="http://schemas.openxmlformats.org/officeDocument/2006/customXml" ds:itemID="{AA029CCB-C6E3-4279-ACAC-B2507B328A8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Sergio Seventine</dc:creator>
  <cp:keywords/>
  <dc:description/>
  <cp:lastModifiedBy>SEVENTINE, Sergio</cp:lastModifiedBy>
  <cp:revision/>
  <dcterms:created xsi:type="dcterms:W3CDTF">2022-09-15T16:38:33Z</dcterms:created>
  <dcterms:modified xsi:type="dcterms:W3CDTF">2025-04-08T21:22:17Z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0x010100A054E23CC720224AB55CD5109E0645C000A9F3035D850D95479CD7185F86F86D3A</vt:lpwstr>
  </property>
  <property fmtid="{D5CDD505-2E9C-101B-9397-08002B2CF9AE}" pid="3" name="Document_Language">
    <vt:lpwstr>4;#EN|eb0f068f-7d92-44c4-a2e1-052290512cff</vt:lpwstr>
  </property>
  <property fmtid="{D5CDD505-2E9C-101B-9397-08002B2CF9AE}" pid="4" name="Country">
    <vt:lpwstr>1;#MOZ|3496db66-fcb2-481b-980a-3d157fe844e3</vt:lpwstr>
  </property>
  <property fmtid="{D5CDD505-2E9C-101B-9397-08002B2CF9AE}" pid="5" name="_dlc_DocIdItemGuid">
    <vt:lpwstr>402c0905-6219-44f2-9d23-570d6bd37e94</vt:lpwstr>
  </property>
  <property fmtid="{D5CDD505-2E9C-101B-9397-08002B2CF9AE}" pid="6" name="MediaServiceImageTags">
    <vt:lpwstr/>
  </property>
  <property fmtid="{D5CDD505-2E9C-101B-9397-08002B2CF9AE}" pid="7" name="Document_Type">
    <vt:lpwstr/>
  </property>
  <property fmtid="{D5CDD505-2E9C-101B-9397-08002B2CF9AE}" pid="8" name="Document_Status">
    <vt:lpwstr/>
  </property>
  <property fmtid="{D5CDD505-2E9C-101B-9397-08002B2CF9AE}" pid="9" name="Contract_reference">
    <vt:lpwstr/>
  </property>
  <property fmtid="{D5CDD505-2E9C-101B-9397-08002B2CF9AE}" pid="10" name="Project_code">
    <vt:lpwstr/>
  </property>
  <property fmtid="{D5CDD505-2E9C-101B-9397-08002B2CF9AE}" pid="11" name="e2b781e9cad840cd89b90f5a7e989839">
    <vt:lpwstr/>
  </property>
  <property fmtid="{D5CDD505-2E9C-101B-9397-08002B2CF9AE}" pid="12" name="l9d65098618b4a8fbbe87718e7187e6b">
    <vt:lpwstr/>
  </property>
</Properties>
</file>