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MOZ/Public/MOZ1503411_RERD-Phase2/SPIS/SPIS pequenos INIR-NBL/Lot 4 - 2 ha/"/>
    </mc:Choice>
  </mc:AlternateContent>
  <xr:revisionPtr revIDLastSave="35" documentId="13_ncr:1_{B986BCA0-872E-43B3-A244-83473E34E7FF}" xr6:coauthVersionLast="47" xr6:coauthVersionMax="47" xr10:uidLastSave="{8049F252-ACBA-4D30-A865-A5F1AC44B540}"/>
  <bookViews>
    <workbookView xWindow="-120" yWindow="-120" windowWidth="20730" windowHeight="11040" xr2:uid="{B030C4A9-67A7-4733-B68D-58D6C81984F6}"/>
  </bookViews>
  <sheets>
    <sheet name="Aspersao Low" sheetId="8" r:id="rId1"/>
    <sheet name="resumo  antigo" sheetId="10" state="hidden" r:id="rId2"/>
  </sheets>
  <definedNames>
    <definedName name="_xlnm.Print_Area" localSheetId="0">'Aspersao Low'!$A$2:$C$28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M11" i="10"/>
  <c r="M12" i="10"/>
  <c r="M13" i="10"/>
  <c r="M14" i="10"/>
  <c r="M15" i="10"/>
  <c r="K8" i="10"/>
  <c r="K9" i="10"/>
  <c r="K10" i="10"/>
  <c r="K11" i="10"/>
  <c r="K12" i="10"/>
  <c r="K13" i="10"/>
  <c r="I8" i="10"/>
  <c r="I9" i="10"/>
  <c r="I10" i="10"/>
  <c r="I11" i="10"/>
  <c r="I12" i="10"/>
  <c r="I13" i="10"/>
  <c r="G8" i="10"/>
  <c r="G9" i="10"/>
  <c r="G10" i="10"/>
  <c r="G11" i="10"/>
  <c r="G12" i="10"/>
  <c r="G13" i="10"/>
  <c r="E10" i="10"/>
  <c r="E11" i="10"/>
  <c r="E12" i="10"/>
  <c r="E13" i="10"/>
  <c r="E6" i="10"/>
  <c r="M5" i="10"/>
  <c r="M6" i="10"/>
  <c r="M7" i="10"/>
  <c r="K5" i="10"/>
  <c r="K6" i="10"/>
  <c r="K7" i="10"/>
  <c r="I5" i="10"/>
  <c r="I6" i="10"/>
  <c r="I7" i="10"/>
  <c r="G5" i="10"/>
  <c r="G6" i="10"/>
  <c r="G7" i="10"/>
  <c r="E5" i="10"/>
  <c r="E7" i="10"/>
  <c r="E8" i="10"/>
  <c r="E9" i="10"/>
  <c r="M4" i="10"/>
  <c r="K4" i="10"/>
  <c r="I4" i="10"/>
  <c r="G4" i="10"/>
  <c r="E4" i="10"/>
</calcChain>
</file>

<file path=xl/sharedStrings.xml><?xml version="1.0" encoding="utf-8"?>
<sst xmlns="http://schemas.openxmlformats.org/spreadsheetml/2006/main" count="81" uniqueCount="53">
  <si>
    <t>Sprinkler  (2.00 ha)</t>
  </si>
  <si>
    <t>Unit</t>
  </si>
  <si>
    <t>Quantity</t>
  </si>
  <si>
    <t>Coments</t>
  </si>
  <si>
    <t>Pressure gauge 6 bar de 63 mm x 1/4"</t>
  </si>
  <si>
    <t>ea</t>
  </si>
  <si>
    <t xml:space="preserve">Brand and specs with sketch or pictures. Details and quantities of each fittings. Exclusion of brass/copper/IPS/PPR based material.. Optional certification </t>
  </si>
  <si>
    <t>Fittings for pressure gauge connection to mainline</t>
  </si>
  <si>
    <t>bulk</t>
  </si>
  <si>
    <t>HDPE pipe CL6 Ø90mm</t>
  </si>
  <si>
    <t xml:space="preserve">m </t>
  </si>
  <si>
    <t>Brand &amp; specs of pipe with pictures, drawing or datasheet and 6 month old max. Brand and details of flushing valves, hydrants and fittings to conect to 63 mm QC pipe. Buried pipe with 50 m space from river, hydrant to be installed on 50 m of Ø90mm,  100 m of Ø75mm and 50 m of  Ø63mm pipes. Certification optional</t>
  </si>
  <si>
    <t>HDPE pipe CL6 Ø75 mm</t>
  </si>
  <si>
    <t>HDPE pipe CL6 Ø63 mm</t>
  </si>
  <si>
    <t>Plastic flushing valve Ø50 mm</t>
  </si>
  <si>
    <t>Plastic Hydrant Ø63 mm (ea)</t>
  </si>
  <si>
    <t>HDPE pipe CL6 x Ø63 mm Quick coupling 6 m</t>
  </si>
  <si>
    <t>Brand, pictures, drawings, catalogue of quick coupling pipe &amp; fittings</t>
  </si>
  <si>
    <t>HDPE pipe CL6 x Ø50 mm Quick coupling 6 m</t>
  </si>
  <si>
    <t>T Quick coupling  Ø50 mm</t>
  </si>
  <si>
    <t>T Quick coupling  Ø63 mm</t>
  </si>
  <si>
    <t>Elbow Quick coupling  Ø50 mm</t>
  </si>
  <si>
    <t>Elbow Quick coupling  Ø63 mm</t>
  </si>
  <si>
    <t>Reducer Quick coupling  Ø63/50 mm</t>
  </si>
  <si>
    <t>End cap Quick coupling Ø50  mm</t>
  </si>
  <si>
    <t>Plastic sprinkler 20 mm of 750 lph min @ 1.7 bar max</t>
  </si>
  <si>
    <t>Sprinkler wetted Ø 16 m minimum. Spacing 10 m x 10 m. Details of riser pipe connection to QC pipes. manufacturer specs. Certification optional</t>
  </si>
  <si>
    <t>Plastic riser of 20 mm x 1 m</t>
  </si>
  <si>
    <t>Distribution system fittings</t>
  </si>
  <si>
    <t>Includes 2 direction hydrants and quick coupling fittings for lateral. Brand, quantities and details of each fittings for complete installation of 3 QC lateral. Details of easy and flexible connection of pump to mainline. Exclusion of brass/copper/IPS/PPR based material. Certification optional. manufacturer datasheet or catalogue required</t>
  </si>
  <si>
    <r>
      <rPr>
        <sz val="11"/>
        <color rgb="FF000000"/>
        <rFont val="Calibri"/>
        <scheme val="minor"/>
      </rPr>
      <t>Complete direct surface solar pump 150 m</t>
    </r>
    <r>
      <rPr>
        <sz val="11"/>
        <color rgb="FF000000"/>
        <rFont val="Calibri"/>
      </rPr>
      <t>³</t>
    </r>
    <r>
      <rPr>
        <sz val="11"/>
        <color rgb="FF000000"/>
        <rFont val="Calibri"/>
        <scheme val="minor"/>
      </rPr>
      <t>/day @ 25 m delivery head/solar submersible pump 150 m³/day @ 30 m. Consider min hourly flow of 22.5 m</t>
    </r>
    <r>
      <rPr>
        <sz val="11"/>
        <color rgb="FF000000"/>
        <rFont val="Calibri"/>
      </rPr>
      <t>³</t>
    </r>
    <r>
      <rPr>
        <sz val="11"/>
        <color rgb="FF000000"/>
        <rFont val="Calibri"/>
        <scheme val="minor"/>
      </rPr>
      <t xml:space="preserve">  for 30 sprinklers. Suction and deliver pipe Ø and length, connection details between pump and mainline. Duty point at 15% max from BEP (Y=X-0.15*X), Y = selected duty point and X=BEP</t>
    </r>
  </si>
  <si>
    <t>Drawings, sketch of pump house/controller/inverter (water source ΔH 5 m max and 5 m max horizontal distance). Cross section size and length power cable from pump to controller/inverter (3% voltage drop). Brand of solar pump, pump curves and monthly/daily volume produced at required head. Pump flow measurement solution datasheet. Cables specs required. Mandatory certification</t>
  </si>
  <si>
    <t>Solar panels de 550 Wp &amp; 20% eff. min e controller/inverter connection accessories</t>
  </si>
  <si>
    <t>Drawings, sketch , pictures of solar panels anti theft support structure. Consider 30 m max apart from controller/inverter. Cross section size and length power cable from pump to controller/inverter (3% voltage drop). Certification mandory for cable and optional for support structure. Manufacturer specs or datasheet</t>
  </si>
  <si>
    <t xml:space="preserve">Material for suction and delivery pipe </t>
  </si>
  <si>
    <t>Length and Ø of suction and delivery pipe. Details of fittings</t>
  </si>
  <si>
    <t>Transport, Installation and performance tests</t>
  </si>
  <si>
    <t>SPIS operation and maintenance training manual (minimum table of contents) for producers &amp; extension workers.</t>
  </si>
  <si>
    <t>Total for each SPIS</t>
  </si>
  <si>
    <t>até 100 m</t>
  </si>
  <si>
    <t>contribuição</t>
  </si>
  <si>
    <t>até 200 m</t>
  </si>
  <si>
    <t>Até 300 m</t>
  </si>
  <si>
    <t>Até 400 m</t>
  </si>
  <si>
    <t>até 500 m</t>
  </si>
  <si>
    <t>Hypothese de calculo</t>
  </si>
  <si>
    <t>Gravidade</t>
  </si>
  <si>
    <t>0,25 ha</t>
  </si>
  <si>
    <t>0,5 ha</t>
  </si>
  <si>
    <t>1 ha</t>
  </si>
  <si>
    <t>2 ha</t>
  </si>
  <si>
    <t>Aspersão</t>
  </si>
  <si>
    <t xml:space="preserve">fonte de agua a 100 m requer 200 m de PEBD 100 mm x CL3 ;depois, + 100m deste para cada 100m adicional na distancia; outros tubos segundo proporçao inicial.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</si>
</sst>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\ #,##0.00[$ MT]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64" fontId="0" fillId="0" borderId="0" xfId="1" applyFont="1"/>
    <xf numFmtId="164" fontId="3" fillId="0" borderId="0" xfId="1" applyFont="1"/>
    <xf numFmtId="0" fontId="1" fillId="0" borderId="0" xfId="0" applyFont="1"/>
    <xf numFmtId="0" fontId="0" fillId="7" borderId="0" xfId="0" applyFill="1"/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left" vertical="center"/>
    </xf>
    <xf numFmtId="165" fontId="0" fillId="5" borderId="1" xfId="0" applyNumberFormat="1" applyFill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6BDB-C5DA-4EB0-A9D6-9C8B4D304A0C}">
  <dimension ref="A5:D56"/>
  <sheetViews>
    <sheetView tabSelected="1" topLeftCell="A22" zoomScale="47" zoomScaleNormal="142" zoomScaleSheetLayoutView="110" workbookViewId="0">
      <selection activeCell="I24" sqref="I24"/>
    </sheetView>
  </sheetViews>
  <sheetFormatPr defaultRowHeight="15" customHeight="1"/>
  <cols>
    <col min="1" max="1" width="33.85546875" customWidth="1"/>
    <col min="2" max="2" width="4.7109375" bestFit="1" customWidth="1"/>
    <col min="3" max="3" width="8.42578125" bestFit="1" customWidth="1"/>
    <col min="4" max="4" width="50" customWidth="1"/>
  </cols>
  <sheetData>
    <row r="5" spans="1:4">
      <c r="A5" s="2" t="s">
        <v>0</v>
      </c>
      <c r="B5" s="2" t="s">
        <v>1</v>
      </c>
      <c r="C5" s="1" t="s">
        <v>2</v>
      </c>
      <c r="D5" s="1" t="s">
        <v>3</v>
      </c>
    </row>
    <row r="6" spans="1:4">
      <c r="A6" s="12" t="s">
        <v>4</v>
      </c>
      <c r="B6" s="12" t="s">
        <v>5</v>
      </c>
      <c r="C6" s="4">
        <v>1</v>
      </c>
      <c r="D6" s="24" t="s">
        <v>6</v>
      </c>
    </row>
    <row r="7" spans="1:4">
      <c r="A7" s="12" t="s">
        <v>7</v>
      </c>
      <c r="B7" s="12" t="s">
        <v>8</v>
      </c>
      <c r="C7" s="4">
        <v>1</v>
      </c>
      <c r="D7" s="24"/>
    </row>
    <row r="8" spans="1:4" ht="21" customHeight="1">
      <c r="A8" s="13" t="s">
        <v>9</v>
      </c>
      <c r="B8" s="16" t="s">
        <v>10</v>
      </c>
      <c r="C8" s="3">
        <v>100</v>
      </c>
      <c r="D8" s="25" t="s">
        <v>11</v>
      </c>
    </row>
    <row r="9" spans="1:4" ht="21" customHeight="1">
      <c r="A9" s="13" t="s">
        <v>12</v>
      </c>
      <c r="B9" s="16" t="s">
        <v>10</v>
      </c>
      <c r="C9" s="3">
        <v>100</v>
      </c>
      <c r="D9" s="26"/>
    </row>
    <row r="10" spans="1:4" ht="21" customHeight="1">
      <c r="A10" s="13" t="s">
        <v>13</v>
      </c>
      <c r="B10" s="16" t="s">
        <v>10</v>
      </c>
      <c r="C10" s="3">
        <v>50</v>
      </c>
      <c r="D10" s="26"/>
    </row>
    <row r="11" spans="1:4">
      <c r="A11" s="13" t="s">
        <v>14</v>
      </c>
      <c r="B11" s="16" t="s">
        <v>8</v>
      </c>
      <c r="C11" s="3">
        <v>1</v>
      </c>
      <c r="D11" s="26"/>
    </row>
    <row r="12" spans="1:4" ht="18" customHeight="1">
      <c r="A12" s="13" t="s">
        <v>15</v>
      </c>
      <c r="B12" s="16" t="s">
        <v>5</v>
      </c>
      <c r="C12" s="3">
        <v>10</v>
      </c>
      <c r="D12" s="27"/>
    </row>
    <row r="13" spans="1:4" ht="18" customHeight="1">
      <c r="A13" s="13" t="s">
        <v>16</v>
      </c>
      <c r="B13" s="16" t="s">
        <v>5</v>
      </c>
      <c r="C13" s="3">
        <v>24</v>
      </c>
      <c r="D13" s="25" t="s">
        <v>17</v>
      </c>
    </row>
    <row r="14" spans="1:4" ht="15" customHeight="1">
      <c r="A14" s="13" t="s">
        <v>18</v>
      </c>
      <c r="B14" s="16" t="s">
        <v>5</v>
      </c>
      <c r="C14" s="3">
        <v>24</v>
      </c>
      <c r="D14" s="26"/>
    </row>
    <row r="15" spans="1:4" ht="15" customHeight="1">
      <c r="A15" s="13" t="s">
        <v>19</v>
      </c>
      <c r="B15" s="16" t="s">
        <v>5</v>
      </c>
      <c r="C15" s="3">
        <v>2</v>
      </c>
      <c r="D15" s="26"/>
    </row>
    <row r="16" spans="1:4" ht="15" customHeight="1">
      <c r="A16" s="13" t="s">
        <v>20</v>
      </c>
      <c r="B16" s="16" t="s">
        <v>5</v>
      </c>
      <c r="C16" s="3">
        <v>1</v>
      </c>
      <c r="D16" s="26"/>
    </row>
    <row r="17" spans="1:4" ht="15" customHeight="1">
      <c r="A17" s="13" t="s">
        <v>21</v>
      </c>
      <c r="B17" s="16" t="s">
        <v>5</v>
      </c>
      <c r="C17" s="3">
        <v>2</v>
      </c>
      <c r="D17" s="26"/>
    </row>
    <row r="18" spans="1:4">
      <c r="A18" s="13" t="s">
        <v>22</v>
      </c>
      <c r="B18" s="16" t="s">
        <v>5</v>
      </c>
      <c r="C18" s="3">
        <v>1</v>
      </c>
      <c r="D18" s="26"/>
    </row>
    <row r="19" spans="1:4">
      <c r="A19" s="13" t="s">
        <v>23</v>
      </c>
      <c r="B19" s="16" t="s">
        <v>5</v>
      </c>
      <c r="C19" s="3">
        <v>3</v>
      </c>
      <c r="D19" s="26"/>
    </row>
    <row r="20" spans="1:4">
      <c r="A20" s="13" t="s">
        <v>24</v>
      </c>
      <c r="B20" s="16" t="s">
        <v>5</v>
      </c>
      <c r="C20" s="3">
        <v>3</v>
      </c>
      <c r="D20" s="26"/>
    </row>
    <row r="21" spans="1:4" ht="18.75" customHeight="1">
      <c r="A21" s="13" t="s">
        <v>25</v>
      </c>
      <c r="B21" s="16" t="s">
        <v>5</v>
      </c>
      <c r="C21" s="3">
        <v>30</v>
      </c>
      <c r="D21" s="25" t="s">
        <v>26</v>
      </c>
    </row>
    <row r="22" spans="1:4" ht="17.25" customHeight="1">
      <c r="A22" s="13" t="s">
        <v>27</v>
      </c>
      <c r="B22" s="16" t="s">
        <v>5</v>
      </c>
      <c r="C22" s="3">
        <v>30</v>
      </c>
      <c r="D22" s="27"/>
    </row>
    <row r="23" spans="1:4" ht="62.25" customHeight="1">
      <c r="A23" s="13" t="s">
        <v>28</v>
      </c>
      <c r="B23" s="16" t="s">
        <v>8</v>
      </c>
      <c r="C23" s="3">
        <v>1</v>
      </c>
      <c r="D23" s="19" t="s">
        <v>29</v>
      </c>
    </row>
    <row r="24" spans="1:4" ht="102.75" customHeight="1">
      <c r="A24" s="21" t="s">
        <v>30</v>
      </c>
      <c r="B24" s="17" t="s">
        <v>8</v>
      </c>
      <c r="C24" s="6">
        <v>1</v>
      </c>
      <c r="D24" s="19" t="s">
        <v>31</v>
      </c>
    </row>
    <row r="25" spans="1:4" ht="75" customHeight="1">
      <c r="A25" s="14" t="s">
        <v>32</v>
      </c>
      <c r="B25" s="17" t="s">
        <v>8</v>
      </c>
      <c r="C25" s="6">
        <v>1</v>
      </c>
      <c r="D25" s="20" t="s">
        <v>33</v>
      </c>
    </row>
    <row r="26" spans="1:4" ht="30" customHeight="1">
      <c r="A26" s="14" t="s">
        <v>34</v>
      </c>
      <c r="B26" s="17" t="s">
        <v>8</v>
      </c>
      <c r="C26" s="6">
        <v>1</v>
      </c>
      <c r="D26" s="19" t="s">
        <v>35</v>
      </c>
    </row>
    <row r="27" spans="1:4" ht="42" customHeight="1">
      <c r="A27" s="15" t="s">
        <v>36</v>
      </c>
      <c r="B27" s="15" t="s">
        <v>8</v>
      </c>
      <c r="C27" s="7">
        <v>1</v>
      </c>
      <c r="D27" s="19" t="s">
        <v>37</v>
      </c>
    </row>
    <row r="28" spans="1:4">
      <c r="A28" s="22" t="s">
        <v>38</v>
      </c>
      <c r="B28" s="18"/>
      <c r="C28" s="5"/>
    </row>
    <row r="29" spans="1:4">
      <c r="A29" s="23"/>
      <c r="B29" s="18"/>
      <c r="C29" s="5"/>
    </row>
    <row r="54" s="11" customFormat="1" ht="15.95" customHeight="1"/>
    <row r="55" s="11" customFormat="1"/>
    <row r="56" s="11" customFormat="1"/>
  </sheetData>
  <mergeCells count="5">
    <mergeCell ref="A28:A29"/>
    <mergeCell ref="D6:D7"/>
    <mergeCell ref="D8:D12"/>
    <mergeCell ref="D13:D20"/>
    <mergeCell ref="D21:D22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1FA6-017E-471E-9A46-9AC443CE3FFD}">
  <dimension ref="B3:N15"/>
  <sheetViews>
    <sheetView topLeftCell="B1" workbookViewId="0">
      <selection activeCell="J6" sqref="J6"/>
    </sheetView>
  </sheetViews>
  <sheetFormatPr defaultRowHeight="15"/>
  <cols>
    <col min="2" max="2" width="11" customWidth="1"/>
    <col min="4" max="4" width="13.85546875" customWidth="1"/>
    <col min="5" max="5" width="11.7109375" customWidth="1"/>
    <col min="6" max="6" width="12.42578125" bestFit="1" customWidth="1"/>
    <col min="7" max="7" width="11.42578125" customWidth="1"/>
    <col min="8" max="8" width="12.42578125" bestFit="1" customWidth="1"/>
    <col min="9" max="9" width="11.140625" bestFit="1" customWidth="1"/>
    <col min="10" max="10" width="12.42578125" bestFit="1" customWidth="1"/>
    <col min="11" max="11" width="11.140625" bestFit="1" customWidth="1"/>
    <col min="12" max="12" width="12.42578125" bestFit="1" customWidth="1"/>
    <col min="13" max="13" width="11.140625" bestFit="1" customWidth="1"/>
  </cols>
  <sheetData>
    <row r="3" spans="2:14">
      <c r="D3" t="s">
        <v>39</v>
      </c>
      <c r="E3" t="s">
        <v>40</v>
      </c>
      <c r="F3" t="s">
        <v>41</v>
      </c>
      <c r="G3" t="s">
        <v>40</v>
      </c>
      <c r="H3" t="s">
        <v>42</v>
      </c>
      <c r="I3" t="s">
        <v>40</v>
      </c>
      <c r="J3" t="s">
        <v>43</v>
      </c>
      <c r="K3" t="s">
        <v>40</v>
      </c>
      <c r="L3" t="s">
        <v>44</v>
      </c>
      <c r="M3" t="s">
        <v>40</v>
      </c>
      <c r="N3" t="s">
        <v>45</v>
      </c>
    </row>
    <row r="4" spans="2:14">
      <c r="B4" s="10" t="s">
        <v>46</v>
      </c>
      <c r="C4" t="s">
        <v>47</v>
      </c>
      <c r="D4" s="8">
        <v>150000</v>
      </c>
      <c r="E4" s="9">
        <f>D4*0.2</f>
        <v>30000</v>
      </c>
      <c r="F4" s="8">
        <v>165000</v>
      </c>
      <c r="G4" s="9">
        <f>F4*0.2</f>
        <v>33000</v>
      </c>
      <c r="H4" s="8">
        <v>185000</v>
      </c>
      <c r="I4" s="9">
        <f>H4*0.2</f>
        <v>37000</v>
      </c>
      <c r="J4" s="8">
        <v>205000</v>
      </c>
      <c r="K4" s="9">
        <f>J4*0.2</f>
        <v>41000</v>
      </c>
      <c r="L4" s="8">
        <v>225000</v>
      </c>
      <c r="M4" s="9">
        <f>L4*0.2</f>
        <v>45000</v>
      </c>
    </row>
    <row r="5" spans="2:14">
      <c r="C5" t="s">
        <v>48</v>
      </c>
      <c r="D5" s="8">
        <v>175000</v>
      </c>
      <c r="E5" s="9">
        <f t="shared" ref="E5:E13" si="0">D5*0.2</f>
        <v>35000</v>
      </c>
      <c r="F5" s="8">
        <v>190000</v>
      </c>
      <c r="G5" s="9">
        <f t="shared" ref="G5:G13" si="1">F5*0.2</f>
        <v>38000</v>
      </c>
      <c r="H5" s="8">
        <v>207500</v>
      </c>
      <c r="I5" s="9">
        <f t="shared" ref="I5:I13" si="2">H5*0.2</f>
        <v>41500</v>
      </c>
      <c r="J5" s="8">
        <v>227500</v>
      </c>
      <c r="K5" s="9">
        <f t="shared" ref="K5:K13" si="3">J5*0.2</f>
        <v>45500</v>
      </c>
      <c r="L5" s="8">
        <v>245000</v>
      </c>
      <c r="M5" s="9">
        <f t="shared" ref="M5:M15" si="4">L5*0.2</f>
        <v>49000</v>
      </c>
    </row>
    <row r="6" spans="2:14">
      <c r="C6" t="s">
        <v>49</v>
      </c>
      <c r="D6" s="8">
        <v>796500</v>
      </c>
      <c r="E6" s="9">
        <f t="shared" si="0"/>
        <v>159300</v>
      </c>
      <c r="F6" s="8">
        <v>840000</v>
      </c>
      <c r="G6" s="9">
        <f t="shared" si="1"/>
        <v>168000</v>
      </c>
      <c r="H6" s="8">
        <v>896000</v>
      </c>
      <c r="I6" s="9">
        <f t="shared" si="2"/>
        <v>179200</v>
      </c>
      <c r="J6" s="8">
        <v>953000</v>
      </c>
      <c r="K6" s="9">
        <f t="shared" si="3"/>
        <v>190600</v>
      </c>
      <c r="L6" s="8">
        <v>1010000</v>
      </c>
      <c r="M6" s="9">
        <f t="shared" si="4"/>
        <v>202000</v>
      </c>
    </row>
    <row r="7" spans="2:14">
      <c r="C7" t="s">
        <v>50</v>
      </c>
      <c r="D7" s="8">
        <v>955000</v>
      </c>
      <c r="E7" s="9">
        <f t="shared" si="0"/>
        <v>191000</v>
      </c>
      <c r="F7" s="8">
        <v>990000</v>
      </c>
      <c r="G7" s="9">
        <f t="shared" si="1"/>
        <v>198000</v>
      </c>
      <c r="H7" s="8">
        <v>1040000</v>
      </c>
      <c r="I7" s="9">
        <f t="shared" si="2"/>
        <v>208000</v>
      </c>
      <c r="J7" s="8">
        <v>1090000</v>
      </c>
      <c r="K7" s="9">
        <f t="shared" si="3"/>
        <v>218000</v>
      </c>
      <c r="L7" s="8">
        <v>1140000</v>
      </c>
      <c r="M7" s="9">
        <f t="shared" si="4"/>
        <v>228000</v>
      </c>
    </row>
    <row r="8" spans="2:14">
      <c r="D8" s="8"/>
      <c r="E8" s="9">
        <f t="shared" si="0"/>
        <v>0</v>
      </c>
      <c r="F8" s="8"/>
      <c r="G8" s="9">
        <f t="shared" si="1"/>
        <v>0</v>
      </c>
      <c r="H8" s="8"/>
      <c r="I8" s="9">
        <f t="shared" si="2"/>
        <v>0</v>
      </c>
      <c r="J8" s="8"/>
      <c r="K8" s="9">
        <f t="shared" si="3"/>
        <v>0</v>
      </c>
      <c r="L8" s="8"/>
      <c r="M8" s="9">
        <f t="shared" si="4"/>
        <v>0</v>
      </c>
    </row>
    <row r="9" spans="2:14">
      <c r="D9" s="8"/>
      <c r="E9" s="9">
        <f t="shared" si="0"/>
        <v>0</v>
      </c>
      <c r="F9" s="8"/>
      <c r="G9" s="9">
        <f t="shared" si="1"/>
        <v>0</v>
      </c>
      <c r="H9" s="8"/>
      <c r="I9" s="9">
        <f t="shared" si="2"/>
        <v>0</v>
      </c>
      <c r="J9" s="8"/>
      <c r="K9" s="9">
        <f t="shared" si="3"/>
        <v>0</v>
      </c>
      <c r="L9" s="8"/>
      <c r="M9" s="9">
        <f t="shared" si="4"/>
        <v>0</v>
      </c>
    </row>
    <row r="10" spans="2:14">
      <c r="B10" s="10" t="s">
        <v>51</v>
      </c>
      <c r="C10" t="s">
        <v>47</v>
      </c>
      <c r="D10" s="8">
        <v>155000</v>
      </c>
      <c r="E10" s="9">
        <f t="shared" si="0"/>
        <v>31000</v>
      </c>
      <c r="F10" s="8">
        <v>170000</v>
      </c>
      <c r="G10" s="9">
        <f t="shared" si="1"/>
        <v>34000</v>
      </c>
      <c r="H10" s="8">
        <v>195000</v>
      </c>
      <c r="I10" s="9">
        <f t="shared" si="2"/>
        <v>39000</v>
      </c>
      <c r="J10" s="8">
        <v>217500</v>
      </c>
      <c r="K10" s="9">
        <f t="shared" si="3"/>
        <v>43500</v>
      </c>
      <c r="L10" s="8">
        <v>240000</v>
      </c>
      <c r="M10" s="9">
        <f t="shared" si="4"/>
        <v>48000</v>
      </c>
    </row>
    <row r="11" spans="2:14">
      <c r="C11" t="s">
        <v>48</v>
      </c>
      <c r="D11" s="8">
        <v>184000</v>
      </c>
      <c r="E11" s="9">
        <f t="shared" si="0"/>
        <v>36800</v>
      </c>
      <c r="F11" s="8">
        <v>200000</v>
      </c>
      <c r="G11" s="9">
        <f t="shared" si="1"/>
        <v>40000</v>
      </c>
      <c r="H11" s="8">
        <v>220000</v>
      </c>
      <c r="I11" s="9">
        <f t="shared" si="2"/>
        <v>44000</v>
      </c>
      <c r="J11" s="8">
        <v>240000</v>
      </c>
      <c r="K11" s="9">
        <f t="shared" si="3"/>
        <v>48000</v>
      </c>
      <c r="L11" s="8">
        <v>260000</v>
      </c>
      <c r="M11" s="9">
        <f t="shared" si="4"/>
        <v>52000</v>
      </c>
    </row>
    <row r="12" spans="2:14">
      <c r="C12" t="s">
        <v>49</v>
      </c>
      <c r="D12" s="8">
        <v>707500</v>
      </c>
      <c r="E12" s="9">
        <f t="shared" si="0"/>
        <v>141500</v>
      </c>
      <c r="F12" s="8">
        <v>765000</v>
      </c>
      <c r="G12" s="9">
        <f t="shared" si="1"/>
        <v>153000</v>
      </c>
      <c r="H12" s="8">
        <v>840000</v>
      </c>
      <c r="I12" s="9">
        <f t="shared" si="2"/>
        <v>168000</v>
      </c>
      <c r="J12" s="8">
        <v>915000</v>
      </c>
      <c r="K12" s="9">
        <f t="shared" si="3"/>
        <v>183000</v>
      </c>
      <c r="L12" s="8">
        <v>990000</v>
      </c>
      <c r="M12" s="9">
        <f t="shared" si="4"/>
        <v>198000</v>
      </c>
      <c r="N12" t="s">
        <v>52</v>
      </c>
    </row>
    <row r="13" spans="2:14">
      <c r="C13" t="s">
        <v>50</v>
      </c>
      <c r="D13" s="8">
        <v>1235000</v>
      </c>
      <c r="E13" s="9">
        <f t="shared" si="0"/>
        <v>247000</v>
      </c>
      <c r="F13" s="8">
        <v>1355000</v>
      </c>
      <c r="G13" s="9">
        <f t="shared" si="1"/>
        <v>271000</v>
      </c>
      <c r="H13" s="8">
        <v>1480000</v>
      </c>
      <c r="I13" s="9">
        <f t="shared" si="2"/>
        <v>296000</v>
      </c>
      <c r="J13" s="8">
        <v>1600000</v>
      </c>
      <c r="K13" s="9">
        <f t="shared" si="3"/>
        <v>320000</v>
      </c>
      <c r="L13" s="8">
        <v>1725000</v>
      </c>
      <c r="M13" s="9">
        <f t="shared" si="4"/>
        <v>345000</v>
      </c>
      <c r="N13" t="s">
        <v>52</v>
      </c>
    </row>
    <row r="14" spans="2:14">
      <c r="D14" s="8"/>
      <c r="E14" s="8"/>
      <c r="F14" s="8"/>
      <c r="G14" s="8"/>
      <c r="H14" s="8"/>
      <c r="M14" s="9">
        <f t="shared" si="4"/>
        <v>0</v>
      </c>
    </row>
    <row r="15" spans="2:14">
      <c r="M15" s="9">
        <f t="shared" si="4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</TermName>
          <TermId xmlns="http://schemas.microsoft.com/office/infopath/2007/PartnerControls">3496db66-fcb2-481b-980a-3d157fe844e3</TermId>
        </TermInfo>
      </Terms>
    </jcd7455606374210a964e5d7a999097a>
    <lcf76f155ced4ddcb4097134ff3c332f xmlns="a25895d5-cd4f-49bc-8d69-f18789850a63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_dlc_DocId xmlns="508ba6eb-9e09-4fd5-92f2-2d9921329f2d">MOZENABEL-97880478-152351</_dlc_DocId>
    <_dlc_DocIdUrl xmlns="508ba6eb-9e09-4fd5-92f2-2d9921329f2d">
      <Url>https://enabelbe.sharepoint.com/sites/MOZ/_layouts/15/DocIdRedir.aspx?ID=MOZENABEL-97880478-152351</Url>
      <Description>MOZENABEL-97880478-152351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9F3035D850D95479CD7185F86F86D3A" ma:contentTypeVersion="31" ma:contentTypeDescription="Create a new document." ma:contentTypeScope="" ma:versionID="e655650fc9c3efd4ec54349d17c448cb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1c89b6ff-5735-4b3c-9dca-50e80957a65b" xmlns:ns5="a25895d5-cd4f-49bc-8d69-f18789850a63" targetNamespace="http://schemas.microsoft.com/office/2006/metadata/properties" ma:root="true" ma:fieldsID="6ee5c2db22296fd5611eea1dac114296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1c89b6ff-5735-4b3c-9dca-50e80957a65b"/>
    <xsd:import namespace="a25895d5-cd4f-49bc-8d69-f18789850a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DateTaken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4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MOZ|3496db66-fcb2-481b-980a-3d157fe844e3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dfba29-9dd2-4f08-af94-13ad0cf04504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bdfba29-9dd2-4f08-af94-13ad0cf04504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895d5-cd4f-49bc-8d69-f18789850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0B328-90F9-4539-BE71-D7C75CD405A5}"/>
</file>

<file path=customXml/itemProps2.xml><?xml version="1.0" encoding="utf-8"?>
<ds:datastoreItem xmlns:ds="http://schemas.openxmlformats.org/officeDocument/2006/customXml" ds:itemID="{0F07FF8E-51EA-4E96-938B-77275F697D0B}"/>
</file>

<file path=customXml/itemProps3.xml><?xml version="1.0" encoding="utf-8"?>
<ds:datastoreItem xmlns:ds="http://schemas.openxmlformats.org/officeDocument/2006/customXml" ds:itemID="{42C07638-1DFE-4D07-9273-10A844758E4C}"/>
</file>

<file path=customXml/itemProps4.xml><?xml version="1.0" encoding="utf-8"?>
<ds:datastoreItem xmlns:ds="http://schemas.openxmlformats.org/officeDocument/2006/customXml" ds:itemID="{2833E2CA-F91D-4039-A28D-0579480AC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Seventine</dc:creator>
  <cp:keywords/>
  <dc:description/>
  <cp:lastModifiedBy>SEVENTINE, Sergio</cp:lastModifiedBy>
  <cp:revision/>
  <dcterms:created xsi:type="dcterms:W3CDTF">2022-09-15T16:38:33Z</dcterms:created>
  <dcterms:modified xsi:type="dcterms:W3CDTF">2025-04-16T07:29:41Z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0x010100A054E23CC720224AB55CD5109E0645C000A9F3035D850D95479CD7185F86F86D3A</vt:lpwstr>
  </property>
  <property fmtid="{D5CDD505-2E9C-101B-9397-08002B2CF9AE}" pid="3" name="Document_Language">
    <vt:lpwstr>4;#EN|eb0f068f-7d92-44c4-a2e1-052290512cff</vt:lpwstr>
  </property>
  <property fmtid="{D5CDD505-2E9C-101B-9397-08002B2CF9AE}" pid="4" name="Country">
    <vt:lpwstr>1;#MOZ|3496db66-fcb2-481b-980a-3d157fe844e3</vt:lpwstr>
  </property>
  <property fmtid="{D5CDD505-2E9C-101B-9397-08002B2CF9AE}" pid="5" name="_dlc_DocIdItemGuid">
    <vt:lpwstr>fd6086d4-18c5-4d09-8783-f879efef1ecb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  <property fmtid="{D5CDD505-2E9C-101B-9397-08002B2CF9AE}" pid="11" name="e2b781e9cad840cd89b90f5a7e989839">
    <vt:lpwstr/>
  </property>
  <property fmtid="{D5CDD505-2E9C-101B-9397-08002B2CF9AE}" pid="12" name="l9d65098618b4a8fbbe87718e7187e6b">
    <vt:lpwstr/>
  </property>
</Properties>
</file>