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-Bureau-Ordi -KIN\2-ACHATS TRAITES (LB &amp; LC)\1_Achats 2023-2024-2025\LC 2023-2024-2025\00_DOSSIER_2025\COD22003-10077 - Construction_Centres de santé_Gemena_et_Wamanda\1_Préparation\"/>
    </mc:Choice>
  </mc:AlternateContent>
  <xr:revisionPtr revIDLastSave="0" documentId="13_ncr:1_{40A8037B-8542-45B7-90AD-AC234ED37D70}" xr6:coauthVersionLast="47" xr6:coauthVersionMax="47" xr10:uidLastSave="{00000000-0000-0000-0000-000000000000}"/>
  <bookViews>
    <workbookView xWindow="-108" yWindow="-108" windowWidth="23256" windowHeight="12456" tabRatio="710" xr2:uid="{3F672669-46C2-497B-92D2-FDF0A7CC7CA1}"/>
  </bookViews>
  <sheets>
    <sheet name="Borderea_Lot 3_PHOTOVOLTAIQUE" sheetId="7" r:id="rId1"/>
  </sheets>
  <definedNames>
    <definedName name="_Hlk183436240" localSheetId="0">#N/A</definedName>
    <definedName name="_xlnm.Print_Area" localSheetId="0">'Borderea_Lot 3_PHOTOVOLTAIQUE'!$A$1:$F$80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F73" i="7"/>
  <c r="F69" i="7"/>
  <c r="F15" i="7"/>
  <c r="F10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3" i="7"/>
  <c r="F45" i="7" s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2" i="7"/>
  <c r="F32" i="7" l="1"/>
  <c r="F34" i="7" s="1"/>
  <c r="F65" i="7"/>
  <c r="F67" i="7" l="1"/>
  <c r="F74" i="7" s="1"/>
  <c r="F75" i="7" s="1"/>
</calcChain>
</file>

<file path=xl/sharedStrings.xml><?xml version="1.0" encoding="utf-8"?>
<sst xmlns="http://schemas.openxmlformats.org/spreadsheetml/2006/main" count="143" uniqueCount="67">
  <si>
    <t xml:space="preserve">N° </t>
  </si>
  <si>
    <t>Désignation des ouvrages</t>
  </si>
  <si>
    <t>Unité</t>
  </si>
  <si>
    <t>Qté</t>
  </si>
  <si>
    <t>0.1</t>
  </si>
  <si>
    <t>1.1</t>
  </si>
  <si>
    <t>Fft</t>
  </si>
  <si>
    <t>1.2</t>
  </si>
  <si>
    <t>1.3</t>
  </si>
  <si>
    <t>1.4</t>
  </si>
  <si>
    <t>1.5</t>
  </si>
  <si>
    <t>1.6</t>
  </si>
  <si>
    <t xml:space="preserve">    A.  BORDEREAU ESTIMATIF ET QUANTITATIF DE FOURNITURE ET INSTALLATION D'UN SYSTÈME PHOTOVOLTAIQUE AU CENTRE DE SANTE BOTUZU DE L'AIRE DE SANTE BOTUZU DANS LA ZONE DE SANTE DE BWAMANDA</t>
  </si>
  <si>
    <t>INSTALLATION CHANTIER</t>
  </si>
  <si>
    <t>Installation chantier</t>
  </si>
  <si>
    <t>Sous total installation chantier</t>
  </si>
  <si>
    <t>I</t>
  </si>
  <si>
    <t>Fo ET Po KIT SOLAIRE COMPLET DE 10 KWA (Avec batterie Lithuim)</t>
  </si>
  <si>
    <t>Panneau solaire monocristallin  de  450W</t>
  </si>
  <si>
    <t>pc</t>
  </si>
  <si>
    <t>Convertiseur 5000VA/48V/230V</t>
  </si>
  <si>
    <t>Batteries lithium 10Kwh 48V</t>
  </si>
  <si>
    <t>Onduleur MPPT 48V/120A</t>
  </si>
  <si>
    <t>Fuse DC 25A 1000V DC  rbc  25kA size 10x38mm</t>
  </si>
  <si>
    <t>Citel DC parafoudre de type  2-Un 350Vdc Umax 460Vdc, In 20KA</t>
  </si>
  <si>
    <t>1.7</t>
  </si>
  <si>
    <t>Capteur anti-foudre</t>
  </si>
  <si>
    <t>1.8</t>
  </si>
  <si>
    <t>Piquet de terre</t>
  </si>
  <si>
    <t>1.9</t>
  </si>
  <si>
    <t>Support panneau et accessories</t>
  </si>
  <si>
    <t>1.10</t>
  </si>
  <si>
    <t>Cable solaire</t>
  </si>
  <si>
    <t>m</t>
  </si>
  <si>
    <t>1.11</t>
  </si>
  <si>
    <t>Câble cuivre souple 1x35mm  rouge</t>
  </si>
  <si>
    <t>1.12</t>
  </si>
  <si>
    <t>Coupure de terre</t>
  </si>
  <si>
    <t>1.13</t>
  </si>
  <si>
    <t>Soulier de cable</t>
  </si>
  <si>
    <t>1.14</t>
  </si>
  <si>
    <t>Fil de terre cuivre vert jaune 10mm²</t>
  </si>
  <si>
    <t>rlx</t>
  </si>
  <si>
    <t>1.15</t>
  </si>
  <si>
    <t>Câble cuivre souple 1x35mm² noir</t>
  </si>
  <si>
    <t>1.16</t>
  </si>
  <si>
    <t>Accessoire pour l'installation</t>
  </si>
  <si>
    <t>Sous total Fo et Po de Kit solaire de 10 KVA (Avec batterie Lithuim)</t>
  </si>
  <si>
    <t>Frais d'installation</t>
  </si>
  <si>
    <t xml:space="preserve">TOTAL FOURNITURE ET INSTALLATION D'UN SYSTÈME PHOTOVOLTAIQUE  AU CENTRE DE SANTE BOTUZU </t>
  </si>
  <si>
    <t xml:space="preserve">    B.  BORDEREAU ESTIMATIF ET QUANTITATIF DE FOURNITURE ET INSTALLATION D'UN SYSTÈME PHOTOVOLTAIQUE AU CENTRE DE SANTE FERME DE L'AIRE DE SANTE FERME DANS LA ZONE DE SANTE DE GEMENA</t>
  </si>
  <si>
    <t xml:space="preserve">TOTAL FOURNITURE ET INSTALLATION D'UN SYSTÈME PHOTOVOLTAIQUE  AU CENTRE DE SANTE FERME </t>
  </si>
  <si>
    <t xml:space="preserve">RECAPITULATIF  LOT 3 FOURNITURE ET INSTALLATION D'UN SYSTÈME PHOTOVOLTAIQUE </t>
  </si>
  <si>
    <t>n°</t>
  </si>
  <si>
    <t xml:space="preserve"> Destignation des travaux</t>
  </si>
  <si>
    <t>A</t>
  </si>
  <si>
    <t>FOURNITURE ET INSTALLATION D'UN SYSTÈME PHOTOVOLTAIQUE  AU CENTRE DE SANTE BOTUZU</t>
  </si>
  <si>
    <t>B</t>
  </si>
  <si>
    <t>FOURNITURE ET INSTALLATION D'UN SYSTÈME PHOTOVOLTAIQUE  AU CENTRE DE SANTE FERME</t>
  </si>
  <si>
    <t>TOTAL GENERAL LOT 3</t>
  </si>
  <si>
    <t xml:space="preserve">Lot 3: FOURNITURE ET INSTALLATION D'UN SYSTÈME PHOTOVOLTAIQUE AUX CENTRES DE SANTE BOTUZU DE BWAMANDA  ET FERME A GEMENA        </t>
  </si>
  <si>
    <t xml:space="preserve">LOT 3: FOURNITURE ET INSTALLATION D'UN SYSTÈME PHOTOVOLTAIQUE AUX CENTRES DE SANTE  BOTUZU DE BWAMANDA (A)  ET FERME A GEMENA (B)   </t>
  </si>
  <si>
    <t>P.U en €</t>
  </si>
  <si>
    <r>
      <t xml:space="preserve">P.T en </t>
    </r>
    <r>
      <rPr>
        <b/>
        <sz val="10"/>
        <color rgb="FF000000"/>
        <rFont val="Aptos Narrow"/>
        <family val="2"/>
      </rPr>
      <t>€</t>
    </r>
  </si>
  <si>
    <t>Certifié pour vrai et conforme,</t>
  </si>
  <si>
    <t>Fait à …………………… le ………………</t>
  </si>
  <si>
    <t>P.T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</si>
</sst>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[$€-813]\ * #,##0.0_ ;_ [$€-813]\ * \-#,##0.0_ ;_ [$€-813]\ * &quot;-&quot;?_ ;_ @_ "/>
    <numFmt numFmtId="165" formatCode="_-* #,##0.00\ [$€-80C]_-;\-* #,##0.00\ [$€-80C]_-;_-* &quot;-&quot;??\ [$€-80C]_-;_-@_-"/>
    <numFmt numFmtId="166" formatCode="_-* #,##0.0\ [$€-80C]_-;\-* #,##0.0\ [$€-80C]_-;_-* &quot;-&quot;?\ [$€-8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3" borderId="2" xfId="0" applyFont="1" applyFill="1" applyBorder="1" applyAlignment="1">
      <alignment horizontal="center" vertical="center"/>
    </xf>
    <xf numFmtId="164" fontId="5" fillId="0" borderId="0" xfId="0" applyNumberFormat="1" applyFont="1"/>
    <xf numFmtId="0" fontId="4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8" fillId="7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4" fontId="4" fillId="4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6" fillId="3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8" fillId="7" borderId="6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7" fillId="5" borderId="2" xfId="0" applyNumberFormat="1" applyFont="1" applyFill="1" applyBorder="1" applyAlignment="1">
      <alignment horizontal="right" vertical="center"/>
    </xf>
    <xf numFmtId="4" fontId="3" fillId="0" borderId="2" xfId="1" applyNumberFormat="1" applyFont="1" applyBorder="1" applyAlignment="1">
      <alignment horizontal="right" vertical="center"/>
    </xf>
    <xf numFmtId="4" fontId="3" fillId="0" borderId="2" xfId="1" applyNumberFormat="1" applyFont="1" applyFill="1" applyBorder="1" applyAlignment="1">
      <alignment horizontal="right" vertical="center"/>
    </xf>
    <xf numFmtId="166" fontId="12" fillId="6" borderId="2" xfId="0" applyNumberFormat="1" applyFont="1" applyFill="1" applyBorder="1" applyAlignment="1">
      <alignment horizontal="right"/>
    </xf>
    <xf numFmtId="166" fontId="11" fillId="6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5" fontId="8" fillId="7" borderId="4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1411-E7B9-4CAF-880B-849DC39FABE1}">
  <dimension ref="A2:H79"/>
  <sheetViews>
    <sheetView tabSelected="1" view="pageBreakPreview" topLeftCell="A21" zoomScaleNormal="130" zoomScaleSheetLayoutView="100" workbookViewId="0">
      <selection activeCell="E7" sqref="E7"/>
    </sheetView>
  </sheetViews>
  <sheetFormatPr baseColWidth="10" defaultColWidth="10.88671875" defaultRowHeight="13.8" x14ac:dyDescent="0.3"/>
  <cols>
    <col min="1" max="1" width="8.6640625" style="3" customWidth="1"/>
    <col min="2" max="2" width="53.5546875" style="4" customWidth="1"/>
    <col min="3" max="3" width="8.6640625" style="39" customWidth="1"/>
    <col min="4" max="4" width="10.109375" style="50" customWidth="1"/>
    <col min="5" max="5" width="7.88671875" style="6" customWidth="1"/>
    <col min="6" max="6" width="15.88671875" style="50" customWidth="1"/>
    <col min="7" max="16384" width="10.88671875" style="7"/>
  </cols>
  <sheetData>
    <row r="2" spans="1:7" ht="34.200000000000003" customHeight="1" x14ac:dyDescent="0.3">
      <c r="A2" s="66" t="s">
        <v>60</v>
      </c>
      <c r="B2" s="66"/>
      <c r="C2" s="66"/>
      <c r="D2" s="66"/>
      <c r="E2" s="66"/>
      <c r="F2" s="66"/>
    </row>
    <row r="3" spans="1:7" ht="9" customHeight="1" x14ac:dyDescent="0.3">
      <c r="A3" s="62"/>
      <c r="B3" s="63"/>
      <c r="C3" s="63"/>
      <c r="D3" s="63"/>
      <c r="E3" s="63"/>
      <c r="F3" s="64"/>
    </row>
    <row r="4" spans="1:7" ht="19.2" customHeight="1" x14ac:dyDescent="0.3">
      <c r="A4" s="65" t="s">
        <v>61</v>
      </c>
      <c r="B4" s="65"/>
      <c r="C4" s="65"/>
      <c r="D4" s="65"/>
      <c r="E4" s="65"/>
      <c r="F4" s="65"/>
    </row>
    <row r="5" spans="1:7" ht="15.6" customHeight="1" x14ac:dyDescent="0.3">
      <c r="A5" s="65"/>
      <c r="B5" s="65"/>
      <c r="C5" s="65"/>
      <c r="D5" s="65"/>
      <c r="E5" s="65"/>
      <c r="F5" s="65"/>
      <c r="G5" s="5"/>
    </row>
    <row r="6" spans="1:7" customFormat="1" ht="36" customHeight="1" x14ac:dyDescent="0.3">
      <c r="A6" s="59" t="s">
        <v>12</v>
      </c>
      <c r="B6" s="59"/>
      <c r="C6" s="59"/>
      <c r="D6" s="59"/>
      <c r="E6" s="59"/>
      <c r="F6" s="59"/>
    </row>
    <row r="7" spans="1:7" customFormat="1" ht="14.4" x14ac:dyDescent="0.3">
      <c r="A7" s="18" t="s">
        <v>0</v>
      </c>
      <c r="B7" s="18" t="s">
        <v>1</v>
      </c>
      <c r="C7" s="18" t="s">
        <v>2</v>
      </c>
      <c r="D7" s="19" t="s">
        <v>3</v>
      </c>
      <c r="E7" s="20" t="s">
        <v>62</v>
      </c>
      <c r="F7" s="20" t="s">
        <v>63</v>
      </c>
    </row>
    <row r="8" spans="1:7" customFormat="1" ht="14.4" x14ac:dyDescent="0.3">
      <c r="A8" s="2"/>
      <c r="B8" s="2"/>
      <c r="C8" s="31"/>
      <c r="D8" s="41"/>
      <c r="E8" s="2"/>
      <c r="F8" s="41"/>
    </row>
    <row r="9" spans="1:7" customFormat="1" ht="14.4" x14ac:dyDescent="0.3">
      <c r="A9" s="2">
        <v>0</v>
      </c>
      <c r="B9" s="2" t="s">
        <v>13</v>
      </c>
      <c r="C9" s="31"/>
      <c r="D9" s="41"/>
      <c r="E9" s="2"/>
      <c r="F9" s="41"/>
    </row>
    <row r="10" spans="1:7" customFormat="1" ht="14.4" x14ac:dyDescent="0.3">
      <c r="A10" s="1" t="s">
        <v>4</v>
      </c>
      <c r="B10" s="1" t="s">
        <v>14</v>
      </c>
      <c r="C10" s="32" t="s">
        <v>6</v>
      </c>
      <c r="D10" s="42">
        <v>1</v>
      </c>
      <c r="E10" s="1"/>
      <c r="F10" s="52">
        <f>E10*D10</f>
        <v>0</v>
      </c>
    </row>
    <row r="11" spans="1:7" customFormat="1" ht="14.4" x14ac:dyDescent="0.3">
      <c r="A11" s="1"/>
      <c r="B11" s="1"/>
      <c r="C11" s="32"/>
      <c r="D11" s="42"/>
      <c r="E11" s="1"/>
      <c r="F11" s="42"/>
    </row>
    <row r="12" spans="1:7" customFormat="1" ht="14.4" x14ac:dyDescent="0.3">
      <c r="A12" s="16"/>
      <c r="B12" s="16" t="s">
        <v>15</v>
      </c>
      <c r="C12" s="33"/>
      <c r="D12" s="43"/>
      <c r="E12" s="16"/>
      <c r="F12" s="43">
        <f>SUM(F10:F11)</f>
        <v>0</v>
      </c>
    </row>
    <row r="13" spans="1:7" customFormat="1" ht="14.4" x14ac:dyDescent="0.3">
      <c r="A13" s="1"/>
      <c r="B13" s="1"/>
      <c r="C13" s="32"/>
      <c r="D13" s="42"/>
      <c r="E13" s="1"/>
      <c r="F13" s="42"/>
    </row>
    <row r="14" spans="1:7" customFormat="1" ht="27.6" x14ac:dyDescent="0.3">
      <c r="A14" s="13" t="s">
        <v>16</v>
      </c>
      <c r="B14" s="11" t="s">
        <v>17</v>
      </c>
      <c r="C14" s="34"/>
      <c r="D14" s="42"/>
      <c r="E14" s="1"/>
      <c r="F14" s="53"/>
    </row>
    <row r="15" spans="1:7" customFormat="1" ht="14.4" x14ac:dyDescent="0.3">
      <c r="A15" s="21" t="s">
        <v>5</v>
      </c>
      <c r="B15" s="8" t="s">
        <v>18</v>
      </c>
      <c r="C15" s="8" t="s">
        <v>19</v>
      </c>
      <c r="D15" s="44">
        <v>16</v>
      </c>
      <c r="E15" s="9"/>
      <c r="F15" s="52">
        <f>E15*D15</f>
        <v>0</v>
      </c>
    </row>
    <row r="16" spans="1:7" customFormat="1" ht="14.4" x14ac:dyDescent="0.3">
      <c r="A16" s="21" t="s">
        <v>7</v>
      </c>
      <c r="B16" s="8" t="s">
        <v>20</v>
      </c>
      <c r="C16" s="8" t="s">
        <v>19</v>
      </c>
      <c r="D16" s="44">
        <v>1</v>
      </c>
      <c r="E16" s="9"/>
      <c r="F16" s="52">
        <f t="shared" ref="F16:F30" si="0">E16*D16</f>
        <v>0</v>
      </c>
    </row>
    <row r="17" spans="1:6" customFormat="1" ht="14.4" x14ac:dyDescent="0.3">
      <c r="A17" s="21" t="s">
        <v>8</v>
      </c>
      <c r="B17" s="8" t="s">
        <v>21</v>
      </c>
      <c r="C17" s="8" t="s">
        <v>19</v>
      </c>
      <c r="D17" s="44">
        <v>1</v>
      </c>
      <c r="E17" s="9"/>
      <c r="F17" s="52">
        <f t="shared" si="0"/>
        <v>0</v>
      </c>
    </row>
    <row r="18" spans="1:6" customFormat="1" ht="14.4" x14ac:dyDescent="0.3">
      <c r="A18" s="21" t="s">
        <v>9</v>
      </c>
      <c r="B18" s="8" t="s">
        <v>22</v>
      </c>
      <c r="C18" s="8" t="s">
        <v>19</v>
      </c>
      <c r="D18" s="44">
        <v>1</v>
      </c>
      <c r="E18" s="9"/>
      <c r="F18" s="52">
        <f t="shared" si="0"/>
        <v>0</v>
      </c>
    </row>
    <row r="19" spans="1:6" customFormat="1" ht="14.4" x14ac:dyDescent="0.3">
      <c r="A19" s="21" t="s">
        <v>10</v>
      </c>
      <c r="B19" s="8" t="s">
        <v>23</v>
      </c>
      <c r="C19" s="8" t="s">
        <v>19</v>
      </c>
      <c r="D19" s="44">
        <v>1</v>
      </c>
      <c r="E19" s="9"/>
      <c r="F19" s="52">
        <f t="shared" si="0"/>
        <v>0</v>
      </c>
    </row>
    <row r="20" spans="1:6" customFormat="1" ht="14.4" x14ac:dyDescent="0.3">
      <c r="A20" s="21" t="s">
        <v>11</v>
      </c>
      <c r="B20" s="8" t="s">
        <v>24</v>
      </c>
      <c r="C20" s="8" t="s">
        <v>19</v>
      </c>
      <c r="D20" s="44">
        <v>1</v>
      </c>
      <c r="E20" s="9"/>
      <c r="F20" s="52">
        <f t="shared" si="0"/>
        <v>0</v>
      </c>
    </row>
    <row r="21" spans="1:6" customFormat="1" ht="14.4" x14ac:dyDescent="0.3">
      <c r="A21" s="21" t="s">
        <v>25</v>
      </c>
      <c r="B21" s="8" t="s">
        <v>26</v>
      </c>
      <c r="C21" s="8" t="s">
        <v>19</v>
      </c>
      <c r="D21" s="44">
        <v>1</v>
      </c>
      <c r="E21" s="9"/>
      <c r="F21" s="52">
        <f t="shared" si="0"/>
        <v>0</v>
      </c>
    </row>
    <row r="22" spans="1:6" customFormat="1" ht="14.4" x14ac:dyDescent="0.3">
      <c r="A22" s="21" t="s">
        <v>27</v>
      </c>
      <c r="B22" s="8" t="s">
        <v>28</v>
      </c>
      <c r="C22" s="8" t="s">
        <v>19</v>
      </c>
      <c r="D22" s="44">
        <v>2</v>
      </c>
      <c r="E22" s="9"/>
      <c r="F22" s="52">
        <f t="shared" si="0"/>
        <v>0</v>
      </c>
    </row>
    <row r="23" spans="1:6" customFormat="1" ht="14.4" x14ac:dyDescent="0.3">
      <c r="A23" s="21" t="s">
        <v>29</v>
      </c>
      <c r="B23" s="8" t="s">
        <v>30</v>
      </c>
      <c r="C23" s="8" t="s">
        <v>19</v>
      </c>
      <c r="D23" s="44">
        <v>1</v>
      </c>
      <c r="E23" s="9"/>
      <c r="F23" s="52">
        <f t="shared" si="0"/>
        <v>0</v>
      </c>
    </row>
    <row r="24" spans="1:6" customFormat="1" ht="14.4" x14ac:dyDescent="0.3">
      <c r="A24" s="21" t="s">
        <v>31</v>
      </c>
      <c r="B24" s="8" t="s">
        <v>32</v>
      </c>
      <c r="C24" s="8" t="s">
        <v>33</v>
      </c>
      <c r="D24" s="44">
        <v>16</v>
      </c>
      <c r="E24" s="9"/>
      <c r="F24" s="52">
        <f t="shared" si="0"/>
        <v>0</v>
      </c>
    </row>
    <row r="25" spans="1:6" customFormat="1" ht="14.4" x14ac:dyDescent="0.3">
      <c r="A25" s="21" t="s">
        <v>34</v>
      </c>
      <c r="B25" s="8" t="s">
        <v>35</v>
      </c>
      <c r="C25" s="8" t="s">
        <v>33</v>
      </c>
      <c r="D25" s="44">
        <v>4</v>
      </c>
      <c r="E25" s="9"/>
      <c r="F25" s="52">
        <f t="shared" si="0"/>
        <v>0</v>
      </c>
    </row>
    <row r="26" spans="1:6" customFormat="1" ht="14.4" x14ac:dyDescent="0.3">
      <c r="A26" s="21" t="s">
        <v>36</v>
      </c>
      <c r="B26" s="8" t="s">
        <v>37</v>
      </c>
      <c r="C26" s="8" t="s">
        <v>19</v>
      </c>
      <c r="D26" s="44">
        <v>1</v>
      </c>
      <c r="E26" s="9"/>
      <c r="F26" s="52">
        <f t="shared" si="0"/>
        <v>0</v>
      </c>
    </row>
    <row r="27" spans="1:6" customFormat="1" ht="14.4" x14ac:dyDescent="0.3">
      <c r="A27" s="21" t="s">
        <v>38</v>
      </c>
      <c r="B27" s="8" t="s">
        <v>39</v>
      </c>
      <c r="C27" s="8" t="s">
        <v>19</v>
      </c>
      <c r="D27" s="44">
        <v>8</v>
      </c>
      <c r="E27" s="9"/>
      <c r="F27" s="52">
        <f t="shared" si="0"/>
        <v>0</v>
      </c>
    </row>
    <row r="28" spans="1:6" customFormat="1" ht="14.4" x14ac:dyDescent="0.3">
      <c r="A28" s="21" t="s">
        <v>40</v>
      </c>
      <c r="B28" s="8" t="s">
        <v>41</v>
      </c>
      <c r="C28" s="8" t="s">
        <v>42</v>
      </c>
      <c r="D28" s="44">
        <v>1</v>
      </c>
      <c r="E28" s="9"/>
      <c r="F28" s="52">
        <f t="shared" si="0"/>
        <v>0</v>
      </c>
    </row>
    <row r="29" spans="1:6" customFormat="1" ht="14.4" x14ac:dyDescent="0.3">
      <c r="A29" s="21" t="s">
        <v>43</v>
      </c>
      <c r="B29" s="8" t="s">
        <v>44</v>
      </c>
      <c r="C29" s="8" t="s">
        <v>33</v>
      </c>
      <c r="D29" s="44">
        <v>20</v>
      </c>
      <c r="E29" s="9"/>
      <c r="F29" s="52">
        <f t="shared" si="0"/>
        <v>0</v>
      </c>
    </row>
    <row r="30" spans="1:6" customFormat="1" ht="14.4" x14ac:dyDescent="0.3">
      <c r="A30" s="21" t="s">
        <v>45</v>
      </c>
      <c r="B30" s="8" t="s">
        <v>46</v>
      </c>
      <c r="C30" s="8" t="s">
        <v>6</v>
      </c>
      <c r="D30" s="44">
        <v>1</v>
      </c>
      <c r="E30" s="9"/>
      <c r="F30" s="52">
        <f t="shared" si="0"/>
        <v>0</v>
      </c>
    </row>
    <row r="31" spans="1:6" customFormat="1" ht="14.4" x14ac:dyDescent="0.3">
      <c r="A31" s="22"/>
      <c r="B31" s="15"/>
      <c r="C31" s="35"/>
      <c r="D31" s="45"/>
      <c r="E31" s="15"/>
      <c r="F31" s="45"/>
    </row>
    <row r="32" spans="1:6" customFormat="1" ht="14.4" x14ac:dyDescent="0.3">
      <c r="A32" s="16"/>
      <c r="B32" s="16" t="s">
        <v>47</v>
      </c>
      <c r="C32" s="33"/>
      <c r="D32" s="43"/>
      <c r="E32" s="16"/>
      <c r="F32" s="43">
        <f>SUM(F15:F31)</f>
        <v>0</v>
      </c>
    </row>
    <row r="33" spans="1:6" customFormat="1" ht="14.4" x14ac:dyDescent="0.3">
      <c r="A33" s="22"/>
      <c r="B33" s="15"/>
      <c r="C33" s="35"/>
      <c r="D33" s="45"/>
      <c r="E33" s="15"/>
      <c r="F33" s="45"/>
    </row>
    <row r="34" spans="1:6" customFormat="1" ht="14.4" x14ac:dyDescent="0.3">
      <c r="A34" s="10">
        <v>2</v>
      </c>
      <c r="B34" s="12" t="s">
        <v>48</v>
      </c>
      <c r="C34" s="12"/>
      <c r="D34" s="46"/>
      <c r="E34" s="10"/>
      <c r="F34" s="46">
        <f>+F32*0.15</f>
        <v>0</v>
      </c>
    </row>
    <row r="35" spans="1:6" customFormat="1" ht="14.4" x14ac:dyDescent="0.3">
      <c r="A35" s="22"/>
      <c r="B35" s="15"/>
      <c r="C35" s="35"/>
      <c r="D35" s="45"/>
      <c r="E35" s="15"/>
      <c r="F35" s="45"/>
    </row>
    <row r="36" spans="1:6" customFormat="1" ht="29.4" customHeight="1" x14ac:dyDescent="0.3">
      <c r="A36" s="60" t="s">
        <v>49</v>
      </c>
      <c r="B36" s="60"/>
      <c r="C36" s="60"/>
      <c r="D36" s="60"/>
      <c r="E36" s="60"/>
      <c r="F36" s="54">
        <f>+F32+F34+F12</f>
        <v>0</v>
      </c>
    </row>
    <row r="37" spans="1:6" customFormat="1" ht="14.4" x14ac:dyDescent="0.3">
      <c r="A37" s="22"/>
      <c r="B37" s="15"/>
      <c r="C37" s="35"/>
      <c r="D37" s="45"/>
      <c r="E37" s="15"/>
      <c r="F37" s="45"/>
    </row>
    <row r="38" spans="1:6" x14ac:dyDescent="0.3">
      <c r="A38" s="1"/>
      <c r="B38" s="23"/>
      <c r="C38" s="36"/>
      <c r="D38" s="47"/>
      <c r="E38" s="14"/>
      <c r="F38" s="47"/>
    </row>
    <row r="39" spans="1:6" customFormat="1" ht="36" customHeight="1" x14ac:dyDescent="0.3">
      <c r="A39" s="59" t="s">
        <v>50</v>
      </c>
      <c r="B39" s="59"/>
      <c r="C39" s="59"/>
      <c r="D39" s="59"/>
      <c r="E39" s="59"/>
      <c r="F39" s="59"/>
    </row>
    <row r="40" spans="1:6" customFormat="1" ht="14.4" x14ac:dyDescent="0.3">
      <c r="A40" s="18" t="s">
        <v>0</v>
      </c>
      <c r="B40" s="18" t="s">
        <v>1</v>
      </c>
      <c r="C40" s="30" t="s">
        <v>2</v>
      </c>
      <c r="D40" s="40" t="s">
        <v>3</v>
      </c>
      <c r="E40" s="20" t="s">
        <v>62</v>
      </c>
      <c r="F40" s="51" t="s">
        <v>63</v>
      </c>
    </row>
    <row r="41" spans="1:6" customFormat="1" ht="14.4" x14ac:dyDescent="0.3">
      <c r="A41" s="2"/>
      <c r="B41" s="2"/>
      <c r="C41" s="31"/>
      <c r="D41" s="41"/>
      <c r="E41" s="2"/>
      <c r="F41" s="41"/>
    </row>
    <row r="42" spans="1:6" customFormat="1" ht="14.4" x14ac:dyDescent="0.3">
      <c r="A42" s="2">
        <v>0</v>
      </c>
      <c r="B42" s="2" t="s">
        <v>13</v>
      </c>
      <c r="C42" s="31"/>
      <c r="D42" s="41"/>
      <c r="E42" s="2"/>
      <c r="F42" s="41"/>
    </row>
    <row r="43" spans="1:6" customFormat="1" ht="14.4" x14ac:dyDescent="0.3">
      <c r="A43" s="1" t="s">
        <v>4</v>
      </c>
      <c r="B43" s="1" t="s">
        <v>14</v>
      </c>
      <c r="C43" s="32" t="s">
        <v>6</v>
      </c>
      <c r="D43" s="42">
        <v>1</v>
      </c>
      <c r="E43" s="1"/>
      <c r="F43" s="52">
        <f>E43*D43</f>
        <v>0</v>
      </c>
    </row>
    <row r="44" spans="1:6" customFormat="1" ht="14.4" x14ac:dyDescent="0.3">
      <c r="A44" s="1"/>
      <c r="B44" s="1"/>
      <c r="C44" s="32"/>
      <c r="D44" s="42"/>
      <c r="E44" s="1"/>
      <c r="F44" s="42"/>
    </row>
    <row r="45" spans="1:6" customFormat="1" ht="14.4" x14ac:dyDescent="0.3">
      <c r="A45" s="16"/>
      <c r="B45" s="16" t="s">
        <v>15</v>
      </c>
      <c r="C45" s="33"/>
      <c r="D45" s="43"/>
      <c r="E45" s="16"/>
      <c r="F45" s="43">
        <f>SUM(F43:F44)</f>
        <v>0</v>
      </c>
    </row>
    <row r="46" spans="1:6" customFormat="1" ht="14.4" x14ac:dyDescent="0.3">
      <c r="A46" s="1"/>
      <c r="B46" s="1"/>
      <c r="C46" s="32"/>
      <c r="D46" s="42"/>
      <c r="E46" s="1"/>
      <c r="F46" s="42"/>
    </row>
    <row r="47" spans="1:6" customFormat="1" ht="27.6" x14ac:dyDescent="0.3">
      <c r="A47" s="13" t="s">
        <v>16</v>
      </c>
      <c r="B47" s="11" t="s">
        <v>17</v>
      </c>
      <c r="C47" s="34"/>
      <c r="D47" s="42"/>
      <c r="E47" s="1"/>
      <c r="F47" s="53"/>
    </row>
    <row r="48" spans="1:6" customFormat="1" ht="14.4" x14ac:dyDescent="0.3">
      <c r="A48" s="21" t="s">
        <v>5</v>
      </c>
      <c r="B48" s="8" t="s">
        <v>18</v>
      </c>
      <c r="C48" s="8" t="s">
        <v>19</v>
      </c>
      <c r="D48" s="44">
        <v>16</v>
      </c>
      <c r="E48" s="9"/>
      <c r="F48" s="52">
        <f t="shared" ref="F48:F63" si="1">E48*D48</f>
        <v>0</v>
      </c>
    </row>
    <row r="49" spans="1:6" customFormat="1" ht="14.4" x14ac:dyDescent="0.3">
      <c r="A49" s="21" t="s">
        <v>7</v>
      </c>
      <c r="B49" s="8" t="s">
        <v>20</v>
      </c>
      <c r="C49" s="8" t="s">
        <v>19</v>
      </c>
      <c r="D49" s="44">
        <v>1</v>
      </c>
      <c r="E49" s="9"/>
      <c r="F49" s="52">
        <f t="shared" si="1"/>
        <v>0</v>
      </c>
    </row>
    <row r="50" spans="1:6" customFormat="1" ht="14.4" x14ac:dyDescent="0.3">
      <c r="A50" s="21" t="s">
        <v>8</v>
      </c>
      <c r="B50" s="8" t="s">
        <v>21</v>
      </c>
      <c r="C50" s="8" t="s">
        <v>19</v>
      </c>
      <c r="D50" s="44">
        <v>1</v>
      </c>
      <c r="E50" s="9"/>
      <c r="F50" s="52">
        <f t="shared" si="1"/>
        <v>0</v>
      </c>
    </row>
    <row r="51" spans="1:6" customFormat="1" ht="14.4" x14ac:dyDescent="0.3">
      <c r="A51" s="21" t="s">
        <v>9</v>
      </c>
      <c r="B51" s="8" t="s">
        <v>22</v>
      </c>
      <c r="C51" s="8" t="s">
        <v>19</v>
      </c>
      <c r="D51" s="44">
        <v>1</v>
      </c>
      <c r="E51" s="9"/>
      <c r="F51" s="52">
        <f t="shared" si="1"/>
        <v>0</v>
      </c>
    </row>
    <row r="52" spans="1:6" customFormat="1" ht="14.4" x14ac:dyDescent="0.3">
      <c r="A52" s="21" t="s">
        <v>10</v>
      </c>
      <c r="B52" s="8" t="s">
        <v>23</v>
      </c>
      <c r="C52" s="8" t="s">
        <v>19</v>
      </c>
      <c r="D52" s="44">
        <v>1</v>
      </c>
      <c r="E52" s="9"/>
      <c r="F52" s="52">
        <f t="shared" si="1"/>
        <v>0</v>
      </c>
    </row>
    <row r="53" spans="1:6" customFormat="1" ht="14.4" x14ac:dyDescent="0.3">
      <c r="A53" s="21" t="s">
        <v>11</v>
      </c>
      <c r="B53" s="8" t="s">
        <v>24</v>
      </c>
      <c r="C53" s="8" t="s">
        <v>19</v>
      </c>
      <c r="D53" s="44">
        <v>1</v>
      </c>
      <c r="E53" s="9"/>
      <c r="F53" s="52">
        <f t="shared" si="1"/>
        <v>0</v>
      </c>
    </row>
    <row r="54" spans="1:6" customFormat="1" ht="14.4" x14ac:dyDescent="0.3">
      <c r="A54" s="21" t="s">
        <v>25</v>
      </c>
      <c r="B54" s="8" t="s">
        <v>26</v>
      </c>
      <c r="C54" s="8" t="s">
        <v>19</v>
      </c>
      <c r="D54" s="44">
        <v>1</v>
      </c>
      <c r="E54" s="9"/>
      <c r="F54" s="52">
        <f t="shared" si="1"/>
        <v>0</v>
      </c>
    </row>
    <row r="55" spans="1:6" customFormat="1" ht="14.4" x14ac:dyDescent="0.3">
      <c r="A55" s="21" t="s">
        <v>27</v>
      </c>
      <c r="B55" s="8" t="s">
        <v>28</v>
      </c>
      <c r="C55" s="8" t="s">
        <v>19</v>
      </c>
      <c r="D55" s="44">
        <v>2</v>
      </c>
      <c r="E55" s="9"/>
      <c r="F55" s="52">
        <f t="shared" si="1"/>
        <v>0</v>
      </c>
    </row>
    <row r="56" spans="1:6" customFormat="1" ht="14.4" x14ac:dyDescent="0.3">
      <c r="A56" s="21" t="s">
        <v>29</v>
      </c>
      <c r="B56" s="8" t="s">
        <v>30</v>
      </c>
      <c r="C56" s="8" t="s">
        <v>19</v>
      </c>
      <c r="D56" s="44">
        <v>1</v>
      </c>
      <c r="E56" s="9"/>
      <c r="F56" s="52">
        <f t="shared" si="1"/>
        <v>0</v>
      </c>
    </row>
    <row r="57" spans="1:6" customFormat="1" ht="14.4" x14ac:dyDescent="0.3">
      <c r="A57" s="21" t="s">
        <v>31</v>
      </c>
      <c r="B57" s="8" t="s">
        <v>32</v>
      </c>
      <c r="C57" s="8" t="s">
        <v>33</v>
      </c>
      <c r="D57" s="44">
        <v>16</v>
      </c>
      <c r="E57" s="9"/>
      <c r="F57" s="52">
        <f t="shared" si="1"/>
        <v>0</v>
      </c>
    </row>
    <row r="58" spans="1:6" customFormat="1" ht="14.4" x14ac:dyDescent="0.3">
      <c r="A58" s="21" t="s">
        <v>34</v>
      </c>
      <c r="B58" s="8" t="s">
        <v>35</v>
      </c>
      <c r="C58" s="8" t="s">
        <v>33</v>
      </c>
      <c r="D58" s="44">
        <v>4</v>
      </c>
      <c r="E58" s="9"/>
      <c r="F58" s="52">
        <f t="shared" si="1"/>
        <v>0</v>
      </c>
    </row>
    <row r="59" spans="1:6" customFormat="1" ht="14.4" x14ac:dyDescent="0.3">
      <c r="A59" s="21" t="s">
        <v>36</v>
      </c>
      <c r="B59" s="8" t="s">
        <v>37</v>
      </c>
      <c r="C59" s="8" t="s">
        <v>19</v>
      </c>
      <c r="D59" s="44">
        <v>1</v>
      </c>
      <c r="E59" s="9"/>
      <c r="F59" s="52">
        <f t="shared" si="1"/>
        <v>0</v>
      </c>
    </row>
    <row r="60" spans="1:6" customFormat="1" ht="14.4" x14ac:dyDescent="0.3">
      <c r="A60" s="21" t="s">
        <v>38</v>
      </c>
      <c r="B60" s="8" t="s">
        <v>39</v>
      </c>
      <c r="C60" s="8" t="s">
        <v>19</v>
      </c>
      <c r="D60" s="44">
        <v>8</v>
      </c>
      <c r="E60" s="9"/>
      <c r="F60" s="52">
        <f t="shared" si="1"/>
        <v>0</v>
      </c>
    </row>
    <row r="61" spans="1:6" customFormat="1" ht="14.4" x14ac:dyDescent="0.3">
      <c r="A61" s="21" t="s">
        <v>40</v>
      </c>
      <c r="B61" s="8" t="s">
        <v>41</v>
      </c>
      <c r="C61" s="8" t="s">
        <v>42</v>
      </c>
      <c r="D61" s="44">
        <v>1</v>
      </c>
      <c r="E61" s="9"/>
      <c r="F61" s="52">
        <f t="shared" si="1"/>
        <v>0</v>
      </c>
    </row>
    <row r="62" spans="1:6" customFormat="1" ht="14.4" x14ac:dyDescent="0.3">
      <c r="A62" s="21" t="s">
        <v>43</v>
      </c>
      <c r="B62" s="8" t="s">
        <v>44</v>
      </c>
      <c r="C62" s="8" t="s">
        <v>33</v>
      </c>
      <c r="D62" s="44">
        <v>20</v>
      </c>
      <c r="E62" s="9"/>
      <c r="F62" s="52">
        <f t="shared" si="1"/>
        <v>0</v>
      </c>
    </row>
    <row r="63" spans="1:6" customFormat="1" ht="14.4" x14ac:dyDescent="0.3">
      <c r="A63" s="21" t="s">
        <v>45</v>
      </c>
      <c r="B63" s="8" t="s">
        <v>46</v>
      </c>
      <c r="C63" s="8" t="s">
        <v>6</v>
      </c>
      <c r="D63" s="44">
        <v>1</v>
      </c>
      <c r="E63" s="9"/>
      <c r="F63" s="52">
        <f t="shared" si="1"/>
        <v>0</v>
      </c>
    </row>
    <row r="64" spans="1:6" customFormat="1" ht="14.4" x14ac:dyDescent="0.3">
      <c r="A64" s="22"/>
      <c r="B64" s="15"/>
      <c r="C64" s="35"/>
      <c r="D64" s="45"/>
      <c r="E64" s="15"/>
      <c r="F64" s="45"/>
    </row>
    <row r="65" spans="1:8" customFormat="1" ht="14.4" x14ac:dyDescent="0.3">
      <c r="A65" s="16"/>
      <c r="B65" s="16" t="s">
        <v>47</v>
      </c>
      <c r="C65" s="33"/>
      <c r="D65" s="43"/>
      <c r="E65" s="16"/>
      <c r="F65" s="43">
        <f>SUM(F48:F64)</f>
        <v>0</v>
      </c>
    </row>
    <row r="66" spans="1:8" customFormat="1" ht="14.4" x14ac:dyDescent="0.3">
      <c r="A66" s="22"/>
      <c r="B66" s="15"/>
      <c r="C66" s="35"/>
      <c r="D66" s="45"/>
      <c r="E66" s="15"/>
      <c r="F66" s="45"/>
    </row>
    <row r="67" spans="1:8" customFormat="1" ht="14.4" x14ac:dyDescent="0.3">
      <c r="A67" s="10">
        <v>2</v>
      </c>
      <c r="B67" s="12" t="s">
        <v>48</v>
      </c>
      <c r="C67" s="12"/>
      <c r="D67" s="46"/>
      <c r="E67" s="10"/>
      <c r="F67" s="46">
        <f>+F65*0.15</f>
        <v>0</v>
      </c>
    </row>
    <row r="68" spans="1:8" customFormat="1" ht="14.4" x14ac:dyDescent="0.3">
      <c r="A68" s="22"/>
      <c r="B68" s="15"/>
      <c r="C68" s="35"/>
      <c r="D68" s="45"/>
      <c r="E68" s="15"/>
      <c r="F68" s="45"/>
    </row>
    <row r="69" spans="1:8" customFormat="1" ht="33" customHeight="1" x14ac:dyDescent="0.35">
      <c r="A69" s="60" t="s">
        <v>51</v>
      </c>
      <c r="B69" s="60"/>
      <c r="C69" s="60"/>
      <c r="D69" s="60"/>
      <c r="E69" s="60"/>
      <c r="F69" s="55">
        <f>+F65+F67+F45</f>
        <v>0</v>
      </c>
    </row>
    <row r="70" spans="1:8" x14ac:dyDescent="0.3">
      <c r="A70" s="1"/>
      <c r="B70" s="23"/>
      <c r="C70" s="36"/>
      <c r="D70" s="47"/>
      <c r="E70" s="14"/>
      <c r="F70" s="47"/>
    </row>
    <row r="71" spans="1:8" ht="15" customHeight="1" x14ac:dyDescent="0.3">
      <c r="A71" s="61" t="s">
        <v>52</v>
      </c>
      <c r="B71" s="61"/>
      <c r="C71" s="61"/>
      <c r="D71" s="61"/>
      <c r="E71" s="61"/>
      <c r="F71" s="47"/>
    </row>
    <row r="72" spans="1:8" x14ac:dyDescent="0.3">
      <c r="A72" s="1" t="s">
        <v>53</v>
      </c>
      <c r="B72" s="24" t="s">
        <v>54</v>
      </c>
      <c r="C72" s="36"/>
      <c r="D72" s="47"/>
      <c r="E72" s="14"/>
      <c r="F72" s="56" t="s">
        <v>66</v>
      </c>
    </row>
    <row r="73" spans="1:8" x14ac:dyDescent="0.3">
      <c r="A73" s="1" t="s">
        <v>55</v>
      </c>
      <c r="B73" s="25" t="s">
        <v>56</v>
      </c>
      <c r="C73" s="37"/>
      <c r="D73" s="48"/>
      <c r="E73" s="26"/>
      <c r="F73" s="57">
        <f>F36</f>
        <v>0</v>
      </c>
    </row>
    <row r="74" spans="1:8" x14ac:dyDescent="0.3">
      <c r="A74" s="1" t="s">
        <v>57</v>
      </c>
      <c r="B74" s="25" t="s">
        <v>58</v>
      </c>
      <c r="C74" s="37"/>
      <c r="D74" s="48"/>
      <c r="E74" s="26"/>
      <c r="F74" s="57">
        <f>F69</f>
        <v>0</v>
      </c>
      <c r="H74" s="17"/>
    </row>
    <row r="75" spans="1:8" ht="14.4" thickBot="1" x14ac:dyDescent="0.35">
      <c r="A75" s="27"/>
      <c r="B75" s="28" t="s">
        <v>59</v>
      </c>
      <c r="C75" s="38"/>
      <c r="D75" s="49"/>
      <c r="E75" s="29"/>
      <c r="F75" s="58">
        <f>SUM(F73:F74)</f>
        <v>0</v>
      </c>
    </row>
    <row r="77" spans="1:8" x14ac:dyDescent="0.3">
      <c r="B77" s="4" t="s">
        <v>64</v>
      </c>
    </row>
    <row r="79" spans="1:8" x14ac:dyDescent="0.3">
      <c r="B79" s="4" t="s">
        <v>65</v>
      </c>
    </row>
  </sheetData>
  <mergeCells count="8">
    <mergeCell ref="A2:F2"/>
    <mergeCell ref="A39:F39"/>
    <mergeCell ref="A69:E69"/>
    <mergeCell ref="A71:E71"/>
    <mergeCell ref="A3:F3"/>
    <mergeCell ref="A6:F6"/>
    <mergeCell ref="A4:F5"/>
    <mergeCell ref="A36:E3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26663-edd4-44b0-b096-004a72f6092b"/>
    <Province xmlns="2988a375-6014-4440-b0c3-4b78d779195e" xsi:nil="true"/>
    <Intervention xmlns="2988a375-6014-4440-b0c3-4b78d779195e" xsi:nil="true"/>
    <Etat xmlns="2988a375-6014-4440-b0c3-4b78d779195e" xsi:nil="true"/>
    <Dossier xmlns="2988a375-6014-4440-b0c3-4b78d779195e" xsi:nil="true"/>
    <Projet xmlns="2988a375-6014-4440-b0c3-4b78d779195e" xsi:nil="true"/>
    <Volet xmlns="2988a375-6014-4440-b0c3-4b78d779195e" xsi:nil="true"/>
    <th_x00e8_me xmlns="2988a375-6014-4440-b0c3-4b78d779195e" xsi:nil="true"/>
    <lcf76f155ced4ddcb4097134ff3c332f xmlns="2988a375-6014-4440-b0c3-4b78d779195e">
      <Terms xmlns="http://schemas.microsoft.com/office/infopath/2007/PartnerControls"/>
    </lcf76f155ced4ddcb4097134ff3c332f>
    <RespInfra xmlns="2988a375-6014-4440-b0c3-4b78d779195e">
      <UserInfo>
        <DisplayName/>
        <AccountId xsi:nil="true"/>
        <AccountType/>
      </UserInfo>
    </RespInfra>
    <BEMOE xmlns="2988a375-6014-4440-b0c3-4b78d779195e" xsi:nil="true"/>
    <responsableInfra xmlns="2988a375-6014-4440-b0c3-4b78d779195e">
      <UserInfo>
        <DisplayName/>
        <AccountId xsi:nil="true"/>
        <AccountType/>
      </UserInfo>
    </responsableInf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B6AFABC839B48A3E6F728B9285FC0" ma:contentTypeVersion="26" ma:contentTypeDescription="Crée un document." ma:contentTypeScope="" ma:versionID="e5e2f7afdbfa7b6473c181fcc6af389a">
  <xsd:schema xmlns:xsd="http://www.w3.org/2001/XMLSchema" xmlns:xs="http://www.w3.org/2001/XMLSchema" xmlns:p="http://schemas.microsoft.com/office/2006/metadata/properties" xmlns:ns2="2988a375-6014-4440-b0c3-4b78d779195e" xmlns:ns3="a7726663-edd4-44b0-b096-004a72f6092b" targetNamespace="http://schemas.microsoft.com/office/2006/metadata/properties" ma:root="true" ma:fieldsID="553de3076d2db1c0beb89ecb98e352c8" ns2:_="" ns3:_="">
    <xsd:import namespace="2988a375-6014-4440-b0c3-4b78d779195e"/>
    <xsd:import namespace="a7726663-edd4-44b0-b096-004a72f6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ovince" minOccurs="0"/>
                <xsd:element ref="ns2:Interven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EMOE" minOccurs="0"/>
                <xsd:element ref="ns2:Etat" minOccurs="0"/>
                <xsd:element ref="ns2:Volet" minOccurs="0"/>
                <xsd:element ref="ns2:MediaServiceObjectDetectorVersions" minOccurs="0"/>
                <xsd:element ref="ns2:MediaServiceSearchProperties" minOccurs="0"/>
                <xsd:element ref="ns2:Dossier" minOccurs="0"/>
                <xsd:element ref="ns2:Projet" minOccurs="0"/>
                <xsd:element ref="ns2:responsableInfra" minOccurs="0"/>
                <xsd:element ref="ns2:RespInfra" minOccurs="0"/>
                <xsd:element ref="ns2:th_x00e8_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a375-6014-4440-b0c3-4b78d7791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ovince" ma:index="10" nillable="true" ma:displayName="Province" ma:format="Dropdown" ma:internalName="Province">
      <xsd:simpleType>
        <xsd:union memberTypes="dms:Text">
          <xsd:simpleType>
            <xsd:restriction base="dms:Choice">
              <xsd:enumeration value="SU/Mongala"/>
              <xsd:enumeration value="Tshopo"/>
              <xsd:enumeration value="KorLom"/>
              <xsd:enumeration value="HautKatanga-Lualaba"/>
              <xsd:enumeration value="Kinshasa"/>
              <xsd:enumeration value="RCA"/>
            </xsd:restriction>
          </xsd:simpleType>
        </xsd:union>
      </xsd:simpleType>
    </xsd:element>
    <xsd:element name="Intervention" ma:index="11" nillable="true" ma:displayName="Intervention" ma:format="Dropdown" ma:internalName="Intervention">
      <xsd:simpleType>
        <xsd:restriction base="dms:Choice">
          <xsd:enumeration value="CovidStJo_COD2000211"/>
          <xsd:enumeration value="DEVRURII_CAF1900511"/>
          <xsd:enumeration value="EDUKAT_RDC1216911"/>
          <xsd:enumeration value="EDUKOR_RDC1217211"/>
          <xsd:enumeration value="EDUMOSU_RDC1217511"/>
          <xsd:enumeration value="EDUT_RDC1217911"/>
          <xsd:enumeration value="PIREDDMong_RDC182081T"/>
          <xsd:enumeration value="PRODAKOR_RDC1217111"/>
          <xsd:enumeration value="PRODAT_RDC1217711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BEMOE" ma:index="24" nillable="true" ma:displayName="BE MOE" ma:format="Dropdown" ma:internalName="BEMOE">
      <xsd:simpleType>
        <xsd:union memberTypes="dms:Text">
          <xsd:simpleType>
            <xsd:restriction base="dms:Choice">
              <xsd:enumeration value="SGI"/>
              <xsd:enumeration value="ARTER"/>
              <xsd:enumeration value="SHER"/>
            </xsd:restriction>
          </xsd:simpleType>
        </xsd:union>
      </xsd:simpleType>
    </xsd:element>
    <xsd:element name="Etat" ma:index="25" nillable="true" ma:displayName="Etat" ma:format="Dropdown" ma:internalName="Etat">
      <xsd:simpleType>
        <xsd:restriction base="dms:Choice">
          <xsd:enumeration value="En cours"/>
          <xsd:enumeration value="Terminé"/>
        </xsd:restriction>
      </xsd:simpleType>
    </xsd:element>
    <xsd:element name="Volet" ma:index="26" nillable="true" ma:displayName="Volet" ma:format="Dropdown" ma:internalName="Volet">
      <xsd:simpleType>
        <xsd:union memberTypes="dms:Text">
          <xsd:simpleType>
            <xsd:restriction base="dms:Choice">
              <xsd:enumeration value="FEE"/>
              <xsd:enumeration value="EduBase"/>
              <xsd:enumeration value="Santé"/>
              <xsd:enumeration value="AGRI"/>
              <xsd:enumeration value="REP"/>
              <xsd:enumeration value="JCC"/>
              <xsd:enumeration value="SECU"/>
              <xsd:enumeration value="GIFT"/>
            </xsd:restriction>
          </xsd:simpleType>
        </xsd:un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ssier" ma:index="29" nillable="true" ma:displayName="Dossier" ma:format="Dropdown" ma:internalName="Dossier">
      <xsd:simpleType>
        <xsd:restriction base="dms:Text">
          <xsd:maxLength value="255"/>
        </xsd:restriction>
      </xsd:simpleType>
    </xsd:element>
    <xsd:element name="Projet" ma:index="30" nillable="true" ma:displayName="Projet" ma:format="Dropdown" ma:internalName="Projet">
      <xsd:simpleType>
        <xsd:restriction base="dms:Text">
          <xsd:maxLength value="255"/>
        </xsd:restriction>
      </xsd:simpleType>
    </xsd:element>
    <xsd:element name="responsableInfra" ma:index="31" nillable="true" ma:displayName="responsable Infra" ma:format="Dropdown" ma:list="UserInfo" ma:SharePointGroup="0" ma:internalName="responsable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Infra" ma:index="32" nillable="true" ma:displayName="Resp Infra" ma:format="Dropdown" ma:list="UserInfo" ma:SharePointGroup="0" ma:internalName="RespInf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h_x00e8_me" ma:index="33" nillable="true" ma:displayName="thème" ma:format="Dropdown" ma:internalName="th_x00e8_me">
      <xsd:simpleType>
        <xsd:union memberTypes="dms:Text">
          <xsd:simpleType>
            <xsd:restriction base="dms:Choice">
              <xsd:enumeration value="materiaux"/>
              <xsd:enumeration value="technique"/>
              <xsd:enumeration value="guid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26663-edd4-44b0-b096-004a72f6092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e7c8723-040a-4328-8ec7-d94f50cc9a90}" ma:internalName="TaxCatchAll" ma:showField="CatchAllData" ma:web="a7726663-edd4-44b0-b096-004a72f6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D0AFC3-107B-4B3A-B4DE-9E8D059DF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B6868-1B20-4B1B-837F-E9621A48676B}">
  <ds:schemaRefs>
    <ds:schemaRef ds:uri="http://schemas.microsoft.com/office/2006/metadata/properties"/>
    <ds:schemaRef ds:uri="http://schemas.microsoft.com/office/infopath/2007/PartnerControls"/>
    <ds:schemaRef ds:uri="a7726663-edd4-44b0-b096-004a72f6092b"/>
    <ds:schemaRef ds:uri="2988a375-6014-4440-b0c3-4b78d779195e"/>
  </ds:schemaRefs>
</ds:datastoreItem>
</file>

<file path=customXml/itemProps3.xml><?xml version="1.0" encoding="utf-8"?>
<ds:datastoreItem xmlns:ds="http://schemas.openxmlformats.org/officeDocument/2006/customXml" ds:itemID="{5BEC7854-5ECB-4A81-8BA8-766950C31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a375-6014-4440-b0c3-4b78d779195e"/>
    <ds:schemaRef ds:uri="a7726663-edd4-44b0-b096-004a72f6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Borderea_Lot 3_PHOTOVOLTAIQUE</vt:lpstr>
      <vt:lpstr>'Borderea_Lot 3_PHOTOVOLTAIQUE'!Zone_d_impression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CIRHIGIRI MUKASA, Modeste</dc:creator>
  <cp:keywords/>
  <dc:description/>
  <cp:lastModifiedBy>MUNGANGA SHUNGI, Rémy</cp:lastModifiedBy>
  <cp:revision/>
  <dcterms:created xsi:type="dcterms:W3CDTF">2024-04-15T08:55:03Z</dcterms:created>
  <dcterms:modified xsi:type="dcterms:W3CDTF">2025-04-23T10:56:54Z</dcterms:modified>
  <cp:category/>
  <cp:contentStatus/>
</cp:coreProperties>
</file>