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enabelbe.sharepoint.com/sites/BFA/Contracts/21_Marchés_Publics/BFA2300111_LASSO_BOROMO/BFA23001_LASSO_WASH/BFA23001-10031 Fourniture de matériels électriques, électromécaniques au profit de l’ONEA/2_CSC/"/>
    </mc:Choice>
  </mc:AlternateContent>
  <xr:revisionPtr revIDLastSave="3" documentId="8_{364B0043-E19D-4E06-9DE8-BB269FF2335B}" xr6:coauthVersionLast="47" xr6:coauthVersionMax="47" xr10:uidLastSave="{543FEAA8-CBA4-436D-B7D6-D2785D417810}"/>
  <bookViews>
    <workbookView xWindow="-120" yWindow="-120" windowWidth="20730" windowHeight="11160" xr2:uid="{00000000-000D-0000-FFFF-FFFF00000000}"/>
  </bookViews>
  <sheets>
    <sheet name="Cadre_Devis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8" l="1"/>
  <c r="F13" i="8"/>
  <c r="F12" i="8"/>
  <c r="F11" i="8"/>
  <c r="F10" i="8"/>
  <c r="F9" i="8"/>
  <c r="F8" i="8"/>
  <c r="F7" i="8"/>
  <c r="F6" i="8"/>
  <c r="F5" i="8"/>
  <c r="F4" i="8"/>
  <c r="F3" i="8"/>
  <c r="F16" i="8" l="1"/>
  <c r="F17" i="8" s="1"/>
  <c r="F18" i="8" s="1"/>
</calcChain>
</file>

<file path=xl/sharedStrings.xml><?xml version="1.0" encoding="utf-8"?>
<sst xmlns="http://schemas.openxmlformats.org/spreadsheetml/2006/main" count="37" uniqueCount="26">
  <si>
    <t xml:space="preserve">Désignation des fournitures et travaux       </t>
  </si>
  <si>
    <t>Unité</t>
  </si>
  <si>
    <t>Qté</t>
  </si>
  <si>
    <t>Prix U. (F CFA HT/HD)</t>
  </si>
  <si>
    <t>U</t>
  </si>
  <si>
    <t>FOURNITURE DE PIECES ELECTROMECANIQUES</t>
  </si>
  <si>
    <t>Fourniture de BAC 1000 L</t>
  </si>
  <si>
    <t>Montant (FCFA HT/HD)</t>
  </si>
  <si>
    <t xml:space="preserve">N° </t>
  </si>
  <si>
    <t xml:space="preserve">Fourniture de pompes doseuses de 100 L/h 10 bars </t>
  </si>
  <si>
    <t>Fourniture d'électropompes submersible  2640.181  B 226 MT 5,6 kw</t>
  </si>
  <si>
    <t>Fourniture d'électropompes submersible 2640.281 D 234 MT 5,6 kw</t>
  </si>
  <si>
    <t>Fourniture d'électropompes de surface CR 64-3-2 A-F-A-E-HQQE No. 96123487</t>
  </si>
  <si>
    <t xml:space="preserve">Fourniture d'une armoire électrique avec un variateur de vitesse de 18,5kw </t>
  </si>
  <si>
    <t>Garniture mécanique pour la pompe CR 64-3-2 A-F-A-E-HQQE</t>
  </si>
  <si>
    <t>Fourniture d'un rouleau de câble rigide U1000 4x16mm²</t>
  </si>
  <si>
    <t>TOTAL GENERAL HTVA</t>
  </si>
  <si>
    <t>TVA 18%</t>
  </si>
  <si>
    <t>MONTANT TOTAL TTC</t>
  </si>
  <si>
    <t>Pose d'une armoire électrique avec un variateur de vitesse de 18,5kw avec terminal d’affichage toutes sujetions y compris</t>
  </si>
  <si>
    <t>Pose d'électropompes de surface CR 64-3-2 A-F-A-E-HQQE toutes sujetions y compris</t>
  </si>
  <si>
    <t>Pompe submersible DMK 16.150 (41,1l/s hmax 67,9m v 2850tr/mn)  IP 68 P1/P2: 25,7/22 KW Model: 96922748/0P15610039</t>
  </si>
  <si>
    <t>Moteur immergé de 110 kw MS 8000</t>
  </si>
  <si>
    <t>ml</t>
  </si>
  <si>
    <t>PM</t>
  </si>
  <si>
    <t>Formation technique des exploitants (3 Techniciens )de l'ONEA à l'usine sur les pompes submersibles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</si>
</sst>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B050"/>
      <name val="Arial Narrow"/>
      <family val="2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right" vertical="center" wrapText="1"/>
    </xf>
    <xf numFmtId="164" fontId="6" fillId="0" borderId="1" xfId="1" applyNumberFormat="1" applyFont="1" applyBorder="1" applyAlignment="1">
      <alignment horizontal="left"/>
    </xf>
    <xf numFmtId="164" fontId="7" fillId="0" borderId="1" xfId="1" applyNumberFormat="1" applyFont="1" applyBorder="1" applyAlignment="1">
      <alignment horizontal="left"/>
    </xf>
    <xf numFmtId="0" fontId="7" fillId="0" borderId="0" xfId="0" applyFont="1"/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748D6-DD21-4E9A-9F04-FB9867C75DFF}">
  <dimension ref="A1:F18"/>
  <sheetViews>
    <sheetView tabSelected="1" topLeftCell="A18" zoomScale="130" zoomScaleNormal="130" workbookViewId="0">
      <selection activeCell="B7" sqref="B7"/>
    </sheetView>
  </sheetViews>
  <sheetFormatPr baseColWidth="10" defaultRowHeight="15.75" x14ac:dyDescent="0.25"/>
  <cols>
    <col min="1" max="1" width="6.28515625" style="16" customWidth="1"/>
    <col min="2" max="2" width="66.7109375" style="16" customWidth="1"/>
    <col min="3" max="3" width="4.42578125" style="16" bestFit="1" customWidth="1"/>
    <col min="4" max="4" width="7.7109375" style="16" bestFit="1" customWidth="1"/>
    <col min="5" max="5" width="16.28515625" style="17" bestFit="1" customWidth="1"/>
    <col min="6" max="6" width="15.7109375" style="18" customWidth="1"/>
  </cols>
  <sheetData>
    <row r="1" spans="1:6" ht="31.5" x14ac:dyDescent="0.25">
      <c r="A1" s="1" t="s">
        <v>8</v>
      </c>
      <c r="B1" s="2" t="s">
        <v>0</v>
      </c>
      <c r="C1" s="2" t="s">
        <v>1</v>
      </c>
      <c r="D1" s="2" t="s">
        <v>2</v>
      </c>
      <c r="E1" s="3" t="s">
        <v>3</v>
      </c>
      <c r="F1" s="3" t="s">
        <v>7</v>
      </c>
    </row>
    <row r="2" spans="1:6" x14ac:dyDescent="0.25">
      <c r="A2" s="4"/>
      <c r="B2" s="5" t="s">
        <v>5</v>
      </c>
      <c r="C2" s="6"/>
      <c r="D2" s="7"/>
      <c r="E2" s="8"/>
      <c r="F2" s="9"/>
    </row>
    <row r="3" spans="1:6" x14ac:dyDescent="0.25">
      <c r="A3" s="4">
        <v>1</v>
      </c>
      <c r="B3" s="10" t="s">
        <v>9</v>
      </c>
      <c r="C3" s="11" t="s">
        <v>4</v>
      </c>
      <c r="D3" s="12">
        <v>1</v>
      </c>
      <c r="E3" s="19"/>
      <c r="F3" s="13">
        <f>E3*D3</f>
        <v>0</v>
      </c>
    </row>
    <row r="4" spans="1:6" x14ac:dyDescent="0.25">
      <c r="A4" s="4">
        <v>2</v>
      </c>
      <c r="B4" s="10" t="s">
        <v>6</v>
      </c>
      <c r="C4" s="11" t="s">
        <v>4</v>
      </c>
      <c r="D4" s="12">
        <v>1</v>
      </c>
      <c r="E4" s="19"/>
      <c r="F4" s="13">
        <f t="shared" ref="F4:F14" si="0">E4*D4</f>
        <v>0</v>
      </c>
    </row>
    <row r="5" spans="1:6" x14ac:dyDescent="0.25">
      <c r="A5" s="4">
        <v>3</v>
      </c>
      <c r="B5" s="10" t="s">
        <v>10</v>
      </c>
      <c r="C5" s="11" t="s">
        <v>4</v>
      </c>
      <c r="D5" s="12">
        <v>1</v>
      </c>
      <c r="E5" s="19"/>
      <c r="F5" s="13">
        <f t="shared" si="0"/>
        <v>0</v>
      </c>
    </row>
    <row r="6" spans="1:6" x14ac:dyDescent="0.25">
      <c r="A6" s="4">
        <v>4</v>
      </c>
      <c r="B6" s="10" t="s">
        <v>11</v>
      </c>
      <c r="C6" s="11" t="s">
        <v>4</v>
      </c>
      <c r="D6" s="12">
        <v>1</v>
      </c>
      <c r="E6" s="19"/>
      <c r="F6" s="13">
        <f t="shared" si="0"/>
        <v>0</v>
      </c>
    </row>
    <row r="7" spans="1:6" ht="31.5" x14ac:dyDescent="0.25">
      <c r="A7" s="4">
        <v>5</v>
      </c>
      <c r="B7" s="10" t="s">
        <v>21</v>
      </c>
      <c r="C7" s="11" t="s">
        <v>4</v>
      </c>
      <c r="D7" s="12">
        <v>1</v>
      </c>
      <c r="E7" s="19"/>
      <c r="F7" s="13">
        <f t="shared" si="0"/>
        <v>0</v>
      </c>
    </row>
    <row r="8" spans="1:6" ht="31.5" x14ac:dyDescent="0.25">
      <c r="A8" s="4">
        <v>6</v>
      </c>
      <c r="B8" s="10" t="s">
        <v>12</v>
      </c>
      <c r="C8" s="11" t="s">
        <v>4</v>
      </c>
      <c r="D8" s="12">
        <v>2</v>
      </c>
      <c r="E8" s="19"/>
      <c r="F8" s="13">
        <f t="shared" si="0"/>
        <v>0</v>
      </c>
    </row>
    <row r="9" spans="1:6" ht="31.5" x14ac:dyDescent="0.25">
      <c r="A9" s="4">
        <v>7</v>
      </c>
      <c r="B9" s="10" t="s">
        <v>20</v>
      </c>
      <c r="C9" s="11" t="s">
        <v>4</v>
      </c>
      <c r="D9" s="12">
        <v>2</v>
      </c>
      <c r="E9" s="19"/>
      <c r="F9" s="13">
        <f t="shared" si="0"/>
        <v>0</v>
      </c>
    </row>
    <row r="10" spans="1:6" x14ac:dyDescent="0.25">
      <c r="A10" s="4">
        <v>8</v>
      </c>
      <c r="B10" s="10" t="s">
        <v>13</v>
      </c>
      <c r="C10" s="11" t="s">
        <v>4</v>
      </c>
      <c r="D10" s="12">
        <v>2</v>
      </c>
      <c r="E10" s="19"/>
      <c r="F10" s="13">
        <f t="shared" si="0"/>
        <v>0</v>
      </c>
    </row>
    <row r="11" spans="1:6" ht="31.5" x14ac:dyDescent="0.25">
      <c r="A11" s="4">
        <v>9</v>
      </c>
      <c r="B11" s="10" t="s">
        <v>19</v>
      </c>
      <c r="C11" s="11" t="s">
        <v>4</v>
      </c>
      <c r="D11" s="12">
        <v>2</v>
      </c>
      <c r="E11" s="19"/>
      <c r="F11" s="13">
        <f t="shared" si="0"/>
        <v>0</v>
      </c>
    </row>
    <row r="12" spans="1:6" x14ac:dyDescent="0.25">
      <c r="A12" s="4">
        <v>10</v>
      </c>
      <c r="B12" s="10" t="s">
        <v>14</v>
      </c>
      <c r="C12" s="11" t="s">
        <v>4</v>
      </c>
      <c r="D12" s="12">
        <v>2</v>
      </c>
      <c r="E12" s="19"/>
      <c r="F12" s="13">
        <f t="shared" si="0"/>
        <v>0</v>
      </c>
    </row>
    <row r="13" spans="1:6" x14ac:dyDescent="0.25">
      <c r="A13" s="4">
        <v>11</v>
      </c>
      <c r="B13" s="10" t="s">
        <v>22</v>
      </c>
      <c r="C13" s="11" t="s">
        <v>4</v>
      </c>
      <c r="D13" s="12">
        <v>1</v>
      </c>
      <c r="E13" s="19"/>
      <c r="F13" s="13">
        <f t="shared" si="0"/>
        <v>0</v>
      </c>
    </row>
    <row r="14" spans="1:6" x14ac:dyDescent="0.25">
      <c r="A14" s="4">
        <v>12</v>
      </c>
      <c r="B14" s="10" t="s">
        <v>15</v>
      </c>
      <c r="C14" s="11" t="s">
        <v>23</v>
      </c>
      <c r="D14" s="12">
        <v>200</v>
      </c>
      <c r="E14" s="19"/>
      <c r="F14" s="13">
        <f t="shared" si="0"/>
        <v>0</v>
      </c>
    </row>
    <row r="15" spans="1:6" ht="31.5" x14ac:dyDescent="0.25">
      <c r="A15" s="4">
        <v>13</v>
      </c>
      <c r="B15" s="20" t="s">
        <v>25</v>
      </c>
      <c r="C15" s="11" t="s">
        <v>24</v>
      </c>
      <c r="D15" s="12" t="s">
        <v>24</v>
      </c>
      <c r="E15" s="12"/>
      <c r="F15" s="13"/>
    </row>
    <row r="16" spans="1:6" x14ac:dyDescent="0.25">
      <c r="A16" s="21" t="s">
        <v>16</v>
      </c>
      <c r="B16" s="22"/>
      <c r="C16" s="22"/>
      <c r="D16" s="22"/>
      <c r="E16" s="23"/>
      <c r="F16" s="14">
        <f>SUM(F3:F15)</f>
        <v>0</v>
      </c>
    </row>
    <row r="17" spans="1:6" x14ac:dyDescent="0.25">
      <c r="A17" s="21" t="s">
        <v>17</v>
      </c>
      <c r="B17" s="22"/>
      <c r="C17" s="22"/>
      <c r="D17" s="22"/>
      <c r="E17" s="23"/>
      <c r="F17" s="15">
        <f>+F16*0.18</f>
        <v>0</v>
      </c>
    </row>
    <row r="18" spans="1:6" x14ac:dyDescent="0.25">
      <c r="A18" s="21" t="s">
        <v>18</v>
      </c>
      <c r="B18" s="22"/>
      <c r="C18" s="22"/>
      <c r="D18" s="22"/>
      <c r="E18" s="23"/>
      <c r="F18" s="15">
        <f>+F17+F16</f>
        <v>0</v>
      </c>
    </row>
  </sheetData>
  <mergeCells count="3">
    <mergeCell ref="A16:E16"/>
    <mergeCell ref="A17:E17"/>
    <mergeCell ref="A18:E1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29" ma:contentTypeDescription="" ma:contentTypeScope="" ma:versionID="bcde7017b7b24c3247472259dd991f21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a101e87958f6169a5c01674111c47226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2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4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/>
    </e2b781e9cad840cd89b90f5a7e989839>
    <lcf76f155ced4ddcb4097134ff3c332f xmlns="017ef222-b715-482d-b25e-e029bead7086">
      <Terms xmlns="http://schemas.microsoft.com/office/infopath/2007/PartnerControls"/>
    </lcf76f155ced4ddcb4097134ff3c332f>
    <TaxCatchAll xmlns="1c89b6ff-5735-4b3c-9dca-50e80957a65b">
      <Value>2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BFA</TermName>
          <TermId xmlns="http://schemas.microsoft.com/office/infopath/2007/PartnerControls">5c109890-987f-4e01-800e-8d3dbccbd13c</TermId>
        </TermInfo>
      </Terms>
    </jcd7455606374210a964e5d7a999097a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/>
    </l9d65098618b4a8fbbe87718e7187e6b>
    <_dlc_DocId xmlns="508ba6eb-9e09-4fd5-92f2-2d9921329f2d">BFAENABEL-680963957-101624</_dlc_DocId>
    <_dlc_DocIdUrl xmlns="508ba6eb-9e09-4fd5-92f2-2d9921329f2d">
      <Url>https://enabelbe.sharepoint.com/sites/BFA/_layouts/15/DocIdRedir.aspx?ID=BFAENABEL-680963957-101624</Url>
      <Description>BFAENABEL-680963957-101624</Description>
    </_dlc_DocIdUrl>
  </documentManagement>
</p:properties>
</file>

<file path=customXml/itemProps1.xml><?xml version="1.0" encoding="utf-8"?>
<ds:datastoreItem xmlns:ds="http://schemas.openxmlformats.org/officeDocument/2006/customXml" ds:itemID="{1881649A-B174-4D1E-8D50-AA6DA75A6C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89b6ff-5735-4b3c-9dca-50e80957a65b"/>
    <ds:schemaRef ds:uri="14a9c00f-d9e3-4eb9-aad3-f69239d17d9c"/>
    <ds:schemaRef ds:uri="508ba6eb-9e09-4fd5-92f2-2d9921329f2d"/>
    <ds:schemaRef ds:uri="017ef222-b715-482d-b25e-e029bead70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4D958D-12A0-4FAE-BAA7-51785B76820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14043E1-6DB3-4688-9C52-0C52FA7A3CD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82F2650-EC63-4FF4-9F47-A54BD6B55FD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4a9c00f-d9e3-4eb9-aad3-f69239d17d9c"/>
    <ds:schemaRef ds:uri="017ef222-b715-482d-b25e-e029bead7086"/>
    <ds:schemaRef ds:uri="1c89b6ff-5735-4b3c-9dca-50e80957a65b"/>
    <ds:schemaRef ds:uri="508ba6eb-9e09-4fd5-92f2-2d9921329f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Cadre_Devis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sanhoun@yahoo.fr</dc:creator>
  <cp:lastModifiedBy>HIEN, Hermann</cp:lastModifiedBy>
  <dcterms:created xsi:type="dcterms:W3CDTF">2024-04-19T04:35:37Z</dcterms:created>
  <dcterms:modified xsi:type="dcterms:W3CDTF">2025-05-23T13:33:34Z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0x01010084FDA68FEA25C847A6128BBA7C1A6EC100DB6DE8DA9F5B134CB8F62B604C7D5447</vt:lpwstr>
  </property>
  <property fmtid="{D5CDD505-2E9C-101B-9397-08002B2CF9AE}" pid="3" name="Document_Language">
    <vt:lpwstr>2;#FR|e5b11214-e6fc-4287-b1cb-b050c041462c</vt:lpwstr>
  </property>
  <property fmtid="{D5CDD505-2E9C-101B-9397-08002B2CF9AE}" pid="4" name="Country">
    <vt:lpwstr>1;#BFA|5c109890-987f-4e01-800e-8d3dbccbd13c</vt:lpwstr>
  </property>
  <property fmtid="{D5CDD505-2E9C-101B-9397-08002B2CF9AE}" pid="5" name="_dlc_DocIdItemGuid">
    <vt:lpwstr>ad058ee6-8b49-49b7-9402-b4e19617677f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/>
  </property>
  <property fmtid="{D5CDD505-2E9C-101B-9397-08002B2CF9AE}" pid="10" name="Project_code">
    <vt:lpwstr/>
  </property>
</Properties>
</file>