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enabelbe.sharepoint.com/sites/BFA/Contracts/21_Marchés_Publics/BFA2300111_LASSO_BOROMO/BFA23001_LASSO_WASH/BFA23001-10030 Travaux d’extension de réseau d’eau potable dans le centre de Boromo/2_CSC/"/>
    </mc:Choice>
  </mc:AlternateContent>
  <xr:revisionPtr revIDLastSave="5" documentId="8_{3F85DD7F-4998-4413-8A65-9E66B2B6BE32}" xr6:coauthVersionLast="47" xr6:coauthVersionMax="47" xr10:uidLastSave="{47669194-F55C-4A5B-9C4B-447E6F45F246}"/>
  <bookViews>
    <workbookView xWindow="-120" yWindow="-120" windowWidth="20730" windowHeight="11160" xr2:uid="{00000000-000D-0000-FFFF-FFFF00000000}"/>
  </bookViews>
  <sheets>
    <sheet name="Cadre-Devis_Extension_reseau&amp;BF"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4" l="1"/>
  <c r="F108" i="4"/>
  <c r="F9" i="4"/>
  <c r="F109" i="4" s="1"/>
  <c r="F8"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55" i="4"/>
  <c r="F47" i="4"/>
  <c r="F48" i="4"/>
  <c r="F49" i="4"/>
  <c r="F50" i="4"/>
  <c r="F51" i="4"/>
  <c r="F52" i="4"/>
  <c r="F53" i="4"/>
  <c r="F46" i="4"/>
  <c r="F44" i="4"/>
  <c r="F42" i="4"/>
  <c r="F39" i="4"/>
  <c r="F40" i="4"/>
  <c r="F41" i="4"/>
  <c r="F38" i="4"/>
  <c r="F35" i="4"/>
  <c r="F36" i="4"/>
  <c r="F34" i="4"/>
  <c r="F32" i="4"/>
  <c r="F30" i="4"/>
  <c r="F28" i="4"/>
  <c r="F26" i="4"/>
  <c r="F21" i="4"/>
  <c r="F22" i="4"/>
  <c r="F23" i="4"/>
  <c r="F20" i="4"/>
  <c r="F18" i="4"/>
  <c r="F16" i="4"/>
  <c r="F17" i="4"/>
  <c r="F15" i="4"/>
  <c r="F13" i="4"/>
  <c r="F5" i="4"/>
  <c r="F6" i="4"/>
  <c r="F4" i="4"/>
  <c r="F110" i="4" l="1"/>
  <c r="F111" i="4" s="1"/>
</calcChain>
</file>

<file path=xl/sharedStrings.xml><?xml version="1.0" encoding="utf-8"?>
<sst xmlns="http://schemas.openxmlformats.org/spreadsheetml/2006/main" count="304" uniqueCount="195">
  <si>
    <t xml:space="preserve">Désignation des fournitures et travaux       </t>
  </si>
  <si>
    <t>Unité</t>
  </si>
  <si>
    <t>Qté</t>
  </si>
  <si>
    <t>Prix U. (F CFA HT/HD)</t>
  </si>
  <si>
    <t>Réseau de canalisation</t>
  </si>
  <si>
    <t>Tranchée pour pose de canalisation</t>
  </si>
  <si>
    <t>Excavation et remblai pour pose de tuyau PVC DN&lt;=160 mm en terrain de toute nature</t>
  </si>
  <si>
    <t>ml</t>
  </si>
  <si>
    <t>Fourniture de canalisation</t>
  </si>
  <si>
    <t xml:space="preserve">Fourniture de canalisation PVC DN 110 PN 10 </t>
  </si>
  <si>
    <t>Fourniture de canalisation PVC DN 90 PN 10</t>
  </si>
  <si>
    <t xml:space="preserve">Fourniture de canalisation PVC DN 63 PN 10 </t>
  </si>
  <si>
    <t xml:space="preserve">Fourniture de grillage avertisseur 30 x 100 </t>
  </si>
  <si>
    <t>rlx</t>
  </si>
  <si>
    <t>Pose de canalisation</t>
  </si>
  <si>
    <t xml:space="preserve">Pose de canalisation PVC DN 110 PN 10, y compris toutes sujétions (pose de grillage avertisseur...) </t>
  </si>
  <si>
    <t>Pose de canalisation PVC DN 90 PN 10, y compris toutes sujétions (pose de grillage avertisseur...)</t>
  </si>
  <si>
    <t>Pose de canalisation PVC DN 63 PN 10, y compris toutes sujétions (pose de grillage avertisseur...)</t>
  </si>
  <si>
    <t>Essais de pression et Désinfection</t>
  </si>
  <si>
    <t>Fourniture et Pose d’équipements de robinetterie (vannes, vidange, ventouse …)</t>
  </si>
  <si>
    <t>Fourniture d’équipements de robinetterie ventouse</t>
  </si>
  <si>
    <t>u</t>
  </si>
  <si>
    <t>Fourniture de dispositif de Ventouse sur conduite DE 90 y compris toutes sujétions</t>
  </si>
  <si>
    <t>Pose d’équipements de robinetterie ventouse</t>
  </si>
  <si>
    <t>Pose de dispositif de Ventouse sur DE 90 y compris toutes sujétions</t>
  </si>
  <si>
    <t>Fourniture d’équipements de robinetterie vidange</t>
  </si>
  <si>
    <t>Fourniture de dispositif de vidange sur DE 90 y compris toutes sujétions</t>
  </si>
  <si>
    <t>Pose d’équipements de robinetterie vidange</t>
  </si>
  <si>
    <t>Pose de dispositif de vidange sur DE 90 y compris toutes sujétions</t>
  </si>
  <si>
    <t>Fourniture d’équipements de robinetterie vanne</t>
  </si>
  <si>
    <t>Fourniture de dispositif de robinet vanne à bride sur PVC DN 110 y compris toutes sujétions</t>
  </si>
  <si>
    <t>Fourniture de dispositif de robinet vanne à bride sur PVC DN 90 y compris toutes sujétions</t>
  </si>
  <si>
    <t>Fourniture de dispositif de robinet vanne à bride sur PVC DN 63 y compris toutes sujétions</t>
  </si>
  <si>
    <t>Pose d’équipements de robinetterie vanne</t>
  </si>
  <si>
    <t>Pose de dispositif de robinet vanne à bride sur PVC DN 110 y compris toutes sujétions</t>
  </si>
  <si>
    <t>Pose de dispositif de robinet vanne à bride sur PVC DN 90 y compris toutes sujétions</t>
  </si>
  <si>
    <t>Pose de dispositif de robinet vanne à bride sur PVC DN 63 y compris toutes sujétions</t>
  </si>
  <si>
    <t>Fourniture de tête de bouche à clé bétonné y compris tube allonge DN90</t>
  </si>
  <si>
    <t>Pose de tête de bouche à clé bétonné y compris tube allonge DN90</t>
  </si>
  <si>
    <t xml:space="preserve"> Points de desserte / Borne Fontaine (BF) et Branchement Privé (BP) </t>
  </si>
  <si>
    <t>Robinet PVC à boisseau sphérique  1’’ mâle- femelle   (1 bout fileté)</t>
  </si>
  <si>
    <t>Fourniture et pose de pièces spéciales pour conduites</t>
  </si>
  <si>
    <t>Té fonte DN 90 /90/90</t>
  </si>
  <si>
    <t>Pose de pièces spéciales pour conduites</t>
  </si>
  <si>
    <t>U</t>
  </si>
  <si>
    <t>FOURNITURE ET POSE DE PIECES HYDRAULIQUES POUR RACCORDEMENT DES BF</t>
  </si>
  <si>
    <t>Collier de prise en polypropylène PN10, avec joint d’étanchéité, sortie taraudée 1’’, avec bague de renforcement, serrage par boulons en acier galvanisé, prise sur tube PEHD ou PVC, DN 90</t>
  </si>
  <si>
    <t>Raccord mâle  en polypropylène à compression pour PE 40, fileté 1’’</t>
  </si>
  <si>
    <t>Collier de prise en polypropylène PN10, avec joint d’étanchéité, sortie taraudée 1’’, avec bague de renforcement, serrage par boulons en acier galvanisé, prise sur tube PEHD ou PVC, DN 110</t>
  </si>
  <si>
    <t>Tuyau PEHD  DN 40  PN16 « bande bleue en couronne  une chute de 1 ml</t>
  </si>
  <si>
    <t>Collier de prise en polypropylène PN10, avec joint d’étanchéité, sortie taraudée 1’’, avec bague de renforcement, serrage par boulons en acier galvanisé, prise sur tube PEHD ou PVC, DN 63</t>
  </si>
  <si>
    <t>Robinet d’équerre inviolable en laiton, type à tournant sphérique (1/4 de tour), avec raccord amont   (pour  PE 40, aval pour douille de compteur fileté 20x27, pour compteur DN20)</t>
  </si>
  <si>
    <t>Compteur à douille DN 20, compris clapet non-retour (insert ou autre)</t>
  </si>
  <si>
    <t>Montant (FCFA HT/HD)</t>
  </si>
  <si>
    <t>N°</t>
  </si>
  <si>
    <t>FRAIS GENERAUX</t>
  </si>
  <si>
    <t>FOURNITURE ET POSE DE CANALISATION ET DE BORNES FONTAINES</t>
  </si>
  <si>
    <t>2.1</t>
  </si>
  <si>
    <t>2.1.1</t>
  </si>
  <si>
    <t>Exécution de Borne Fontaine (BF) à 3 robinets comprenant : fournitures et pose de hangar et des accessoires hydraulique pour borne fontaine composés de 3 robinets de puisage 1/4 de tour de 1"1/4, 1 compteur à douille ou similaire, 1 robinet d'arrêt avant compteur 1"1/4, tuyau 1"1/4 en acier galvanisé pour raccordement robinet et compteur, raccords, joints réductions et accessoires de montage, le massif en béton, le puits perdu, la prise en charge sur la conduite de distribution conformément aux plans et toutes sujétions comprises</t>
  </si>
  <si>
    <t>Té fonte à brides égal 3B DN 63 /63/63</t>
  </si>
  <si>
    <t>Té fonte à brides égal 3B DN 90 /90/90</t>
  </si>
  <si>
    <t>Adaptateurs à brides DN 60 ou DE 63</t>
  </si>
  <si>
    <t xml:space="preserve">Adaptateurs à brides DN 90 </t>
  </si>
  <si>
    <t>Boulons acier 16/80</t>
  </si>
  <si>
    <t>Té fonte réduit à brides DN 100/80/100</t>
  </si>
  <si>
    <t>Adaptateurs à brides DN 80</t>
  </si>
  <si>
    <t>Adaptateurs à brides DN 100</t>
  </si>
  <si>
    <t>Coude fonte à brides 1/4  DN 60 ou DE 63</t>
  </si>
  <si>
    <t>Coude fonte à brides 1/4  DN 80 ou DE 90</t>
  </si>
  <si>
    <t>Adaptateurs à brides  DN 80 ou DE 90</t>
  </si>
  <si>
    <t>Coude fonte à brides1/8  DN 60</t>
  </si>
  <si>
    <t>Adaptateurs à brides  DN 60</t>
  </si>
  <si>
    <t>Coude fonte à brides 1/8  DN 80</t>
  </si>
  <si>
    <t>Cône fonte à brides DN 80 /60</t>
  </si>
  <si>
    <t>Cône fonte à brides DN 100 / 60</t>
  </si>
  <si>
    <t>Cône fonte à brides DN 100 / 80</t>
  </si>
  <si>
    <t>Té fonte égal à brides DN 63 /63/63</t>
  </si>
  <si>
    <t>Adaptateurs à brides DN 80 ou DE 90</t>
  </si>
  <si>
    <t>Coude fonte à brides 1/8  DN 60</t>
  </si>
  <si>
    <t>Adaptateurs à brides DN 60</t>
  </si>
  <si>
    <t>Cône fonte réduit à brides DN 80 /60</t>
  </si>
  <si>
    <t>Cône fonte réduit à brides DN 100 / 60</t>
  </si>
  <si>
    <t>Cône fonte réduit à brides DN 100 / 80</t>
  </si>
  <si>
    <t>SOUS TOTAL FOURNITURE ET POSE DE CANALISATIONS + BF</t>
  </si>
  <si>
    <t>TOTAL GENERAL HT/HD</t>
  </si>
  <si>
    <t>MONTANT TVA 18%</t>
  </si>
  <si>
    <t>TOTAL GENERAL TTC</t>
  </si>
  <si>
    <t>ff</t>
  </si>
  <si>
    <t>1.1 </t>
  </si>
  <si>
    <t>1.2 </t>
  </si>
  <si>
    <t>1.3</t>
  </si>
  <si>
    <t>1.4</t>
  </si>
  <si>
    <t>1.5</t>
  </si>
  <si>
    <t>2.1.1.1</t>
  </si>
  <si>
    <t>2.1.2</t>
  </si>
  <si>
    <t>2.1.2.1</t>
  </si>
  <si>
    <t>2.1.2.2</t>
  </si>
  <si>
    <t>2.1.2.3</t>
  </si>
  <si>
    <t>2.1.2.4</t>
  </si>
  <si>
    <t>2.1.3</t>
  </si>
  <si>
    <t>2.1.3.1</t>
  </si>
  <si>
    <t>2.1.3.2</t>
  </si>
  <si>
    <t>2.1.3.3</t>
  </si>
  <si>
    <t>2.1.3.4</t>
  </si>
  <si>
    <t>2.2</t>
  </si>
  <si>
    <t>2.2.1</t>
  </si>
  <si>
    <t>2.2.1.1</t>
  </si>
  <si>
    <t>2.2.2</t>
  </si>
  <si>
    <t>2.2.2.1</t>
  </si>
  <si>
    <t>2.2.3</t>
  </si>
  <si>
    <t>2.2.3.1</t>
  </si>
  <si>
    <t>2.2.4</t>
  </si>
  <si>
    <t>2.2.4.1</t>
  </si>
  <si>
    <t>2.2.5</t>
  </si>
  <si>
    <t>2.2.5.1</t>
  </si>
  <si>
    <t>2.2.5.2</t>
  </si>
  <si>
    <t>2.2.5.3</t>
  </si>
  <si>
    <t>2.2.6</t>
  </si>
  <si>
    <t>2.2.6.1</t>
  </si>
  <si>
    <t>2.2.6.2</t>
  </si>
  <si>
    <t>2.2.6.3</t>
  </si>
  <si>
    <t>2.2.6.4</t>
  </si>
  <si>
    <t>2.2.6.5</t>
  </si>
  <si>
    <t>2.3</t>
  </si>
  <si>
    <t>2.3.1</t>
  </si>
  <si>
    <t>2.4</t>
  </si>
  <si>
    <t>2.4.1</t>
  </si>
  <si>
    <t>2.4.2</t>
  </si>
  <si>
    <t>2.4.3</t>
  </si>
  <si>
    <t>2.4.4</t>
  </si>
  <si>
    <t>2.4.5</t>
  </si>
  <si>
    <t>2.4.6</t>
  </si>
  <si>
    <t>2.4.7</t>
  </si>
  <si>
    <t>2.4.8</t>
  </si>
  <si>
    <t>2.5</t>
  </si>
  <si>
    <t>2.5.1</t>
  </si>
  <si>
    <t>2.5.2</t>
  </si>
  <si>
    <t>2.5.3</t>
  </si>
  <si>
    <t>2.5.4</t>
  </si>
  <si>
    <t>2.5.5</t>
  </si>
  <si>
    <t>2.5.6</t>
  </si>
  <si>
    <t>2.5.7</t>
  </si>
  <si>
    <t>2.5.8</t>
  </si>
  <si>
    <t>2.5.9</t>
  </si>
  <si>
    <t>2.5.10</t>
  </si>
  <si>
    <t>2.5.11</t>
  </si>
  <si>
    <t>2.5.12</t>
  </si>
  <si>
    <t>2.5.13</t>
  </si>
  <si>
    <t>2.5.14</t>
  </si>
  <si>
    <t>2.5.15</t>
  </si>
  <si>
    <t>2.5.16</t>
  </si>
  <si>
    <t>2.5.17</t>
  </si>
  <si>
    <t>2.5.18</t>
  </si>
  <si>
    <t>2.5.19</t>
  </si>
  <si>
    <t>2.5.20</t>
  </si>
  <si>
    <t>2.5.21</t>
  </si>
  <si>
    <t>2.5.22</t>
  </si>
  <si>
    <t>2.5.23</t>
  </si>
  <si>
    <t>2.6</t>
  </si>
  <si>
    <t>2.6.1</t>
  </si>
  <si>
    <t>2.6.2</t>
  </si>
  <si>
    <t>2.6.3</t>
  </si>
  <si>
    <t>2.6.4</t>
  </si>
  <si>
    <t>2.6.5</t>
  </si>
  <si>
    <t>2.6.6</t>
  </si>
  <si>
    <t>2.6.7</t>
  </si>
  <si>
    <t>2.6.8</t>
  </si>
  <si>
    <t>2.6.9</t>
  </si>
  <si>
    <t>2.6.10</t>
  </si>
  <si>
    <t>2.6.11</t>
  </si>
  <si>
    <t>2.6.12</t>
  </si>
  <si>
    <t>2.6.13</t>
  </si>
  <si>
    <t>2.6.14</t>
  </si>
  <si>
    <t>2.6.15</t>
  </si>
  <si>
    <t>2.6.16</t>
  </si>
  <si>
    <t>2.6.17</t>
  </si>
  <si>
    <t>2.6.18</t>
  </si>
  <si>
    <t>2.6.19</t>
  </si>
  <si>
    <t>2.6.20</t>
  </si>
  <si>
    <t>2.6.21</t>
  </si>
  <si>
    <t>2.6.22</t>
  </si>
  <si>
    <t>2.6.23</t>
  </si>
  <si>
    <t>2.6.24</t>
  </si>
  <si>
    <t>2.6.25</t>
  </si>
  <si>
    <t>2.6.26</t>
  </si>
  <si>
    <t>2.6.27</t>
  </si>
  <si>
    <t>2.6.28</t>
  </si>
  <si>
    <t>2.6.29</t>
  </si>
  <si>
    <t>Sous total frais généraux</t>
  </si>
  <si>
    <t>Repli de chantier (Document descriptif du poste dans les CCTP)</t>
  </si>
  <si>
    <t>Levés topographiques (Document descriptif du poste dans les CCTP)</t>
  </si>
  <si>
    <t>Elaboration de dossier d'exécution et Documents de récolement (Document descriptif du poste dans les CCTP)</t>
  </si>
  <si>
    <t>Mesures Environnementales, Sociales de Santé et Sécurité (Document descriptif du poste dans les CCTP)</t>
  </si>
  <si>
    <t>Installation de chantier (Document descriptif du poste dans les CCTP)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</si>
</sst>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9" x14ac:knownFonts="1">
    <font>
      <sz val="11"/>
      <color theme="1"/>
      <name val="Calibri"/>
      <family val="2"/>
      <scheme val="minor"/>
    </font>
    <font>
      <b/>
      <sz val="9"/>
      <color rgb="FF000000"/>
      <name val="Arial Narrow"/>
      <family val="2"/>
    </font>
    <font>
      <b/>
      <sz val="9"/>
      <color theme="1"/>
      <name val="Arial Narrow"/>
      <family val="2"/>
    </font>
    <font>
      <sz val="9"/>
      <color theme="1"/>
      <name val="Arial Narrow"/>
      <family val="2"/>
    </font>
    <font>
      <b/>
      <sz val="12"/>
      <color rgb="FF000000"/>
      <name val="Arial Narrow"/>
      <family val="2"/>
    </font>
    <font>
      <sz val="12"/>
      <color rgb="FF000000"/>
      <name val="Arial Narrow"/>
      <family val="2"/>
    </font>
    <font>
      <sz val="11"/>
      <color theme="1"/>
      <name val="Arial Narrow"/>
      <family val="2"/>
    </font>
    <font>
      <sz val="11"/>
      <color theme="1"/>
      <name val="Calibri"/>
      <family val="2"/>
      <scheme val="minor"/>
    </font>
    <font>
      <sz val="9"/>
      <name val="Arial Narrow"/>
      <family val="2"/>
    </font>
  </fonts>
  <fills count="3">
    <fill>
      <patternFill patternType="none"/>
    </fill>
    <fill>
      <patternFill patternType="gray125"/>
    </fill>
    <fill>
      <patternFill patternType="solid">
        <fgColor rgb="FFD9D9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1" fontId="7" fillId="0" borderId="0" applyFont="0" applyFill="0" applyBorder="0" applyAlignment="0" applyProtection="0"/>
  </cellStyleXfs>
  <cellXfs count="28">
    <xf numFmtId="0" fontId="0" fillId="0" borderId="0" xfId="0"/>
    <xf numFmtId="3" fontId="0" fillId="0" borderId="0" xfId="0" applyNumberFormat="1" applyAlignment="1">
      <alignment horizontal="right"/>
    </xf>
    <xf numFmtId="3" fontId="0" fillId="0" borderId="0" xfId="0" applyNumberFormat="1"/>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3" fontId="2" fillId="2" borderId="1" xfId="0" applyNumberFormat="1" applyFont="1" applyFill="1" applyBorder="1" applyAlignment="1">
      <alignment horizontal="center" vertical="center" wrapText="1"/>
    </xf>
    <xf numFmtId="0" fontId="6" fillId="0" borderId="1" xfId="0" applyFont="1" applyBorder="1"/>
    <xf numFmtId="3" fontId="6" fillId="0" borderId="1" xfId="0" applyNumberFormat="1" applyFont="1" applyBorder="1" applyAlignment="1">
      <alignment horizontal="right"/>
    </xf>
    <xf numFmtId="3" fontId="6" fillId="0" borderId="1" xfId="0" applyNumberFormat="1" applyFont="1" applyBorder="1"/>
    <xf numFmtId="0" fontId="8" fillId="0" borderId="1" xfId="0" applyFont="1" applyBorder="1" applyAlignment="1">
      <alignment horizontal="left" vertical="center" wrapText="1"/>
    </xf>
    <xf numFmtId="0" fontId="4" fillId="0" borderId="1" xfId="0" applyFont="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cellXfs>
  <cellStyles count="2">
    <cellStyle name="Milliers [0] 2" xfId="1" xr:uid="{6FC46314-ACCD-4C72-A3D6-69185A4B4A7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3534-8D42-40DA-89BE-C56B2376652B}">
  <dimension ref="A2:F111"/>
  <sheetViews>
    <sheetView tabSelected="1" topLeftCell="A81" zoomScaleNormal="100" workbookViewId="0">
      <selection activeCell="F13" sqref="F13"/>
    </sheetView>
  </sheetViews>
  <sheetFormatPr baseColWidth="10" defaultRowHeight="15" x14ac:dyDescent="0.25"/>
  <cols>
    <col min="1" max="1" width="6.28515625" customWidth="1"/>
    <col min="2" max="2" width="66.7109375" customWidth="1"/>
    <col min="3" max="3" width="4.42578125" bestFit="1" customWidth="1"/>
    <col min="4" max="4" width="7.7109375" bestFit="1" customWidth="1"/>
    <col min="5" max="5" width="16.28515625" style="1" bestFit="1" customWidth="1"/>
    <col min="6" max="6" width="15.7109375" style="2" customWidth="1"/>
  </cols>
  <sheetData>
    <row r="2" spans="1:6" ht="27" x14ac:dyDescent="0.25">
      <c r="A2" s="3" t="s">
        <v>54</v>
      </c>
      <c r="B2" s="4" t="s">
        <v>0</v>
      </c>
      <c r="C2" s="4" t="s">
        <v>1</v>
      </c>
      <c r="D2" s="4" t="s">
        <v>2</v>
      </c>
      <c r="E2" s="7" t="s">
        <v>3</v>
      </c>
      <c r="F2" s="7" t="s">
        <v>53</v>
      </c>
    </row>
    <row r="3" spans="1:6" ht="15.75" x14ac:dyDescent="0.25">
      <c r="A3" s="5">
        <v>1</v>
      </c>
      <c r="B3" s="12" t="s">
        <v>55</v>
      </c>
      <c r="C3" s="12"/>
      <c r="D3" s="12"/>
      <c r="E3" s="12"/>
      <c r="F3" s="12"/>
    </row>
    <row r="4" spans="1:6" x14ac:dyDescent="0.25">
      <c r="A4" s="5" t="s">
        <v>89</v>
      </c>
      <c r="B4" s="11" t="s">
        <v>194</v>
      </c>
      <c r="C4" s="5" t="s">
        <v>88</v>
      </c>
      <c r="D4" s="5">
        <v>1</v>
      </c>
      <c r="E4" s="5"/>
      <c r="F4" s="5">
        <f>+E4*D4</f>
        <v>0</v>
      </c>
    </row>
    <row r="5" spans="1:6" x14ac:dyDescent="0.25">
      <c r="A5" s="5" t="s">
        <v>90</v>
      </c>
      <c r="B5" s="5" t="s">
        <v>190</v>
      </c>
      <c r="C5" s="5" t="s">
        <v>88</v>
      </c>
      <c r="D5" s="5">
        <v>1</v>
      </c>
      <c r="E5" s="5"/>
      <c r="F5" s="5">
        <f t="shared" ref="F5:F8" si="0">+E5*D5</f>
        <v>0</v>
      </c>
    </row>
    <row r="6" spans="1:6" x14ac:dyDescent="0.25">
      <c r="A6" s="5" t="s">
        <v>91</v>
      </c>
      <c r="B6" s="5" t="s">
        <v>191</v>
      </c>
      <c r="C6" s="5" t="s">
        <v>88</v>
      </c>
      <c r="D6" s="5">
        <v>1</v>
      </c>
      <c r="E6" s="5"/>
      <c r="F6" s="5">
        <f t="shared" si="0"/>
        <v>0</v>
      </c>
    </row>
    <row r="7" spans="1:6" ht="27" x14ac:dyDescent="0.25">
      <c r="A7" s="5" t="s">
        <v>92</v>
      </c>
      <c r="B7" s="5" t="s">
        <v>192</v>
      </c>
      <c r="C7" s="5" t="s">
        <v>88</v>
      </c>
      <c r="D7" s="5">
        <v>1</v>
      </c>
      <c r="E7" s="5"/>
      <c r="F7" s="5">
        <f t="shared" si="0"/>
        <v>0</v>
      </c>
    </row>
    <row r="8" spans="1:6" x14ac:dyDescent="0.25">
      <c r="A8" s="5" t="s">
        <v>93</v>
      </c>
      <c r="B8" s="5" t="s">
        <v>193</v>
      </c>
      <c r="C8" s="5" t="s">
        <v>88</v>
      </c>
      <c r="D8" s="5">
        <v>1</v>
      </c>
      <c r="E8" s="5"/>
      <c r="F8" s="5">
        <f t="shared" si="0"/>
        <v>0</v>
      </c>
    </row>
    <row r="9" spans="1:6" x14ac:dyDescent="0.25">
      <c r="A9" s="5"/>
      <c r="B9" s="6" t="s">
        <v>189</v>
      </c>
      <c r="C9" s="5"/>
      <c r="D9" s="5"/>
      <c r="E9" s="5"/>
      <c r="F9" s="5">
        <f>+SUM(F4:F8)</f>
        <v>0</v>
      </c>
    </row>
    <row r="10" spans="1:6" ht="15.75" x14ac:dyDescent="0.25">
      <c r="A10" s="5"/>
      <c r="B10" s="12" t="s">
        <v>56</v>
      </c>
      <c r="C10" s="12"/>
      <c r="D10" s="12"/>
      <c r="E10" s="12"/>
      <c r="F10" s="12"/>
    </row>
    <row r="11" spans="1:6" x14ac:dyDescent="0.25">
      <c r="A11" s="5">
        <v>2</v>
      </c>
      <c r="B11" s="6" t="s">
        <v>4</v>
      </c>
      <c r="C11" s="13"/>
      <c r="D11" s="14"/>
      <c r="E11" s="14"/>
      <c r="F11" s="15"/>
    </row>
    <row r="12" spans="1:6" x14ac:dyDescent="0.25">
      <c r="A12" s="5" t="s">
        <v>57</v>
      </c>
      <c r="B12" s="6" t="s">
        <v>5</v>
      </c>
      <c r="C12" s="13"/>
      <c r="D12" s="14"/>
      <c r="E12" s="14"/>
      <c r="F12" s="15"/>
    </row>
    <row r="13" spans="1:6" x14ac:dyDescent="0.25">
      <c r="A13" s="5" t="s">
        <v>58</v>
      </c>
      <c r="B13" s="5" t="s">
        <v>6</v>
      </c>
      <c r="C13" s="5" t="s">
        <v>7</v>
      </c>
      <c r="D13" s="5">
        <v>20594</v>
      </c>
      <c r="E13" s="5"/>
      <c r="F13" s="5">
        <f>+E13*D13</f>
        <v>0</v>
      </c>
    </row>
    <row r="14" spans="1:6" ht="15.75" x14ac:dyDescent="0.25">
      <c r="A14" s="5" t="s">
        <v>94</v>
      </c>
      <c r="B14" s="6" t="s">
        <v>8</v>
      </c>
      <c r="C14" s="16"/>
      <c r="D14" s="17"/>
      <c r="E14" s="17"/>
      <c r="F14" s="18"/>
    </row>
    <row r="15" spans="1:6" x14ac:dyDescent="0.25">
      <c r="A15" s="5" t="s">
        <v>95</v>
      </c>
      <c r="B15" s="5" t="s">
        <v>9</v>
      </c>
      <c r="C15" s="5" t="s">
        <v>7</v>
      </c>
      <c r="D15" s="5">
        <v>240</v>
      </c>
      <c r="E15" s="5"/>
      <c r="F15" s="5">
        <f>+E15*D15</f>
        <v>0</v>
      </c>
    </row>
    <row r="16" spans="1:6" x14ac:dyDescent="0.25">
      <c r="A16" s="5" t="s">
        <v>96</v>
      </c>
      <c r="B16" s="5" t="s">
        <v>10</v>
      </c>
      <c r="C16" s="5" t="s">
        <v>7</v>
      </c>
      <c r="D16" s="5">
        <v>8030</v>
      </c>
      <c r="E16" s="5"/>
      <c r="F16" s="5">
        <f t="shared" ref="F16:F17" si="1">+E16*D16</f>
        <v>0</v>
      </c>
    </row>
    <row r="17" spans="1:6" x14ac:dyDescent="0.25">
      <c r="A17" s="5" t="s">
        <v>97</v>
      </c>
      <c r="B17" s="5" t="s">
        <v>11</v>
      </c>
      <c r="C17" s="5" t="s">
        <v>7</v>
      </c>
      <c r="D17" s="5">
        <v>11875</v>
      </c>
      <c r="E17" s="5"/>
      <c r="F17" s="5">
        <f t="shared" si="1"/>
        <v>0</v>
      </c>
    </row>
    <row r="18" spans="1:6" x14ac:dyDescent="0.25">
      <c r="A18" s="5" t="s">
        <v>98</v>
      </c>
      <c r="B18" s="5" t="s">
        <v>12</v>
      </c>
      <c r="C18" s="5" t="s">
        <v>13</v>
      </c>
      <c r="D18" s="5">
        <v>201.45</v>
      </c>
      <c r="E18" s="5"/>
      <c r="F18" s="5">
        <f>+E18*D18</f>
        <v>0</v>
      </c>
    </row>
    <row r="19" spans="1:6" ht="15.75" x14ac:dyDescent="0.25">
      <c r="A19" s="5" t="s">
        <v>99</v>
      </c>
      <c r="B19" s="6" t="s">
        <v>14</v>
      </c>
      <c r="C19" s="19"/>
      <c r="D19" s="20"/>
      <c r="E19" s="20"/>
      <c r="F19" s="21"/>
    </row>
    <row r="20" spans="1:6" x14ac:dyDescent="0.25">
      <c r="A20" s="5" t="s">
        <v>100</v>
      </c>
      <c r="B20" s="5" t="s">
        <v>15</v>
      </c>
      <c r="C20" s="5" t="s">
        <v>7</v>
      </c>
      <c r="D20" s="5">
        <v>240</v>
      </c>
      <c r="E20" s="5"/>
      <c r="F20" s="5">
        <f>+E20*D20</f>
        <v>0</v>
      </c>
    </row>
    <row r="21" spans="1:6" x14ac:dyDescent="0.25">
      <c r="A21" s="5" t="s">
        <v>101</v>
      </c>
      <c r="B21" s="5" t="s">
        <v>16</v>
      </c>
      <c r="C21" s="5" t="s">
        <v>7</v>
      </c>
      <c r="D21" s="5">
        <v>8030</v>
      </c>
      <c r="E21" s="5"/>
      <c r="F21" s="5">
        <f t="shared" ref="F21:F23" si="2">+E21*D21</f>
        <v>0</v>
      </c>
    </row>
    <row r="22" spans="1:6" x14ac:dyDescent="0.25">
      <c r="A22" s="5" t="s">
        <v>102</v>
      </c>
      <c r="B22" s="5" t="s">
        <v>17</v>
      </c>
      <c r="C22" s="5" t="s">
        <v>7</v>
      </c>
      <c r="D22" s="5">
        <v>11875</v>
      </c>
      <c r="E22" s="5"/>
      <c r="F22" s="5">
        <f t="shared" si="2"/>
        <v>0</v>
      </c>
    </row>
    <row r="23" spans="1:6" x14ac:dyDescent="0.25">
      <c r="A23" s="5" t="s">
        <v>103</v>
      </c>
      <c r="B23" s="5" t="s">
        <v>18</v>
      </c>
      <c r="C23" s="5" t="s">
        <v>7</v>
      </c>
      <c r="D23" s="5">
        <v>20145</v>
      </c>
      <c r="E23" s="5"/>
      <c r="F23" s="5">
        <f t="shared" si="2"/>
        <v>0</v>
      </c>
    </row>
    <row r="24" spans="1:6" x14ac:dyDescent="0.25">
      <c r="A24" s="5" t="s">
        <v>104</v>
      </c>
      <c r="B24" s="6" t="s">
        <v>19</v>
      </c>
      <c r="C24" s="5"/>
      <c r="D24" s="22"/>
      <c r="E24" s="23"/>
      <c r="F24" s="24"/>
    </row>
    <row r="25" spans="1:6" x14ac:dyDescent="0.25">
      <c r="A25" s="5" t="s">
        <v>105</v>
      </c>
      <c r="B25" s="6" t="s">
        <v>20</v>
      </c>
      <c r="C25" s="5"/>
      <c r="D25" s="25"/>
      <c r="E25" s="26"/>
      <c r="F25" s="27"/>
    </row>
    <row r="26" spans="1:6" x14ac:dyDescent="0.25">
      <c r="A26" s="5" t="s">
        <v>106</v>
      </c>
      <c r="B26" s="5" t="s">
        <v>22</v>
      </c>
      <c r="C26" s="5" t="s">
        <v>21</v>
      </c>
      <c r="D26" s="5">
        <v>3</v>
      </c>
      <c r="E26" s="5"/>
      <c r="F26" s="5">
        <f>+E26*D26</f>
        <v>0</v>
      </c>
    </row>
    <row r="27" spans="1:6" x14ac:dyDescent="0.25">
      <c r="A27" s="5" t="s">
        <v>107</v>
      </c>
      <c r="B27" s="6" t="s">
        <v>23</v>
      </c>
      <c r="C27" s="13"/>
      <c r="D27" s="14"/>
      <c r="E27" s="14"/>
      <c r="F27" s="15"/>
    </row>
    <row r="28" spans="1:6" x14ac:dyDescent="0.25">
      <c r="A28" s="5" t="s">
        <v>108</v>
      </c>
      <c r="B28" s="5" t="s">
        <v>24</v>
      </c>
      <c r="C28" s="5" t="s">
        <v>21</v>
      </c>
      <c r="D28" s="5">
        <v>3</v>
      </c>
      <c r="E28" s="5"/>
      <c r="F28" s="5">
        <f>+E28*D28</f>
        <v>0</v>
      </c>
    </row>
    <row r="29" spans="1:6" x14ac:dyDescent="0.25">
      <c r="A29" s="5" t="s">
        <v>109</v>
      </c>
      <c r="B29" s="6" t="s">
        <v>25</v>
      </c>
      <c r="C29" s="13"/>
      <c r="D29" s="14"/>
      <c r="E29" s="14"/>
      <c r="F29" s="15"/>
    </row>
    <row r="30" spans="1:6" x14ac:dyDescent="0.25">
      <c r="A30" s="5" t="s">
        <v>110</v>
      </c>
      <c r="B30" s="5" t="s">
        <v>26</v>
      </c>
      <c r="C30" s="5" t="s">
        <v>21</v>
      </c>
      <c r="D30" s="5">
        <v>3</v>
      </c>
      <c r="E30" s="5"/>
      <c r="F30" s="5">
        <f>+E30*D30</f>
        <v>0</v>
      </c>
    </row>
    <row r="31" spans="1:6" x14ac:dyDescent="0.25">
      <c r="A31" s="5" t="s">
        <v>111</v>
      </c>
      <c r="B31" s="6" t="s">
        <v>27</v>
      </c>
      <c r="C31" s="13"/>
      <c r="D31" s="14"/>
      <c r="E31" s="14"/>
      <c r="F31" s="15"/>
    </row>
    <row r="32" spans="1:6" x14ac:dyDescent="0.25">
      <c r="A32" s="5" t="s">
        <v>112</v>
      </c>
      <c r="B32" s="5" t="s">
        <v>28</v>
      </c>
      <c r="C32" s="5" t="s">
        <v>21</v>
      </c>
      <c r="D32" s="5">
        <v>3</v>
      </c>
      <c r="E32" s="5"/>
      <c r="F32" s="5">
        <f>+E32*D32</f>
        <v>0</v>
      </c>
    </row>
    <row r="33" spans="1:6" x14ac:dyDescent="0.25">
      <c r="A33" s="5" t="s">
        <v>113</v>
      </c>
      <c r="B33" s="6" t="s">
        <v>29</v>
      </c>
      <c r="C33" s="13"/>
      <c r="D33" s="14"/>
      <c r="E33" s="14"/>
      <c r="F33" s="15"/>
    </row>
    <row r="34" spans="1:6" x14ac:dyDescent="0.25">
      <c r="A34" s="5" t="s">
        <v>114</v>
      </c>
      <c r="B34" s="5" t="s">
        <v>30</v>
      </c>
      <c r="C34" s="5" t="s">
        <v>21</v>
      </c>
      <c r="D34" s="5">
        <v>3</v>
      </c>
      <c r="E34" s="5"/>
      <c r="F34" s="5">
        <f>+E34*D34</f>
        <v>0</v>
      </c>
    </row>
    <row r="35" spans="1:6" x14ac:dyDescent="0.25">
      <c r="A35" s="5" t="s">
        <v>115</v>
      </c>
      <c r="B35" s="5" t="s">
        <v>31</v>
      </c>
      <c r="C35" s="5" t="s">
        <v>21</v>
      </c>
      <c r="D35" s="5">
        <v>12</v>
      </c>
      <c r="E35" s="5"/>
      <c r="F35" s="5">
        <f t="shared" ref="F35:F36" si="3">+E35*D35</f>
        <v>0</v>
      </c>
    </row>
    <row r="36" spans="1:6" x14ac:dyDescent="0.25">
      <c r="A36" s="5" t="s">
        <v>116</v>
      </c>
      <c r="B36" s="5" t="s">
        <v>32</v>
      </c>
      <c r="C36" s="5" t="s">
        <v>21</v>
      </c>
      <c r="D36" s="5">
        <v>12</v>
      </c>
      <c r="E36" s="5"/>
      <c r="F36" s="5">
        <f t="shared" si="3"/>
        <v>0</v>
      </c>
    </row>
    <row r="37" spans="1:6" x14ac:dyDescent="0.25">
      <c r="A37" s="5" t="s">
        <v>117</v>
      </c>
      <c r="B37" s="6" t="s">
        <v>33</v>
      </c>
      <c r="C37" s="13"/>
      <c r="D37" s="14"/>
      <c r="E37" s="14"/>
      <c r="F37" s="15"/>
    </row>
    <row r="38" spans="1:6" x14ac:dyDescent="0.25">
      <c r="A38" s="5" t="s">
        <v>118</v>
      </c>
      <c r="B38" s="5" t="s">
        <v>34</v>
      </c>
      <c r="C38" s="5" t="s">
        <v>21</v>
      </c>
      <c r="D38" s="5">
        <v>3</v>
      </c>
      <c r="E38" s="5"/>
      <c r="F38" s="5">
        <f>+E38*D38</f>
        <v>0</v>
      </c>
    </row>
    <row r="39" spans="1:6" x14ac:dyDescent="0.25">
      <c r="A39" s="5" t="s">
        <v>119</v>
      </c>
      <c r="B39" s="5" t="s">
        <v>35</v>
      </c>
      <c r="C39" s="5" t="s">
        <v>21</v>
      </c>
      <c r="D39" s="5">
        <v>12</v>
      </c>
      <c r="E39" s="5"/>
      <c r="F39" s="5">
        <f t="shared" ref="F39:F41" si="4">+E39*D39</f>
        <v>0</v>
      </c>
    </row>
    <row r="40" spans="1:6" x14ac:dyDescent="0.25">
      <c r="A40" s="5" t="s">
        <v>120</v>
      </c>
      <c r="B40" s="5" t="s">
        <v>36</v>
      </c>
      <c r="C40" s="5" t="s">
        <v>21</v>
      </c>
      <c r="D40" s="5">
        <v>12</v>
      </c>
      <c r="E40" s="5"/>
      <c r="F40" s="5">
        <f t="shared" si="4"/>
        <v>0</v>
      </c>
    </row>
    <row r="41" spans="1:6" x14ac:dyDescent="0.25">
      <c r="A41" s="5" t="s">
        <v>121</v>
      </c>
      <c r="B41" s="5" t="s">
        <v>37</v>
      </c>
      <c r="C41" s="5" t="s">
        <v>21</v>
      </c>
      <c r="D41" s="5">
        <v>29</v>
      </c>
      <c r="E41" s="5"/>
      <c r="F41" s="5">
        <f t="shared" si="4"/>
        <v>0</v>
      </c>
    </row>
    <row r="42" spans="1:6" x14ac:dyDescent="0.25">
      <c r="A42" s="5" t="s">
        <v>122</v>
      </c>
      <c r="B42" s="5" t="s">
        <v>38</v>
      </c>
      <c r="C42" s="5" t="s">
        <v>21</v>
      </c>
      <c r="D42" s="5">
        <v>29</v>
      </c>
      <c r="E42" s="5"/>
      <c r="F42" s="5">
        <f>+E42*D42</f>
        <v>0</v>
      </c>
    </row>
    <row r="43" spans="1:6" x14ac:dyDescent="0.25">
      <c r="A43" s="5" t="s">
        <v>123</v>
      </c>
      <c r="B43" s="6" t="s">
        <v>39</v>
      </c>
      <c r="C43" s="13"/>
      <c r="D43" s="14"/>
      <c r="E43" s="14"/>
      <c r="F43" s="15"/>
    </row>
    <row r="44" spans="1:6" ht="81" x14ac:dyDescent="0.25">
      <c r="A44" s="5" t="s">
        <v>124</v>
      </c>
      <c r="B44" s="5" t="s">
        <v>59</v>
      </c>
      <c r="C44" s="5" t="s">
        <v>21</v>
      </c>
      <c r="D44" s="5">
        <v>10</v>
      </c>
      <c r="E44" s="5"/>
      <c r="F44" s="5">
        <f>+E44*D44</f>
        <v>0</v>
      </c>
    </row>
    <row r="45" spans="1:6" x14ac:dyDescent="0.25">
      <c r="A45" s="5" t="s">
        <v>125</v>
      </c>
      <c r="B45" s="5" t="s">
        <v>45</v>
      </c>
      <c r="C45" s="13"/>
      <c r="D45" s="14"/>
      <c r="E45" s="14"/>
      <c r="F45" s="15"/>
    </row>
    <row r="46" spans="1:6" ht="27" x14ac:dyDescent="0.25">
      <c r="A46" s="5" t="s">
        <v>126</v>
      </c>
      <c r="B46" s="5" t="s">
        <v>46</v>
      </c>
      <c r="C46" s="5" t="s">
        <v>44</v>
      </c>
      <c r="D46" s="5">
        <v>1</v>
      </c>
      <c r="E46" s="5"/>
      <c r="F46" s="5">
        <f>+E46*D46</f>
        <v>0</v>
      </c>
    </row>
    <row r="47" spans="1:6" x14ac:dyDescent="0.25">
      <c r="A47" s="5" t="s">
        <v>127</v>
      </c>
      <c r="B47" s="5" t="s">
        <v>47</v>
      </c>
      <c r="C47" s="5" t="s">
        <v>44</v>
      </c>
      <c r="D47" s="5">
        <v>10</v>
      </c>
      <c r="E47" s="5"/>
      <c r="F47" s="5">
        <f t="shared" ref="F47:F53" si="5">+E47*D47</f>
        <v>0</v>
      </c>
    </row>
    <row r="48" spans="1:6" x14ac:dyDescent="0.25">
      <c r="A48" s="5" t="s">
        <v>128</v>
      </c>
      <c r="B48" s="5" t="s">
        <v>40</v>
      </c>
      <c r="C48" s="5" t="s">
        <v>44</v>
      </c>
      <c r="D48" s="5">
        <v>10</v>
      </c>
      <c r="E48" s="5"/>
      <c r="F48" s="5">
        <f t="shared" si="5"/>
        <v>0</v>
      </c>
    </row>
    <row r="49" spans="1:6" ht="27" x14ac:dyDescent="0.25">
      <c r="A49" s="5" t="s">
        <v>129</v>
      </c>
      <c r="B49" s="5" t="s">
        <v>51</v>
      </c>
      <c r="C49" s="5" t="s">
        <v>44</v>
      </c>
      <c r="D49" s="5">
        <v>10</v>
      </c>
      <c r="E49" s="5"/>
      <c r="F49" s="5">
        <f t="shared" si="5"/>
        <v>0</v>
      </c>
    </row>
    <row r="50" spans="1:6" x14ac:dyDescent="0.25">
      <c r="A50" s="5" t="s">
        <v>130</v>
      </c>
      <c r="B50" s="5" t="s">
        <v>52</v>
      </c>
      <c r="C50" s="5" t="s">
        <v>44</v>
      </c>
      <c r="D50" s="5">
        <v>10</v>
      </c>
      <c r="E50" s="5"/>
      <c r="F50" s="5">
        <f t="shared" si="5"/>
        <v>0</v>
      </c>
    </row>
    <row r="51" spans="1:6" ht="27" x14ac:dyDescent="0.25">
      <c r="A51" s="5" t="s">
        <v>131</v>
      </c>
      <c r="B51" s="5" t="s">
        <v>48</v>
      </c>
      <c r="C51" s="5" t="s">
        <v>44</v>
      </c>
      <c r="D51" s="5">
        <v>3</v>
      </c>
      <c r="E51" s="5"/>
      <c r="F51" s="5">
        <f t="shared" si="5"/>
        <v>0</v>
      </c>
    </row>
    <row r="52" spans="1:6" x14ac:dyDescent="0.25">
      <c r="A52" s="5" t="s">
        <v>132</v>
      </c>
      <c r="B52" s="5" t="s">
        <v>49</v>
      </c>
      <c r="C52" s="5" t="s">
        <v>7</v>
      </c>
      <c r="D52" s="5">
        <v>449</v>
      </c>
      <c r="E52" s="5"/>
      <c r="F52" s="5">
        <f t="shared" si="5"/>
        <v>0</v>
      </c>
    </row>
    <row r="53" spans="1:6" ht="27" x14ac:dyDescent="0.25">
      <c r="A53" s="5" t="s">
        <v>133</v>
      </c>
      <c r="B53" s="5" t="s">
        <v>50</v>
      </c>
      <c r="C53" s="5" t="s">
        <v>21</v>
      </c>
      <c r="D53" s="5">
        <v>6</v>
      </c>
      <c r="E53" s="5"/>
      <c r="F53" s="5">
        <f t="shared" si="5"/>
        <v>0</v>
      </c>
    </row>
    <row r="54" spans="1:6" x14ac:dyDescent="0.25">
      <c r="A54" s="5" t="s">
        <v>134</v>
      </c>
      <c r="B54" s="5" t="s">
        <v>41</v>
      </c>
      <c r="C54" s="13"/>
      <c r="D54" s="14"/>
      <c r="E54" s="14"/>
      <c r="F54" s="15"/>
    </row>
    <row r="55" spans="1:6" x14ac:dyDescent="0.25">
      <c r="A55" s="5" t="s">
        <v>135</v>
      </c>
      <c r="B55" s="5" t="s">
        <v>60</v>
      </c>
      <c r="C55" s="5" t="s">
        <v>21</v>
      </c>
      <c r="D55" s="5">
        <v>61</v>
      </c>
      <c r="E55" s="5"/>
      <c r="F55" s="5">
        <f>+E55*D55</f>
        <v>0</v>
      </c>
    </row>
    <row r="56" spans="1:6" x14ac:dyDescent="0.25">
      <c r="A56" s="5" t="s">
        <v>136</v>
      </c>
      <c r="B56" s="5" t="s">
        <v>61</v>
      </c>
      <c r="C56" s="5" t="s">
        <v>21</v>
      </c>
      <c r="D56" s="5">
        <v>12</v>
      </c>
      <c r="E56" s="5"/>
      <c r="F56" s="5">
        <f t="shared" ref="F56:F107" si="6">+E56*D56</f>
        <v>0</v>
      </c>
    </row>
    <row r="57" spans="1:6" x14ac:dyDescent="0.25">
      <c r="A57" s="5" t="s">
        <v>137</v>
      </c>
      <c r="B57" s="5" t="s">
        <v>62</v>
      </c>
      <c r="C57" s="5" t="s">
        <v>21</v>
      </c>
      <c r="D57" s="5">
        <v>183</v>
      </c>
      <c r="E57" s="5"/>
      <c r="F57" s="5">
        <f t="shared" si="6"/>
        <v>0</v>
      </c>
    </row>
    <row r="58" spans="1:6" x14ac:dyDescent="0.25">
      <c r="A58" s="5" t="s">
        <v>138</v>
      </c>
      <c r="B58" s="5" t="s">
        <v>63</v>
      </c>
      <c r="C58" s="5" t="s">
        <v>21</v>
      </c>
      <c r="D58" s="5">
        <v>36</v>
      </c>
      <c r="E58" s="5"/>
      <c r="F58" s="5">
        <f t="shared" si="6"/>
        <v>0</v>
      </c>
    </row>
    <row r="59" spans="1:6" x14ac:dyDescent="0.25">
      <c r="A59" s="5" t="s">
        <v>139</v>
      </c>
      <c r="B59" s="5" t="s">
        <v>64</v>
      </c>
      <c r="C59" s="5" t="s">
        <v>21</v>
      </c>
      <c r="D59" s="5">
        <v>1020</v>
      </c>
      <c r="E59" s="5"/>
      <c r="F59" s="5">
        <f t="shared" si="6"/>
        <v>0</v>
      </c>
    </row>
    <row r="60" spans="1:6" x14ac:dyDescent="0.25">
      <c r="A60" s="5" t="s">
        <v>140</v>
      </c>
      <c r="B60" s="5" t="s">
        <v>65</v>
      </c>
      <c r="C60" s="5" t="s">
        <v>21</v>
      </c>
      <c r="D60" s="5">
        <v>5</v>
      </c>
      <c r="E60" s="5"/>
      <c r="F60" s="5">
        <f t="shared" si="6"/>
        <v>0</v>
      </c>
    </row>
    <row r="61" spans="1:6" x14ac:dyDescent="0.25">
      <c r="A61" s="5" t="s">
        <v>141</v>
      </c>
      <c r="B61" s="5" t="s">
        <v>66</v>
      </c>
      <c r="C61" s="5" t="s">
        <v>21</v>
      </c>
      <c r="D61" s="5">
        <v>5</v>
      </c>
      <c r="E61" s="5"/>
      <c r="F61" s="5">
        <f t="shared" si="6"/>
        <v>0</v>
      </c>
    </row>
    <row r="62" spans="1:6" x14ac:dyDescent="0.25">
      <c r="A62" s="5" t="s">
        <v>142</v>
      </c>
      <c r="B62" s="5" t="s">
        <v>67</v>
      </c>
      <c r="C62" s="5" t="s">
        <v>21</v>
      </c>
      <c r="D62" s="5">
        <v>10</v>
      </c>
      <c r="E62" s="5"/>
      <c r="F62" s="5">
        <f t="shared" si="6"/>
        <v>0</v>
      </c>
    </row>
    <row r="63" spans="1:6" x14ac:dyDescent="0.25">
      <c r="A63" s="5" t="s">
        <v>143</v>
      </c>
      <c r="B63" s="5" t="s">
        <v>64</v>
      </c>
      <c r="C63" s="5" t="s">
        <v>21</v>
      </c>
      <c r="D63" s="5">
        <v>120</v>
      </c>
      <c r="E63" s="5"/>
      <c r="F63" s="5">
        <f t="shared" si="6"/>
        <v>0</v>
      </c>
    </row>
    <row r="64" spans="1:6" x14ac:dyDescent="0.25">
      <c r="A64" s="5" t="s">
        <v>144</v>
      </c>
      <c r="B64" s="5" t="s">
        <v>68</v>
      </c>
      <c r="C64" s="5" t="s">
        <v>21</v>
      </c>
      <c r="D64" s="5">
        <v>30</v>
      </c>
      <c r="E64" s="5"/>
      <c r="F64" s="5">
        <f t="shared" si="6"/>
        <v>0</v>
      </c>
    </row>
    <row r="65" spans="1:6" x14ac:dyDescent="0.25">
      <c r="A65" s="5" t="s">
        <v>145</v>
      </c>
      <c r="B65" s="5" t="s">
        <v>62</v>
      </c>
      <c r="C65" s="5" t="s">
        <v>21</v>
      </c>
      <c r="D65" s="5">
        <v>60</v>
      </c>
      <c r="E65" s="5"/>
      <c r="F65" s="5">
        <f t="shared" si="6"/>
        <v>0</v>
      </c>
    </row>
    <row r="66" spans="1:6" x14ac:dyDescent="0.25">
      <c r="A66" s="5" t="s">
        <v>146</v>
      </c>
      <c r="B66" s="5" t="s">
        <v>69</v>
      </c>
      <c r="C66" s="5" t="s">
        <v>21</v>
      </c>
      <c r="D66" s="5">
        <v>13</v>
      </c>
      <c r="E66" s="5"/>
      <c r="F66" s="5">
        <f t="shared" si="6"/>
        <v>0</v>
      </c>
    </row>
    <row r="67" spans="1:6" x14ac:dyDescent="0.25">
      <c r="A67" s="5" t="s">
        <v>147</v>
      </c>
      <c r="B67" s="5" t="s">
        <v>70</v>
      </c>
      <c r="C67" s="5" t="s">
        <v>21</v>
      </c>
      <c r="D67" s="5">
        <v>26</v>
      </c>
      <c r="E67" s="5"/>
      <c r="F67" s="5">
        <f t="shared" si="6"/>
        <v>0</v>
      </c>
    </row>
    <row r="68" spans="1:6" x14ac:dyDescent="0.25">
      <c r="A68" s="5" t="s">
        <v>148</v>
      </c>
      <c r="B68" s="5" t="s">
        <v>64</v>
      </c>
      <c r="C68" s="5" t="s">
        <v>21</v>
      </c>
      <c r="D68" s="5">
        <v>448</v>
      </c>
      <c r="E68" s="5"/>
      <c r="F68" s="5">
        <f t="shared" si="6"/>
        <v>0</v>
      </c>
    </row>
    <row r="69" spans="1:6" x14ac:dyDescent="0.25">
      <c r="A69" s="5" t="s">
        <v>149</v>
      </c>
      <c r="B69" s="5" t="s">
        <v>71</v>
      </c>
      <c r="C69" s="5" t="s">
        <v>21</v>
      </c>
      <c r="D69" s="5">
        <v>9</v>
      </c>
      <c r="E69" s="5"/>
      <c r="F69" s="5">
        <f t="shared" si="6"/>
        <v>0</v>
      </c>
    </row>
    <row r="70" spans="1:6" x14ac:dyDescent="0.25">
      <c r="A70" s="5" t="s">
        <v>150</v>
      </c>
      <c r="B70" s="5" t="s">
        <v>72</v>
      </c>
      <c r="C70" s="5" t="s">
        <v>21</v>
      </c>
      <c r="D70" s="5">
        <v>18</v>
      </c>
      <c r="E70" s="5"/>
      <c r="F70" s="5">
        <f t="shared" si="6"/>
        <v>0</v>
      </c>
    </row>
    <row r="71" spans="1:6" x14ac:dyDescent="0.25">
      <c r="A71" s="5" t="s">
        <v>151</v>
      </c>
      <c r="B71" s="5" t="s">
        <v>73</v>
      </c>
      <c r="C71" s="5" t="s">
        <v>21</v>
      </c>
      <c r="D71" s="5">
        <v>6</v>
      </c>
      <c r="E71" s="5"/>
      <c r="F71" s="5">
        <f t="shared" si="6"/>
        <v>0</v>
      </c>
    </row>
    <row r="72" spans="1:6" x14ac:dyDescent="0.25">
      <c r="A72" s="5" t="s">
        <v>152</v>
      </c>
      <c r="B72" s="5" t="s">
        <v>66</v>
      </c>
      <c r="C72" s="5" t="s">
        <v>21</v>
      </c>
      <c r="D72" s="5">
        <v>12</v>
      </c>
      <c r="E72" s="5"/>
      <c r="F72" s="5">
        <f t="shared" si="6"/>
        <v>0</v>
      </c>
    </row>
    <row r="73" spans="1:6" x14ac:dyDescent="0.25">
      <c r="A73" s="5" t="s">
        <v>153</v>
      </c>
      <c r="B73" s="5" t="s">
        <v>64</v>
      </c>
      <c r="C73" s="5" t="s">
        <v>21</v>
      </c>
      <c r="D73" s="5">
        <v>168</v>
      </c>
      <c r="E73" s="5"/>
      <c r="F73" s="5">
        <f t="shared" si="6"/>
        <v>0</v>
      </c>
    </row>
    <row r="74" spans="1:6" x14ac:dyDescent="0.25">
      <c r="A74" s="5" t="s">
        <v>154</v>
      </c>
      <c r="B74" s="5" t="s">
        <v>74</v>
      </c>
      <c r="C74" s="5" t="s">
        <v>21</v>
      </c>
      <c r="D74" s="5">
        <v>3</v>
      </c>
      <c r="E74" s="5"/>
      <c r="F74" s="5">
        <f t="shared" si="6"/>
        <v>0</v>
      </c>
    </row>
    <row r="75" spans="1:6" x14ac:dyDescent="0.25">
      <c r="A75" s="5" t="s">
        <v>155</v>
      </c>
      <c r="B75" s="5" t="s">
        <v>75</v>
      </c>
      <c r="C75" s="5" t="s">
        <v>21</v>
      </c>
      <c r="D75" s="5">
        <v>2</v>
      </c>
      <c r="E75" s="5"/>
      <c r="F75" s="5">
        <f t="shared" si="6"/>
        <v>0</v>
      </c>
    </row>
    <row r="76" spans="1:6" x14ac:dyDescent="0.25">
      <c r="A76" s="5" t="s">
        <v>156</v>
      </c>
      <c r="B76" s="5" t="s">
        <v>76</v>
      </c>
      <c r="C76" s="5" t="s">
        <v>21</v>
      </c>
      <c r="D76" s="5">
        <v>2</v>
      </c>
      <c r="E76" s="5"/>
      <c r="F76" s="5">
        <f t="shared" si="6"/>
        <v>0</v>
      </c>
    </row>
    <row r="77" spans="1:6" x14ac:dyDescent="0.25">
      <c r="A77" s="5" t="s">
        <v>157</v>
      </c>
      <c r="B77" s="5" t="s">
        <v>64</v>
      </c>
      <c r="C77" s="5" t="s">
        <v>21</v>
      </c>
      <c r="D77" s="5">
        <v>92</v>
      </c>
      <c r="E77" s="5"/>
      <c r="F77" s="5">
        <f t="shared" si="6"/>
        <v>0</v>
      </c>
    </row>
    <row r="78" spans="1:6" x14ac:dyDescent="0.25">
      <c r="A78" s="5" t="s">
        <v>158</v>
      </c>
      <c r="B78" s="5" t="s">
        <v>43</v>
      </c>
      <c r="C78" s="5"/>
      <c r="D78" s="5"/>
      <c r="E78" s="5"/>
      <c r="F78" s="5">
        <f t="shared" si="6"/>
        <v>0</v>
      </c>
    </row>
    <row r="79" spans="1:6" x14ac:dyDescent="0.25">
      <c r="A79" s="5" t="s">
        <v>159</v>
      </c>
      <c r="B79" s="5" t="s">
        <v>77</v>
      </c>
      <c r="C79" s="5" t="s">
        <v>21</v>
      </c>
      <c r="D79" s="5">
        <v>61</v>
      </c>
      <c r="E79" s="5"/>
      <c r="F79" s="5">
        <f t="shared" si="6"/>
        <v>0</v>
      </c>
    </row>
    <row r="80" spans="1:6" x14ac:dyDescent="0.25">
      <c r="A80" s="5" t="s">
        <v>160</v>
      </c>
      <c r="B80" s="5" t="s">
        <v>62</v>
      </c>
      <c r="C80" s="5" t="s">
        <v>21</v>
      </c>
      <c r="D80" s="5">
        <v>183</v>
      </c>
      <c r="E80" s="5"/>
      <c r="F80" s="5">
        <f t="shared" si="6"/>
        <v>0</v>
      </c>
    </row>
    <row r="81" spans="1:6" x14ac:dyDescent="0.25">
      <c r="A81" s="5" t="s">
        <v>161</v>
      </c>
      <c r="B81" s="5" t="s">
        <v>42</v>
      </c>
      <c r="C81" s="5" t="s">
        <v>21</v>
      </c>
      <c r="D81" s="5">
        <v>12</v>
      </c>
      <c r="E81" s="5"/>
      <c r="F81" s="5">
        <f t="shared" si="6"/>
        <v>0</v>
      </c>
    </row>
    <row r="82" spans="1:6" x14ac:dyDescent="0.25">
      <c r="A82" s="5" t="s">
        <v>162</v>
      </c>
      <c r="B82" s="5" t="s">
        <v>63</v>
      </c>
      <c r="C82" s="5" t="s">
        <v>21</v>
      </c>
      <c r="D82" s="5">
        <v>36</v>
      </c>
      <c r="E82" s="5"/>
      <c r="F82" s="5">
        <f t="shared" si="6"/>
        <v>0</v>
      </c>
    </row>
    <row r="83" spans="1:6" x14ac:dyDescent="0.25">
      <c r="A83" s="5" t="s">
        <v>163</v>
      </c>
      <c r="B83" s="5" t="s">
        <v>64</v>
      </c>
      <c r="C83" s="5" t="s">
        <v>44</v>
      </c>
      <c r="D83" s="5">
        <v>1020</v>
      </c>
      <c r="E83" s="5"/>
      <c r="F83" s="5">
        <f t="shared" si="6"/>
        <v>0</v>
      </c>
    </row>
    <row r="84" spans="1:6" x14ac:dyDescent="0.25">
      <c r="A84" s="5" t="s">
        <v>164</v>
      </c>
      <c r="B84" s="5" t="s">
        <v>65</v>
      </c>
      <c r="C84" s="5" t="s">
        <v>21</v>
      </c>
      <c r="D84" s="5">
        <v>5</v>
      </c>
      <c r="E84" s="5"/>
      <c r="F84" s="5">
        <f t="shared" si="6"/>
        <v>0</v>
      </c>
    </row>
    <row r="85" spans="1:6" x14ac:dyDescent="0.25">
      <c r="A85" s="5" t="s">
        <v>165</v>
      </c>
      <c r="B85" s="5" t="s">
        <v>66</v>
      </c>
      <c r="C85" s="5" t="s">
        <v>21</v>
      </c>
      <c r="D85" s="5">
        <v>5</v>
      </c>
      <c r="E85" s="5"/>
      <c r="F85" s="5">
        <f t="shared" si="6"/>
        <v>0</v>
      </c>
    </row>
    <row r="86" spans="1:6" x14ac:dyDescent="0.25">
      <c r="A86" s="5" t="s">
        <v>166</v>
      </c>
      <c r="B86" s="5" t="s">
        <v>67</v>
      </c>
      <c r="C86" s="5" t="s">
        <v>21</v>
      </c>
      <c r="D86" s="5">
        <v>10</v>
      </c>
      <c r="E86" s="5"/>
      <c r="F86" s="5">
        <f t="shared" si="6"/>
        <v>0</v>
      </c>
    </row>
    <row r="87" spans="1:6" x14ac:dyDescent="0.25">
      <c r="A87" s="5" t="s">
        <v>167</v>
      </c>
      <c r="B87" s="5" t="s">
        <v>64</v>
      </c>
      <c r="C87" s="5" t="s">
        <v>21</v>
      </c>
      <c r="D87" s="5">
        <v>120</v>
      </c>
      <c r="E87" s="5"/>
      <c r="F87" s="5">
        <f t="shared" si="6"/>
        <v>0</v>
      </c>
    </row>
    <row r="88" spans="1:6" x14ac:dyDescent="0.25">
      <c r="A88" s="5" t="s">
        <v>168</v>
      </c>
      <c r="B88" s="5" t="s">
        <v>68</v>
      </c>
      <c r="C88" s="5" t="s">
        <v>21</v>
      </c>
      <c r="D88" s="5">
        <v>30</v>
      </c>
      <c r="E88" s="5"/>
      <c r="F88" s="5">
        <f t="shared" si="6"/>
        <v>0</v>
      </c>
    </row>
    <row r="89" spans="1:6" x14ac:dyDescent="0.25">
      <c r="A89" s="5" t="s">
        <v>169</v>
      </c>
      <c r="B89" s="5" t="s">
        <v>62</v>
      </c>
      <c r="C89" s="5" t="s">
        <v>21</v>
      </c>
      <c r="D89" s="5">
        <v>60</v>
      </c>
      <c r="E89" s="5"/>
      <c r="F89" s="5">
        <f t="shared" si="6"/>
        <v>0</v>
      </c>
    </row>
    <row r="90" spans="1:6" x14ac:dyDescent="0.25">
      <c r="A90" s="5" t="s">
        <v>170</v>
      </c>
      <c r="B90" s="5" t="s">
        <v>69</v>
      </c>
      <c r="C90" s="5" t="s">
        <v>21</v>
      </c>
      <c r="D90" s="5">
        <v>13</v>
      </c>
      <c r="E90" s="5"/>
      <c r="F90" s="5">
        <f t="shared" si="6"/>
        <v>0</v>
      </c>
    </row>
    <row r="91" spans="1:6" x14ac:dyDescent="0.25">
      <c r="A91" s="5" t="s">
        <v>171</v>
      </c>
      <c r="B91" s="5" t="s">
        <v>78</v>
      </c>
      <c r="C91" s="5" t="s">
        <v>21</v>
      </c>
      <c r="D91" s="5">
        <v>26</v>
      </c>
      <c r="E91" s="5"/>
      <c r="F91" s="5">
        <f t="shared" si="6"/>
        <v>0</v>
      </c>
    </row>
    <row r="92" spans="1:6" x14ac:dyDescent="0.25">
      <c r="A92" s="5" t="s">
        <v>172</v>
      </c>
      <c r="B92" s="5" t="s">
        <v>64</v>
      </c>
      <c r="C92" s="5" t="s">
        <v>21</v>
      </c>
      <c r="D92" s="5">
        <v>448</v>
      </c>
      <c r="E92" s="5"/>
      <c r="F92" s="5">
        <f t="shared" si="6"/>
        <v>0</v>
      </c>
    </row>
    <row r="93" spans="1:6" x14ac:dyDescent="0.25">
      <c r="A93" s="5" t="s">
        <v>173</v>
      </c>
      <c r="B93" s="5" t="s">
        <v>79</v>
      </c>
      <c r="C93" s="5" t="s">
        <v>21</v>
      </c>
      <c r="D93" s="5">
        <v>9</v>
      </c>
      <c r="E93" s="5"/>
      <c r="F93" s="5">
        <f t="shared" si="6"/>
        <v>0</v>
      </c>
    </row>
    <row r="94" spans="1:6" x14ac:dyDescent="0.25">
      <c r="A94" s="5" t="s">
        <v>174</v>
      </c>
      <c r="B94" s="5" t="s">
        <v>80</v>
      </c>
      <c r="C94" s="5" t="s">
        <v>21</v>
      </c>
      <c r="D94" s="5">
        <v>18</v>
      </c>
      <c r="E94" s="5"/>
      <c r="F94" s="5">
        <f t="shared" si="6"/>
        <v>0</v>
      </c>
    </row>
    <row r="95" spans="1:6" x14ac:dyDescent="0.25">
      <c r="A95" s="5" t="s">
        <v>175</v>
      </c>
      <c r="B95" s="5" t="s">
        <v>73</v>
      </c>
      <c r="C95" s="5" t="s">
        <v>21</v>
      </c>
      <c r="D95" s="5">
        <v>6</v>
      </c>
      <c r="E95" s="5"/>
      <c r="F95" s="5">
        <f t="shared" si="6"/>
        <v>0</v>
      </c>
    </row>
    <row r="96" spans="1:6" x14ac:dyDescent="0.25">
      <c r="A96" s="5" t="s">
        <v>176</v>
      </c>
      <c r="B96" s="5" t="s">
        <v>66</v>
      </c>
      <c r="C96" s="5" t="s">
        <v>21</v>
      </c>
      <c r="D96" s="5">
        <v>12</v>
      </c>
      <c r="E96" s="5"/>
      <c r="F96" s="5">
        <f t="shared" si="6"/>
        <v>0</v>
      </c>
    </row>
    <row r="97" spans="1:6" x14ac:dyDescent="0.25">
      <c r="A97" s="5" t="s">
        <v>177</v>
      </c>
      <c r="B97" s="5" t="s">
        <v>64</v>
      </c>
      <c r="C97" s="5" t="s">
        <v>21</v>
      </c>
      <c r="D97" s="5">
        <v>168</v>
      </c>
      <c r="E97" s="5"/>
      <c r="F97" s="5">
        <f t="shared" si="6"/>
        <v>0</v>
      </c>
    </row>
    <row r="98" spans="1:6" x14ac:dyDescent="0.25">
      <c r="A98" s="5" t="s">
        <v>178</v>
      </c>
      <c r="B98" s="5" t="s">
        <v>81</v>
      </c>
      <c r="C98" s="5" t="s">
        <v>21</v>
      </c>
      <c r="D98" s="5">
        <v>3</v>
      </c>
      <c r="E98" s="5"/>
      <c r="F98" s="5">
        <f t="shared" si="6"/>
        <v>0</v>
      </c>
    </row>
    <row r="99" spans="1:6" x14ac:dyDescent="0.25">
      <c r="A99" s="5" t="s">
        <v>179</v>
      </c>
      <c r="B99" s="5" t="s">
        <v>80</v>
      </c>
      <c r="C99" s="5" t="s">
        <v>21</v>
      </c>
      <c r="D99" s="5">
        <v>3</v>
      </c>
      <c r="E99" s="5"/>
      <c r="F99" s="5">
        <f t="shared" si="6"/>
        <v>0</v>
      </c>
    </row>
    <row r="100" spans="1:6" x14ac:dyDescent="0.25">
      <c r="A100" s="5" t="s">
        <v>180</v>
      </c>
      <c r="B100" s="5" t="s">
        <v>66</v>
      </c>
      <c r="C100" s="5" t="s">
        <v>21</v>
      </c>
      <c r="D100" s="5">
        <v>3</v>
      </c>
      <c r="E100" s="5"/>
      <c r="F100" s="5">
        <f t="shared" si="6"/>
        <v>0</v>
      </c>
    </row>
    <row r="101" spans="1:6" x14ac:dyDescent="0.25">
      <c r="A101" s="5" t="s">
        <v>181</v>
      </c>
      <c r="B101" s="5" t="s">
        <v>82</v>
      </c>
      <c r="C101" s="5" t="s">
        <v>21</v>
      </c>
      <c r="D101" s="5">
        <v>2</v>
      </c>
      <c r="E101" s="5"/>
      <c r="F101" s="5">
        <f t="shared" si="6"/>
        <v>0</v>
      </c>
    </row>
    <row r="102" spans="1:6" x14ac:dyDescent="0.25">
      <c r="A102" s="5" t="s">
        <v>182</v>
      </c>
      <c r="B102" s="5" t="s">
        <v>80</v>
      </c>
      <c r="C102" s="5" t="s">
        <v>21</v>
      </c>
      <c r="D102" s="5">
        <v>2</v>
      </c>
      <c r="E102" s="5"/>
      <c r="F102" s="5">
        <f t="shared" si="6"/>
        <v>0</v>
      </c>
    </row>
    <row r="103" spans="1:6" x14ac:dyDescent="0.25">
      <c r="A103" s="5" t="s">
        <v>183</v>
      </c>
      <c r="B103" s="5" t="s">
        <v>67</v>
      </c>
      <c r="C103" s="5" t="s">
        <v>21</v>
      </c>
      <c r="D103" s="5">
        <v>2</v>
      </c>
      <c r="E103" s="5"/>
      <c r="F103" s="5">
        <f t="shared" si="6"/>
        <v>0</v>
      </c>
    </row>
    <row r="104" spans="1:6" x14ac:dyDescent="0.25">
      <c r="A104" s="5" t="s">
        <v>184</v>
      </c>
      <c r="B104" s="5" t="s">
        <v>83</v>
      </c>
      <c r="C104" s="5" t="s">
        <v>21</v>
      </c>
      <c r="D104" s="5">
        <v>2</v>
      </c>
      <c r="E104" s="5"/>
      <c r="F104" s="5">
        <f t="shared" si="6"/>
        <v>0</v>
      </c>
    </row>
    <row r="105" spans="1:6" x14ac:dyDescent="0.25">
      <c r="A105" s="5" t="s">
        <v>185</v>
      </c>
      <c r="B105" s="5" t="s">
        <v>66</v>
      </c>
      <c r="C105" s="5" t="s">
        <v>21</v>
      </c>
      <c r="D105" s="5">
        <v>2</v>
      </c>
      <c r="E105" s="5"/>
      <c r="F105" s="5">
        <f t="shared" si="6"/>
        <v>0</v>
      </c>
    </row>
    <row r="106" spans="1:6" x14ac:dyDescent="0.25">
      <c r="A106" s="5" t="s">
        <v>186</v>
      </c>
      <c r="B106" s="5" t="s">
        <v>67</v>
      </c>
      <c r="C106" s="5" t="s">
        <v>21</v>
      </c>
      <c r="D106" s="5">
        <v>2</v>
      </c>
      <c r="E106" s="5"/>
      <c r="F106" s="5">
        <f t="shared" si="6"/>
        <v>0</v>
      </c>
    </row>
    <row r="107" spans="1:6" x14ac:dyDescent="0.25">
      <c r="A107" s="5" t="s">
        <v>187</v>
      </c>
      <c r="B107" s="5" t="s">
        <v>64</v>
      </c>
      <c r="C107" s="5" t="s">
        <v>21</v>
      </c>
      <c r="D107" s="5">
        <v>92</v>
      </c>
      <c r="E107" s="5"/>
      <c r="F107" s="5">
        <f t="shared" si="6"/>
        <v>0</v>
      </c>
    </row>
    <row r="108" spans="1:6" ht="16.5" x14ac:dyDescent="0.3">
      <c r="A108" s="5" t="s">
        <v>188</v>
      </c>
      <c r="B108" s="6" t="s">
        <v>84</v>
      </c>
      <c r="C108" s="8"/>
      <c r="D108" s="8"/>
      <c r="E108" s="9"/>
      <c r="F108" s="10">
        <f>+SUM(F55:F107)+SUM(F46:F53)+F44+SUM(F38:F42)+SUM(F34:F36)+F32+F30+F28+F26+SUM(F20:F23)+SUM(F15:F18)+F13</f>
        <v>0</v>
      </c>
    </row>
    <row r="109" spans="1:6" ht="16.5" x14ac:dyDescent="0.3">
      <c r="A109" s="8"/>
      <c r="B109" s="6" t="s">
        <v>85</v>
      </c>
      <c r="C109" s="8"/>
      <c r="D109" s="8"/>
      <c r="E109" s="9"/>
      <c r="F109" s="10">
        <f>+F9+F108</f>
        <v>0</v>
      </c>
    </row>
    <row r="110" spans="1:6" ht="16.5" x14ac:dyDescent="0.3">
      <c r="A110" s="8"/>
      <c r="B110" s="6" t="s">
        <v>86</v>
      </c>
      <c r="C110" s="8"/>
      <c r="D110" s="8"/>
      <c r="E110" s="9"/>
      <c r="F110" s="10">
        <f>+F109*0.18</f>
        <v>0</v>
      </c>
    </row>
    <row r="111" spans="1:6" ht="16.5" x14ac:dyDescent="0.3">
      <c r="A111" s="8"/>
      <c r="B111" s="6" t="s">
        <v>87</v>
      </c>
      <c r="C111" s="8"/>
      <c r="D111" s="8"/>
      <c r="E111" s="9"/>
      <c r="F111" s="10">
        <f>+SUM(F109:F110)</f>
        <v>0</v>
      </c>
    </row>
  </sheetData>
  <mergeCells count="15">
    <mergeCell ref="B3:F3"/>
    <mergeCell ref="C37:F37"/>
    <mergeCell ref="C43:F43"/>
    <mergeCell ref="C45:F45"/>
    <mergeCell ref="C54:F54"/>
    <mergeCell ref="B10:F10"/>
    <mergeCell ref="C11:F11"/>
    <mergeCell ref="C14:F14"/>
    <mergeCell ref="C19:F19"/>
    <mergeCell ref="D24:F25"/>
    <mergeCell ref="C27:F27"/>
    <mergeCell ref="C29:F29"/>
    <mergeCell ref="C31:F31"/>
    <mergeCell ref="C33:F33"/>
    <mergeCell ref="C12:F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BFAENABEL-680963957-101663</_dlc_DocId>
    <_dlc_DocIdUrl xmlns="508ba6eb-9e09-4fd5-92f2-2d9921329f2d">
      <Url>https://enabelbe.sharepoint.com/sites/BFA/_layouts/15/DocIdRedir.aspx?ID=BFAENABEL-680963957-101663</Url>
      <Description>BFAENABEL-680963957-101663</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29" ma:contentTypeDescription="" ma:contentTypeScope="" ma:versionID="bcde7017b7b24c3247472259dd991f21">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a101e87958f6169a5c01674111c47226"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DDE80D-0EDB-43ED-99B6-C71D4CE452DE}">
  <ds:schemaRefs>
    <ds:schemaRef ds:uri="http://schemas.microsoft.com/sharepoint/events"/>
  </ds:schemaRefs>
</ds:datastoreItem>
</file>

<file path=customXml/itemProps2.xml><?xml version="1.0" encoding="utf-8"?>
<ds:datastoreItem xmlns:ds="http://schemas.openxmlformats.org/officeDocument/2006/customXml" ds:itemID="{A89D1505-6007-45A3-91B6-A6898124D56A}">
  <ds:schemaRefs>
    <ds:schemaRef ds:uri="http://schemas.microsoft.com/sharepoint/v3/contenttype/forms"/>
  </ds:schemaRefs>
</ds:datastoreItem>
</file>

<file path=customXml/itemProps3.xml><?xml version="1.0" encoding="utf-8"?>
<ds:datastoreItem xmlns:ds="http://schemas.openxmlformats.org/officeDocument/2006/customXml" ds:itemID="{13391A6A-9EDF-4958-9FD0-B9EC8683C46B}">
  <ds:schemaRefs>
    <ds:schemaRef ds:uri="http://schemas.microsoft.com/office/2006/metadata/properties"/>
    <ds:schemaRef ds:uri="http://schemas.microsoft.com/office/infopath/2007/PartnerControls"/>
    <ds:schemaRef ds:uri="http://schemas.microsoft.com/sharepoint/v3"/>
    <ds:schemaRef ds:uri="14a9c00f-d9e3-4eb9-aad3-f69239d17d9c"/>
    <ds:schemaRef ds:uri="017ef222-b715-482d-b25e-e029bead7086"/>
    <ds:schemaRef ds:uri="1c89b6ff-5735-4b3c-9dca-50e80957a65b"/>
    <ds:schemaRef ds:uri="508ba6eb-9e09-4fd5-92f2-2d9921329f2d"/>
  </ds:schemaRefs>
</ds:datastoreItem>
</file>

<file path=customXml/itemProps4.xml><?xml version="1.0" encoding="utf-8"?>
<ds:datastoreItem xmlns:ds="http://schemas.openxmlformats.org/officeDocument/2006/customXml" ds:itemID="{3DEEDA85-1E21-4EE6-B8BB-DAF034E60F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Cadre-Devis_Extension_reseau&amp;BF</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sanhoun@yahoo.fr</dc:creator>
  <cp:lastModifiedBy>HIEN, Hermann</cp:lastModifiedBy>
  <dcterms:created xsi:type="dcterms:W3CDTF">2024-04-19T04:35:37Z</dcterms:created>
  <dcterms:modified xsi:type="dcterms:W3CDTF">2025-05-27T18:40:03Z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47ac694e-21e3-4616-b030-ba3985c6347b</vt:lpwstr>
  </property>
  <property fmtid="{D5CDD505-2E9C-101B-9397-08002B2CF9AE}" pid="6" name="Document_Type">
    <vt:lpwstr/>
  </property>
  <property fmtid="{D5CDD505-2E9C-101B-9397-08002B2CF9AE}" pid="7" name="Contract_reference">
    <vt:lpwstr/>
  </property>
  <property fmtid="{D5CDD505-2E9C-101B-9397-08002B2CF9AE}" pid="8" name="Project_code">
    <vt:lpwstr/>
  </property>
  <property fmtid="{D5CDD505-2E9C-101B-9397-08002B2CF9AE}" pid="9" name="Document_Status">
    <vt:lpwstr/>
  </property>
  <property fmtid="{D5CDD505-2E9C-101B-9397-08002B2CF9AE}" pid="10" name="MediaServiceImageTags">
    <vt:lpwstr/>
  </property>
</Properties>
</file>