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https://enabelbe.sharepoint.com/sites/PSE/Contracts/21_Public_Contracts/PSE22001_SO1/PSE22001-10074_Works in 5 schools in EJ/2_CSC/"/>
    </mc:Choice>
  </mc:AlternateContent>
  <xr:revisionPtr revIDLastSave="1921" documentId="11_2092A7C533FD585945A9C914CA1EFC856A01CD97" xr6:coauthVersionLast="47" xr6:coauthVersionMax="47" xr10:uidLastSave="{0B4BF47F-A743-4157-8E58-53B6127887A3}"/>
  <bookViews>
    <workbookView xWindow="28680" yWindow="-120" windowWidth="29040" windowHeight="15720" xr2:uid="{00000000-000D-0000-FFFF-FFFF00000000}"/>
  </bookViews>
  <sheets>
    <sheet name="BoQ" sheetId="52" r:id="rId1"/>
    <sheet name="General Preambles" sheetId="11" r:id="rId2"/>
    <sheet name="Electrical Preambles " sheetId="48" r:id="rId3"/>
  </sheets>
  <definedNames>
    <definedName name="_xlnm.Print_Area" localSheetId="2">'Electrical Preambles '!$A$1:$B$54</definedName>
    <definedName name="_xlnm.Print_Area" localSheetId="1">'General Preambles'!$A$1:$T$443</definedName>
    <definedName name="_xlnm.Print_Titles" localSheetId="2">'Electrical Preambles '!$2:$2</definedName>
    <definedName name="RoofingDB">#REF!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 i="52" l="1"/>
  <c r="H12" i="52" s="1"/>
  <c r="H60" i="52"/>
  <c r="H10" i="52"/>
  <c r="C185" i="52"/>
  <c r="C186" i="52"/>
  <c r="C187" i="52"/>
  <c r="C188" i="52"/>
  <c r="C189" i="52"/>
  <c r="C190" i="52"/>
  <c r="C191" i="52"/>
  <c r="C192" i="52"/>
  <c r="B192" i="52"/>
  <c r="B191" i="52"/>
  <c r="B190" i="52"/>
  <c r="B189" i="52"/>
  <c r="B188" i="52"/>
  <c r="B187" i="52"/>
  <c r="B186" i="52"/>
  <c r="B185" i="52"/>
  <c r="C184" i="52"/>
  <c r="B184" i="52"/>
  <c r="D201" i="52"/>
  <c r="D200" i="52"/>
  <c r="H181" i="52" l="1"/>
  <c r="H180" i="52"/>
  <c r="H179" i="52"/>
  <c r="H177" i="52"/>
  <c r="H176" i="52"/>
  <c r="H175" i="52"/>
  <c r="H174" i="52"/>
  <c r="H171" i="52"/>
  <c r="H170" i="52"/>
  <c r="H168" i="52"/>
  <c r="H167" i="52"/>
  <c r="H166" i="52"/>
  <c r="H165" i="52"/>
  <c r="H164" i="52"/>
  <c r="H163" i="52"/>
  <c r="F161" i="52"/>
  <c r="H161" i="52" s="1"/>
  <c r="H159" i="52"/>
  <c r="H158" i="52"/>
  <c r="H157" i="52"/>
  <c r="H156" i="52"/>
  <c r="H155" i="52"/>
  <c r="H153" i="52"/>
  <c r="H151" i="52"/>
  <c r="H149" i="52"/>
  <c r="H148" i="52"/>
  <c r="H147" i="52"/>
  <c r="H145" i="52"/>
  <c r="H144" i="52"/>
  <c r="H143" i="52"/>
  <c r="H142" i="52"/>
  <c r="H140" i="52"/>
  <c r="H139" i="52"/>
  <c r="H138" i="52"/>
  <c r="H137" i="52"/>
  <c r="H135" i="52"/>
  <c r="H134" i="52"/>
  <c r="H133" i="52"/>
  <c r="H112" i="52"/>
  <c r="H109" i="52"/>
  <c r="H108" i="52"/>
  <c r="H107" i="52"/>
  <c r="H127" i="52"/>
  <c r="H105" i="52"/>
  <c r="H104" i="52"/>
  <c r="H102" i="52"/>
  <c r="H99" i="52"/>
  <c r="H97" i="52"/>
  <c r="H66" i="52"/>
  <c r="H74" i="52"/>
  <c r="H73" i="52"/>
  <c r="H72" i="52"/>
  <c r="H71" i="52"/>
  <c r="H70" i="52"/>
  <c r="H69" i="52"/>
  <c r="H68" i="52"/>
  <c r="H67" i="52"/>
  <c r="F64" i="52"/>
  <c r="H64" i="52" s="1"/>
  <c r="F65" i="52"/>
  <c r="H65" i="52" s="1"/>
  <c r="H58" i="52"/>
  <c r="H53" i="52"/>
  <c r="H52" i="52"/>
  <c r="H51" i="52"/>
  <c r="H50" i="52"/>
  <c r="H49" i="52"/>
  <c r="H48" i="52"/>
  <c r="H46" i="52"/>
  <c r="H45" i="52"/>
  <c r="H34" i="52"/>
  <c r="H33" i="52"/>
  <c r="H32" i="52"/>
  <c r="H30" i="52"/>
  <c r="H29" i="52"/>
  <c r="H28" i="52"/>
  <c r="H20" i="52"/>
  <c r="H17" i="52" s="1"/>
  <c r="H186" i="52" s="1"/>
  <c r="H15" i="52"/>
  <c r="H14" i="52"/>
  <c r="H9" i="52"/>
  <c r="H184" i="52" s="1"/>
  <c r="H189" i="52" l="1"/>
  <c r="H54" i="52"/>
  <c r="H150" i="52"/>
  <c r="H192" i="52" s="1"/>
  <c r="H75" i="52"/>
  <c r="H191" i="52" s="1"/>
  <c r="H61" i="52"/>
  <c r="H190" i="52" s="1"/>
  <c r="H35" i="52"/>
  <c r="H188" i="52" s="1"/>
  <c r="H185" i="52"/>
  <c r="H21" i="52"/>
  <c r="H187" i="52" s="1"/>
  <c r="H194" i="52" l="1"/>
</calcChain>
</file>

<file path=xl/sharedStrings.xml><?xml version="1.0" encoding="utf-8"?>
<sst xmlns="http://schemas.openxmlformats.org/spreadsheetml/2006/main" count="918" uniqueCount="767">
  <si>
    <t>Nr.</t>
  </si>
  <si>
    <t>ITEM</t>
  </si>
  <si>
    <t>DESCRIPTION OF WORK NEEDED / SPECIFICATIONS</t>
  </si>
  <si>
    <t>UNIT</t>
  </si>
  <si>
    <t>QUANTITY</t>
  </si>
  <si>
    <t>RATE (EURO)</t>
  </si>
  <si>
    <t>DEMOLISHING WORKS</t>
  </si>
  <si>
    <t>TOT</t>
  </si>
  <si>
    <t>Demolishing works</t>
  </si>
  <si>
    <t>L.S.</t>
  </si>
  <si>
    <t>CONCRETE BLOCK WORKS</t>
  </si>
  <si>
    <t>M.S</t>
  </si>
  <si>
    <t>PLASTERING WORKS</t>
  </si>
  <si>
    <t>Internal plaster:</t>
  </si>
  <si>
    <t xml:space="preserve">Includes two (2) Coats of Cement and Sand Plaster over one (1) slurry coat to walls and ceilings and where required. </t>
  </si>
  <si>
    <t>M.S.</t>
  </si>
  <si>
    <t>TILING, FLOORING AND MARBLE WORKS</t>
  </si>
  <si>
    <t>Preamble.</t>
  </si>
  <si>
    <t xml:space="preserve"> </t>
  </si>
  <si>
    <t>1. All tilling works, porsulan  and marble) shall be measured net in square meters.</t>
  </si>
  <si>
    <t>2.  Marble works for steps and treads of stairs shall be measured in linear meter. The tread, the riser, flight skirting and water stop shall all be measured as a single unit in linear meter.</t>
  </si>
  <si>
    <t>3. Rate shall include preparation of surfaces under tiles, Finnish to falls and cross falls, special tile pieces for edges and the like, tile surface finishing, Plastic spacers. Pointing and cleaning and all incidentals as per specifications.</t>
  </si>
  <si>
    <t xml:space="preserve">4. Tiles mix shall approved adhesive for fixing tile </t>
  </si>
  <si>
    <t xml:space="preserve">5. European made </t>
  </si>
  <si>
    <t>White Glazed Ceramic Wall</t>
  </si>
  <si>
    <t>Non-Slip Porcelain European-made Floor Tiles (Hall)</t>
  </si>
  <si>
    <t>Non-Slip Ceramic Floor Tiles European-made (Toilets)</t>
  </si>
  <si>
    <t>Local Marble Sills, Thresholds, and wherever needed 3 cm thick</t>
  </si>
  <si>
    <t xml:space="preserve">  </t>
  </si>
  <si>
    <t xml:space="preserve">a – Doors thresholds 3cm, 50cm width 
</t>
  </si>
  <si>
    <t>M.R.</t>
  </si>
  <si>
    <t xml:space="preserve">b– Doors thresholds 3cm,30cm width 
</t>
  </si>
  <si>
    <t>High-quality mirror (Toilets)</t>
  </si>
  <si>
    <t>N0</t>
  </si>
  <si>
    <t>CARPENTRY AND JOINERY WORKS</t>
  </si>
  <si>
    <t xml:space="preserve">Sizes of carpentry works given in the Bills of Quantities are finished sizes and shall be as per Drawings.
Sizes of doors and other items mentioned in the Bills of Quantities shall allow for tolerance to suit the structural openings shown in the Drawings.
</t>
  </si>
  <si>
    <t>a) Wooden doors and pair of doors shall be measured in number for each structural opening, unless stated otherwise in the Bills of Quantities.</t>
  </si>
  <si>
    <t>Rates for carpentry and joinery work shall include: a) Shop and coordinated drawings.</t>
  </si>
  <si>
    <t>b) Allowance for plastering and tiling and the like.</t>
  </si>
  <si>
    <t>c) Cutting and fitting around obstructions, Bedding and painting.</t>
  </si>
  <si>
    <t>d) Grounds, blocking and backings.</t>
  </si>
  <si>
    <t>e) Plugging concrete, block work, and stone work, and making well.</t>
  </si>
  <si>
    <t>f) Ironmongery including cylinders, cylindrical locks with master key for all the doors, handles, stoppers, screws, temporary fixing, re-fixing, oiling and adjusting.</t>
  </si>
  <si>
    <t>NO.</t>
  </si>
  <si>
    <t>LS.</t>
  </si>
  <si>
    <t xml:space="preserve">Wooden Doors </t>
  </si>
  <si>
    <t>a. Structural opening size (90 * 210) cm. Door as per AD A103</t>
  </si>
  <si>
    <t>b. Structural opening size (80 * 210) cm. Door as per AD A103 for toilet unit</t>
  </si>
  <si>
    <t xml:space="preserve">HDF Wood Parquet
</t>
  </si>
  <si>
    <t>MS.</t>
  </si>
  <si>
    <t>No.</t>
  </si>
  <si>
    <t>Maintenance works for the stage curtains</t>
  </si>
  <si>
    <t>Maintenance works for the stage  curtain (12*3.30m), the price includes dismantling and cutting of the theater curtain (Resize the Curtain).
the existing curtain 12*3.30m to be 10.80*3.30m.
The price includes disassembling, cutting, and reassembling it to fit the new situation. It also includes cleaning and washing the curtain with appropriate cleaning materials, as well as reinstallation and operation, and the price include the metalwork, aluminum, electricity, and anything else necessary to complete the work perfectly as directed by the engineer.</t>
  </si>
  <si>
    <t>Maintenance works for the existing (three existing curtains)</t>
  </si>
  <si>
    <t>STEEL AND ALUMINUM WORKS</t>
  </si>
  <si>
    <t>Preamble</t>
  </si>
  <si>
    <t xml:space="preserve">Metal works shall be measured in number.
Rates for metalwork shall include for :
Preparing shop drawings, Drilling, counter sinking, screwing, bolting and riveting.
Lugs, plugs, holdfasts and the like.
Gaskets, sashes, double weather strips and external and internal silicon filling around frames.
Ironmongery including cylinders, cylindrical locks (wally or equivalent), stoppers, handles, temporarily fixing, re-fixing, oiling and adjusting. 
Hardware including cramps, dowels and the like.
 including cutting to size, putty and rubber. 
Preparing surfaces for painting one coat of primer before fixing.
Sealing and Painting to any area or width in any location 
All other accessories and incidentals required to execute the work. </t>
  </si>
  <si>
    <t xml:space="preserve">Sliding Aluminum Shutters </t>
  </si>
  <si>
    <t xml:space="preserve">Supply and install sliding Aluminum  aluminum shutter Euoropean made electrically operated by a European machine Heavy wate machine( all other accessories and fittings to complete works as per drawings and specifications. Price include all electrical installation wires, cable, switches, socket up to distribution board the up / down switch should be nearest to the window including all labor and material
</t>
  </si>
  <si>
    <t>a) Window size (205*315) m.</t>
  </si>
  <si>
    <t>PAINTING AND DECORATIVE WORKS</t>
  </si>
  <si>
    <t xml:space="preserve">Ditto but oil paint  1.20 cm height </t>
  </si>
  <si>
    <t>N.O</t>
  </si>
  <si>
    <t>L.S</t>
  </si>
  <si>
    <t>Description</t>
  </si>
  <si>
    <t>MECHANICAL WORKS</t>
  </si>
  <si>
    <t>ELECTRICAL WORKS</t>
  </si>
  <si>
    <t>SUMMARY</t>
  </si>
  <si>
    <t>PRICING PREAMBLES</t>
  </si>
  <si>
    <t>1. Introduction</t>
  </si>
  <si>
    <t>These Pricing Preambles set out the basis on which the Bills of quantities have been prepared.  Notwithstanding the provisions of these pricing preambles, the Contractor is reminded that the Tender Drawings and the Specifications form part of the Tender Documents and as such mutually refer to the intent of the Tender Documents.</t>
  </si>
  <si>
    <t>Where a discrepancy occurs it is deemed that the Contractor has allowed for the intent of the Tender Documents unless this is clarified specifically at the time of Tender.</t>
  </si>
  <si>
    <t>2.  Bills of Quantities</t>
  </si>
  <si>
    <t>The Bills of Quantities define the items which are measurable and the units of measurement represent the entire work to be carried out in accordance with the Drawings and the Specifications.  The measurement items in the Bills of Quantities are to be accepted as the full interpretation of the requirement of the Drawings and Specifications.  “Descriptions" are given in outline only, the Contractor is to refer to the Specifications and Drawings and make himself familiar with the requirements.</t>
  </si>
  <si>
    <t>No additional measured items will be allowed to interpret further the information so given. Other requirements which are not measurable in terms of quantity of labor and materials (e.g.. specialist supervision, shop drawings, bar bending schedules, as built drawings, samples, tests, mock-ups, maintenance, materials, guarantees and the like) and are not given as specific items in the Bills, are to be included in the prices of the measured items. The method of measurement for the Contract is thus established by the measured items and units of the measurement in the Bills of Quantities. No other measurement method shall be used to measure the executed works.</t>
  </si>
  <si>
    <t xml:space="preserve">Phase 1                                                     (Unpriced)
</t>
  </si>
  <si>
    <r>
      <t>3.</t>
    </r>
    <r>
      <rPr>
        <sz val="10"/>
        <color indexed="8"/>
        <rFont val="Swis721 LtCn BT"/>
        <family val="2"/>
      </rPr>
      <t xml:space="preserve">  </t>
    </r>
    <r>
      <rPr>
        <b/>
        <sz val="10"/>
        <color indexed="8"/>
        <rFont val="Swis721 LtCn BT"/>
        <family val="2"/>
      </rPr>
      <t>PRICING</t>
    </r>
  </si>
  <si>
    <t>The Contractor shall satisfy himself as to the meaning of every item in the Bills of Quantities and the rates and prices inserted by him shall cover all Works required by the Contract Documents. All costs in connection with the proper and successful construction, completion and maintenance of the Works including, but not limited to, completion of all temporary works, furnishing all materials, equipment, supply and appurtenance, providing all construction Plants, equipment, tools, sampling, testing, profits, overheads, charges, provision of guarantees, performing all necessary labour and supervision and other cost of whatsoever nature necessary to fully complete the Works, shall be included in the unit and lump sum prices called for in the bills of Quantities.  All Works not specifically set fourth as a pay item in the Bills of Quantities shall be considered as subsidiary obligation of the Contractor and all costs in connection therewith shall be included in the Priced Tender.  Prices shall be deemed to include for all straight ranking and circular cutting and consequent waste. All prices shall include all fees and levies.</t>
  </si>
  <si>
    <r>
      <t>4.</t>
    </r>
    <r>
      <rPr>
        <sz val="10"/>
        <color indexed="8"/>
        <rFont val="Swis721 LtCn BT"/>
        <family val="2"/>
      </rPr>
      <t xml:space="preserve"> </t>
    </r>
    <r>
      <rPr>
        <b/>
        <sz val="10"/>
        <color indexed="8"/>
        <rFont val="Swis721 LtCn BT"/>
        <family val="2"/>
      </rPr>
      <t xml:space="preserve"> QUANTITES</t>
    </r>
  </si>
  <si>
    <t>All estimated quantities stipulated in the Bills of Quantities or other Tender Documents are approximate and are to be used only;</t>
  </si>
  <si>
    <t xml:space="preserve">       1.         as a basis for estimating the probable cost of the Work </t>
  </si>
  <si>
    <t>       2.         for the purpose of comparing the bids submitted for the Work.</t>
  </si>
  <si>
    <t>The actual amount of work done under each unit price items may differ from the estimated quantities.  The basis of payment for work will be the actual quantities.  The Contractor agrees that he will make no claim for damages, anticipated profits or otherwise on account of any difference between the amounts of work actually performed and the estimated amount.</t>
  </si>
  <si>
    <r>
      <t>5.</t>
    </r>
    <r>
      <rPr>
        <sz val="10"/>
        <color indexed="8"/>
        <rFont val="Swis721 LtCn BT"/>
        <family val="2"/>
      </rPr>
      <t xml:space="preserve"> </t>
    </r>
    <r>
      <rPr>
        <b/>
        <sz val="10"/>
        <color indexed="8"/>
        <rFont val="Swis721 LtCn BT"/>
        <family val="2"/>
      </rPr>
      <t xml:space="preserve"> Items in Bills of Quantities</t>
    </r>
  </si>
  <si>
    <t>Such items are the subject of re-measurement of completion in accordance with Clause 12 of the General Conditions of Contract. Quantities given in the Bills are based upon measurement from the Contract Drawings and Specifications.</t>
  </si>
  <si>
    <r>
      <t>6.</t>
    </r>
    <r>
      <rPr>
        <sz val="10"/>
        <color indexed="8"/>
        <rFont val="Swis721 LtCn BT"/>
        <family val="2"/>
      </rPr>
      <t xml:space="preserve">  </t>
    </r>
    <r>
      <rPr>
        <b/>
        <sz val="10"/>
        <color indexed="8"/>
        <rFont val="Swis721 LtCn BT"/>
        <family val="2"/>
      </rPr>
      <t>Measurement</t>
    </r>
  </si>
  <si>
    <t>Metric measurements and weights have been used throughout the Bills of Quantities. Work is measured net as fixed in position and each measurement is taken to the nearest centimeter. Fractions of a centimeter less than half are disregarded and all other fractions are regarded as whole centimeters. This principle shall not apply to dimensions stated in item descriptions. Where minimum deductions of voids are dealt with they refer only to openings or voids which are wholly within the boundaries of measured areas. Openings or voids which are at the boundaries of measured areas are always the subject of deduction irrespective of size.</t>
  </si>
  <si>
    <r>
      <t>7.</t>
    </r>
    <r>
      <rPr>
        <sz val="10"/>
        <color indexed="8"/>
        <rFont val="Swis721 LtCn BT"/>
        <family val="2"/>
      </rPr>
      <t xml:space="preserve">  </t>
    </r>
    <r>
      <rPr>
        <b/>
        <sz val="10"/>
        <color indexed="8"/>
        <rFont val="Swis721 LtCn BT"/>
        <family val="2"/>
      </rPr>
      <t>Descriptions</t>
    </r>
  </si>
  <si>
    <t>The order of stating dimensions in descriptions is generally in the sequence of Length, Width and Height. Unless otherwise stated in the Bills of Quantities or herein, all measured items are deemed to include supply and fix in place complete, thus all measured items shall include all incidentals to complete the work in a proper manner such as but not limited to the following:</t>
  </si>
  <si>
    <t>       1.       Labor.</t>
  </si>
  <si>
    <t xml:space="preserve">       2.       Materials, including all costs in connection herewith (e.g. conveyance, delivery, unloading, storing, handling, lowering into position and the like).      </t>
  </si>
  <si>
    <t>       3.       Customs and import duties as applicable, insurance, levies and the like.</t>
  </si>
  <si>
    <t>       4.       All shop treatment of materials (e.g. Preservation of timbers, galvanizing, priming, chrome plating, stove enameling, anodizing and the like, pipe wrapping, coatings, etc.).</t>
  </si>
  <si>
    <t>       5.       Fitting and fixing materials in position including all necessary fixing devices and materials.</t>
  </si>
  <si>
    <t>       6.       Commissioning &amp; use of plant.</t>
  </si>
  <si>
    <t>       7.       Disposal of waste of material.</t>
  </si>
  <si>
    <t>       8.       Square, raking or curved cutting.</t>
  </si>
  <si>
    <t>       9.       Work in volumes, areas and length of any size, no separate items being   measured for isolated work or work in small quantities, short lengths, narrow widths, etc.</t>
  </si>
  <si>
    <r>
      <t xml:space="preserve">     10.     Establishment charges, on-costs, overhead charges profits, </t>
    </r>
    <r>
      <rPr>
        <b/>
        <sz val="10"/>
        <color indexed="30"/>
        <rFont val="Swis721 LtCn BT"/>
        <family val="2"/>
      </rPr>
      <t>including Tax (VAT)</t>
    </r>
    <r>
      <rPr>
        <sz val="10"/>
        <color indexed="30"/>
        <rFont val="Swis721 LtCn BT"/>
        <family val="2"/>
      </rPr>
      <t>.</t>
    </r>
  </si>
  <si>
    <t>Junction between straight, raking and curved work are in all cases included with the work in which they occur.</t>
  </si>
  <si>
    <t>Certain items are referred directly to detail drawings to eliminate detailed description. All such reference includes all work to execute the detail.</t>
  </si>
  <si>
    <t>Where Specification clauses and / or detail drawing numbers are referred to in a description such information is provided for convenience only and the Contractor is to note that all other relevant Specification requirements and relevant drawings and details are to be taken into account.</t>
  </si>
  <si>
    <t>8. Abbreviations</t>
  </si>
  <si>
    <t>The following abbreviations are used throughout the Bills of Quantities.</t>
  </si>
  <si>
    <t>mm</t>
  </si>
  <si>
    <t>Millimeter</t>
  </si>
  <si>
    <t>Cm</t>
  </si>
  <si>
    <t>Centimeter</t>
  </si>
  <si>
    <t>Meter Run</t>
  </si>
  <si>
    <t>Square meter</t>
  </si>
  <si>
    <t>M.C</t>
  </si>
  <si>
    <t>Cubic  Meter</t>
  </si>
  <si>
    <t>NO</t>
  </si>
  <si>
    <t>Number</t>
  </si>
  <si>
    <t>Lump Sum</t>
  </si>
  <si>
    <t>Kg.</t>
  </si>
  <si>
    <t>Kilogram</t>
  </si>
  <si>
    <t>Ref.</t>
  </si>
  <si>
    <t>Reference</t>
  </si>
  <si>
    <t>9. Definitions</t>
  </si>
  <si>
    <t>The terms “ include " , “ is included “, “ including “, and similar, are used herein to indicate that the items are not specifically mentioned in the descriptions but the costs of which are to be included in the measured items.</t>
  </si>
  <si>
    <t>Such references are not comprehensive and are for convenience only and the Contractor is to note that all relevant requirements of the Specifications and Drawings are to be taken into account in the measured items.</t>
  </si>
  <si>
    <t>The word  " Site” used in the Bills of Quantities means the whole of the areas within the Contract limit lies for this Contract as shown on the Contract Drawings. With reference to the clearance of debris, rubbish, trash, excavated material and the like the definition is extended to include the whole of the site.</t>
  </si>
  <si>
    <t>The word “ ditto” used in the Bills of Quantities means the repetition of all or part of the preceding item as applicable to complete the sense of the item.</t>
  </si>
  <si>
    <t>The word “ extra “ used in the Bills of Quantities means the additional cost of the item of work in question over and above the cost of work already measured.</t>
  </si>
  <si>
    <t>10. Protection</t>
  </si>
  <si>
    <t>All rates in the Bills of Quantities shall include for protection as required and deemed necessary.</t>
  </si>
  <si>
    <t>11. Shop Drawings / coordinated drawings</t>
  </si>
  <si>
    <t>All rates shall include where required for producing shop drawings &amp; coordinated drawings and supporting calculations as requested by the Engineer.</t>
  </si>
  <si>
    <t>12. As Built Drawings</t>
  </si>
  <si>
    <t>All rates shall include for producing one transparency and four (4) copies of all as-built drawings and supporting calculations to the approval of the Engineer.</t>
  </si>
  <si>
    <t>13. Cutting and Patching</t>
  </si>
  <si>
    <t>The Contractor shall be responsible for all cutting, patching and making good for all trades for all work and his prices will be deemed to include for all such cutting and patching and making good.</t>
  </si>
  <si>
    <t>          1.  Setting out of the buildings, yards, car parks, guardroom, retaining walls &amp; boundaries are to be done by licensed authorized surveyor at the contractor’s expense and responsibility.</t>
  </si>
  <si>
    <t>          2.  Rates and Prices shall be clearly spelled out alphabetically and numerically.</t>
  </si>
  <si>
    <t>          3.  No item is to be measured twice under separate headings.</t>
  </si>
  <si>
    <t xml:space="preserve">   14. Excavation</t>
  </si>
  <si>
    <t>A) Measurements:</t>
  </si>
  <si>
    <t xml:space="preserve"> 1.  Excavation for foundation, trenches, etc. shall be for the actual dimensions shown on Drawings, and to be measured from Natural Ground level or Reduced Level (which is lower) , i.e.</t>
  </si>
  <si>
    <t>a) From Reduced Level when R.L. is lower than N.G.L.</t>
  </si>
  <si>
    <t>b) From N.G.L. when N.G.L. is lower than the Reduced Level.</t>
  </si>
  <si>
    <t>2.  Allowance for working space is not applicable; unless it is clearly specified in the Special Conditions.</t>
  </si>
  <si>
    <t>3.  Excavation for foundation of retaining walls is to be measured from Lower Reduced level, or from lower Natural Ground level (as stated in Item 1.)</t>
  </si>
  <si>
    <t>   4.  Trench excavation and back filling for drain and water pipes and electricity cables and excavating for manholes and percolation pits is included in the items of pipe work, cabling, manholes and percolation pits and will not be measured separately.</t>
  </si>
  <si>
    <t>  5.  Price to include removal of site obstacles, rocks, trees ….etc. and removal of all debris from site. Price also to include maintaining all trees that are not obstructing the buildings, boundary walls, courts and roads.</t>
  </si>
  <si>
    <t>   6.  Each layer of back filling should be tested separately at the contractor’s expense then the next layer can be applied.</t>
  </si>
  <si>
    <t>  7.  Co- ordination with all local authorities to facilitate the works, removal of obstacles or for diversion of roads, services, etc. ….is the contractor’s responsibility and is included in his rate.</t>
  </si>
  <si>
    <t>   8.  Excavation shall be measured in cubic meter. The volume shall be calculated by taking the area of the slab, footing, base and the like and multiplying by the vertical depth. No allowance will be made for increase in bulk after excavation. No allowance will be made for working space.</t>
  </si>
  <si>
    <t>  9.  Hard-core beds shall be measured superficially, over consolidated depth including finishing, to a maximum depth of 15cm or as stated clearly in the Bills of Quantities. Filling required below this  15cm. depth is intended to be of suitable materials from the excavations and no extra will be paid for hard-core used in lieu thereof.</t>
  </si>
  <si>
    <t>(B)Rates</t>
  </si>
  <si>
    <t>             1.         Rates for excavation shall include for:</t>
  </si>
  <si>
    <t xml:space="preserve">a) </t>
  </si>
  <si>
    <t xml:space="preserve">Removal of all site obstacles and clearing the site of all rubbish, debris, shrubs, trees, bushes, plants, fence and the like including grubbing up roots and foundations prior to the commencement of the Works. </t>
  </si>
  <si>
    <t>b)</t>
  </si>
  <si>
    <t>Excavation to any depth.</t>
  </si>
  <si>
    <t>c)</t>
  </si>
  <si>
    <t>Excavation in any material whats ever found, including rock.</t>
  </si>
  <si>
    <t>d)</t>
  </si>
  <si>
    <t>Excavating circular on plan.</t>
  </si>
  <si>
    <t>e)</t>
  </si>
  <si>
    <t>Allowance for working space.</t>
  </si>
  <si>
    <t>f)</t>
  </si>
  <si>
    <t>Excavating below water-table level.</t>
  </si>
  <si>
    <t>g)</t>
  </si>
  <si>
    <t>Keeping excavations clear of water.</t>
  </si>
  <si>
    <t>h)</t>
  </si>
  <si>
    <t>Leveling, ramming, trimming and grading bottoms of excavations in rock.</t>
  </si>
  <si>
    <t xml:space="preserve"> I)</t>
  </si>
  <si>
    <t>Planking and strutting.</t>
  </si>
  <si>
    <t xml:space="preserve"> j)</t>
  </si>
  <si>
    <t>Selecting Suitable material from the excavations and returning, filling watering and ramming in layers around foundations and to underside of hard-core beds including all multiple handling and transport about the site.</t>
  </si>
  <si>
    <t xml:space="preserve"> 2.         Rates for hard-core beds shall include for:</t>
  </si>
  <si>
    <t xml:space="preserve"> (a)</t>
  </si>
  <si>
    <t>Trimming and leveling ground under.</t>
  </si>
  <si>
    <t>(b)</t>
  </si>
  <si>
    <t>Watering, ramming and consolidation.</t>
  </si>
  <si>
    <t>(c)</t>
  </si>
  <si>
    <t>Loss of bulk in consolidation.</t>
  </si>
  <si>
    <t>(d)</t>
  </si>
  <si>
    <t>Finishing top surface to receive concrete, paving and the like.</t>
  </si>
  <si>
    <t>15.  Concrete Work</t>
  </si>
  <si>
    <t xml:space="preserve"> (a)  Measurements </t>
  </si>
  <si>
    <t>          1.  Concrete works shall be measured net as per Drawings or as specified by the Engineer.</t>
  </si>
  <si>
    <t>          2.  Each item of concrete works shall be measured in the unit described in the Bills of Quantities.</t>
  </si>
  <si>
    <t xml:space="preserve">          3.  All recesses, openings or any other space not actually filled with concrete shall be deducted in calculating the volume or the area for payment.  </t>
  </si>
  <si>
    <t>          4.  Any extra concrete which was cast due to the Contractor’s negligence and is not marked specifically on the Drawings shall not be measured for payment.</t>
  </si>
  <si>
    <t xml:space="preserve">          5.  Suspended concrete slabs shall be measured superficially.  </t>
  </si>
  <si>
    <t>          6.  Drop beams are included in the measurement of the slab.</t>
  </si>
  <si>
    <t>          7.  The height of columns shall be measured excluding the depth of beams, slabs and the like.</t>
  </si>
  <si>
    <t>          8.  Prices for reinforced concrete elements shall include reinforcement.</t>
  </si>
  <si>
    <t>          9.  Prices for ribbed slabs shall include reinforcement and hollow blocks and no separate item for blocks will be provided.</t>
  </si>
  <si>
    <t xml:space="preserve">(B)  Rates </t>
  </si>
  <si>
    <t xml:space="preserve">  Rates for concrete work shall include for:</t>
  </si>
  <si>
    <t>         1.  Labour</t>
  </si>
  <si>
    <t>        2.  Supply and storage of cement,</t>
  </si>
  <si>
    <t xml:space="preserve">        3.  Supply and storage of aggregates and water, </t>
  </si>
  <si>
    <t>         4.  Mixing and placing in position,</t>
  </si>
  <si>
    <t xml:space="preserve">        5.  Packing and tamping around reinforcement, </t>
  </si>
  <si>
    <t>         6.  Vibrating, Vibrating, compacting of concrete, additives and curing,</t>
  </si>
  <si>
    <t>         7.  Grading, tamping and trowelling,</t>
  </si>
  <si>
    <t xml:space="preserve">         8.  Installing of formwork, shutters and supports and dismantling the same.</t>
  </si>
  <si>
    <t>        9.  Supplying reinforcement and storing on site including cutting, bending and fixing in position  and providing all tying wire, spacers, shop drawings and testing,</t>
  </si>
  <si>
    <t>       10.Finish to exposed faces,</t>
  </si>
  <si>
    <t>       11.Work of any cross-sectional area,</t>
  </si>
  <si>
    <t>       12.Work at any height,</t>
  </si>
  <si>
    <t>        13.Curved work,</t>
  </si>
  <si>
    <t>        14.Forming mortices and grouting in,</t>
  </si>
  <si>
    <t xml:space="preserve">        15.Forming grooves, throats, holes, chases, rebates, chamfers, splayed angles, mouldings and the like, </t>
  </si>
  <si>
    <t>        16.Casting in or cutting and pinning plugs, holdfasts, brackets, and the like.</t>
  </si>
  <si>
    <t xml:space="preserve">        17.Hoisting to any height and bedding, jointing and pointing, </t>
  </si>
  <si>
    <t>        18.Wall ties.</t>
  </si>
  <si>
    <t>         19.Hollow blocks for ribbed slabs including supply, storage, laying and arranging.</t>
  </si>
  <si>
    <t>          20.Protective coating of hot bitumen in not less than two coats and not less than 2 mm in thickness to surfaces of reinforced concrete occurring under the ground level including necessary undercoating.</t>
  </si>
  <si>
    <t>          21.Taking samples, performing any laboratory tests that may be required by the Engineer and providing certificates of test results.</t>
  </si>
  <si>
    <t>16.  Block work</t>
  </si>
  <si>
    <t xml:space="preserve"> (A)  Measurements </t>
  </si>
  <si>
    <t>       1.       Block work shall be measured net in squared meters. No deductions will be made for voids or openings of less than 0.5 square meters in area.</t>
  </si>
  <si>
    <t>       2.       Thickness given refer to the thickness shown on the drawings and no allowance will be made for any additional thickness due to uneven or bad workmanship.</t>
  </si>
  <si>
    <t>       3.       For the main building, prices of the reinforced concrete lintels, sills and beams over the length of the block walls are included in the rates of the block works.</t>
  </si>
  <si>
    <t>       4.       For toilet block, prices of the reinforced concrete lintels, sills and beams over the length of the block walls are included in the rates of the block works.</t>
  </si>
  <si>
    <t>(B)  Rates</t>
  </si>
  <si>
    <t xml:space="preserve">  Rates for block work shall include for:</t>
  </si>
  <si>
    <t>       1.       Labour</t>
  </si>
  <si>
    <t>       2.       Supply and storage of cement,</t>
  </si>
  <si>
    <t xml:space="preserve">       3.       Supply and storage of aggregates, water and other materials, </t>
  </si>
  <si>
    <t>       4.       Manufacture, curing and supply of blocks,</t>
  </si>
  <si>
    <t>       5.       Laying blocks including horizontal and vertical mortar joints,</t>
  </si>
  <si>
    <t>       6.        Using closed ends blocks as required by the Engineer at all ends, openings, services locations etc.</t>
  </si>
  <si>
    <t xml:space="preserve">       7.       Work of all classifications in any location, </t>
  </si>
  <si>
    <t xml:space="preserve">       8.       Finishing fair and pointing to exposed faces, </t>
  </si>
  <si>
    <t>       9.       Rough and fair cutting,</t>
  </si>
  <si>
    <t>     10.     Cutting or leaving holes, chases, grooves, mortices, sinkings and the like and making good, -</t>
  </si>
  <si>
    <t>     11.     Cutting and pinning or building in ends of lintels, steps, timbers, rails, brackets, steel sections and the like, and making good,</t>
  </si>
  <si>
    <t>     12.     Concrete filling and reinforcing rods to cavities at quoins and door and window openings,</t>
  </si>
  <si>
    <t>     13.     Cutting and bonding at angles, intersections and the like.</t>
  </si>
  <si>
    <t>     14.     Reinforced concrete lintels of same thickness as block and 20 cm. high all over the length of the wall over openings or where no openings are provided in the block partition lintel of 20cm thick should be provided at midst of the height of the block partition over the entire length. Including scaffolding and reinforcement of 4f 12 and stirrups of 1f 8 every 20 cm.</t>
  </si>
  <si>
    <t>17.    Stonework</t>
  </si>
  <si>
    <t>(A)         Measurements</t>
  </si>
  <si>
    <t>       1.       Stone works shall be measured net in squared meters.</t>
  </si>
  <si>
    <t>       2.       Thickness given refers to the nominal thickness or the thickness shown on the Drawing.</t>
  </si>
  <si>
    <t>       3.       Rubble stone walls shall be measured by volume.</t>
  </si>
  <si>
    <t>       4.       Stone facing for drop beams of the suspended slabs will be measured same as the item of stone walls unless otherwise specified in the Bills of quantities.</t>
  </si>
  <si>
    <t xml:space="preserve">  Rates for stonework shall include for:</t>
  </si>
  <si>
    <t>       4.       Shaping of the apparent faces of stones as per Drawings and the Instructions of the Engineer.</t>
  </si>
  <si>
    <t>       5.       All special pieces such as corners, jambs, pieces around windows and doors and the like.</t>
  </si>
  <si>
    <t>       6.       Fabricated wire mesh, dowels, hangers and all tying and fixing tools for stone cladding works.</t>
  </si>
  <si>
    <t>       7.       Laying stones including coursing, bonding, and all mortar joints.</t>
  </si>
  <si>
    <t>       8.       Works of all classifications in any location.</t>
  </si>
  <si>
    <t>       9.       Face or surface finishing including all openings, returns, reveals and the like.</t>
  </si>
  <si>
    <t>     10.     Rough and fair cutting,</t>
  </si>
  <si>
    <t>     11.     Tying to backing material.</t>
  </si>
  <si>
    <t>     12.     Concrete and block backing where included with stonework item.</t>
  </si>
  <si>
    <t>     13.     Cutting or leaving holes, chases, grooves, mortises, sinking and the like, and making good</t>
  </si>
  <si>
    <t>     14.     Cutting and pinning or building in ends of lintels, steps, timbers, rails, brackets, steel sections and the like, and making good.</t>
  </si>
  <si>
    <t>     15.     Pointing including cleaning of stones, scaffolding and dismantling the same and all incidentals.</t>
  </si>
  <si>
    <t>     16.     Lintels and other reinforced concrete elements including reinforcement except those elements specified in separate items in the Bills of Quantities.</t>
  </si>
  <si>
    <t xml:space="preserve">18.  Plastering </t>
  </si>
  <si>
    <t>Plastering to all areas shall be measured net in squared meters including openings which are less than 0.25 squared meter in area. The plaster doors and windows sills shall not be subjected to measurement, these are deemed to be included in the plastering of the relevant facades, ceiling and walls.</t>
  </si>
  <si>
    <t>B) Rates</t>
  </si>
  <si>
    <t xml:space="preserve">The price shall include for running rules: </t>
  </si>
  <si>
    <t>       1.       Supply and storage of cement,</t>
  </si>
  <si>
    <t>       2.       Supply and storage of aggregates and water,</t>
  </si>
  <si>
    <t>       3.       Clearing of walls and other elements to be plastered and spraying with water,</t>
  </si>
  <si>
    <t xml:space="preserve">       4.       Installation of scaffolding and dismantling the same,  </t>
  </si>
  <si>
    <t>       5.       Mixing and applying plastering to any surface, location, area, width and height,</t>
  </si>
  <si>
    <t>       6.       Plastering to jambs and reveals of openings, side of columns, window sills,…etc.</t>
  </si>
  <si>
    <t>       7.       All narrow widths for taking out joints on block walls or backing concrete face for key, for making good to frames around pipes and other fittings,</t>
  </si>
  <si>
    <t>       8.       Making good around steel sections, pipes, tubes, bars, brackets, outlets and the like,</t>
  </si>
  <si>
    <t>       9.       Curing,</t>
  </si>
  <si>
    <t>     10.     Expanded metal lath, corner mesh, angle beads at all corners and plaster stops at openings, edges, expansion joints, sills,…etc. and where ever needed and according to the instructions of the Engineer.</t>
  </si>
  <si>
    <t>     11.     Labour and all incidentals required as specified and/or detailed in Specifications and Drawings.</t>
  </si>
  <si>
    <t>19.  Carpentry And Joinery Work</t>
  </si>
  <si>
    <t>       1.       Sizes of timber given in the Bills of Quantities are finished sizes and shall be as per Drawings,</t>
  </si>
  <si>
    <t>       2.       Sizes of doors and other items mentioned in the Bills of Quantities shall allow for tolerance to suit the structural openings as per Drawings,</t>
  </si>
  <si>
    <t>       3.       Wooden doors and pair of doors shall be measured in number or in squared meters for the structural opening or as mentioned otherwise in the Bills of Quantities,</t>
  </si>
  <si>
    <t>       4.       Blackboards shall be measured in number or in squared meters as mentioned in the Bills of Quantities.</t>
  </si>
  <si>
    <t>       5.       Wall protection wooden rails shall be measured in linear meter,</t>
  </si>
  <si>
    <t>       6.       Cloth hangers and hanger wooden base shall be measured in number or in linear meter as stated in the Bills of Quantities.</t>
  </si>
  <si>
    <t xml:space="preserve">  Rates for carpentry and joinery work shall include for:</t>
  </si>
  <si>
    <t>       1.       Labour,</t>
  </si>
  <si>
    <t>       2.       Shop drawings,</t>
  </si>
  <si>
    <t>       3.       Any length of timber,</t>
  </si>
  <si>
    <t>       4.       Joints in the running length of timber,</t>
  </si>
  <si>
    <t>       5.       Raking, curved or circular work and labours,</t>
  </si>
  <si>
    <t xml:space="preserve">       6.       Frames, architrave, chalk holders and other holders and kick plates, </t>
  </si>
  <si>
    <t>       7.       Allowance for plastering and tiling and the like,</t>
  </si>
  <si>
    <t>       8.       Forming holes, angles, ends, mitres, rebates, splayed edges, grooves, chamfers, scribed edges, rounded edges, rounded corners, notches, sinkings, fitted ends, far ends and the like,</t>
  </si>
  <si>
    <t xml:space="preserve">       9.       Cutting and fitting around obstructions, </t>
  </si>
  <si>
    <t xml:space="preserve">     10.     Forming mouldings, </t>
  </si>
  <si>
    <t xml:space="preserve">     11.     Nosing, bed moulds, margins, and the like, </t>
  </si>
  <si>
    <t>     12.     Facing and edging to blackboard,</t>
  </si>
  <si>
    <t>     13.     Bedding and painting,</t>
  </si>
  <si>
    <t>     14.     Grounds, blockings and backings,</t>
  </si>
  <si>
    <t xml:space="preserve">     15.     Plugging concrete, block work, and stonework, and making good, </t>
  </si>
  <si>
    <t>     16.     Ironmongery including cylindrical locks, handles, stoppers, screws, temporarily fixing, re-fixing, oiling and adjusting,</t>
  </si>
  <si>
    <t xml:space="preserve">     17.     Providing two keys for each lock including tagging, </t>
  </si>
  <si>
    <t>     18.     Hardware including nails, screws, dowels, cramps and the like,</t>
  </si>
  <si>
    <t xml:space="preserve">     19.     Steel legs, brackets, bearers and other supports including painting, </t>
  </si>
  <si>
    <t>     20.     Glass and glazing including cutting to size and putty,</t>
  </si>
  <si>
    <t>     21.     Fly screening including cutting to size,</t>
  </si>
  <si>
    <t xml:space="preserve">     22.     Preparing surfaces to receive finishes, </t>
  </si>
  <si>
    <t>     23.     Painting, varnishing, polishing, oiling, and the like, to any area or width in any location including work in multi colors and cutting in edges.</t>
  </si>
  <si>
    <t>20.  Metal (Steel and Aluminum) Works</t>
  </si>
  <si>
    <t>Metal works shall be measured in number or in squared meters as stated in the Bills of Quantities.</t>
  </si>
  <si>
    <t xml:space="preserve"> Rates for metalwork shall include for:</t>
  </si>
  <si>
    <t xml:space="preserve">       2.       Preparing shop drawings, </t>
  </si>
  <si>
    <t>       3.       Cutting,</t>
  </si>
  <si>
    <t>       4.       Assembling,</t>
  </si>
  <si>
    <t>       5.       Welding grinding and joining,</t>
  </si>
  <si>
    <t>       6.       Drilling, countersinking, screwing, bolting and riveting,</t>
  </si>
  <si>
    <t>       7.       Bedding and painting,</t>
  </si>
  <si>
    <t xml:space="preserve">       8.       Frames, including galvanized steel frames for Aluminum windows and architrave, </t>
  </si>
  <si>
    <t>       9.       Lugs, plugs, holdfasts and the like,</t>
  </si>
  <si>
    <t>     10.     Gaskets, sashes, double weather strips and external and internal silicon filling around frames,</t>
  </si>
  <si>
    <t xml:space="preserve">     11.     Ironmongery including locks, stoppers, handles, temporarily fixing, refixing, oiling and adjusting, </t>
  </si>
  <si>
    <t>     12.     Providing two keys for each lock and padlock including tagging,</t>
  </si>
  <si>
    <t>     13.     Hardware including cramps, dowels and the like,</t>
  </si>
  <si>
    <t>     14.     Glass and glazing including cutting to size, putty and rubber,</t>
  </si>
  <si>
    <t xml:space="preserve">     15.     Preparing surfaces for and painting one coat of primer before fixing, </t>
  </si>
  <si>
    <t>     16.     Sealing,</t>
  </si>
  <si>
    <t>     17.     Painting to any area or width in any location including work in multi colors and cutting in edges.</t>
  </si>
  <si>
    <t>     18.     All other accessories and incidentals required to execute the work.</t>
  </si>
  <si>
    <t>21.  Tiling, Flooring And Marble</t>
  </si>
  <si>
    <t>       1.       All tiling works (Granit Pocelain,ceramics, marble) shall be measured net in squared meters and the rate shall include skirting.  Skirting will not be included in the measurements..</t>
  </si>
  <si>
    <t>       2.       Marble works for steps and treads of stairs shall be measured in linear meter.  The tread and the riser shall be measured as a single unit,</t>
  </si>
  <si>
    <t xml:space="preserve">       3.       Marble works for sills for windows and other openings shall be measured in linear meter or in squared meter as stated in the Bills of Quantities, </t>
  </si>
  <si>
    <t>       4.       Marble works for urinals shall be measured in number,</t>
  </si>
  <si>
    <t>       5.       Parapet copping shall be measured in linear meter,</t>
  </si>
  <si>
    <t>       6.       Marble works for stair flight’s skirting shall be included in (2) above.</t>
  </si>
  <si>
    <t xml:space="preserve"> (1) Rates for finishes shall include for:</t>
  </si>
  <si>
    <t xml:space="preserve">       1.       Supply and storage of cement, </t>
  </si>
  <si>
    <t xml:space="preserve">       2.       Supply and storage of aggregates and water, </t>
  </si>
  <si>
    <t xml:space="preserve">       3.       Mixing, </t>
  </si>
  <si>
    <t xml:space="preserve">       4.       Hacking concrete, applying cement slurry or raking out joints of block work to form key, </t>
  </si>
  <si>
    <t xml:space="preserve">       5.       Application to any surface, </t>
  </si>
  <si>
    <t xml:space="preserve">       6.       Any width or area, </t>
  </si>
  <si>
    <t>       7.       Any location and any height,</t>
  </si>
  <si>
    <t>       8.       Beds, bedding and backing,</t>
  </si>
  <si>
    <t>       9.       Finish to surface,</t>
  </si>
  <si>
    <t xml:space="preserve">     10.     Finish to edges and arises, </t>
  </si>
  <si>
    <t>     11.     Grouting and pointing,</t>
  </si>
  <si>
    <t xml:space="preserve">     12.     Making good around steel sections, pipes, tubes, bars, brackets, outlets and the like, </t>
  </si>
  <si>
    <t xml:space="preserve">     13.     Finish to falls, cross falls and currents, </t>
  </si>
  <si>
    <t>     14.     Forming bays including joints,</t>
  </si>
  <si>
    <t>     15.     Treating surfaces with dust proofer, hardener and the like,</t>
  </si>
  <si>
    <t>     16.     Ends, intersections, angles, ramps, and the like on skirting,</t>
  </si>
  <si>
    <t>     17.     Forming rounded top edges and coves at bottom on skirting,</t>
  </si>
  <si>
    <t>     18.     Curing.</t>
  </si>
  <si>
    <t>(2) Rates for floor tiling: In addition to the related items stated above the rates for floor tiling shall also include:</t>
  </si>
  <si>
    <t>       1.       Supply, store and cure of tiles,</t>
  </si>
  <si>
    <t>       2.       Bedding and loining in cement and sand mortar</t>
  </si>
  <si>
    <t>       3.       Sand or concrete filling as required by the Specifications,</t>
  </si>
  <si>
    <t>       4.       Pointing and grouting with white cement,</t>
  </si>
  <si>
    <t>       5.        Forming holes,</t>
  </si>
  <si>
    <t>       6.       Forming grooves.</t>
  </si>
  <si>
    <t>       7.       On site mechanical grinding and polishing.</t>
  </si>
  <si>
    <t>(3) Rates for wall tiling: In addition to the related items stated above the rates for wall tiling shall also include:</t>
  </si>
  <si>
    <t xml:space="preserve">       1.       Supply, store and cure of tiles  </t>
  </si>
  <si>
    <t>       2.       Plastering,</t>
  </si>
  <si>
    <t>       3.       Cutting and patching around the services and other openings,</t>
  </si>
  <si>
    <t>       4.       Mortar,</t>
  </si>
  <si>
    <t>       5.       Purpose made tiles including rounded edge tiles and bullnosed tiles.</t>
  </si>
  <si>
    <t>       6.       Grouting, grinding, and cleaning.</t>
  </si>
  <si>
    <t xml:space="preserve">22.  Roof Finishes </t>
  </si>
  <si>
    <t>       1.       All finishes shall be measured superficially net unless otherwise stated clearly.</t>
  </si>
  <si>
    <t>       2.       All finishes, except triangular shaped fillets and cement and sand lining to gutters, shall be measured superficially.</t>
  </si>
  <si>
    <t>       3.       Rates for the triangular shaped fillets, cement and sand lining to gutters shall be included in the rate of the finished work.</t>
  </si>
  <si>
    <t>(B) Rates</t>
  </si>
  <si>
    <t xml:space="preserve"> (1)  Rates for cement and sand work shall include for :</t>
  </si>
  <si>
    <t xml:space="preserve">       1.       Supply and storage of cement. </t>
  </si>
  <si>
    <t>       7.       Finish to surface,</t>
  </si>
  <si>
    <t>       8.       Finish to falls, cross falls and currents,</t>
  </si>
  <si>
    <t xml:space="preserve">       9.       Forming bays including joints, </t>
  </si>
  <si>
    <t>     10.     Finish to edges and arises,</t>
  </si>
  <si>
    <t>     11.     Making good around steel sections, pipes, tubes, bars, brackets, outlets, and the like,</t>
  </si>
  <si>
    <t>     12.     Ends, intersections, ramps, and the like, on fillets,</t>
  </si>
  <si>
    <t>(2)  Rates for waterproofing shall include for :</t>
  </si>
  <si>
    <t xml:space="preserve">       1.       Preparation of surface, </t>
  </si>
  <si>
    <t>       2.       Any area or width,</t>
  </si>
  <si>
    <t xml:space="preserve">       3.       Cutting in edges. </t>
  </si>
  <si>
    <t>       4.       Over laps, priming and treatment at the corners and floor drains.</t>
  </si>
  <si>
    <t>       5.       Dressing over parapets and stub columns including forming groove to receive edge of plasticized bitumen membrane and sealing with elastic sealer.</t>
  </si>
  <si>
    <t>(3)  Rates for roof sheets shall include for :</t>
  </si>
  <si>
    <t>       1.       Side and end laps, Fittings including bolts, hook bolts, screws and washers,</t>
  </si>
  <si>
    <t>       2.       Sheets of any width or length.</t>
  </si>
  <si>
    <t xml:space="preserve">23.  Plumbing Work </t>
  </si>
  <si>
    <t>       1.       All plumbing work, except rainwater pipes and water supply pipe work in water points, shall be measured by number.</t>
  </si>
  <si>
    <t>       2.       Rainwater pipes shall be measured run over fittings.</t>
  </si>
  <si>
    <t>       3.       Pipe work in frames to shading sheds shall be measured run over fittings.</t>
  </si>
  <si>
    <t>       4.       Water supply pipe works, water distribution pipe works shall be measured each as lump sum.</t>
  </si>
  <si>
    <t xml:space="preserve"> (1)  Rates generally shall include for :</t>
  </si>
  <si>
    <t>       1.       Shop drawings,</t>
  </si>
  <si>
    <t>       2.       Cutting and forming all chases, recesses, holes, and the like,</t>
  </si>
  <si>
    <t>       3.       Pipe sleeves,</t>
  </si>
  <si>
    <t>       4.       Building of concrete and/or brick ducts in floors, walls …etc.,</t>
  </si>
  <si>
    <t>       5.       Excavation, forming of trenches for services, concreting, bedding and back filling and ramming after laying,</t>
  </si>
  <si>
    <t>       6.       Fixing brackets, clips, holder bats, hangers, and the like,</t>
  </si>
  <si>
    <t xml:space="preserve">       7.       Temporary and final fixing, </t>
  </si>
  <si>
    <t>       8.       Nails, screws, bolts, nuts, washers, holes, plugs, sleeves and the like,</t>
  </si>
  <si>
    <t>       9.       Building in or cutting and pinning,</t>
  </si>
  <si>
    <t xml:space="preserve">     10.     Testing and drawings, </t>
  </si>
  <si>
    <t xml:space="preserve">     11.     Painting, </t>
  </si>
  <si>
    <t>     12.     All work of other trades in connection with plumbing work including all making good.</t>
  </si>
  <si>
    <t>(2) Rates for building of manholes and pits shall include excavation, concrete, benching, plastering, backfilling and cover as per Drawings and Specifications,</t>
  </si>
  <si>
    <t>(3)  Rates for sanitary fittings, isolated taps and gullies shall also include for :</t>
  </si>
  <si>
    <t>       1.       All pipe work in connection therewith and connections thereto including connection to the nearest manhole or gully and to the cold water storage tank.</t>
  </si>
  <si>
    <t>(4)  Rates for pipe work including pipe work in frames to shading sheds shall include for :</t>
  </si>
  <si>
    <t xml:space="preserve">       1.       Joints in the running length, </t>
  </si>
  <si>
    <t>       2.       Nipples, connections, sockets, ferrules, couplings, back nuts, unions, and the like,</t>
  </si>
  <si>
    <t>       3.       Bends, elbows, tees, reducers, access doors, cleaning eyes, blank caps, stop valves, and the like,</t>
  </si>
  <si>
    <t>       4.       Welded joints and connections including grinding,</t>
  </si>
  <si>
    <t>       5.       Lagging and wrapping,</t>
  </si>
  <si>
    <t>       6.       Excavation, bedding and backfilling.</t>
  </si>
  <si>
    <t>24.  Electrical Work</t>
  </si>
  <si>
    <t>       1.       All electrical work shall be measured by number, unless other wise stated.</t>
  </si>
  <si>
    <t>     1.    Shop Drawings</t>
  </si>
  <si>
    <t>     2.    Cutting or forming all chases, recesses, holes, and the like,</t>
  </si>
  <si>
    <t>     3.    Conduit sleeves,</t>
  </si>
  <si>
    <t>     4.    Fixing brackets, clips, holder bats, hangers and the like,</t>
  </si>
  <si>
    <t>     5.    Temporary and final fixing,</t>
  </si>
  <si>
    <t>    6.     Excavation for and lying of cable carrying pipes, bedding, concreting, backfilling and compacting,</t>
  </si>
  <si>
    <t>    7.     Building of manholes, pits, etc.,</t>
  </si>
  <si>
    <t>    8.     Building of concrete and/or brick ducts,</t>
  </si>
  <si>
    <t>    9.     Nails, screws, bolts, nuts, washers, holes, plugs, and the like,</t>
  </si>
  <si>
    <t xml:space="preserve">   10.    Building in or cutting and pinning, </t>
  </si>
  <si>
    <t>   11.    Testing and drawings,</t>
  </si>
  <si>
    <t>   12.    Painting,</t>
  </si>
  <si>
    <t>   13.   Excavation, forming of trenches, bedding, backfilling and compacting,</t>
  </si>
  <si>
    <t>   14.   All work of other trades in connection with electrical work including all making good.</t>
  </si>
  <si>
    <t>(2)  Rates for fittings, switches, and fuse boards shall include for :</t>
  </si>
  <si>
    <t xml:space="preserve">       1.       Conduit and wiring to and between fittings, switches, and fuse boards (except connections to supply company’s main) including all fittings, boxes, connectors and the like and making connections, </t>
  </si>
  <si>
    <t>       2.       Lamps, bulbs, tubes and the like,</t>
  </si>
  <si>
    <t>       3.       Plates and covers.</t>
  </si>
  <si>
    <t>(3)  The rate for the connection to the supply company’s main shall include for:</t>
  </si>
  <si>
    <t xml:space="preserve">      1.  All the supply company’s charges for making the connection to the main, </t>
  </si>
  <si>
    <t>      2.  Wiring or cabling between the supply company’s main and the distribution board,</t>
  </si>
  <si>
    <t xml:space="preserve">      3.  Underground conduit and junction boxes including excavation, bedding and backfilling, </t>
  </si>
  <si>
    <t>       4. Poles including insulators.</t>
  </si>
  <si>
    <t>25.  Glazing Work</t>
  </si>
  <si>
    <t>       1.       Glass and glazing work is included within the items in which the glass is fixed and will not be measured separately.</t>
  </si>
  <si>
    <t xml:space="preserve">    Rates for glass and glazing work shall include for:</t>
  </si>
  <si>
    <t xml:space="preserve">       1.       Any size, shape and area, </t>
  </si>
  <si>
    <t>       2.       Glazing to wood or metal,</t>
  </si>
  <si>
    <t xml:space="preserve">       3.       Bedding edges, </t>
  </si>
  <si>
    <t>       4.       Labours to edges,</t>
  </si>
  <si>
    <t xml:space="preserve">       5.       Drilling holes and grinding </t>
  </si>
  <si>
    <t>26.  Paintings and Decorating:</t>
  </si>
  <si>
    <t>       1.       Painting and decorating to walls, ceilings and the like shall be measured net in squared meters.</t>
  </si>
  <si>
    <t xml:space="preserve">       2.       Painting and decorating to all other surfaces, inter alia, The doors and windows sills shall not be subjected to measurement as these are deemed to be included in the painting rates of the relevant facades, ceiling and walls. </t>
  </si>
  <si>
    <t xml:space="preserve"> (B)  Rates</t>
  </si>
  <si>
    <t xml:space="preserve">    Rates for painting and decorating work shall include for:</t>
  </si>
  <si>
    <t>       1.       Preparation of surface including puttying, sealing and priming,</t>
  </si>
  <si>
    <t>       3.       Any location,</t>
  </si>
  <si>
    <t>       4.       Work in multi colors,</t>
  </si>
  <si>
    <t>       5.       Cutting in edges,</t>
  </si>
  <si>
    <t>27.  Asphalt Works</t>
  </si>
  <si>
    <r>
      <t xml:space="preserve"> A)     </t>
    </r>
    <r>
      <rPr>
        <b/>
        <i/>
        <sz val="10"/>
        <color indexed="8"/>
        <rFont val="Swis721 LtCn BT"/>
        <family val="2"/>
      </rPr>
      <t>Measurement:</t>
    </r>
  </si>
  <si>
    <t>       1.       Base course works shall be measured net in squared meter or in tons as specified in the Bills of Quantities in case of base course works are not included in the asphalt works.</t>
  </si>
  <si>
    <t>       2.       Asphalt works shall be measured net in squared meter.</t>
  </si>
  <si>
    <r>
      <t xml:space="preserve"> B)     </t>
    </r>
    <r>
      <rPr>
        <b/>
        <i/>
        <sz val="10"/>
        <color indexed="8"/>
        <rFont val="Swis721 LtCn BT"/>
        <family val="2"/>
      </rPr>
      <t>Rates:</t>
    </r>
  </si>
  <si>
    <t>Rates for base course and asphalt works shall include for:</t>
  </si>
  <si>
    <t>       2.       Supply and storage of base course materials,</t>
  </si>
  <si>
    <t>       3.       Spreading, leveling, watering and compacting the base course to receive asphalt,</t>
  </si>
  <si>
    <t>       4.       Supply and apply asphalt concrete,</t>
  </si>
  <si>
    <t>       5.       Spreading by using Finisher,</t>
  </si>
  <si>
    <t>       6.       Compacting,</t>
  </si>
  <si>
    <t>       7.       Trimming, cutting and making good around edges, openings, corners and trenches.</t>
  </si>
  <si>
    <t>28. Curbstone Works</t>
  </si>
  <si>
    <t>A)    Measurements:</t>
  </si>
  <si>
    <t>Curbstone works shall be measured in linear meter.</t>
  </si>
  <si>
    <t>B)    Rates:</t>
  </si>
  <si>
    <t>       1.       Labour.</t>
  </si>
  <si>
    <t>       2.       Supply and storage of aggregates. Cement and water.</t>
  </si>
  <si>
    <t>       3.       Supply and storage of curbstone.</t>
  </si>
  <si>
    <t>       4.       Excavation in all kinds of soil including rocks, concrete and asphalt.</t>
  </si>
  <si>
    <t>       5.       Supply and cast of blinding concrete as per Specifications.</t>
  </si>
  <si>
    <t>       6.       Struts.</t>
  </si>
  <si>
    <t>       7.       Laying curbstone including mortar.</t>
  </si>
  <si>
    <t>       8.       Backfilling, leveling, watering and compacting.</t>
  </si>
  <si>
    <t>       9.       Pointing and grouting.</t>
  </si>
  <si>
    <t>     10.     Lowering curbs as entrance and ramps and where requested by the Engineer.</t>
  </si>
  <si>
    <t>29. Demolition And Alterations</t>
  </si>
  <si>
    <t>A)    Measurements</t>
  </si>
  <si>
    <t xml:space="preserve">1.   Unless otherwise stated, old materials shall be understood to become the property of the contractor and shall be cleared away. </t>
  </si>
  <si>
    <t xml:space="preserve">2.   Removing individual fittings, fixtures, engineering installations or the like from an existing structure shall be given as an item, stating the size, or enumerated. </t>
  </si>
  <si>
    <t>3.     Those required to be set aside for reaffixing shall be so described.</t>
  </si>
  <si>
    <t>4.   Removing finishings or coverings to existing structures shall be given as Items, indicating the quantity, or in square meters. Stating the nature of the finishing or coverings.</t>
  </si>
  <si>
    <t>5.  Demolishing individual structure, or part thereof, shall be given as an item, stating the dimensions. Alternatively, demolishing all structures on site may be given one item.</t>
  </si>
  <si>
    <t xml:space="preserve">6.  Cutting opening in existing structures and alterations to existing structures shall be given either as an item or a number. Stating the size of the opening and the type and thickness of the existing structure. </t>
  </si>
  <si>
    <t>7.   Making good all work damaged shall be understood to be included. The provision of new lintels shall be included in the description of such work. The provision of temporary screens and coverings to protect the existing structure shall be understood to be included in the demolition and alteration items.</t>
  </si>
  <si>
    <t>8.  Shoring incidental to demolitions and alterations, together with clearing away and making good all work damaged shall be understood to be included. Shoring, other than that incidental to demolitions and alterations. Shall be given as an item stating the location; clearing away and making good all work damaged shall be understood to be included.</t>
  </si>
  <si>
    <t>B)    Rates</t>
  </si>
  <si>
    <t>Rates shall include for:</t>
  </si>
  <si>
    <t>       1.       Labor, materials and plant.</t>
  </si>
  <si>
    <t>       2.       Temporary propping or shoring incidental to the Work.</t>
  </si>
  <si>
    <t>       3.       Protection of adjacent buildings.</t>
  </si>
  <si>
    <t>       4.       Temporary screens and protection of remaining finishings and structures.</t>
  </si>
  <si>
    <t>       5.       Clearing all debris from site.</t>
  </si>
  <si>
    <t>       6.       Making good finishes and structures.</t>
  </si>
  <si>
    <t>       7.       Disposal of old materials by Contractor unless otherwise stared in the description.</t>
  </si>
  <si>
    <t>A. All Supply network pipes shall be priced in Linear meter.</t>
  </si>
  <si>
    <t>B. Sanitary Fixtures shall be measured in number.</t>
  </si>
  <si>
    <t>C. Vents and vertical stacks shall be measured in linear meter.</t>
  </si>
  <si>
    <t>D. Manholes, Galleys, and the like shall be measured in number.</t>
  </si>
  <si>
    <t>E. External sewer pipes shall be measured in linear meter for each diameter and material.</t>
  </si>
  <si>
    <t>F. Unit Rates (€) of all fittings, fixtures, appliances, and pipe laying shall include: Supply of material, workmanship, installation, testing, and commissioning.</t>
  </si>
  <si>
    <t>G. Unit Rates (€) to include also all pieces and fittings, including by passes, floats, cleaning outlets, automatic vents, vents and stack covers, valves and non-return valves, and the like needed to complete works as per specifications.</t>
  </si>
  <si>
    <t xml:space="preserve">H. For Underground water &amp; sewer pipe &amp; other mechanical facilities includes excavation and cutting for all pipe laying works, bedding backfilling, and all works connected with pipe laying.
</t>
  </si>
  <si>
    <t>I. All ties, sleeves, joints, tie bolts and rods, brackets, and the like. Unit Rates (€) to include Workshops, Coordinated, and as-built drawings as approved by the Engineer.</t>
  </si>
  <si>
    <t>J. For water connection with existing water pipeline &amp; other mechanical facilities connection with existing facilities: The contractor must figure out all Potentially missing items (not shown) required for proper installation and operation of all mechanical systems and the cost of these items shall be deemed to be included in the unit cost of the BOQ item, no additional costs will be allowable.</t>
  </si>
  <si>
    <t>K. The contractor should be careful about existing mechanical &amp; electrical installations, existing facilities, and civil works during work. And If the contractor damages these installations and facilities during work, he should repair all damages on his responsibility &amp; his account.</t>
  </si>
  <si>
    <t>L. The contractor must submit the materials specifications, certificate of origin, catalogs, and on-site testing report which shows that the materials are matching with the manufacturer specifications where needed. The contractor shall submit in his offer and supply operation and manual including maintenance manuals where needed, catalogs, characteristic curves, testing certificates, shipping, lading documents, &amp; specifications such as pumps, motors, VRF, A/C split unit devices, fan devices, fittings, mechanical &amp; electrical control devices, cables, wiring, and all accessories and ancillaries to complete the work. All are to be new and not renewed in accordance with the specified specifications.</t>
  </si>
  <si>
    <t>M. The contractor should make shop drawings of all mechanical works and coordinate with other installations including electrical installations, especially for above false ceiling installations to ensure that the height level of the false ceiling does not exceed that level as shown in architectural drawings.</t>
  </si>
  <si>
    <t>N. The price of all works includes all civil works with supplying materials, including but not limited to making a necessary hole in external and internal walls, holes in retaining walls, holes in partitions, holes in slabs, cutting and digging in walls, holes in glasses, plastering, painting, pointing of stones removing tiles, and re-install of existing tiles or new tiles, new glass, insulation between pipe and holes with special materials to prevent leakage of water, close around the holes, etc. and maintenance of all civil works resulting from the implementation of works.</t>
  </si>
  <si>
    <t>O. B.O.Q and drawings are integrated, and price includes the mentioned and unmentioned supply of all material, parts, accessories labor, and installations all necessary fittings, parts, and accessories for the completion of works according to the best condition, including relevant civil works with supplying all necessary materials including making necessary holes in slabs and all types of walls by coring technique, fixing of all mechanical devices, pipes on the walls and ceiling, and all maintenance civil works. The contractor should maintain any existing and working services according to the best condition.</t>
  </si>
  <si>
    <t>P. On the own costs of contractor should keep an existing mechanical system operation including Drainage, water, fire fighting system, HVAC as possible including supply and install all necessary materials, parts, and fittings, all necessary mechanical, electrical, and civil works to keep operation systems, especially water system during construction works and coordination with client to interrupt of system during implementation and approval from supervisor engineer.</t>
  </si>
  <si>
    <t>Q. The contractor should remove all unnecessary mechanical installations on the site according to design and layouts, and according to the site engineer's instructions, and remove waste materials to the legal dump site and/or agreement locations with the owner. and on his costs.</t>
  </si>
  <si>
    <t>R. The contractor should operate all systems (mentioned in the B.O.Q and unmentioned) to fulfill complete works and good operation by supplying and installing all necessary materials, fittings, parts, and devices with all necessary works including civil works to complete the works as best conditions.</t>
  </si>
  <si>
    <t>8.01.1</t>
  </si>
  <si>
    <t>Toilet:</t>
  </si>
  <si>
    <t>8.01.2</t>
  </si>
  <si>
    <t>Wash Basin:</t>
  </si>
  <si>
    <t>8.02.1</t>
  </si>
  <si>
    <t>Floor Drain:</t>
  </si>
  <si>
    <t>8.02.2</t>
  </si>
  <si>
    <t>4" UPVC Trap &amp; Floor Clean Out:</t>
  </si>
  <si>
    <t>UPVC Internal Drainage Pipe and UPVC fittings: Supply, installation, testing, and commissioning of drainage pipes with sizes as shown below (class A and approved by Palestine standard institute) of Royal or equivalentwith all required fittings such as elbows, T, Y, Reducer, socket, rubber seal, screen end, a heavy siphon (pvc) of white plastic (Italian quality) for kitchen equipments,…etc and including digging in walls and slabs and encasing with concrete around and above pipes, including connections such as connection with vertical stack including cutting in existing vertical stacks pipes and connection with pipes with new fittings, also the price include all civil works required such as make a necessary hole in slab, internal and external wall and all maintenance works such as plastering, pointing, paints,etc. with supplying materials needed to complete works as required according drawings, specifications, and supervisor engineer.</t>
  </si>
  <si>
    <t>M.R</t>
  </si>
  <si>
    <t>8.03.1</t>
  </si>
  <si>
    <t xml:space="preserve">Supply and install metallic sheet 2 mm thickness cabinet with metallic sheet doors factory made with painted by primary coat and and final painted two coats by oven, the price includes supply and install but not limited to ceramic tiles inside with all necessary manifolds for hot &amp; cold water as shown on the drawings. The price includes supply and install all necessary compression fittings, parts, and accessories (Giacomini, Tiemmi, NTM, Toma, Itap) such as plastic connection boxes, main valves, branch valves, Air vents, drain valves, 16 mm and 20 mm pex plastic pipes with 25 mm and 32 mm sleeves between collectors and from collectors to sanitary fixture and 25mm pex plastic pipes with 40mm insulation from existing pipe to collectors and any other necessary parts, materials, &amp; fittings, and all civil works needed to complete the required installation. Cabinet with the following collector.
</t>
  </si>
  <si>
    <t>Supply and install, commission, test, and operate heat pump VRF system with high efficiency, and has European certificates including a Eurovent Certified Performance, and must be compatible conditions with Palestinian Green Building Guidelines including the value of COP and EER, Refrigerant gas R410A. Complete with the outdoor and indoor units, piping network, digital room thermostat, siphon on drain pipes, control and all necessary parts needed according to drawing, specifications, and supervisor engineer, and completed with supply and install all equipment but not limited to VRF system should have VRF system IP intelligent controller (outdoor VRF units &amp; indoor VRF units) with all electrical programming, test and operate the system and the screen must show the parameters that will specified by supervisor engineer.</t>
  </si>
  <si>
    <t>The price includes testing the refrigerant gas pipes including Pressurizing installed systems with dry (oxygen-free) nitrogen to find leaks up to 40 bar within 24 hours.</t>
  </si>
  <si>
    <t>The contractor shall be not less than last 5 years have the experience to supply, install , and operate HVAC including VRF systems same projects as similar to this project.</t>
  </si>
  <si>
    <t>The Agent or authorized dealer should be representing the manufacturer for not less than the last Five years, and should have not less than 5 years experience in selling, installing, operating, and maintaining VRF systems in Palestine. And the VRF System has been in satisfactory use in similar projects in Palestine of the same size or larger in last 5 years.</t>
  </si>
  <si>
    <t xml:space="preserve">The guarantee on VRF system shall include as minimum of 5 years warranty &amp; 5 years of maintenance including all parts and labor . </t>
  </si>
  <si>
    <t>Condensing Unit: Factory assembled and tested air cooled. Comprising full Dc inverter Scroll compressor / compressors, condenser coil, condenser DC Axial fan and motor, refrigerant receiver, charging valve and controls, assembled in a common casing.  Unit to be tested at the factory and supplied complete with refrigerant and dehydrated compressor oil.</t>
  </si>
  <si>
    <t>Condensing Unit and indoor units shall be equipped with a serial communication that provides a non - Stop operation for any numbers of indoor units when an  indoor unit needs maintenance  (Electrical power cutoff), condensing unit and related indoor units can keep operating, also if only one indoor unit needed to be running for long period alone and Electrical power cut off from the remaining indoor units, the system should keep running without any risk on the compressors from damage(a written guarantee will be requested from the agent or authorized dealer for the safety of the compressors).</t>
  </si>
  <si>
    <t>8.04.1</t>
  </si>
  <si>
    <t>VRF System - Outdoor Unit:</t>
  </si>
  <si>
    <t xml:space="preserve">Supply, install, commission, test and operation air condition heat pump VRF system factory assembled weather proofed outdoor Unit of Approved type, with all electrical installation needed for achieving the ready for work as perfect condition and latest year model . The outdoor Unit VRF heat Pump install on Roof consists of full Dc inverter VRF Scroll compressors with DC Axial Fans . Filled with 410A refrigeration gases and liquid copper pipes insulated with vidoflex and tape connected between outdoor Unit and indoor Unit. </t>
  </si>
  <si>
    <t>The Unit shall be completed with Refrigeration expansion valves oil separator, crankcase heater’s suction and liquid shut-off valves strainer liquid receiver’s, accumulator, safety devices including high-pressure switch, fuse, thermal protector for compressor and fan motors, over current protector for inverter and compressor motors as well as sequential start recycling timers. Price completed with all necessary electric installations, isolator switch, main feeder switch, boxes, cables inside the trunk, control cables inside the trunk, galvanized sheet metal oven painted trunks, pipes, electric board, and control panel including all protections and maintenance switch, fittings, and accessories, and all civil works to complete works as according to the best condition.</t>
  </si>
  <si>
    <t>67 KW actual cooling capacity at combination ratio 110%.</t>
  </si>
  <si>
    <t>VRF System Indoor Unit (Fan Coil):</t>
  </si>
  <si>
    <t>Supply and install, commission, test, and operation super quiet horizontal concealed ceiling mounted ducted basic  ready for work as perfect condition and latest year model, constructed from galvanized sheet metal panels. All surfaces shall be thermally and acoustically insulated with a fan impeller direct drive fan motor, the motor shall be sealed and lubricated for a life totally enclosed, permanent split capacitor type with thermal safety cutout fan coil to be suitable for using variable Refrigerant flow system with direct Expanse-Heat pump fan with Dc inverter with inverter control, fan coil capacities as shown below. Completed with supply &amp; installation but not limited to supply and return air sheet metal distribution box, plenum hanging on ceiling by 3/8" adjustable screw and rubber washer with mechanical expansion bolts, supports, flow switch sensor, connected fan coil duct by flexible canvas, supply and installation of condensate “drain” by AC condensate flexible to connect with the main drain UPVC pipeline with all fittings and parts requirement, supply and installation of liquid gas refrigerant copper pipes with vidoflex and tape insulation till the main line,</t>
  </si>
  <si>
    <t>The work is complete with remote control and electronic expansion valves, a drain pump factory assembled with indoor units, and washable removable filters via the front without removing any screwed panels.  The price includes the supply and install a maintenance door 60*60 cm where needed. In general sound level of the fan coil Unit is less than 40 db.</t>
  </si>
  <si>
    <t>8.04.3</t>
  </si>
  <si>
    <t>Duct Work: Ventilation (Exhaust &amp; Fresh Air):</t>
  </si>
  <si>
    <t>Supply and install galvanized sheet metal rectangular, round, and flexible duct work Exhaust air fans for fresh air for offices inside building  according to ASHRAE, SMACNA standard, the duct work done according to specification and as shown in drawing, fire damper, volume damper, in all duct branches, and backdraft damper where needed, splitter damper, flange connection for large width ducts, take–off duct, flexible canvas connected between fans and duct, flexible joint, flexible duct where needed, duct protection paint and silencer, insect screen for end exposed of ducts (louvers), the price include testing and commissioning and all necessary parts, sleeves including wooden sleeves or frames around duct passing through walls, hangers, support, and all civil works needed such as digging, cut opening through ceiling slab and wall by coring technique where needed, and all  civil maintenance works such as repairing concrete, mastic and all  materials needed to complete works as best condition, all is according to drawings and supervisor engineer approval.</t>
  </si>
  <si>
    <t>8.04.4</t>
  </si>
  <si>
    <t>Air Outlets (Exhaust Grill):</t>
  </si>
  <si>
    <t>Supply and install air outlets of approved manufacturers such as class A and to be checked for a throw, drop, and noise level less than 40 dBA for Exhaust grill with register with opposed blade damper and adapter  as indicated on the drawings. All air outlets shall be constructed from extruded aluminum sections and shall have a powder-coated finish; the color of the finish shall be to the approval of the architect, Price to include supply &amp; install volume damper, adapter, galvanized sheet metal connection box between the duct and air outlet including boxes connection of all type of air ducts with linear grills (plenum box with round collar at all length of linear grills), flexible duct, air return duct from return grill to indoor VRF units where needed, removable core, and all operating accessories, also, the price includes all necessary civil works such as make a holes in gypsum borads and closing holes after fixing grills, new false ceiling,etc. and all maintenance civil works needed with supplying materials to complete works according to the drawings, specifications and the approval of the Engineer.</t>
  </si>
  <si>
    <t>a.</t>
  </si>
  <si>
    <t>Exhust Celing 4-Way Square Diffuser of size 6"x6"</t>
  </si>
  <si>
    <t>b.</t>
  </si>
  <si>
    <t>Ditto, but for Exhust Celing 4-Way Square Diffuser of size 18"x18"</t>
  </si>
  <si>
    <t>c.</t>
  </si>
  <si>
    <t>Ditto, but for AC Return Air Square 4-Way Diffuser of size 24"x24"</t>
  </si>
  <si>
    <t>d.</t>
  </si>
  <si>
    <t xml:space="preserve">Ditto, but for AC Supply  Air Circular Jet Diffuser of size 14" </t>
  </si>
  <si>
    <t>8.04.5</t>
  </si>
  <si>
    <t>Air Rain Louver:</t>
  </si>
  <si>
    <t>Supply and install aluminum rain louver of approved type local manufacture or equivalent  completed with frame, flashing, top cover, sills, clips, fastening devices, separating panel, anchors, bird screen, 2 mm steel wires, fix curbing and epoxy based paint powder coating, etc, Price including making opening in walls with all necessary civil works including maintenance any damage resulting during works. All is according specification and as shown in drawings and the approval of the Engineer.</t>
  </si>
  <si>
    <t xml:space="preserve">Exhust Air rain louver of 6" Circular </t>
  </si>
  <si>
    <t xml:space="preserve">Exhust Air rain louver of 8" Circular </t>
  </si>
  <si>
    <t>Exhust Air rain louver of 20" X 20" Square with Bird Screen &amp; insect mesh .</t>
  </si>
  <si>
    <t xml:space="preserve">Fresh Air rain louver of 20" X 20" rectangular with sand Filer and insect mesh. </t>
  </si>
  <si>
    <t>Inline Axial  Exhaist Air Fan 280 CFM, the operation is timer system.</t>
  </si>
  <si>
    <t>Inline Axial Exhaust Air Fan 2530 CFM, the operation is timer system.</t>
  </si>
  <si>
    <t>Inline Axial Fresh Air Fan 2000 CFM, the operation is timer system.</t>
  </si>
  <si>
    <t>Sanitary Fixtures Works.</t>
  </si>
  <si>
    <t>Preambles:</t>
  </si>
  <si>
    <t>NOTE: ALL ELECTRICAL DEVICES, TOOLS, INSTRUMENTS,BOARDS AND ANY ELECTRICAL OR CONTROL SYSTEM  MUST OBTAIN  PSI  CONFORMITY CERTIFICATES, TO BE SUBMITTED TO THE ENGINEERS</t>
  </si>
  <si>
    <t>Rates of electrical installations shall include :</t>
  </si>
  <si>
    <t>Electrical works including all required materials, accessories, labor, all as required according to drawings, specifications and bill of quantities.</t>
  </si>
  <si>
    <t>Cutting, and pining.</t>
  </si>
  <si>
    <t>Forming, or cutting holes, chases, channelsetc.in reinforced concrete structure, block works or existing walls.</t>
  </si>
  <si>
    <t>Plugging and screwing</t>
  </si>
  <si>
    <t>Preparation of all required workshop drawings, Operation &amp; Maintenance Manuals, Warranty certificates and as built drawings as specified.</t>
  </si>
  <si>
    <t>Testing electrical installations as specified including:</t>
  </si>
  <si>
    <t>-Providing test equipment &amp; tools and personnel necessary for testing.</t>
  </si>
  <si>
    <t>-Providing written certificates for testing results.</t>
  </si>
  <si>
    <t>Preparation of all electrical works</t>
  </si>
  <si>
    <t>Removing all unneeded electrical installations (if any) and keeping in good condition in coordination with the engineer,</t>
  </si>
  <si>
    <t>All outlets, switches, cables, wires should be labeled (numbers &amp; tags),</t>
  </si>
  <si>
    <t>All conduits used should be fire retardant and color coded.</t>
  </si>
  <si>
    <t>All systems should have 3-years warranty</t>
  </si>
  <si>
    <t>The price of the Main DB and Sub DB’s includes the price of the main cables and all fittings</t>
  </si>
  <si>
    <t>The  contractor  price  of  the  tender  should  include coordination with electrical department (JEDCO), to feed the new building with rising the AMPs feed the building.</t>
  </si>
  <si>
    <t>The contractor shall feed the building with electrical power, according to the drawings, specifications, and site location, engineer approval and according to the Palestinian Electrical Authority instructions. The price of the tender shall include pipes, ducts, manholes, poles, skirting, cables, civil works and all accessories testing, submission the works to JEDCO engineers as per instruction.</t>
  </si>
  <si>
    <t>WARRANTY OF ALL  LIGHTING UNITS SHOULD  BE 5 YEARS.</t>
  </si>
  <si>
    <t>The electrical work shall be carried out by a qualified electrical engineer contractor who has a three phase license (2500 Ampere and above) from Jerusalem Electrical Company  and shall be include in the contractor prices and on his expensive.</t>
  </si>
  <si>
    <t>The contractor is responsible for any missing items such as preparing any missing or uncompleted electrical drawing or needs modifications or any additional drawings due to the variation orders and shall be include in the contractor prices and on his expensive</t>
  </si>
  <si>
    <t>The  contractor  should  have  his  electrical  engineer available in the project with an Assistant Engineer .</t>
  </si>
  <si>
    <r>
      <rPr>
        <sz val="9"/>
        <rFont val="Swis721 LtCn BT"/>
      </rPr>
      <t>The contractor shall, when pricing the rates of the following electrical bills take into consideration including and allow for the cost expenses of all requirements stipulated in the preambles, drawings and technical specifications of the tender.</t>
    </r>
  </si>
  <si>
    <r>
      <rPr>
        <sz val="9"/>
        <rFont val="Swis721 LtCn BT"/>
      </rPr>
      <t>All Supplied Materials Should be class A , new , not used and Free From any Defects, Having the Supervisor approval Certificate .</t>
    </r>
  </si>
  <si>
    <r>
      <rPr>
        <sz val="9"/>
        <rFont val="Swis721 LtCn BT"/>
      </rPr>
      <t>Testing electrical installations as specified including providing and personal necessary for testing, providing written certificates for testing results.</t>
    </r>
  </si>
  <si>
    <t>Electrical works shall be conformed all applicable codes and standards including but not limited to:</t>
  </si>
  <si>
    <r>
      <rPr>
        <sz val="9"/>
        <rFont val="Swis721 LtCn BT"/>
      </rPr>
      <t>All electrical works must comply with specifications and international codes and general specifications attached with Electrical tender , whether both were mentioned in the bill of quantities or in drawings or other, the contractor responsibility to clarify any messing specification</t>
    </r>
  </si>
  <si>
    <r>
      <rPr>
        <sz val="9"/>
        <rFont val="Swis721 LtCn BT"/>
      </rPr>
      <t>National  electric  code  NFPA70,  NFPA72,  NFPA  76, NFPA101, and NFPA110. BS</t>
    </r>
  </si>
  <si>
    <t>7671, ANSI/TIA/EIA-607, ANSI/TIA/EIA-569</t>
  </si>
  <si>
    <r>
      <rPr>
        <sz val="9"/>
        <rFont val="Swis721 LtCn BT"/>
      </rPr>
      <t>All cable, equipments, shall be labeled according to ANSI/TIA/EIA-606-A</t>
    </r>
  </si>
  <si>
    <r>
      <rPr>
        <sz val="9"/>
        <rFont val="Swis721 LtCn BT"/>
      </rPr>
      <t>The contractor's total price for works shall include for the supply, execution, completion and testing of the whole of electrical installation works and related systems in accordance with the drawings, bill of quantities and specifications.</t>
    </r>
  </si>
  <si>
    <r>
      <rPr>
        <sz val="9"/>
        <rFont val="Swis721 LtCn BT"/>
      </rPr>
      <t>The contractor shall coordinate his works  with the decoration works, furniture, changes in the positioning of ceiling light fixtures due to partitioning changes and any other changes which require design changes on the tender drawings.</t>
    </r>
  </si>
  <si>
    <r>
      <rPr>
        <sz val="9"/>
        <rFont val="Swis721 LtCn BT"/>
      </rPr>
      <t>The contractor shall make a complete coordination with JDECO, Ramallah Municipality – Palestinian Electrical Authority instructions, ,Ittsalat department, civil defense and submit a complete set of as built drawings for electrical Test with stamp and all other required certificate to feed upgrade the hospital with electrical power are to be included in the rates for no additional cost.</t>
    </r>
  </si>
  <si>
    <t>The price includes marking Plates, labels and tags for the identification of plant, equipment, cables, switches, sockets and the like.</t>
  </si>
  <si>
    <r>
      <rPr>
        <sz val="9"/>
        <rFont val="Swis721 LtCn BT"/>
      </rPr>
      <t>the unit rate including for Forming or cutting holes, HILTI WORKS, chases, channels etc. in reinforced concrete structures and block works</t>
    </r>
  </si>
  <si>
    <r>
      <rPr>
        <sz val="9"/>
        <rFont val="Swis721 LtCn BT"/>
      </rPr>
      <t>Jointing,  saddles,  clamps,  brackets,  hangers  and providing steel pipes sleeves with plates.</t>
    </r>
  </si>
  <si>
    <r>
      <rPr>
        <sz val="9"/>
        <rFont val="Swis721 LtCn BT"/>
      </rPr>
      <t>All electrical and low voltage conduits for all different items in the main B.O.Q. installed above false ceiling level must be colored, fire proof and first class taken quality for all main and sub main feeders circuits CABLES…etc.</t>
    </r>
  </si>
  <si>
    <r>
      <rPr>
        <sz val="9"/>
        <rFont val="Swis721 LtCn BT"/>
      </rPr>
      <t>The contractor must consider keeping the system running where needed during the whole construction period.</t>
    </r>
  </si>
  <si>
    <t>The contractor's rate must include  the supply and install internal sea sand plastering for the electrical conduits on wall. composed of two coats base coat, finish coat. The rate includes all necessary patching works, expanded metal latch mesh, plastering layers must be applied to meet plastering thickness. All civil materials needed for above mentioned works shall be include in the contractor prices and on his expensive.</t>
  </si>
  <si>
    <t xml:space="preserve">The contractor shall submit all samples needed for all electrical and low voltage system, fittings, accessories and fixtures and to take the  approval from the supervision engineer before starting works.He should submitted a load electrical calculation </t>
  </si>
  <si>
    <t>The electrical contractor shall submit a time schedule for all the works showing start and end dates for each item in B.O.Q.with the coordination with mechanical and civil works.</t>
  </si>
  <si>
    <t>Galvanized steel frames with the suitable sizes must be added between partions for any kind of electrical and low voltages opening works (cable tray, conduits etc.).</t>
  </si>
  <si>
    <r>
      <rPr>
        <sz val="9"/>
        <rFont val="Swis721 LtCn BT"/>
      </rPr>
      <t>All electrical conduits under tiles, floor, wall should be protected by cement mortar or concrete layer and all electrical excavation works should be removed from site as specified in the technical specification and drawings.</t>
    </r>
  </si>
  <si>
    <t>Making holes by hilt for all holes size where required including all necessary water proofing material (Sikaflex).for any kind of electrical and low voltages works.</t>
  </si>
  <si>
    <r>
      <rPr>
        <sz val="9"/>
        <rFont val="Swis721 LtCn BT"/>
      </rPr>
      <t>The above mentioned shop drawings, electrical switchboards shop drawings, as built drawings and all other required detailed drawings are to be included in the rates for no additional cost.</t>
    </r>
  </si>
  <si>
    <r>
      <rPr>
        <sz val="9"/>
        <rFont val="Swis721 LtCn BT"/>
      </rPr>
      <t>Access doors opening in false ceilings or gypsum board are included in the unit rate of installing of any kind of lighting fixtures and all different electrical, low voltage fixtures…etc.</t>
    </r>
  </si>
  <si>
    <t>The sub main cable feeder  for lighting, power and fan coils should be fire rated cable that cross false ceiling</t>
  </si>
  <si>
    <r>
      <rPr>
        <sz val="9"/>
        <rFont val="Swis721 LtCn BT"/>
      </rPr>
      <t>Testing the works during &amp; after completion including providing   and   personal   necessary   for   testing,</t>
    </r>
  </si>
  <si>
    <t>Providing written reports &amp; certificates by authorized supplier for all LV system.</t>
  </si>
  <si>
    <r>
      <rPr>
        <sz val="9"/>
        <rFont val="Swis721 LtCn BT"/>
      </rPr>
      <t>The maximum earth resistance as measured at the earth bus shall be in accordance with L.E.A.and JDECO Regulations. an Earth Leakage . Type DROWBLE and Controller to be added  to  main hospital distribution Board and take into consideration all required space and connecting all cables in order to trip the main Air Circuit Breaker and shall be include in the contractor prices and on his expensive</t>
    </r>
  </si>
  <si>
    <t>All data cable, terminations, shall be tested for FLUK TEST by certified and updated fluk test device, the report must be submitted to the engineer with PASS &amp; ALL PARAMETERS, otherwise the work must be redone to pass the FLUK TEST .</t>
  </si>
  <si>
    <t>All low current systems must be fed from UPS DB'S</t>
  </si>
  <si>
    <t xml:space="preserve">Regarding the existing electrical outlets (sockets) in the building’s walls, they will remain in place. The scope includes cleaning, installing new covers, inspecting, numbering, and replacing only defective units.
For the existing power sockets on the walls and in the control room, the price includes the provision of 3×2.5 mm² cabling. While the existing sockets will be retained, additional cabling will be installed as needed in cases where the current cable length is insufficient to ensure proper functionality.
</t>
  </si>
  <si>
    <t>3pin-16A power socket outlet.</t>
  </si>
  <si>
    <t>63A, 4 poles, IP65  isolator  switch for A\C device including cable(5*16)MM2 and glandes. Fixed at the outer wall. Price includes Pipes,Truncks, Z iron to FIX THE CABLES ACCORDING TO THE CODE.</t>
  </si>
  <si>
    <t>20A, 4 poles, IP65  isolater  switch for exract fan device incluiding cable(5*2.5)MM2 and glandes. Price includes Pipes,Truncks, Z iron to FIX THE CABLES ACCORDING TO THE CODE. WITH TIMER 24 HOURS WITH CONTROL</t>
  </si>
  <si>
    <t xml:space="preserve">TYPE A :40W LED,4000K,&gt;100 LUMEN/WATT Recessed mounted 60x60 lighting Fixture, Diffuser polystyrene high reflection and low luminance, trim frame made of technical polycarbonate high resistance and body of galvanized steel and coated with resins, epoxy-polyester with electrostatic treatment, resistant to UV rays and corrosion, IP44,50000Hours.
</t>
  </si>
  <si>
    <t xml:space="preserve">TYPE B:WALL/Surface mounted luminaire, LED, IP54,  4000K, 18W. 50000H Life span, Polycarbonate diffuser. high resistent, thermoplastic </t>
  </si>
  <si>
    <t>TYPE C:  18W 2591lm  recessed linear light comfort optics 6500K CRI80 RG0 Low flicker  NOT LESS THAN 60000hr  IP40 complete with driver inside,body and all accessories. as EU MADE. This will count at item 9.03.1 as 8 lighting point only</t>
  </si>
  <si>
    <t>MR</t>
  </si>
  <si>
    <t>EM :Emergancy  spot light with  3 Hrs duration Emg.kit ≥ IP30,  spots to be ≥IK08     P ( 1-3 WATT) ≥100lm - ≥6000K - 1"  POLY CARBONATE High effeciancy lense recessed or surface mounted  according to location</t>
  </si>
  <si>
    <t xml:space="preserve">EXIT:Single/ Double side EXIT sign including NI-CD battarey and 180 min.Emg.KIT IP54 ,IK08  LED (1-6 WATT)≥6000K  -- CRI ≥80  --  Aheiving  visible sign by 32 mr  aluminuim extrusion profile  hight effeciency reflective plate  surface, suspended or  wall mounted </t>
  </si>
  <si>
    <t>9.04.1</t>
  </si>
  <si>
    <t>Supply, install, connect, test and commission complete data point including boxes,fire retardant conduit , RJ-45 socket outlet CAT6A females, Cat 7A S/FTP data cables (Shielded) as per drawings, specification and related codes. The whole Data structured cabling including fiber cabling must be of the same brand and support. To the Nearest  Data Rack Cabinet.</t>
  </si>
  <si>
    <t>9.04.2</t>
  </si>
  <si>
    <t>9.05.1</t>
  </si>
  <si>
    <t>9.05.2</t>
  </si>
  <si>
    <t>Supply , Install , connect and testing 10W 6.5 Inch Coaxial Frameless Ceiling Speaker
5" bass unit with magnetic circuit encapsulated of special engineering plastic process;
 Bear double rated powers within a short period to ensure its high reliability under extreme conditions, prolong its service life, and reduce the possibility of occurrence of fault or degradation
Sensitivity(1m, 1W) :93±2dB
The box is made of high quality fibreboard and birch cold pressed leather to eliminate the box resonant sound, suitable for indoor use;
Max S.P.L. (1m) :103±2dB
Concentric 0.75" tweeter provides clear and round treble; the diffraction of a high profile provides a broad, uniform coverage;
 Meet the IEC 268-5 power handling capacity (PHC) standard;</t>
  </si>
  <si>
    <t>Handheld Wireless Microphone
"Double channel high quality professional handheld wireless microphone
Working distance: 100m
Communication: Wireless
Style: Handheld Microphone
Frequency range: UHF 740 MHz - 790 MHz
Dynamic range: 100dB
Channel: Double channel
Channel number: 200
Channel spacing: 250KHz
Modulation Mode: Broadband FM
Available Band Width: 50MHz
Frequency stability: ±0.005%
Dynamic range: 100dB
Peak deviation: ±45KHz
Audio response: 80Hz-18KHz(±3dB)
Comprehensive SNR: ＞105dB
Comprehensive Distortion: ≤0.5%
Operating Temperature：-10℃+40℃</t>
  </si>
  <si>
    <t>Supply, install, connecting and testing earthing systems including, false ceiling erthing and  all metals,  conduits, wires, earthing pits, testing manholes, clamps, soldering, welding and all what is necessary to be ready for operation, according to drawings, specifications and engineer’s approval.</t>
  </si>
  <si>
    <t>9.06.1</t>
  </si>
  <si>
    <t xml:space="preserve"> (16mm2) single core earthing wire ring through right hand racks and return from left hand racks earthing for sound system and Ethernet racks passing through all data and LV equibment. </t>
  </si>
  <si>
    <t xml:space="preserve">Earthing of all metal ports, false ceiling, A\C machines  cable tray's by 10 mm2 un isolated earth cable 40x4x300 Bus bars, and 6 mm2 flexible  earth wire branchig </t>
  </si>
  <si>
    <t>The contractor shall inspect and repair the existing Addresable fire alarm system at the hall, which is currently non-operational and displays no active indicators. The scope includes diagnosing potential faults in the power supply and main control panel, testing and replacing the backup battery if required, and identifying and replacing any defective components with compatible units. The system shall be reprogrammed, rebooted, and fully tested to ensure proper operation across all zones. A detailed technical report shall be submitted upon completion, documenting findings, actions taken according to the good condition price include all needed material and labour to do the mission according to the code and good engineering specs.</t>
  </si>
  <si>
    <t>Intelligent Fire Alarm System (Addressable)</t>
  </si>
  <si>
    <t>Polycide paint for ceilings and drop beams</t>
  </si>
  <si>
    <t>Gypsum board partitions for walls</t>
  </si>
  <si>
    <t>Gypsum board for ceiling</t>
  </si>
  <si>
    <t>Single-face gypsum board cladding for walls affected by moisture</t>
  </si>
  <si>
    <t>Wooden paint and lacquer paint for renewing the existing woodwork and panels</t>
  </si>
  <si>
    <t>Oil paint  for renewing the existing steel door in the hall</t>
  </si>
  <si>
    <t>Sewage System Works</t>
  </si>
  <si>
    <t xml:space="preserve">Supply and install white vitreous china Floor mounted W.C water closet of approved toilet P trap type( European made of Class A and having a supervision certificate from the Palestinian Standards Institute). Price to include connection with nearest waste pipes to connection with UPVC pipes, flush pipes, and flush valve, chrome plated 13mm stop valves and 1/2”x1/2” valve side tap,13mm chrome plated hose of 1 meter length with hand spray, stainless steel plated paper holder, seat hard cover, and all other fittings as per specifications, drawings and as directed by Engineer, Also, the price includes supply and install 4" UPVC, adapter to connection with UPVC pipe and UPVC trap with double chrome plated cover with all necessary civil works such as make a hole in the ceiling, closing the hole of slab after installation a pipes by a proper insulation to prevent water leakage and all maintenance civil works with supplying materials to complete works as required. The  fixation  will be with silicon from the behind of the sanitary fixtures  and all necessary works.  </t>
  </si>
  <si>
    <t xml:space="preserve">White vitreous china Floor mounted W.C water closet </t>
  </si>
  <si>
    <t xml:space="preserve">Supply and Install White Vitreous China semi pedestal (European made &amp; Class A), size (50 * 40) cm. Complete with all fittings such as angel valve Ø3/8”, valves, a heavy siphon (pvc) of white plastic (Italian quality), 2" pvc waste pipes to nearest floor drain, chrome-plated cold tap mounted on the wash basin , collectors traps, and any other necessary parts as specification and as directed by Engineer. Price includes supply and installing (fixing) 40*60*cm and thickness 6mm mirrors with aluminum frame and supply &amp; install  thermoplastic (heavy duty) dispensers and paper holder such as Kimberly-Clark or equivalent and all necessary fittings, parts and accessories to complete works according to drawings, specifications, and as directed by Engineer. The  fixation  will be with silicon from the behind of sanitary fixtures and the mirror and all necessary works. </t>
  </si>
  <si>
    <t>White Vitreous China semi pedestal (European made &amp; Class A)</t>
  </si>
  <si>
    <t>8.02.3</t>
  </si>
  <si>
    <t>Water system Works.</t>
  </si>
  <si>
    <t>HVAC System Works.</t>
  </si>
  <si>
    <t>Note: The Price of Units includes supply and installs refrigerant gases and liquid copper pipe type of ASTM B208 with 13mm pipe insulated completed with special branching joint, (refined and valves 40 bar), hangers, support, digging and coring to make openings in walls and ceiling through sleeves of good quality with all civil works and maintenance any damage resulting during work (and without any additional cost if change the location of vrf units is different from the design), Welding pipe and testing.</t>
  </si>
  <si>
    <t>The price including supply &amp; install of all necessary requirements for installation of outdoor vrf units such as reinforced 250B concrete base 15cm, spring air or rubber cushions as vibration absorbers, mastic, trunk to cover refrigerant gas, trunk to cover control cables, etc. The price shall include the possiblity of connectiong the outdoor unit as VRF Module and selection of the VRF outdoor shall be based on 35 oC outdoor summer condition , 0 oC outdoor winter condition and 22 oC indoor condition and RH 50% . The Combination ratio shall be not more than 105%  maximum . Refer to drawing plans for more details, specifications and as directed by the engineer.</t>
  </si>
  <si>
    <t>Supply and Install floor UPVC  connection box (F.D 4"/2"), with UPVC trap , the Price includes all required fittings tools, materials, and connectors to prevent leakages. Install, wrap and inspect the units and connecting them with drainage pipes, (15*15) cm doublee chrome plated cover one grated and one-closed (Redi, Wavin), 4" upvc drain pipes waste pipes to the nearest floor drain and all other. Fittings needed to complete work according to the specifications, drawings, and instruction of supervision engineer.</t>
  </si>
  <si>
    <t>UPVC  connection box (F.D 4"/2"), with UPVC trap</t>
  </si>
  <si>
    <t>UPVC Internal Drainage Pipe and fittings</t>
  </si>
  <si>
    <t>Cold water Collector of size 1" - Note: No. of quantity is equal to No of outlets (eye)</t>
  </si>
  <si>
    <t>Water Distribution Cabinet</t>
  </si>
  <si>
    <t>Type A/C Heat Pump - Preamble.</t>
  </si>
  <si>
    <t>8.04.6</t>
  </si>
  <si>
    <t>8.04.7</t>
  </si>
  <si>
    <t>Cooling  Capacity of 13KW   and Air Flow of 1400 CFM  .</t>
  </si>
  <si>
    <t>Ditto, but for Air conditioning FCU and  with insulation fiberglass with aluminum foil 1” thickness, 24kg/m3 density with flame spread class to ASTM E84</t>
  </si>
  <si>
    <t>UPVC pipe size 4 inch diameter -SN4.</t>
  </si>
  <si>
    <t>UPVC Pipe size 2 inch diameter.</t>
  </si>
  <si>
    <t>Pipe size 2 inch diameter PVC- PN10 A/C condensate drain from indoor VRF A/C unit rolled by plastic bands around pipe including connections to nearest floor trap, special support, hanger, 10 mm long screw fixing in ceiling slabs.</t>
  </si>
  <si>
    <t>Supply &amp; install 4 " PVC Floor Trap  (4"*4") and connection with 4" UPVC pipe of  Quality approval Tag . Price to include 4" siphon, junction box, (10*10) cm. screwed double chrome plated cover one grated and one-closed, waste pipes to the nearest manhole and all other fittings needed to comply with specifications.</t>
  </si>
  <si>
    <t>Ditto, but Supply and Install 4” (Floor Clean Out), of Drainage Network. “With Quality approval Tag”. In location shown in the drawings and where necessary, including (10*10) cm. screwed chrome plated closed cover and all needed pipes to the nearest manhole.</t>
  </si>
  <si>
    <t>Air Fan:</t>
  </si>
  <si>
    <t>Supply and install, commission, test and operation of low noise level (silent) in-line Air Fan with corrosion resistant exhaust fan of all type ready for work as good condition of approved European made or USA made (class A) , the price include supply &amp; install but not limited to circular and rectangular ducts from rain louvers to fan, hangers and supports for the fan and duct, vibration isolators resilient mountings skid, bolts, nuts, insect screen, non-return dampers (back draft damper) or automatic shutter where needed, filters, pulleys with taper lock, inlet guard, belt guard, lubrication points, sound attenuators to achieve the required NC for served space, with all necessary electric installations and switching including electrical power supply, cable, and wire with remote ON-OFF with indicating lamp, control, connection to isolator and the price include supply and install all required materials to complete the job including all necessary civil works including maintenance any damage resulting installation works, and all necessary works according to (ASHRAE 90.1) &amp; ART210/240 and to specifications, drawings, and to approval of supervisor engineer.</t>
  </si>
  <si>
    <t>Sockets and outlets</t>
  </si>
  <si>
    <t>Carry out maintenance, reorganization, and proper labeling of the main electrical panel. Ensure the correct installation and fixation of existing circuit breakers and prepare the panel to accommodate additional breakers for the new electrical loads, including HVAC and ventilation systems.Upon completion, verify that all loads are distributed in a balanced manner across the three phases (balanced at 3-phase) in accordance with proper engineering practices, the standards of the Jerusalem District Electricity Company (JDECO), and relevant international electrical codes. The price include all neeeded tests, material,CB's,busbars, cables,wires,,.etc in existing main electrical board in hospital to finish the job according to the specs and engineers aproval. (ED02)</t>
  </si>
  <si>
    <t>Lighting System</t>
  </si>
  <si>
    <t>Maintenance for Wooden Doors</t>
  </si>
  <si>
    <t>Modification/Maintenance for Stage Flooring</t>
  </si>
  <si>
    <t xml:space="preserve">High-quality emulsion paint. (colored paint) for walls
</t>
  </si>
  <si>
    <t xml:space="preserve">Supply, Install and Connect, test  Labelling the following Socket Outlets  including (3*2.5mm2,5*2.5mm2) cables, switches conduits, Z Iron, sockets, draw boxes and all accessories up to DB as per drawings and specifications.Gewise , Butchino or equivalent 
</t>
  </si>
  <si>
    <t>e.</t>
  </si>
  <si>
    <t>Power socket outlet. (With double pole switch). Extract fan use. WITH TIMER 24 HOURS WITH CONTROL</t>
  </si>
  <si>
    <t xml:space="preserve">Power socket outlet in the ceiling, Fan coil use with cables and isolator switch. </t>
  </si>
  <si>
    <t>Supply, install, connect, test and commission a complete lighting points (internal,external and emergency) including all conductors,    fire retardant PVC conduits, cables (3*1.5mm2,3*2.5mm2,5*1.5mm2), switches, boxes, ceiling rose, fire retardant silicon flexible connection cables and all other accessories. up to DB as per drawings specifications and related standards.</t>
  </si>
  <si>
    <t xml:space="preserve">Supply, install, connect, test and commission lighting fixtures, including all supports, lamps, suspensions, clamps, switchgears, internal conductors and/or cables, and all other accessories necessary as per drawings, specifications and related standards.
European-made lighting brands such as Disano, Thorn, Throlux, or equivalent.                                                                        </t>
  </si>
  <si>
    <t xml:space="preserve">Lighting Fixtures                                                 </t>
  </si>
  <si>
    <t>Light Points</t>
  </si>
  <si>
    <t>f.</t>
  </si>
  <si>
    <t>Computer - Ethernet and Telephone Systems</t>
  </si>
  <si>
    <t>TYPE D: 14 watt Recessed LED circular downlight. Reflector aluminum injection frame electronic  powder caoting and die-cast aluminum heatsink., &gt;100 LUMEN/WATT, IP44,  4000K,  50000H Life span.</t>
  </si>
  <si>
    <t>Sound System</t>
  </si>
  <si>
    <t>Data Point</t>
  </si>
  <si>
    <t>HDMI Point</t>
  </si>
  <si>
    <t>Supply, install, connect, test and commission complete HDMI POINT including HDMI cables up to existing projector</t>
  </si>
  <si>
    <t>supply, install, connect and test UL Listed puplic address/evacuation sound system dual chanel multi zones amplifires as indicated on drawings, evacuation alarm input with reordable messages Background music source, DVD/tuner/MP3., AM/FM tuner,  including conduits, each loud speaker,  draw boxes, data cables, complete ready for work, all as descriped in spcefications and shown in drawing and engineer approval. To be integrated with fire alarm system.All  sound, speakers microphone  CABEL SOUND  2.5mm CCA*2   PACKING:100M/PLASTC DRUM  shall be included from device up to the amplifire.</t>
  </si>
  <si>
    <t>As above but with stand for Poduim Microphone.</t>
  </si>
  <si>
    <t>Earthing system</t>
  </si>
  <si>
    <t xml:space="preserve">Puplic address / voice evacuation System :
</t>
  </si>
  <si>
    <t>Main Electrical Panel Maintenance Works</t>
  </si>
  <si>
    <t>All ceiling-mounted systems in the hall will be removed, with proper storage and handover to the supervision team assigned by the engineering office for environmentally friendly disposal in accordance with relevant regulations.
For the fire alarm system, the existing smoke sensor will be removed and reinstalled upon work completion.
The price includes E90 fire-rated safety cables that are flame-retardant, self-extinguishing, low smoke, and shielded in aluminum tape. 
The system will be reprogrammed to integrate the existing sensors with the current fire alarm control panel (FACP).
The existing projector &amp; the white roll must be carefully dismantled and reinstalled after project completion, ensuring it remains in good condition.
The price includes all required civil works.</t>
  </si>
  <si>
    <t>Dismantling and Handing over</t>
  </si>
  <si>
    <t>Total [Excluding VAT]</t>
  </si>
  <si>
    <t>Name of Tenderer (Company)</t>
  </si>
  <si>
    <t>Authorized person to sign</t>
  </si>
  <si>
    <t>In the Capacity of</t>
  </si>
  <si>
    <t>Date</t>
  </si>
  <si>
    <t>Time</t>
  </si>
  <si>
    <t>Signature</t>
  </si>
  <si>
    <t>Stamp</t>
  </si>
  <si>
    <t>Total to be reported in tender documents, Form (2) Prices, p. 49/69</t>
  </si>
  <si>
    <t>Amount (EUR)</t>
  </si>
  <si>
    <t>PUBLIC WORKS TENDER FOR THE REHABILIATION OF FIVE SCHOOLS IN EAST JERUSALEM</t>
  </si>
  <si>
    <t>Tender No: PSE22001-10074</t>
  </si>
  <si>
    <t>LOT 3 - Al BEIRUNI SCHOOL HALL</t>
  </si>
  <si>
    <t>Annex 1 - Bill of Quantities</t>
  </si>
  <si>
    <t>Perforated Aluminum Panels</t>
  </si>
  <si>
    <t xml:space="preserve">Gypsum board sheets one face for cladding the top part of the column over the existing stone
</t>
  </si>
  <si>
    <t>Oil Paint</t>
  </si>
  <si>
    <t>TOTAL (EURO)</t>
  </si>
  <si>
    <r>
      <rPr>
        <b/>
        <i/>
        <u/>
        <sz val="12"/>
        <color theme="1"/>
        <rFont val="Calibri"/>
        <family val="2"/>
        <scheme val="minor"/>
      </rPr>
      <t>250W Digital Mixer Amplifier</t>
    </r>
    <r>
      <rPr>
        <sz val="12"/>
        <color theme="1"/>
        <rFont val="Calibri"/>
        <family val="2"/>
        <scheme val="minor"/>
      </rPr>
      <t xml:space="preserve">
 With a segment code tube screen, and intuitive display, more convenient for users to use.
With built-in Bluetooth, FM and USB functions.
 With 3 MIC IN, 1 EMC IN, 2 AUX IN, 1 AUX OUT.
 Support 100V and 70V constant voltage output, and 4Ω～16Ω constant resistance output.
Can be controlled by the infrared remote controller.
With priority function, and the priority is MUTE&gt;EMC=Alarm=Chime&gt;MIC1&gt;Others (When there is an alarm, no chime can be output).
With master volume control, independent volume control of MIC and AUX, and TREBLE and Bass volume control.
 With SIREN short circuit trigger function, which can be remotely controlled by this machine or controlled by other devices, with independent alarm output.
With MUTE short circuit trigger function, which can be remotely controlled by this machine or controlled by other devices.With 1 EMC IN, which can be used to input alarm signals from other devices to this machine.
 With power-off memory function.</t>
    </r>
  </si>
  <si>
    <r>
      <rPr>
        <b/>
        <sz val="12"/>
        <color indexed="8"/>
        <rFont val="Calibri"/>
        <family val="2"/>
        <scheme val="minor"/>
      </rPr>
      <t xml:space="preserve">Supply and paint high-quality emulsion paint. (colored paint) for walls, </t>
    </r>
    <r>
      <rPr>
        <sz val="12"/>
        <color indexed="8"/>
        <rFont val="Calibri"/>
        <family val="2"/>
        <scheme val="minor"/>
      </rPr>
      <t xml:space="preserve">using one priming coat, two finishing coats, and two coats of complete putty, to the satisfaction of the supervisor engineer. The price include wall cleaning and sanding before apply the new paint 
</t>
    </r>
  </si>
  <si>
    <r>
      <rPr>
        <b/>
        <sz val="12"/>
        <color indexed="8"/>
        <rFont val="Calibri"/>
        <family val="2"/>
        <scheme val="minor"/>
      </rPr>
      <t xml:space="preserve">Supply and paint three coats polycide paint for ceilings and drop beams </t>
    </r>
    <r>
      <rPr>
        <sz val="12"/>
        <color indexed="8"/>
        <rFont val="Calibri"/>
        <family val="2"/>
        <scheme val="minor"/>
      </rPr>
      <t>(sides and bottom) of high quality (Approved by Palestine Standards Institution).</t>
    </r>
  </si>
  <si>
    <r>
      <rPr>
        <b/>
        <sz val="12"/>
        <color indexed="8"/>
        <rFont val="Calibri"/>
        <family val="2"/>
        <scheme val="minor"/>
      </rPr>
      <t>Supply and install Gypsum board sheets  for the ceiling as per drawing and details including acoustic tile 60*60*1.6 if needed.</t>
    </r>
    <r>
      <rPr>
        <sz val="12"/>
        <color indexed="8"/>
        <rFont val="Calibri"/>
        <family val="2"/>
        <scheme val="minor"/>
      </rPr>
      <t xml:space="preserve"> The price includes channels or boxes for light fixtures and indirect lighting rod hangers with clips accessories,  The price includes the supply and installation of a Gypsum board (Master Alpha), including painting 3 coats in addition to a primer coat and all fittings and suspension system Ecophene – M39 accessories, hangers …etc. All are to be submitted to the engineer for approval and  as per drawings and details, the price includes service openings for mechanical or electrical works </t>
    </r>
  </si>
  <si>
    <r>
      <rPr>
        <b/>
        <sz val="12"/>
        <rFont val="Calibri"/>
        <family val="2"/>
        <scheme val="minor"/>
      </rPr>
      <t>ditto perforated 25/60 cm, 25/100cm  Aluminum Panels</t>
    </r>
    <r>
      <rPr>
        <sz val="12"/>
        <rFont val="Calibri"/>
        <family val="2"/>
        <scheme val="minor"/>
      </rPr>
      <t xml:space="preserve"> Ecohon I.F.C. (inside bathroom). </t>
    </r>
  </si>
  <si>
    <r>
      <rPr>
        <b/>
        <sz val="12"/>
        <color indexed="8"/>
        <rFont val="Calibri"/>
        <family val="2"/>
        <scheme val="minor"/>
      </rPr>
      <t>Supply and install gypsum board partitions for walls, 10 cm width, double boards (on both sides) with a thickness of not less than 12.5 mm for one face</t>
    </r>
    <r>
      <rPr>
        <sz val="12"/>
        <color indexed="8"/>
        <rFont val="Calibri"/>
        <family val="2"/>
        <scheme val="minor"/>
      </rPr>
      <t xml:space="preserve">, resistant to moisture and mold. The price includes making the necessary openings wherever doors or windows according to the drawings and details, It also consists of the composite tape at the bottom of the ground bridges using galvanized screws, and a tape of fiberglass to be placed at the joints of the panels,  the measure is geometric after deducting the openings. The price includes the work of two putty faces, a primer coat, and three coats of oil paint according to the specifications, drawings, and instructions of the supervising engineer as detailed in A103, A105
</t>
    </r>
  </si>
  <si>
    <r>
      <rPr>
        <b/>
        <sz val="12"/>
        <color indexed="8"/>
        <rFont val="Calibri"/>
        <family val="2"/>
        <scheme val="minor"/>
      </rPr>
      <t>Supply and install gypsum board sheets one face for cladding the top part of the column over the existing stone</t>
    </r>
    <r>
      <rPr>
        <sz val="12"/>
        <color indexed="8"/>
        <rFont val="Calibri"/>
        <family val="2"/>
        <scheme val="minor"/>
      </rPr>
      <t xml:space="preserve">, with a thickness of the gypsum 12.5 mm, resistant to moisture and mold. The price includes metal frames and channels, two putty faces, and three coats of emulsion paint according to the specifications, drawings, and instructions of the supervising engineer as detailed in A100 - A103
</t>
    </r>
  </si>
  <si>
    <r>
      <rPr>
        <b/>
        <sz val="12"/>
        <color indexed="8"/>
        <rFont val="Calibri"/>
        <family val="2"/>
        <scheme val="minor"/>
      </rPr>
      <t>Supply and install single-face gypsum board cladding for walls affected by moisture</t>
    </r>
    <r>
      <rPr>
        <sz val="12"/>
        <color indexed="8"/>
        <rFont val="Calibri"/>
        <family val="2"/>
        <scheme val="minor"/>
      </rPr>
      <t xml:space="preserve">, using 12.5 mm thick moisture- and mold-resistant gypsum boards. The work shall include all necessary metal frames and channels, application of two coats of putty, and three coats of emulsion paint. All works shall be carried out in accordance with the project specifications, drawings (A100–A103), and the instructions of the supervising engineer.
</t>
    </r>
  </si>
  <si>
    <r>
      <rPr>
        <b/>
        <sz val="12"/>
        <rFont val="Calibri"/>
        <family val="2"/>
        <scheme val="minor"/>
      </rPr>
      <t>Supply and apply wooden paint and lacquer paint for renewing the existing woodwork and panels as per engineer approval</t>
    </r>
    <r>
      <rPr>
        <sz val="12"/>
        <rFont val="Calibri"/>
        <family val="2"/>
        <scheme val="minor"/>
      </rPr>
      <t xml:space="preserve">, the price include repairing and cleaning all existing wood panels before Appling the wood work 
</t>
    </r>
  </si>
  <si>
    <r>
      <rPr>
        <b/>
        <sz val="12"/>
        <rFont val="Calibri"/>
        <family val="2"/>
        <scheme val="minor"/>
      </rPr>
      <t>Supply and apply oil paint  for renewing the existing steel door in the hall</t>
    </r>
    <r>
      <rPr>
        <sz val="12"/>
        <rFont val="Calibri"/>
        <family val="2"/>
        <scheme val="minor"/>
      </rPr>
      <t xml:space="preserve">, the price include cleaning and sanding the door and the frame  before Appling tow coat of oil paint 2.00*4.00 m
</t>
    </r>
  </si>
  <si>
    <r>
      <rPr>
        <b/>
        <sz val="12"/>
        <rFont val="Calibri"/>
        <family val="2"/>
        <scheme val="minor"/>
      </rPr>
      <t xml:space="preserve">Supply and apply oil paint  for renewing the existing steel door in the hall </t>
    </r>
    <r>
      <rPr>
        <sz val="12"/>
        <rFont val="Calibri"/>
        <family val="2"/>
        <scheme val="minor"/>
      </rPr>
      <t xml:space="preserve"> the price includes cleaning and sanding the door and the frame before applying two coats of oil paint 2.00*2.90 m the price includes changing the door opening  direction  to open outside price includes welding, hinges, and door lock, repairing the affected area in the frame and complete the work as per engineer instruction 
</t>
    </r>
  </si>
  <si>
    <r>
      <t xml:space="preserve">Painting and decorating to walls, ceilings and the like shall be measured net in meter square.
Painting to other works shall be included in the related items. Color as specified by engineer.
Paints shall be supplied to site in sealed container, as approved by the Engineer, and site mixing shall not be permitted.
The Contractor rates shall include for supply of all materials, workmanship, samples, primers, surface preparation, protection of painted surfaces, application to all heights as required of works, repair of all damaged surface at the contractor’s expenses, and all other requirements as stated in the Specifications.        
</t>
    </r>
    <r>
      <rPr>
        <b/>
        <sz val="12"/>
        <rFont val="Calibri"/>
        <family val="2"/>
        <scheme val="minor"/>
      </rPr>
      <t>All paint used must have low VOC content. Only paint with a Green Label or TUV certification will be approved.</t>
    </r>
    <r>
      <rPr>
        <sz val="12"/>
        <color indexed="10"/>
        <rFont val="Calibri"/>
        <family val="2"/>
        <scheme val="minor"/>
      </rPr>
      <t xml:space="preserve"> </t>
    </r>
    <r>
      <rPr>
        <sz val="12"/>
        <color indexed="8"/>
        <rFont val="Calibri"/>
        <family val="2"/>
        <scheme val="minor"/>
      </rPr>
      <t xml:space="preserve">
All paint types should be approved and having a supervision certificate from the PSI. </t>
    </r>
    <r>
      <rPr>
        <b/>
        <sz val="12"/>
        <color indexed="8"/>
        <rFont val="Calibri"/>
        <family val="2"/>
        <scheme val="minor"/>
      </rPr>
      <t xml:space="preserve"> Brush bond paint SPRS to provide insulation for water and humidity to be applied before cladding the walls in the Meeting Hall.                 </t>
    </r>
  </si>
  <si>
    <r>
      <t xml:space="preserve">Apply maintenance work for wooden doors  the movable door, entrance lobby, door entrance stage </t>
    </r>
    <r>
      <rPr>
        <sz val="12"/>
        <color indexed="8"/>
        <rFont val="Calibri"/>
        <family val="2"/>
        <scheme val="minor"/>
      </rPr>
      <t>of the control room the price include painting, and fix closing with all needs to complete the work .</t>
    </r>
  </si>
  <si>
    <r>
      <t xml:space="preserve">Apply modification and maintenance work for the stage flooring and stage steps 5m,Sq. As per the drawing, </t>
    </r>
    <r>
      <rPr>
        <sz val="12"/>
        <color indexed="8"/>
        <rFont val="Calibri"/>
        <family val="2"/>
        <scheme val="minor"/>
      </rPr>
      <t>the price includes  modified steel frames and wooden flooring, with all accessories, or materials needed to complete the work</t>
    </r>
  </si>
  <si>
    <r>
      <t xml:space="preserve">Supply and Fix Wooden Doors 4.5 cm Thick </t>
    </r>
    <r>
      <rPr>
        <sz val="12"/>
        <color indexed="8"/>
        <rFont val="Calibri"/>
        <family val="2"/>
        <scheme val="minor"/>
      </rPr>
      <t>single or double sashes. With (Frame).(4.5*3.5) cm hardwood (Zan) edging and (3.5*9.5) cm soft wood stile. Edge strip banding of width 4.5 mm. Formica over veneer on both sides, color for frames and Architrave as directed by engineer. Door paneling to be soft wood 4.5*3.5 cm. each 4 cm., frames of hardwood (Swedish) 4.5cm thickness or galvanized steel sheet frame of1.5mm thick for  (as per drawings), width according to the wall thickness’ and Allowance of 4 - 6 cm. thickness for plastering and tiling purposes, immersed in wood preservative before erection then embedded completely in sand - cement mortar and completely anchored as per specification. Architrave of Hardwood (Swedish)(4*1.2)cm, price to include ironmongery, kick plates of aluminum 20cm height from one side for main bath room doors, U shaped 10cm height from both sides at the bottom for internal doors kick plates of aluminum 20cm height for bath room doors, U shaped both sides, and at the bottom door stoppers, wired  glass 6 4 mm thick for vision panel, gaskets cylindrical Lock ((Approved by Palestine Standards Institution), reinforcing screwed or nailed wood-wood joints with wood glue (gluing) where prescribed and painting in three coats of oil paint in addition to primer coat. All as per Detailed Drawings, specification</t>
    </r>
  </si>
  <si>
    <r>
      <t xml:space="preserve">Supply and install a wooden table (Poduim) for Stage  115*70*50 </t>
    </r>
    <r>
      <rPr>
        <sz val="12"/>
        <rFont val="Calibri"/>
        <family val="2"/>
        <scheme val="minor"/>
      </rPr>
      <t>the table consists of sandwich panels 17mm laminated with zan wood  for the top and side of the table price to include all any accessories needed to complete the work, shop drawing to approved before starting the work The price includes all necessary electrical outlets, including one double socket outlet, one HDMI point, one curtain stage control switch (open/close), Table top microphone socket and the construction of a dedicated cable duct for electrical and data cables to ensure a neat and organized layout</t>
    </r>
  </si>
  <si>
    <r>
      <t>Maintenance works for the existing (</t>
    </r>
    <r>
      <rPr>
        <b/>
        <sz val="12"/>
        <rFont val="Calibri"/>
        <family val="2"/>
        <scheme val="minor"/>
      </rPr>
      <t>three existing curtains, each with dimensions of 3x4 m</t>
    </r>
    <r>
      <rPr>
        <sz val="12"/>
        <rFont val="Calibri"/>
        <family val="2"/>
        <scheme val="minor"/>
      </rPr>
      <t>).
The price includes dismantling, cleaning, maintaining, and reinstalling, and the price includes washing with suitable cleaning materials, necessary maintenance, and reinstallation, as well as any other works required to complete the work perfectly as directed by the engineer.</t>
    </r>
  </si>
  <si>
    <t xml:space="preserve">Poduim (Stage) as shown in the attached photos </t>
  </si>
  <si>
    <r>
      <t>Supply and Install White Glazed Ceramic Wall Tiles 25 * 50 * 0.6 cm.,</t>
    </r>
    <r>
      <rPr>
        <sz val="12"/>
        <rFont val="Calibri"/>
        <family val="2"/>
        <scheme val="minor"/>
      </rPr>
      <t xml:space="preserve"> First choice and free from all defects Grade “A”. (Approved by Palestine Standards Institution).
Price to include white round aluminum edges. All works shall be in accordance with drawings and specifications.</t>
    </r>
  </si>
  <si>
    <r>
      <t xml:space="preserve">Supply and Install Non-Slip Porcelain European-made Floor Tiles 60 *60 *0.8 cm. for the School Hall </t>
    </r>
    <r>
      <rPr>
        <sz val="12"/>
        <rFont val="Calibri"/>
        <family val="2"/>
        <scheme val="minor"/>
      </rPr>
      <t>First choice and free from all defect grade “A”. (Approved by Palestine Standards Institution). Price to include using approved special adhesives for fixing the tile, with European-made grout, the price includes supply and installation of ready-made solid PVC skirting10CM width, 5mm thick the color to approved from the supervised engineer</t>
    </r>
  </si>
  <si>
    <r>
      <t xml:space="preserve">Supply and Install Non-Slip Ceramic Floor Tiles European-made 30*30 *0.6 cm. </t>
    </r>
    <r>
      <rPr>
        <sz val="12"/>
        <rFont val="Calibri"/>
        <family val="2"/>
        <scheme val="minor"/>
      </rPr>
      <t xml:space="preserve">First choice and free from all defect grade “A”. (Approved by Palestine Standards Institution). Price to include sand with cement &amp; filling, pointing with approved  European made </t>
    </r>
  </si>
  <si>
    <r>
      <rPr>
        <b/>
        <sz val="12"/>
        <color indexed="8"/>
        <rFont val="Calibri"/>
        <family val="2"/>
        <scheme val="minor"/>
      </rPr>
      <t>Supply and Install Local Marble Sills, Thresholds, and wherever needed 3 cm. thick).</t>
    </r>
    <r>
      <rPr>
        <sz val="12"/>
        <color indexed="8"/>
        <rFont val="Calibri"/>
        <family val="2"/>
        <scheme val="minor"/>
      </rPr>
      <t xml:space="preserve">
Set in cement mortar bedding price to include grouting, polishing of face and seen edges.
Supply and Install Local Marble Sills, Thresholds, copping for parapet and wherever needed (3 cm. thick).
Set in cement mortar bedding price to include grouting, polishing of face and seen edges.</t>
    </r>
  </si>
  <si>
    <r>
      <rPr>
        <b/>
        <sz val="12"/>
        <rFont val="Calibri"/>
        <family val="2"/>
        <scheme val="minor"/>
      </rPr>
      <t>Supply and fix the high-quality mirror,</t>
    </r>
    <r>
      <rPr>
        <sz val="12"/>
        <rFont val="Calibri"/>
        <family val="2"/>
        <scheme val="minor"/>
      </rPr>
      <t xml:space="preserve"> for toilet units 40/60cm*6mm, the price includes a chamfered edge, aluminum frame  approved mechanical fixing system, and fixing material </t>
    </r>
  </si>
  <si>
    <r>
      <rPr>
        <b/>
        <sz val="12"/>
        <color indexed="8"/>
        <rFont val="Calibri"/>
        <family val="2"/>
        <scheme val="minor"/>
      </rPr>
      <t xml:space="preserve">Preamble: </t>
    </r>
    <r>
      <rPr>
        <sz val="12"/>
        <color indexed="8"/>
        <rFont val="Calibri"/>
        <family val="2"/>
        <scheme val="minor"/>
      </rPr>
      <t xml:space="preserve">                                               
Plastering to all areas shall be measured net, excluding  openings less than 0.25 Meter Sq.
The price shall include all narrow widths, for taking out joints on block walls or backing concrete face for key, for making good to  frames  around  pipes  and  other  fittings, plastering to jambs and reveals of openings,  window sills; all of which shall not be measure as plastering. 
Price shall also include Expanded metal lath, corner mesh, angle beads at all corners for the entire height, and plaster stops at opening edges, expansion joints, sills, labor, curing, erecting and dismantling of scaffoldings, additives, pigments and all incidentals required as specified and / or detailed on the Drawings.</t>
    </r>
  </si>
  <si>
    <r>
      <rPr>
        <b/>
        <sz val="12"/>
        <color indexed="8"/>
        <rFont val="Calibri"/>
        <family val="2"/>
        <scheme val="minor"/>
      </rPr>
      <t xml:space="preserve">Apply internal and external plastering work for the windows and the door and were needed.
</t>
    </r>
    <r>
      <rPr>
        <sz val="12"/>
        <color indexed="8"/>
        <rFont val="Calibri"/>
        <family val="2"/>
        <scheme val="minor"/>
      </rPr>
      <t xml:space="preserve">Price shall also include Expanded metal lath, corner mesh, angle beads at all corners for the entire height, additives, pigments and all incidentals required.
</t>
    </r>
  </si>
  <si>
    <r>
      <t xml:space="preserve">PREAMBLE.
</t>
    </r>
    <r>
      <rPr>
        <sz val="12"/>
        <color indexed="8"/>
        <rFont val="Calibri"/>
        <family val="2"/>
        <scheme val="minor"/>
      </rPr>
      <t xml:space="preserve">All works of this bill shall be of Concrete blocks Grade 35 of high quality standards and as per specifications.
Block works shall be measured in meter square.  The net measurement of the complete elevations, excluding all openings and voids more than 0.1 M. S.  in area. 
No allowance for thickness used other than those shown in the drawings. 
Rates of Block works include:-
• Vertical and horizontal joints. 
• Cement and mortar,
• Galvanized angles butter fly ties (at joints and between walls in cavity walls.
• Concrete filling at all ends including reinforcing steel to cavities at quoins and door and window openings, reveals, sills for windows and the like.
• R.C. Door jambs for classroom doors as per detailed drawings
• Lintels and bond beams to the full length of the wall, min 20 cm. High and in the same wall thickness of reinforced concrete grade B-200 with due reinforcement steel, on top of doors and windows or as specified per drawings.
• Window jambs of min. 20 cm width and in same wall thickness to full height of window.
•reinforcement as Shown on drawings.  
• And all needed to complete job as per drawings and specifications.
</t>
    </r>
    <r>
      <rPr>
        <b/>
        <sz val="12"/>
        <color indexed="8"/>
        <rFont val="Calibri"/>
        <family val="2"/>
        <scheme val="minor"/>
      </rPr>
      <t xml:space="preserve">
</t>
    </r>
  </si>
  <si>
    <t xml:space="preserve">Hollow Blocks 10 cm thick.        </t>
  </si>
  <si>
    <t xml:space="preserve">Hollow Blocks 20 cm thick.        </t>
  </si>
  <si>
    <r>
      <t>Remove and Demolish the existing walls and floors for the toilet unit attached to the school hall and lobby, as shown in the demolishing plan.</t>
    </r>
    <r>
      <rPr>
        <sz val="12"/>
        <color indexed="8"/>
        <rFont val="Calibri"/>
        <family val="2"/>
        <scheme val="minor"/>
      </rPr>
      <t xml:space="preserve"> As per the engineer's instruction, remove the existing false ceiling (in the school hall and the toilet unit), electrical and mechanical equipment, hanging rods, wires, and cables. The Price will include removing all related works in the ceiling and preparing the ceiling for new false ceiling works.
the price includes the removal of the existing doors in the toilets, the removal of the existing carpet in the stage, removal of the existing cladding in the wall and the floor, The price includes cleaning the existing floor and preparing the existing tile surface for fixing new tiles price to include scratching the existing tile to receive the adhesive of new tile.
price to include removal of the existing skirting tile in the hall and where needed, repairing and plastering of any damage resulting from removal works and maintenance work.  the price includes the removal of the external windows and doors as per the engineer's instruction and as per the demolishing plan.</t>
    </r>
  </si>
  <si>
    <t>5.04 (REVISED)</t>
  </si>
  <si>
    <r>
      <rPr>
        <b/>
        <sz val="12"/>
        <color indexed="8"/>
        <rFont val="Calibri"/>
        <family val="2"/>
        <scheme val="minor"/>
      </rPr>
      <t>Supply and install  “HDF Wood Parquet planks 14mm thick consisting of composite wood floors with a protective layer, resistant to friction and stains</t>
    </r>
    <r>
      <rPr>
        <sz val="12"/>
        <color indexed="8"/>
        <rFont val="Calibri"/>
        <family val="2"/>
        <scheme val="minor"/>
      </rPr>
      <t>, and capable of withstanding daily use, fixing by tong and groove, the price includes fixing new steps of Swedish white wood 4cm thick,  painted as per engineer instruction, with all accessories, or material needed to complete the work. Price also includes removal and proper disposal of existing carpet.</t>
    </r>
    <r>
      <rPr>
        <b/>
        <sz val="12"/>
        <color indexed="8"/>
        <rFont val="Calibri"/>
        <family val="2"/>
        <scheme val="minor"/>
      </rPr>
      <t xml:space="preserve">
</t>
    </r>
  </si>
  <si>
    <t xml:space="preserve">The price includes maintaining all pipes cables, and wires to keep the hall operating, The price includes the submittal of all existing furniture,  disassembled windows, and doors to the owner to place all equipment in the designated location removal of all other demolition materials and waste outside the site and to the place authorized by the municipality, and the use of environmental means in the process of transportation,  and taking and providing all public safety factors. The contractor bears responsibility for any damage or harm to any part of the hall resulting from poor performance in the demolition work or the incorrect use of equipment. 
The price of the item to include removal of the existing aluminum window in toilet unit in the    external wall, removal of the steel balustrade repairing all related part of the window affected by the demolition works.                                                                                                                                </t>
  </si>
  <si>
    <t>1.01 
(REVISED)</t>
  </si>
  <si>
    <t>6.02
(NEW)</t>
  </si>
  <si>
    <t>a) Window size (2.1*0.50) m.</t>
  </si>
  <si>
    <t>Supply, fix and operate hinged Aluminum Windows (section 4400 for external toilet windows, with protective electrostatic applied polyester powder paint of 70-80 microns. In color approved by the Engineer. 
Price to include, double glass 4 mm. Float glazing and all other accessories and fittings to complete works as per drawings and detail.</t>
  </si>
  <si>
    <t>Hinged Aluminum Window</t>
  </si>
  <si>
    <t>c.
(NEW)</t>
  </si>
  <si>
    <t xml:space="preserve">Supply and Build Concrete Block Grade 35 as per specification, the price includes Stone cladding 5cm thick for the block Walls to the full length and height for closing the exterior wall of the toilet. first class white stone uniform in color and texture, Matabbah for facade, the price includes fixing the stone with white cement and mortar pointing with white cement and sand , the price includes fixing marble window sill finishing and cleaning and complete the work as per engineer instructions. </t>
  </si>
  <si>
    <t>Supply, install, and commission indoor VRF concealed DC ducted type air conditioning unit, with  DC Fan of 6 Speed   including room thermostat, condensing pump, connections to the drain pipe, insulated refrigerant copper pipes, flexible connector, galvanized duct connections at the unit outlet, service valves, control and electrical wiring, and connections to the main distribution boards. All work shall be done according to the drawings and approval of the supervising engineer. The selection of units shall be based on medium fan speed and High  static Pressure with the temperature conditions mentioned above. The units shall be capable of connecting to the BMS system. The specifications of the units are as follows:</t>
  </si>
  <si>
    <t>8.04.2
(REVISED)</t>
  </si>
  <si>
    <t>Supply and install all electrical power supply connection isolator switch, control electrical supply communication cable shall be shielded twist cable with 0.75mm or more  from a local board  with all necessary controls.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</si>
</sst>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quot;* #,##0.00_);_(&quot;$&quot;* \(#,##0.00\);_(&quot;$&quot;* &quot;-&quot;??_);_(@_)"/>
    <numFmt numFmtId="43" formatCode="_(* #,##0.00_);_(* \(#,##0.00\);_(* &quot;-&quot;??_);_(@_)"/>
    <numFmt numFmtId="164" formatCode="0.0"/>
    <numFmt numFmtId="165" formatCode="_-* #,##0.00_-;_-* #,##0.00\-;_-* &quot;-&quot;??_-;_-@_-"/>
    <numFmt numFmtId="166" formatCode="_-&quot;$&quot;* #,##0.00_-;\-&quot;$&quot;* #,##0.00_-;_-&quot;$&quot;* &quot;-&quot;??_-;_-@_-"/>
    <numFmt numFmtId="167" formatCode="#,##0.000"/>
    <numFmt numFmtId="168" formatCode="_([$€-2]\ * #,##0.00_);_([$€-2]\ * \(#,##0.00\);_([$€-2]\ * &quot;-&quot;??_);_(@_)"/>
    <numFmt numFmtId="169" formatCode="_-[$€-2]\ * #,##0.00_-;\-[$€-2]\ * #,##0.00_-;_-[$€-2]\ * &quot;-&quot;??_-;_-@_-"/>
    <numFmt numFmtId="170" formatCode="0;\-0;\-;@"/>
    <numFmt numFmtId="171" formatCode="_ [$€-2]\ * #,##0.00_ ;_ [$€-2]\ * \-#,##0.00_ ;_ [$€-2]\ * &quot;-&quot;??_ ;_ @_ "/>
    <numFmt numFmtId="172" formatCode="[$]dddd\,\ d\ mmmm\ yyyy;@"/>
    <numFmt numFmtId="173" formatCode="[$]h:mm;@"/>
  </numFmts>
  <fonts count="71" x14ac:knownFonts="1">
    <font>
      <sz val="11"/>
      <color theme="1"/>
      <name val="Calibri"/>
      <family val="2"/>
      <scheme val="minor"/>
    </font>
    <font>
      <sz val="11"/>
      <color theme="1"/>
      <name val="Calibri"/>
      <family val="2"/>
      <scheme val="minor"/>
    </font>
    <font>
      <b/>
      <sz val="10"/>
      <color indexed="8"/>
      <name val="Swis721 LtCn BT"/>
      <family val="2"/>
    </font>
    <font>
      <sz val="10"/>
      <color indexed="8"/>
      <name val="Swis721 LtCn BT"/>
      <family val="2"/>
    </font>
    <font>
      <sz val="10"/>
      <name val="Arial"/>
      <family val="2"/>
    </font>
    <font>
      <sz val="11"/>
      <color indexed="8"/>
      <name val="Calibri"/>
      <family val="2"/>
    </font>
    <font>
      <sz val="10"/>
      <color rgb="FF000000"/>
      <name val="Times New Roman"/>
      <family val="1"/>
    </font>
    <font>
      <b/>
      <sz val="10"/>
      <color indexed="30"/>
      <name val="Swis721 LtCn BT"/>
      <family val="2"/>
    </font>
    <font>
      <sz val="10"/>
      <color indexed="30"/>
      <name val="Swis721 LtCn BT"/>
      <family val="2"/>
    </font>
    <font>
      <b/>
      <i/>
      <sz val="10"/>
      <color indexed="8"/>
      <name val="Swis721 LtCn BT"/>
      <family val="2"/>
    </font>
    <font>
      <sz val="10"/>
      <name val="Swis721 LtCn BT"/>
      <family val="2"/>
    </font>
    <font>
      <i/>
      <sz val="10"/>
      <color indexed="8"/>
      <name val="Swis721 LtCn BT"/>
      <family val="2"/>
    </font>
    <font>
      <sz val="11"/>
      <color indexed="8"/>
      <name val="Arial"/>
      <family val="2"/>
    </font>
    <font>
      <sz val="11"/>
      <color indexed="9"/>
      <name val="Calibri"/>
      <family val="2"/>
    </font>
    <font>
      <sz val="11"/>
      <color indexed="9"/>
      <name val="Arial"/>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0"/>
      <name val="Arial"/>
      <family val="2"/>
      <charset val="178"/>
    </font>
    <font>
      <sz val="11"/>
      <color indexed="60"/>
      <name val="Calibri"/>
      <family val="2"/>
    </font>
    <font>
      <sz val="11"/>
      <color theme="1"/>
      <name val="Calibri"/>
      <family val="2"/>
      <charset val="178"/>
      <scheme val="minor"/>
    </font>
    <font>
      <sz val="11"/>
      <color theme="1"/>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color indexed="63"/>
      <name val="Arial"/>
      <family val="2"/>
    </font>
    <font>
      <sz val="11"/>
      <color indexed="62"/>
      <name val="Arial"/>
      <family val="2"/>
    </font>
    <font>
      <b/>
      <sz val="11"/>
      <color indexed="8"/>
      <name val="Arial"/>
      <family val="2"/>
    </font>
    <font>
      <sz val="11"/>
      <color indexed="17"/>
      <name val="Arial"/>
      <family val="2"/>
    </font>
    <font>
      <b/>
      <sz val="11"/>
      <color indexed="10"/>
      <name val="Arial"/>
      <family val="2"/>
    </font>
    <font>
      <b/>
      <sz val="11"/>
      <color indexed="9"/>
      <name val="Arial"/>
      <family val="2"/>
    </font>
    <font>
      <sz val="11"/>
      <color indexed="10"/>
      <name val="Arial"/>
      <family val="2"/>
    </font>
    <font>
      <sz val="11"/>
      <color indexed="20"/>
      <name val="Arial"/>
      <family val="2"/>
    </font>
    <font>
      <b/>
      <sz val="18"/>
      <color indexed="62"/>
      <name val="Times New Roman"/>
      <family val="2"/>
    </font>
    <font>
      <b/>
      <sz val="15"/>
      <color indexed="62"/>
      <name val="Arial"/>
      <family val="2"/>
    </font>
    <font>
      <b/>
      <sz val="13"/>
      <color indexed="62"/>
      <name val="Arial"/>
      <family val="2"/>
    </font>
    <font>
      <b/>
      <sz val="11"/>
      <color indexed="62"/>
      <name val="Arial"/>
      <family val="2"/>
    </font>
    <font>
      <sz val="11"/>
      <color indexed="19"/>
      <name val="Arial"/>
      <family val="2"/>
    </font>
    <font>
      <i/>
      <sz val="11"/>
      <color indexed="23"/>
      <name val="Arial"/>
      <family val="2"/>
    </font>
    <font>
      <sz val="10"/>
      <color indexed="8"/>
      <name val="Arial"/>
      <family val="2"/>
    </font>
    <font>
      <b/>
      <sz val="9"/>
      <name val="Swis721 LtCn BT"/>
    </font>
    <font>
      <sz val="9"/>
      <color rgb="FF000000"/>
      <name val="Swis721 LtCn BT"/>
    </font>
    <font>
      <sz val="9"/>
      <name val="Swis721 LtCn BT"/>
    </font>
    <font>
      <b/>
      <sz val="12"/>
      <name val="Calibri"/>
      <family val="2"/>
      <scheme val="minor"/>
    </font>
    <font>
      <b/>
      <sz val="16"/>
      <name val="Calibri"/>
      <family val="2"/>
      <scheme val="minor"/>
    </font>
    <font>
      <b/>
      <sz val="14"/>
      <name val="Calibri"/>
      <family val="2"/>
      <scheme val="minor"/>
    </font>
    <font>
      <b/>
      <sz val="12"/>
      <color theme="5"/>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6"/>
      <color theme="1"/>
      <name val="Calibri"/>
      <family val="2"/>
      <scheme val="minor"/>
    </font>
    <font>
      <sz val="12"/>
      <color theme="1"/>
      <name val="Calibri"/>
      <family val="2"/>
      <scheme val="minor"/>
    </font>
    <font>
      <sz val="12"/>
      <color rgb="FF000000"/>
      <name val="Calibri"/>
      <family val="2"/>
      <scheme val="minor"/>
    </font>
    <font>
      <b/>
      <sz val="12"/>
      <color rgb="FFFF0000"/>
      <name val="Calibri"/>
      <family val="2"/>
      <scheme val="minor"/>
    </font>
    <font>
      <sz val="12"/>
      <color theme="6"/>
      <name val="Calibri"/>
      <family val="2"/>
      <scheme val="minor"/>
    </font>
    <font>
      <sz val="12"/>
      <color indexed="8"/>
      <name val="Calibri"/>
      <family val="2"/>
      <scheme val="minor"/>
    </font>
    <font>
      <sz val="12"/>
      <name val="Calibri"/>
      <family val="2"/>
      <scheme val="minor"/>
    </font>
    <font>
      <b/>
      <i/>
      <u/>
      <sz val="12"/>
      <color theme="1"/>
      <name val="Calibri"/>
      <family val="2"/>
      <scheme val="minor"/>
    </font>
    <font>
      <b/>
      <sz val="12"/>
      <color indexed="8"/>
      <name val="Calibri"/>
      <family val="2"/>
      <scheme val="minor"/>
    </font>
    <font>
      <b/>
      <u/>
      <sz val="12"/>
      <color indexed="8"/>
      <name val="Calibri"/>
      <family val="2"/>
      <scheme val="minor"/>
    </font>
    <font>
      <u/>
      <sz val="12"/>
      <color indexed="8"/>
      <name val="Calibri"/>
      <family val="2"/>
      <scheme val="minor"/>
    </font>
    <font>
      <sz val="12"/>
      <color indexed="10"/>
      <name val="Calibri"/>
      <family val="2"/>
      <scheme val="minor"/>
    </font>
    <font>
      <b/>
      <sz val="12"/>
      <color rgb="FF000000"/>
      <name val="Calibri"/>
      <family val="2"/>
      <scheme val="minor"/>
    </font>
  </fonts>
  <fills count="35">
    <fill>
      <patternFill patternType="none"/>
    </fill>
    <fill>
      <patternFill patternType="gray125"/>
    </fill>
    <fill>
      <patternFill patternType="solid">
        <fgColor rgb="FFFFFFCC"/>
      </patternFill>
    </fill>
    <fill>
      <patternFill patternType="solid">
        <fgColor theme="0" tint="-0.14999847407452621"/>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55"/>
      </patternFill>
    </fill>
    <fill>
      <patternFill patternType="solid">
        <fgColor indexed="9"/>
      </patternFill>
    </fill>
    <fill>
      <patternFill patternType="solid">
        <fgColor indexed="56"/>
      </patternFill>
    </fill>
    <fill>
      <patternFill patternType="solid">
        <fgColor indexed="54"/>
      </patternFill>
    </fill>
    <fill>
      <patternFill patternType="solid">
        <fgColor theme="0"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FF00"/>
        <bgColor indexed="64"/>
      </patternFill>
    </fill>
  </fills>
  <borders count="83">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style="dotted">
        <color indexed="64"/>
      </bottom>
      <diagonal/>
    </border>
    <border>
      <left style="thin">
        <color indexed="64"/>
      </left>
      <right/>
      <top/>
      <bottom/>
      <diagonal/>
    </border>
    <border>
      <left style="thin">
        <color indexed="64"/>
      </left>
      <right style="thin">
        <color indexed="64"/>
      </right>
      <top style="dotted">
        <color indexed="64"/>
      </top>
      <bottom style="dotted">
        <color indexed="64"/>
      </bottom>
      <diagonal/>
    </border>
    <border>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dotted">
        <color indexed="64"/>
      </bottom>
      <diagonal/>
    </border>
    <border>
      <left style="thin">
        <color indexed="64"/>
      </left>
      <right style="thin">
        <color indexed="64"/>
      </right>
      <top style="hair">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6"/>
      </top>
      <bottom style="double">
        <color indexed="56"/>
      </bottom>
      <diagonal/>
    </border>
    <border>
      <left/>
      <right/>
      <top/>
      <bottom style="double">
        <color indexed="10"/>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right/>
      <top/>
      <bottom style="dott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ott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rgb="FF000000"/>
      </left>
      <right/>
      <top style="thin">
        <color auto="1"/>
      </top>
      <bottom style="thin">
        <color rgb="FF000000"/>
      </bottom>
      <diagonal/>
    </border>
    <border>
      <left/>
      <right style="thin">
        <color rgb="FF000000"/>
      </right>
      <top style="thin">
        <color auto="1"/>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auto="1"/>
      </bottom>
      <diagonal/>
    </border>
    <border>
      <left/>
      <right style="thin">
        <color rgb="FF000000"/>
      </right>
      <top style="thin">
        <color rgb="FF000000"/>
      </top>
      <bottom style="thin">
        <color auto="1"/>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hair">
        <color indexed="64"/>
      </bottom>
      <diagonal/>
    </border>
    <border>
      <left/>
      <right/>
      <top style="medium">
        <color indexed="64"/>
      </top>
      <bottom style="medium">
        <color indexed="64"/>
      </bottom>
      <diagonal/>
    </border>
    <border>
      <left/>
      <right style="thin">
        <color indexed="64"/>
      </right>
      <top/>
      <bottom style="hair">
        <color indexed="64"/>
      </bottom>
      <diagonal/>
    </border>
    <border>
      <left style="thin">
        <color indexed="64"/>
      </left>
      <right style="thin">
        <color indexed="64"/>
      </right>
      <top style="dotted">
        <color indexed="64"/>
      </top>
      <bottom style="hair">
        <color indexed="64"/>
      </bottom>
      <diagonal/>
    </border>
    <border>
      <left/>
      <right style="thin">
        <color indexed="64"/>
      </right>
      <top style="dotted">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dashed">
        <color indexed="64"/>
      </top>
      <bottom style="dotted">
        <color indexed="64"/>
      </bottom>
      <diagonal/>
    </border>
    <border>
      <left style="thin">
        <color indexed="64"/>
      </left>
      <right style="thin">
        <color indexed="64"/>
      </right>
      <top style="thin">
        <color indexed="64"/>
      </top>
      <bottom style="hair">
        <color indexed="64"/>
      </bottom>
      <diagonal/>
    </border>
    <border>
      <left/>
      <right style="thin">
        <color indexed="64"/>
      </right>
      <top style="dotted">
        <color indexed="64"/>
      </top>
      <bottom/>
      <diagonal/>
    </border>
    <border>
      <left style="thin">
        <color indexed="64"/>
      </left>
      <right/>
      <top style="dotted">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hair">
        <color indexed="64"/>
      </top>
      <bottom style="dotted">
        <color indexed="64"/>
      </bottom>
      <diagonal/>
    </border>
    <border>
      <left/>
      <right/>
      <top style="dotted">
        <color indexed="64"/>
      </top>
      <bottom/>
      <diagonal/>
    </border>
    <border>
      <left/>
      <right/>
      <top style="medium">
        <color indexed="64"/>
      </top>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top/>
      <bottom style="hair">
        <color indexed="64"/>
      </bottom>
      <diagonal/>
    </border>
    <border>
      <left style="thin">
        <color indexed="64"/>
      </left>
      <right style="thin">
        <color indexed="64"/>
      </right>
      <top style="thin">
        <color rgb="FF000000"/>
      </top>
      <bottom/>
      <diagonal/>
    </border>
    <border>
      <left style="thin">
        <color indexed="64"/>
      </left>
      <right style="thin">
        <color indexed="64"/>
      </right>
      <top/>
      <bottom style="thin">
        <color rgb="FF000000"/>
      </bottom>
      <diagonal/>
    </border>
    <border>
      <left style="thin">
        <color rgb="FF000000"/>
      </left>
      <right style="thin">
        <color rgb="FF000000"/>
      </right>
      <top/>
      <bottom style="thin">
        <color rgb="FF000000"/>
      </bottom>
      <diagonal/>
    </border>
    <border>
      <left style="thin">
        <color indexed="64"/>
      </left>
      <right/>
      <top style="dashed">
        <color indexed="64"/>
      </top>
      <bottom style="thin">
        <color indexed="64"/>
      </bottom>
      <diagonal/>
    </border>
    <border>
      <left style="thin">
        <color indexed="64"/>
      </left>
      <right style="thin">
        <color indexed="64"/>
      </right>
      <top style="thin">
        <color indexed="64"/>
      </top>
      <bottom style="dashed">
        <color indexed="64"/>
      </bottom>
      <diagonal/>
    </border>
  </borders>
  <cellStyleXfs count="165">
    <xf numFmtId="0" fontId="0" fillId="0" borderId="0"/>
    <xf numFmtId="43" fontId="4"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4" fillId="0" borderId="0"/>
    <xf numFmtId="0" fontId="4" fillId="0" borderId="0"/>
    <xf numFmtId="0" fontId="4" fillId="0" borderId="0"/>
    <xf numFmtId="0" fontId="6" fillId="0" borderId="0"/>
    <xf numFmtId="0" fontId="5" fillId="2" borderId="1" applyNumberFormat="0" applyFont="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0" borderId="0" applyNumberFormat="0" applyBorder="0" applyAlignment="0" applyProtection="0"/>
    <xf numFmtId="0" fontId="12" fillId="9" borderId="0" applyNumberFormat="0" applyBorder="0" applyAlignment="0" applyProtection="0"/>
    <xf numFmtId="0" fontId="12" fillId="13"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4"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12" fillId="9" borderId="0" applyNumberFormat="0" applyBorder="0" applyAlignment="0" applyProtection="0"/>
    <xf numFmtId="0" fontId="12" fillId="12" borderId="0" applyNumberFormat="0" applyBorder="0" applyAlignment="0" applyProtection="0"/>
    <xf numFmtId="0" fontId="12" fillId="16" borderId="0" applyNumberFormat="0" applyBorder="0" applyAlignment="0" applyProtection="0"/>
    <xf numFmtId="0" fontId="12" fillId="6" borderId="0" applyNumberFormat="0" applyBorder="0" applyAlignment="0" applyProtection="0"/>
    <xf numFmtId="0" fontId="12" fillId="9" borderId="0" applyNumberFormat="0" applyBorder="0" applyAlignment="0" applyProtection="0"/>
    <xf numFmtId="0" fontId="12" fillId="13" borderId="0" applyNumberFormat="0" applyBorder="0" applyAlignment="0" applyProtection="0"/>
    <xf numFmtId="0" fontId="13" fillId="17" borderId="0" applyNumberFormat="0" applyBorder="0" applyAlignment="0" applyProtection="0"/>
    <xf numFmtId="0" fontId="13" fillId="12" borderId="0" applyNumberFormat="0" applyBorder="0" applyAlignment="0" applyProtection="0"/>
    <xf numFmtId="0" fontId="13" fillId="14"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4" fillId="9" borderId="0" applyNumberFormat="0" applyBorder="0" applyAlignment="0" applyProtection="0"/>
    <xf numFmtId="0" fontId="14" fillId="21" borderId="0" applyNumberFormat="0" applyBorder="0" applyAlignment="0" applyProtection="0"/>
    <xf numFmtId="0" fontId="14" fillId="15"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1" borderId="0" applyNumberFormat="0" applyBorder="0" applyAlignment="0" applyProtection="0"/>
    <xf numFmtId="0" fontId="15" fillId="6" borderId="0" applyNumberFormat="0" applyBorder="0" applyAlignment="0" applyProtection="0"/>
    <xf numFmtId="0" fontId="16" fillId="25" borderId="15" applyNumberFormat="0" applyAlignment="0" applyProtection="0"/>
    <xf numFmtId="0" fontId="17" fillId="26" borderId="16" applyNumberFormat="0" applyAlignment="0" applyProtection="0"/>
    <xf numFmtId="43"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7" fontId="12" fillId="0" borderId="0" applyFont="0" applyFill="0" applyBorder="0" applyAlignment="0" applyProtection="0"/>
    <xf numFmtId="165" fontId="4" fillId="0" borderId="0" applyFont="0" applyFill="0" applyBorder="0" applyAlignment="0" applyProtection="0"/>
    <xf numFmtId="43" fontId="12" fillId="0" borderId="0" applyFont="0" applyFill="0" applyBorder="0" applyAlignment="0" applyProtection="0"/>
    <xf numFmtId="165" fontId="12" fillId="0" borderId="0" applyFont="0" applyFill="0" applyBorder="0" applyAlignment="0" applyProtection="0"/>
    <xf numFmtId="43" fontId="12" fillId="0" borderId="0" applyFont="0" applyFill="0" applyBorder="0" applyAlignment="0" applyProtection="0"/>
    <xf numFmtId="165" fontId="12" fillId="0" borderId="0" applyFont="0" applyFill="0" applyBorder="0" applyAlignment="0" applyProtection="0"/>
    <xf numFmtId="43" fontId="5" fillId="0" borderId="0" applyFont="0" applyFill="0" applyBorder="0" applyAlignment="0" applyProtection="0"/>
    <xf numFmtId="165" fontId="5"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3" fontId="4" fillId="0" borderId="0" applyFont="0" applyFill="0" applyBorder="0" applyAlignment="0" applyProtection="0"/>
    <xf numFmtId="165" fontId="1"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0" fontId="18" fillId="0" borderId="0" applyNumberFormat="0" applyFill="0" applyBorder="0" applyAlignment="0" applyProtection="0"/>
    <xf numFmtId="0" fontId="19" fillId="7" borderId="0" applyNumberFormat="0" applyBorder="0" applyAlignment="0" applyProtection="0"/>
    <xf numFmtId="0" fontId="20" fillId="0" borderId="17" applyNumberFormat="0" applyFill="0" applyAlignment="0" applyProtection="0"/>
    <xf numFmtId="0" fontId="21" fillId="0" borderId="18" applyNumberFormat="0" applyFill="0" applyAlignment="0" applyProtection="0"/>
    <xf numFmtId="0" fontId="22" fillId="0" borderId="19" applyNumberFormat="0" applyFill="0" applyAlignment="0" applyProtection="0"/>
    <xf numFmtId="0" fontId="22" fillId="0" borderId="0" applyNumberFormat="0" applyFill="0" applyBorder="0" applyAlignment="0" applyProtection="0"/>
    <xf numFmtId="0" fontId="23" fillId="10" borderId="15" applyNumberFormat="0" applyAlignment="0" applyProtection="0"/>
    <xf numFmtId="0" fontId="24" fillId="0" borderId="20" applyNumberFormat="0" applyFill="0" applyAlignment="0" applyProtection="0"/>
    <xf numFmtId="0" fontId="25" fillId="0" borderId="2" applyNumberFormat="0">
      <alignment horizontal="right"/>
    </xf>
    <xf numFmtId="0" fontId="26" fillId="16" borderId="0" applyNumberFormat="0" applyBorder="0" applyAlignment="0" applyProtection="0"/>
    <xf numFmtId="0" fontId="4" fillId="0" borderId="0"/>
    <xf numFmtId="0" fontId="4" fillId="0" borderId="0"/>
    <xf numFmtId="0" fontId="4" fillId="0" borderId="0"/>
    <xf numFmtId="0" fontId="1" fillId="0" borderId="0"/>
    <xf numFmtId="0" fontId="2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horizontal="justify" vertical="top" wrapText="1"/>
    </xf>
    <xf numFmtId="0" fontId="4" fillId="0" borderId="0">
      <alignment horizontal="justify" vertical="top" wrapText="1"/>
    </xf>
    <xf numFmtId="0" fontId="4" fillId="0" borderId="0"/>
    <xf numFmtId="0" fontId="29" fillId="25" borderId="21" applyNumberFormat="0" applyAlignment="0" applyProtection="0"/>
    <xf numFmtId="9" fontId="4" fillId="0" borderId="0" applyFont="0" applyFill="0" applyBorder="0" applyAlignment="0" applyProtection="0"/>
    <xf numFmtId="0" fontId="30" fillId="0" borderId="0" applyNumberFormat="0" applyFill="0" applyBorder="0" applyAlignment="0" applyProtection="0"/>
    <xf numFmtId="0" fontId="31" fillId="0" borderId="22" applyNumberFormat="0" applyFill="0" applyAlignment="0" applyProtection="0"/>
    <xf numFmtId="0" fontId="32" fillId="0" borderId="0" applyNumberFormat="0" applyFill="0" applyBorder="0" applyAlignment="0" applyProtection="0"/>
    <xf numFmtId="0" fontId="33" fillId="27" borderId="21" applyNumberFormat="0" applyAlignment="0" applyProtection="0"/>
    <xf numFmtId="0" fontId="34" fillId="16" borderId="15" applyNumberFormat="0" applyAlignment="0" applyProtection="0"/>
    <xf numFmtId="0" fontId="35" fillId="0" borderId="23" applyNumberFormat="0" applyFill="0" applyAlignment="0" applyProtection="0"/>
    <xf numFmtId="0" fontId="14" fillId="28" borderId="0" applyNumberFormat="0" applyBorder="0" applyAlignment="0" applyProtection="0"/>
    <xf numFmtId="0" fontId="14" fillId="21" borderId="0" applyNumberFormat="0" applyBorder="0" applyAlignment="0" applyProtection="0"/>
    <xf numFmtId="0" fontId="14" fillId="15" borderId="0" applyNumberFormat="0" applyBorder="0" applyAlignment="0" applyProtection="0"/>
    <xf numFmtId="0" fontId="14" fillId="29" borderId="0" applyNumberFormat="0" applyBorder="0" applyAlignment="0" applyProtection="0"/>
    <xf numFmtId="0" fontId="14" fillId="19" borderId="0" applyNumberFormat="0" applyBorder="0" applyAlignment="0" applyProtection="0"/>
    <xf numFmtId="0" fontId="14" fillId="23" borderId="0" applyNumberFormat="0" applyBorder="0" applyAlignment="0" applyProtection="0"/>
    <xf numFmtId="0" fontId="36" fillId="9" borderId="0" applyNumberFormat="0" applyBorder="0" applyAlignment="0" applyProtection="0"/>
    <xf numFmtId="0" fontId="37" fillId="27" borderId="15" applyNumberFormat="0" applyAlignment="0" applyProtection="0"/>
    <xf numFmtId="0" fontId="38" fillId="26" borderId="16" applyNumberFormat="0" applyAlignment="0" applyProtection="0"/>
    <xf numFmtId="0" fontId="39" fillId="0" borderId="24" applyNumberFormat="0" applyFill="0" applyAlignment="0" applyProtection="0"/>
    <xf numFmtId="0" fontId="40" fillId="8" borderId="0" applyNumberFormat="0" applyBorder="0" applyAlignment="0" applyProtection="0"/>
    <xf numFmtId="0" fontId="41" fillId="0" borderId="0" applyNumberFormat="0" applyFill="0" applyBorder="0" applyAlignment="0" applyProtection="0"/>
    <xf numFmtId="0" fontId="42" fillId="0" borderId="25" applyNumberFormat="0" applyFill="0" applyAlignment="0" applyProtection="0"/>
    <xf numFmtId="0" fontId="43" fillId="0" borderId="26" applyNumberFormat="0" applyFill="0" applyAlignment="0" applyProtection="0"/>
    <xf numFmtId="0" fontId="44" fillId="0" borderId="27" applyNumberFormat="0" applyFill="0" applyAlignment="0" applyProtection="0"/>
    <xf numFmtId="0" fontId="44" fillId="0" borderId="0" applyNumberFormat="0" applyFill="0" applyBorder="0" applyAlignment="0" applyProtection="0"/>
    <xf numFmtId="0" fontId="45" fillId="16" borderId="0" applyNumberFormat="0" applyBorder="0" applyAlignment="0" applyProtection="0"/>
    <xf numFmtId="0" fontId="4" fillId="13" borderId="28" applyNumberFormat="0" applyFont="0" applyAlignment="0" applyProtection="0"/>
    <xf numFmtId="0" fontId="39" fillId="0" borderId="0" applyNumberFormat="0" applyFill="0" applyBorder="0" applyAlignment="0" applyProtection="0"/>
    <xf numFmtId="0" fontId="46" fillId="0" borderId="0" applyNumberFormat="0" applyFill="0" applyBorder="0" applyAlignment="0" applyProtection="0"/>
    <xf numFmtId="0" fontId="47" fillId="0" borderId="0">
      <alignment vertical="top"/>
    </xf>
    <xf numFmtId="0" fontId="4" fillId="0" borderId="0"/>
    <xf numFmtId="44" fontId="1" fillId="0" borderId="0" applyFont="0" applyFill="0" applyBorder="0" applyAlignment="0" applyProtection="0"/>
  </cellStyleXfs>
  <cellXfs count="468">
    <xf numFmtId="0" fontId="0" fillId="0" borderId="0" xfId="0"/>
    <xf numFmtId="0" fontId="2" fillId="0" borderId="0" xfId="0" applyFont="1" applyAlignment="1">
      <alignment vertical="top" wrapText="1" readingOrder="1"/>
    </xf>
    <xf numFmtId="0" fontId="3" fillId="0" borderId="0" xfId="0" applyFont="1" applyAlignment="1">
      <alignment vertical="top"/>
    </xf>
    <xf numFmtId="0" fontId="3" fillId="0" borderId="0" xfId="0" applyFont="1" applyAlignment="1">
      <alignment vertical="top" readingOrder="1"/>
    </xf>
    <xf numFmtId="0" fontId="3" fillId="0" borderId="0" xfId="0" applyFont="1" applyAlignment="1">
      <alignment vertical="top" wrapText="1"/>
    </xf>
    <xf numFmtId="0" fontId="3" fillId="0" borderId="0" xfId="0" applyFont="1" applyAlignment="1">
      <alignment horizontal="justify" vertical="top"/>
    </xf>
    <xf numFmtId="0" fontId="3" fillId="0" borderId="0" xfId="0" applyFont="1" applyAlignment="1">
      <alignment horizontal="center" vertical="center"/>
    </xf>
    <xf numFmtId="0" fontId="3" fillId="0" borderId="0" xfId="0" applyFont="1" applyAlignment="1">
      <alignment horizontal="justify" vertical="top" readingOrder="1"/>
    </xf>
    <xf numFmtId="0" fontId="3" fillId="0" borderId="0" xfId="0" applyFont="1" applyAlignment="1">
      <alignment horizontal="justify" vertical="top" wrapText="1" readingOrder="1"/>
    </xf>
    <xf numFmtId="0" fontId="3" fillId="3" borderId="0" xfId="0" applyFont="1" applyFill="1" applyAlignment="1">
      <alignment vertical="top"/>
    </xf>
    <xf numFmtId="0" fontId="49" fillId="0" borderId="0" xfId="7" applyFont="1" applyAlignment="1">
      <alignment horizontal="justify" vertical="top"/>
    </xf>
    <xf numFmtId="0" fontId="49" fillId="0" borderId="8" xfId="7" applyFont="1" applyBorder="1" applyAlignment="1">
      <alignment horizontal="justify" vertical="top"/>
    </xf>
    <xf numFmtId="0" fontId="49" fillId="0" borderId="4" xfId="7" applyFont="1" applyBorder="1" applyAlignment="1">
      <alignment horizontal="justify" vertical="top"/>
    </xf>
    <xf numFmtId="0" fontId="49" fillId="0" borderId="12" xfId="7" applyFont="1" applyBorder="1" applyAlignment="1">
      <alignment horizontal="justify" vertical="top"/>
    </xf>
    <xf numFmtId="0" fontId="2" fillId="0" borderId="58" xfId="0" applyFont="1" applyBorder="1" applyAlignment="1">
      <alignment horizontal="center" vertical="top" wrapText="1" readingOrder="1"/>
    </xf>
    <xf numFmtId="0" fontId="49" fillId="0" borderId="53" xfId="7" applyFont="1" applyBorder="1" applyAlignment="1">
      <alignment horizontal="justify" vertical="top"/>
    </xf>
    <xf numFmtId="0" fontId="49" fillId="0" borderId="54" xfId="7" applyFont="1" applyBorder="1" applyAlignment="1">
      <alignment horizontal="justify" vertical="top"/>
    </xf>
    <xf numFmtId="168" fontId="59" fillId="4" borderId="0" xfId="164" applyNumberFormat="1" applyFont="1" applyFill="1" applyBorder="1" applyProtection="1"/>
    <xf numFmtId="170" fontId="59" fillId="4" borderId="0" xfId="164" applyNumberFormat="1" applyFont="1" applyFill="1" applyBorder="1" applyProtection="1"/>
    <xf numFmtId="170" fontId="59" fillId="4" borderId="0" xfId="164" applyNumberFormat="1" applyFont="1" applyFill="1" applyProtection="1"/>
    <xf numFmtId="170" fontId="59" fillId="0" borderId="0" xfId="164" applyNumberFormat="1" applyFont="1" applyBorder="1" applyProtection="1"/>
    <xf numFmtId="0" fontId="59" fillId="32" borderId="45" xfId="0" applyFont="1" applyFill="1" applyBorder="1" applyAlignment="1" applyProtection="1">
      <alignment vertical="center" wrapText="1"/>
      <protection locked="0"/>
    </xf>
    <xf numFmtId="169" fontId="59" fillId="31" borderId="58" xfId="164" quotePrefix="1" applyNumberFormat="1" applyFont="1" applyFill="1" applyBorder="1" applyAlignment="1" applyProtection="1">
      <alignment vertical="center"/>
      <protection locked="0"/>
    </xf>
    <xf numFmtId="169" fontId="59" fillId="31" borderId="29" xfId="164" quotePrefix="1" applyNumberFormat="1" applyFont="1" applyFill="1" applyBorder="1" applyAlignment="1" applyProtection="1">
      <alignment vertical="center"/>
      <protection locked="0"/>
    </xf>
    <xf numFmtId="169" fontId="59" fillId="31" borderId="69" xfId="164" quotePrefix="1" applyNumberFormat="1" applyFont="1" applyFill="1" applyBorder="1" applyAlignment="1" applyProtection="1">
      <alignment vertical="center"/>
      <protection locked="0"/>
    </xf>
    <xf numFmtId="169" fontId="59" fillId="31" borderId="2" xfId="164" quotePrefix="1" applyNumberFormat="1" applyFont="1" applyFill="1" applyBorder="1" applyAlignment="1" applyProtection="1">
      <alignment vertical="center"/>
      <protection locked="0"/>
    </xf>
    <xf numFmtId="169" fontId="59" fillId="31" borderId="9" xfId="164" quotePrefix="1" applyNumberFormat="1" applyFont="1" applyFill="1" applyBorder="1" applyAlignment="1" applyProtection="1">
      <alignment vertical="center"/>
      <protection locked="0"/>
    </xf>
    <xf numFmtId="169" fontId="59" fillId="31" borderId="7" xfId="164" quotePrefix="1" applyNumberFormat="1" applyFont="1" applyFill="1" applyBorder="1" applyAlignment="1" applyProtection="1">
      <alignment vertical="center"/>
      <protection locked="0"/>
    </xf>
    <xf numFmtId="169" fontId="59" fillId="31" borderId="5" xfId="164" quotePrefix="1" applyNumberFormat="1" applyFont="1" applyFill="1" applyBorder="1" applyAlignment="1" applyProtection="1">
      <alignment vertical="center"/>
      <protection locked="0"/>
    </xf>
    <xf numFmtId="169" fontId="59" fillId="31" borderId="30" xfId="164" quotePrefix="1" applyNumberFormat="1" applyFont="1" applyFill="1" applyBorder="1" applyAlignment="1" applyProtection="1">
      <alignment vertical="center"/>
      <protection locked="0"/>
    </xf>
    <xf numFmtId="169" fontId="59" fillId="31" borderId="3" xfId="164" quotePrefix="1" applyNumberFormat="1" applyFont="1" applyFill="1" applyBorder="1" applyAlignment="1" applyProtection="1">
      <alignment vertical="center"/>
      <protection locked="0"/>
    </xf>
    <xf numFmtId="0" fontId="0" fillId="4" borderId="0" xfId="0" applyFill="1"/>
    <xf numFmtId="0" fontId="56" fillId="3" borderId="58" xfId="0" applyFont="1" applyFill="1" applyBorder="1" applyAlignment="1">
      <alignment horizontal="center" vertical="center"/>
    </xf>
    <xf numFmtId="0" fontId="57" fillId="3" borderId="58" xfId="0" applyFont="1" applyFill="1" applyBorder="1" applyAlignment="1">
      <alignment horizontal="center" vertical="center"/>
    </xf>
    <xf numFmtId="168" fontId="57" fillId="3" borderId="58" xfId="164" applyNumberFormat="1" applyFont="1" applyFill="1" applyBorder="1" applyAlignment="1" applyProtection="1">
      <alignment horizontal="center" vertical="center"/>
    </xf>
    <xf numFmtId="169" fontId="56" fillId="3" borderId="58" xfId="0" applyNumberFormat="1" applyFont="1" applyFill="1" applyBorder="1" applyAlignment="1">
      <alignment horizontal="center" vertical="center"/>
    </xf>
    <xf numFmtId="0" fontId="63" fillId="0" borderId="51" xfId="0" applyFont="1" applyBorder="1" applyAlignment="1">
      <alignment horizontal="center" vertical="center" wrapText="1" readingOrder="1"/>
    </xf>
    <xf numFmtId="0" fontId="66" fillId="0" borderId="51" xfId="0" applyFont="1" applyBorder="1" applyAlignment="1">
      <alignment horizontal="justify" vertical="top" wrapText="1" readingOrder="1"/>
    </xf>
    <xf numFmtId="0" fontId="63" fillId="0" borderId="3" xfId="0" applyFont="1" applyBorder="1" applyAlignment="1">
      <alignment horizontal="center" vertical="center" wrapText="1" readingOrder="1"/>
    </xf>
    <xf numFmtId="0" fontId="63" fillId="0" borderId="3" xfId="0" applyFont="1" applyBorder="1" applyAlignment="1">
      <alignment horizontal="justify" vertical="top" wrapText="1" readingOrder="1"/>
    </xf>
    <xf numFmtId="0" fontId="59" fillId="4" borderId="3" xfId="0" applyFont="1" applyFill="1" applyBorder="1" applyAlignment="1">
      <alignment horizontal="center" vertical="center"/>
    </xf>
    <xf numFmtId="0" fontId="59" fillId="0" borderId="51" xfId="0" applyFont="1" applyBorder="1" applyAlignment="1">
      <alignment horizontal="center" vertical="center"/>
    </xf>
    <xf numFmtId="0" fontId="59" fillId="0" borderId="51" xfId="0" applyFont="1" applyBorder="1"/>
    <xf numFmtId="0" fontId="59" fillId="0" borderId="7" xfId="0" applyFont="1" applyBorder="1" applyAlignment="1">
      <alignment horizontal="center" vertical="center"/>
    </xf>
    <xf numFmtId="0" fontId="63" fillId="0" borderId="7" xfId="0" applyFont="1" applyBorder="1" applyAlignment="1">
      <alignment horizontal="justify" vertical="center" wrapText="1" readingOrder="1"/>
    </xf>
    <xf numFmtId="0" fontId="63" fillId="0" borderId="7" xfId="0" applyFont="1" applyBorder="1" applyAlignment="1">
      <alignment horizontal="center" vertical="center" wrapText="1" readingOrder="1"/>
    </xf>
    <xf numFmtId="169" fontId="59" fillId="4" borderId="7" xfId="0" applyNumberFormat="1" applyFont="1" applyFill="1" applyBorder="1" applyAlignment="1">
      <alignment vertical="center"/>
    </xf>
    <xf numFmtId="0" fontId="63" fillId="0" borderId="30" xfId="0" applyFont="1" applyBorder="1" applyAlignment="1">
      <alignment horizontal="center" vertical="center" wrapText="1" readingOrder="1"/>
    </xf>
    <xf numFmtId="169" fontId="59" fillId="4" borderId="3" xfId="0" applyNumberFormat="1" applyFont="1" applyFill="1" applyBorder="1" applyAlignment="1">
      <alignment vertical="center"/>
    </xf>
    <xf numFmtId="0" fontId="57" fillId="3" borderId="51" xfId="0" applyFont="1" applyFill="1" applyBorder="1" applyAlignment="1">
      <alignment horizontal="center" vertical="center"/>
    </xf>
    <xf numFmtId="168" fontId="57" fillId="3" borderId="51" xfId="164" applyNumberFormat="1" applyFont="1" applyFill="1" applyBorder="1" applyAlignment="1" applyProtection="1">
      <alignment horizontal="center" vertical="center"/>
    </xf>
    <xf numFmtId="169" fontId="56" fillId="3" borderId="51" xfId="0" applyNumberFormat="1" applyFont="1" applyFill="1" applyBorder="1" applyAlignment="1">
      <alignment horizontal="center" vertical="center"/>
    </xf>
    <xf numFmtId="164" fontId="63" fillId="0" borderId="51" xfId="0" applyNumberFormat="1" applyFont="1" applyBorder="1" applyAlignment="1">
      <alignment horizontal="center" vertical="center" wrapText="1" readingOrder="1"/>
    </xf>
    <xf numFmtId="0" fontId="63" fillId="0" borderId="55" xfId="0" applyFont="1" applyBorder="1" applyAlignment="1">
      <alignment horizontal="center" vertical="center" wrapText="1" readingOrder="1"/>
    </xf>
    <xf numFmtId="0" fontId="59" fillId="0" borderId="58" xfId="0" applyFont="1" applyBorder="1"/>
    <xf numFmtId="0" fontId="63" fillId="0" borderId="58" xfId="0" applyFont="1" applyBorder="1" applyAlignment="1">
      <alignment horizontal="center" vertical="center" wrapText="1" readingOrder="1"/>
    </xf>
    <xf numFmtId="0" fontId="63" fillId="0" borderId="31" xfId="0" applyFont="1" applyBorder="1" applyAlignment="1">
      <alignment horizontal="left" vertical="center" wrapText="1" readingOrder="1"/>
    </xf>
    <xf numFmtId="0" fontId="63" fillId="0" borderId="58" xfId="0" applyFont="1" applyBorder="1" applyAlignment="1">
      <alignment horizontal="justify" vertical="top" wrapText="1" readingOrder="1"/>
    </xf>
    <xf numFmtId="0" fontId="64" fillId="0" borderId="58" xfId="0" applyFont="1" applyBorder="1" applyAlignment="1">
      <alignment horizontal="center" vertical="center" wrapText="1" readingOrder="1"/>
    </xf>
    <xf numFmtId="3" fontId="63" fillId="0" borderId="51" xfId="0" applyNumberFormat="1" applyFont="1" applyBorder="1" applyAlignment="1">
      <alignment horizontal="center" vertical="center" wrapText="1" readingOrder="1"/>
    </xf>
    <xf numFmtId="164" fontId="63" fillId="0" borderId="2" xfId="0" applyNumberFormat="1" applyFont="1" applyBorder="1" applyAlignment="1">
      <alignment horizontal="center" vertical="center" wrapText="1" readingOrder="1"/>
    </xf>
    <xf numFmtId="0" fontId="63" fillId="0" borderId="2" xfId="0" applyFont="1" applyBorder="1" applyAlignment="1">
      <alignment horizontal="center" vertical="center" wrapText="1" readingOrder="1"/>
    </xf>
    <xf numFmtId="3" fontId="63" fillId="0" borderId="2" xfId="0" applyNumberFormat="1" applyFont="1" applyBorder="1" applyAlignment="1">
      <alignment horizontal="center" vertical="center" wrapText="1" readingOrder="1"/>
    </xf>
    <xf numFmtId="3" fontId="63" fillId="0" borderId="3" xfId="0" applyNumberFormat="1" applyFont="1" applyBorder="1" applyAlignment="1">
      <alignment horizontal="center" vertical="center" wrapText="1" readingOrder="1"/>
    </xf>
    <xf numFmtId="2" fontId="63" fillId="0" borderId="58" xfId="0" applyNumberFormat="1" applyFont="1" applyBorder="1" applyAlignment="1">
      <alignment horizontal="center" vertical="center" wrapText="1" readingOrder="1"/>
    </xf>
    <xf numFmtId="0" fontId="64" fillId="0" borderId="4" xfId="0" applyFont="1" applyBorder="1" applyAlignment="1">
      <alignment horizontal="justify" vertical="center" wrapText="1" readingOrder="1"/>
    </xf>
    <xf numFmtId="0" fontId="51" fillId="0" borderId="58" xfId="0" applyFont="1" applyBorder="1" applyAlignment="1">
      <alignment horizontal="justify" vertical="top" wrapText="1" readingOrder="1"/>
    </xf>
    <xf numFmtId="0" fontId="64" fillId="0" borderId="3" xfId="0" applyFont="1" applyBorder="1" applyAlignment="1">
      <alignment horizontal="center" vertical="center" wrapText="1" readingOrder="1"/>
    </xf>
    <xf numFmtId="0" fontId="64" fillId="4" borderId="56" xfId="0" applyFont="1" applyFill="1" applyBorder="1" applyAlignment="1">
      <alignment horizontal="justify" vertical="center" wrapText="1" readingOrder="1"/>
    </xf>
    <xf numFmtId="0" fontId="51" fillId="4" borderId="58" xfId="0" applyFont="1" applyFill="1" applyBorder="1" applyAlignment="1">
      <alignment horizontal="justify" vertical="top" wrapText="1" readingOrder="1"/>
    </xf>
    <xf numFmtId="0" fontId="60" fillId="0" borderId="58" xfId="0" applyFont="1" applyBorder="1" applyAlignment="1">
      <alignment horizontal="center" vertical="center" wrapText="1" readingOrder="1"/>
    </xf>
    <xf numFmtId="0" fontId="64" fillId="0" borderId="56" xfId="0" applyFont="1" applyBorder="1" applyAlignment="1">
      <alignment horizontal="justify" vertical="center" wrapText="1" readingOrder="1"/>
    </xf>
    <xf numFmtId="0" fontId="64" fillId="0" borderId="51" xfId="0" applyFont="1" applyBorder="1" applyAlignment="1">
      <alignment horizontal="center" vertical="center" wrapText="1" readingOrder="1"/>
    </xf>
    <xf numFmtId="0" fontId="63" fillId="0" borderId="9" xfId="0" applyFont="1" applyBorder="1" applyAlignment="1">
      <alignment horizontal="center" vertical="center" wrapText="1" readingOrder="1"/>
    </xf>
    <xf numFmtId="0" fontId="63" fillId="0" borderId="9" xfId="0" applyFont="1" applyBorder="1" applyAlignment="1">
      <alignment horizontal="justify" vertical="center" wrapText="1" readingOrder="1"/>
    </xf>
    <xf numFmtId="0" fontId="63" fillId="0" borderId="9" xfId="0" applyFont="1" applyBorder="1" applyAlignment="1">
      <alignment horizontal="justify" vertical="top" wrapText="1" readingOrder="1"/>
    </xf>
    <xf numFmtId="169" fontId="59" fillId="0" borderId="9" xfId="164" quotePrefix="1" applyNumberFormat="1" applyFont="1" applyFill="1" applyBorder="1" applyAlignment="1" applyProtection="1">
      <alignment vertical="center"/>
    </xf>
    <xf numFmtId="169" fontId="59" fillId="4" borderId="51" xfId="0" applyNumberFormat="1" applyFont="1" applyFill="1" applyBorder="1" applyAlignment="1">
      <alignment vertical="center"/>
    </xf>
    <xf numFmtId="0" fontId="63" fillId="0" borderId="31" xfId="0" applyFont="1" applyBorder="1" applyAlignment="1">
      <alignment horizontal="justify" vertical="top" wrapText="1" readingOrder="1"/>
    </xf>
    <xf numFmtId="0" fontId="63" fillId="0" borderId="7" xfId="0" applyFont="1" applyBorder="1" applyAlignment="1">
      <alignment horizontal="justify" vertical="top" wrapText="1" readingOrder="1"/>
    </xf>
    <xf numFmtId="0" fontId="64" fillId="0" borderId="7" xfId="0" applyFont="1" applyBorder="1" applyAlignment="1">
      <alignment horizontal="center" vertical="center" wrapText="1" readingOrder="1"/>
    </xf>
    <xf numFmtId="0" fontId="63" fillId="0" borderId="59" xfId="0" applyFont="1" applyBorder="1" applyAlignment="1">
      <alignment horizontal="justify" vertical="top" wrapText="1" readingOrder="1"/>
    </xf>
    <xf numFmtId="0" fontId="63" fillId="0" borderId="30" xfId="0" applyFont="1" applyBorder="1" applyAlignment="1">
      <alignment horizontal="justify" vertical="top" wrapText="1" readingOrder="1"/>
    </xf>
    <xf numFmtId="0" fontId="64" fillId="0" borderId="59" xfId="0" applyFont="1" applyBorder="1" applyAlignment="1">
      <alignment horizontal="center" vertical="center" wrapText="1" readingOrder="1"/>
    </xf>
    <xf numFmtId="0" fontId="64" fillId="0" borderId="58" xfId="0" applyFont="1" applyBorder="1" applyAlignment="1">
      <alignment horizontal="justify" vertical="center" wrapText="1" readingOrder="1"/>
    </xf>
    <xf numFmtId="0" fontId="64" fillId="0" borderId="58" xfId="0" applyFont="1" applyBorder="1" applyAlignment="1">
      <alignment horizontal="justify" vertical="top" wrapText="1" readingOrder="1"/>
    </xf>
    <xf numFmtId="169" fontId="59" fillId="4" borderId="58" xfId="0" applyNumberFormat="1" applyFont="1" applyFill="1" applyBorder="1" applyAlignment="1">
      <alignment vertical="center"/>
    </xf>
    <xf numFmtId="0" fontId="63" fillId="0" borderId="58" xfId="0" applyFont="1" applyBorder="1" applyAlignment="1">
      <alignment horizontal="justify" vertical="center" wrapText="1" readingOrder="1"/>
    </xf>
    <xf numFmtId="0" fontId="66" fillId="0" borderId="58" xfId="0" applyFont="1" applyBorder="1" applyAlignment="1">
      <alignment horizontal="left" vertical="top" wrapText="1" readingOrder="1"/>
    </xf>
    <xf numFmtId="0" fontId="66" fillId="0" borderId="53" xfId="0" applyFont="1" applyBorder="1" applyAlignment="1">
      <alignment horizontal="justify" vertical="top" wrapText="1" readingOrder="1"/>
    </xf>
    <xf numFmtId="0" fontId="64" fillId="0" borderId="9" xfId="0" applyFont="1" applyBorder="1" applyAlignment="1">
      <alignment horizontal="center" vertical="center" wrapText="1" readingOrder="1"/>
    </xf>
    <xf numFmtId="169" fontId="59" fillId="4" borderId="2" xfId="0" applyNumberFormat="1" applyFont="1" applyFill="1" applyBorder="1" applyAlignment="1">
      <alignment vertical="center"/>
    </xf>
    <xf numFmtId="0" fontId="63" fillId="0" borderId="30" xfId="0" applyFont="1" applyBorder="1" applyAlignment="1">
      <alignment horizontal="justify" vertical="center" wrapText="1" readingOrder="1"/>
    </xf>
    <xf numFmtId="0" fontId="64" fillId="0" borderId="30" xfId="0" applyFont="1" applyBorder="1" applyAlignment="1">
      <alignment horizontal="center" vertical="center" wrapText="1" readingOrder="1"/>
    </xf>
    <xf numFmtId="169" fontId="59" fillId="4" borderId="30" xfId="0" applyNumberFormat="1" applyFont="1" applyFill="1" applyBorder="1" applyAlignment="1">
      <alignment vertical="center"/>
    </xf>
    <xf numFmtId="0" fontId="64" fillId="4" borderId="58" xfId="0" quotePrefix="1" applyFont="1" applyFill="1" applyBorder="1" applyAlignment="1">
      <alignment horizontal="center" vertical="center" wrapText="1"/>
    </xf>
    <xf numFmtId="0" fontId="64" fillId="0" borderId="58" xfId="0" quotePrefix="1" applyFont="1" applyBorder="1" applyAlignment="1">
      <alignment horizontal="left" vertical="top" wrapText="1"/>
    </xf>
    <xf numFmtId="0" fontId="51" fillId="0" borderId="58" xfId="0" quotePrefix="1" applyFont="1" applyBorder="1" applyAlignment="1">
      <alignment horizontal="left" vertical="top" wrapText="1"/>
    </xf>
    <xf numFmtId="0" fontId="64" fillId="0" borderId="58" xfId="0" applyFont="1" applyBorder="1" applyAlignment="1">
      <alignment horizontal="center" vertical="center" wrapText="1"/>
    </xf>
    <xf numFmtId="0" fontId="64" fillId="0" borderId="58" xfId="0" applyFont="1" applyBorder="1" applyAlignment="1">
      <alignment horizontal="center" vertical="center"/>
    </xf>
    <xf numFmtId="0" fontId="64" fillId="0" borderId="55" xfId="0" quotePrefix="1" applyFont="1" applyBorder="1" applyAlignment="1">
      <alignment horizontal="justify" vertical="center" wrapText="1"/>
    </xf>
    <xf numFmtId="0" fontId="64" fillId="0" borderId="55" xfId="0" quotePrefix="1" applyFont="1" applyBorder="1" applyAlignment="1">
      <alignment horizontal="justify" vertical="top" wrapText="1"/>
    </xf>
    <xf numFmtId="0" fontId="64" fillId="0" borderId="58" xfId="0" quotePrefix="1" applyFont="1" applyBorder="1" applyAlignment="1">
      <alignment horizontal="justify" vertical="center" wrapText="1"/>
    </xf>
    <xf numFmtId="0" fontId="64" fillId="0" borderId="58" xfId="0" quotePrefix="1" applyFont="1" applyBorder="1" applyAlignment="1">
      <alignment horizontal="justify" vertical="top" wrapText="1"/>
    </xf>
    <xf numFmtId="0" fontId="64" fillId="4" borderId="51" xfId="0" applyFont="1" applyFill="1" applyBorder="1" applyAlignment="1">
      <alignment horizontal="center" vertical="center" wrapText="1" readingOrder="1"/>
    </xf>
    <xf numFmtId="0" fontId="64" fillId="4" borderId="3" xfId="0" applyFont="1" applyFill="1" applyBorder="1" applyAlignment="1">
      <alignment horizontal="center" vertical="center" wrapText="1" readingOrder="1"/>
    </xf>
    <xf numFmtId="0" fontId="70" fillId="0" borderId="51" xfId="0" applyFont="1" applyBorder="1" applyAlignment="1">
      <alignment horizontal="justify" vertical="top" wrapText="1" readingOrder="1"/>
    </xf>
    <xf numFmtId="0" fontId="63" fillId="0" borderId="51" xfId="0" applyFont="1" applyBorder="1" applyAlignment="1">
      <alignment horizontal="justify" vertical="top" wrapText="1" readingOrder="1"/>
    </xf>
    <xf numFmtId="0" fontId="59" fillId="0" borderId="9" xfId="0" applyFont="1" applyBorder="1"/>
    <xf numFmtId="0" fontId="59" fillId="4" borderId="0" xfId="0" applyFont="1" applyFill="1"/>
    <xf numFmtId="0" fontId="60" fillId="0" borderId="58" xfId="0" applyFont="1" applyBorder="1" applyAlignment="1">
      <alignment horizontal="left" vertical="top" wrapText="1" readingOrder="1"/>
    </xf>
    <xf numFmtId="0" fontId="63" fillId="0" borderId="56" xfId="0" applyFont="1" applyBorder="1" applyAlignment="1">
      <alignment horizontal="left" vertical="top" wrapText="1" readingOrder="1"/>
    </xf>
    <xf numFmtId="0" fontId="64" fillId="0" borderId="56" xfId="0" applyFont="1" applyBorder="1" applyAlignment="1">
      <alignment horizontal="center" vertical="center" wrapText="1" readingOrder="1"/>
    </xf>
    <xf numFmtId="0" fontId="63" fillId="0" borderId="56" xfId="0" applyFont="1" applyBorder="1" applyAlignment="1">
      <alignment horizontal="justify" vertical="top" wrapText="1" readingOrder="1"/>
    </xf>
    <xf numFmtId="2" fontId="64" fillId="4" borderId="58" xfId="0" applyNumberFormat="1" applyFont="1" applyFill="1" applyBorder="1" applyAlignment="1">
      <alignment horizontal="center" vertical="center" wrapText="1" readingOrder="1"/>
    </xf>
    <xf numFmtId="0" fontId="64" fillId="4" borderId="58" xfId="0" applyFont="1" applyFill="1" applyBorder="1" applyAlignment="1">
      <alignment horizontal="justify" vertical="top" wrapText="1" readingOrder="1"/>
    </xf>
    <xf numFmtId="2" fontId="64" fillId="0" borderId="51" xfId="0" applyNumberFormat="1" applyFont="1" applyBorder="1" applyAlignment="1">
      <alignment horizontal="center" vertical="center" wrapText="1" readingOrder="1"/>
    </xf>
    <xf numFmtId="0" fontId="63" fillId="0" borderId="53" xfId="0" applyFont="1" applyBorder="1" applyAlignment="1">
      <alignment horizontal="justify" vertical="top" wrapText="1" readingOrder="1"/>
    </xf>
    <xf numFmtId="0" fontId="64" fillId="0" borderId="9" xfId="0" applyFont="1" applyBorder="1" applyAlignment="1">
      <alignment horizontal="justify" vertical="top" wrapText="1" readingOrder="1"/>
    </xf>
    <xf numFmtId="0" fontId="64" fillId="0" borderId="13" xfId="0" applyFont="1" applyBorder="1" applyAlignment="1">
      <alignment horizontal="justify" vertical="top" wrapText="1" readingOrder="1"/>
    </xf>
    <xf numFmtId="2" fontId="63" fillId="0" borderId="51" xfId="0" applyNumberFormat="1" applyFont="1" applyBorder="1" applyAlignment="1">
      <alignment horizontal="center" vertical="center" wrapText="1" readingOrder="1"/>
    </xf>
    <xf numFmtId="0" fontId="64" fillId="0" borderId="51" xfId="0" applyFont="1" applyBorder="1" applyAlignment="1">
      <alignment horizontal="justify" vertical="top" wrapText="1" readingOrder="1"/>
    </xf>
    <xf numFmtId="0" fontId="64" fillId="0" borderId="53" xfId="0" applyFont="1" applyBorder="1" applyAlignment="1">
      <alignment horizontal="justify" vertical="top" wrapText="1" readingOrder="1"/>
    </xf>
    <xf numFmtId="0" fontId="56" fillId="3" borderId="75" xfId="0" applyFont="1" applyFill="1" applyBorder="1" applyAlignment="1">
      <alignment horizontal="center" vertical="center"/>
    </xf>
    <xf numFmtId="0" fontId="57" fillId="3" borderId="71" xfId="0" applyFont="1" applyFill="1" applyBorder="1" applyAlignment="1">
      <alignment horizontal="center" vertical="center"/>
    </xf>
    <xf numFmtId="0" fontId="57" fillId="3" borderId="57" xfId="0" applyFont="1" applyFill="1" applyBorder="1" applyAlignment="1">
      <alignment horizontal="center" vertical="center"/>
    </xf>
    <xf numFmtId="0" fontId="63" fillId="0" borderId="75" xfId="0" applyFont="1" applyBorder="1" applyAlignment="1">
      <alignment horizontal="center" vertical="center" wrapText="1" readingOrder="1"/>
    </xf>
    <xf numFmtId="0" fontId="63" fillId="0" borderId="71" xfId="0" applyFont="1" applyBorder="1" applyAlignment="1">
      <alignment horizontal="center" vertical="center" wrapText="1" readingOrder="1"/>
    </xf>
    <xf numFmtId="0" fontId="63" fillId="0" borderId="76" xfId="0" applyFont="1" applyBorder="1" applyAlignment="1">
      <alignment horizontal="center" vertical="center" wrapText="1" readingOrder="1"/>
    </xf>
    <xf numFmtId="0" fontId="68" fillId="0" borderId="2" xfId="0" applyFont="1" applyBorder="1" applyAlignment="1">
      <alignment vertical="top" wrapText="1"/>
    </xf>
    <xf numFmtId="0" fontId="63" fillId="0" borderId="2" xfId="0" applyFont="1" applyBorder="1" applyAlignment="1">
      <alignment vertical="center"/>
    </xf>
    <xf numFmtId="0" fontId="59" fillId="0" borderId="5" xfId="0" applyFont="1" applyBorder="1"/>
    <xf numFmtId="169" fontId="59" fillId="0" borderId="3" xfId="0" applyNumberFormat="1" applyFont="1" applyBorder="1" applyAlignment="1">
      <alignment vertical="center"/>
    </xf>
    <xf numFmtId="0" fontId="68" fillId="0" borderId="9" xfId="0" applyFont="1" applyBorder="1" applyAlignment="1">
      <alignment vertical="top" wrapText="1"/>
    </xf>
    <xf numFmtId="0" fontId="63" fillId="0" borderId="9" xfId="0" applyFont="1" applyBorder="1" applyAlignment="1">
      <alignment vertical="center"/>
    </xf>
    <xf numFmtId="3" fontId="63" fillId="0" borderId="9" xfId="0" applyNumberFormat="1" applyFont="1" applyBorder="1" applyAlignment="1">
      <alignment horizontal="center" vertical="center" wrapText="1" readingOrder="1"/>
    </xf>
    <xf numFmtId="0" fontId="63" fillId="0" borderId="5" xfId="0" applyFont="1" applyBorder="1" applyAlignment="1">
      <alignment horizontal="justify" vertical="top" wrapText="1" readingOrder="1"/>
    </xf>
    <xf numFmtId="0" fontId="63" fillId="0" borderId="5" xfId="0" applyFont="1" applyBorder="1" applyAlignment="1">
      <alignment horizontal="center" vertical="center" wrapText="1" readingOrder="1"/>
    </xf>
    <xf numFmtId="0" fontId="64" fillId="0" borderId="58" xfId="0" applyFont="1" applyBorder="1" applyAlignment="1">
      <alignment horizontal="left" vertical="center"/>
    </xf>
    <xf numFmtId="0" fontId="63" fillId="0" borderId="57" xfId="0" applyFont="1" applyBorder="1" applyAlignment="1">
      <alignment horizontal="center" vertical="center" wrapText="1" readingOrder="1"/>
    </xf>
    <xf numFmtId="0" fontId="63" fillId="0" borderId="58" xfId="0" applyFont="1" applyBorder="1" applyAlignment="1">
      <alignment horizontal="left" vertical="center" wrapText="1" readingOrder="1"/>
    </xf>
    <xf numFmtId="3" fontId="63" fillId="0" borderId="58" xfId="0" applyNumberFormat="1" applyFont="1" applyBorder="1" applyAlignment="1">
      <alignment horizontal="left" vertical="center" wrapText="1" readingOrder="1"/>
    </xf>
    <xf numFmtId="0" fontId="68" fillId="0" borderId="52" xfId="0" applyFont="1" applyBorder="1" applyAlignment="1">
      <alignment horizontal="left" vertical="top" wrapText="1"/>
    </xf>
    <xf numFmtId="0" fontId="63" fillId="0" borderId="53" xfId="0" applyFont="1" applyBorder="1" applyAlignment="1">
      <alignment horizontal="center" vertical="center" wrapText="1" readingOrder="1"/>
    </xf>
    <xf numFmtId="0" fontId="63" fillId="0" borderId="9" xfId="0" applyFont="1" applyBorder="1" applyAlignment="1">
      <alignment horizontal="center" vertical="center" wrapText="1"/>
    </xf>
    <xf numFmtId="0" fontId="68" fillId="0" borderId="9" xfId="0" applyFont="1" applyBorder="1" applyAlignment="1">
      <alignment horizontal="left" vertical="top" wrapText="1"/>
    </xf>
    <xf numFmtId="0" fontId="63" fillId="0" borderId="5" xfId="0" applyFont="1" applyBorder="1" applyAlignment="1">
      <alignment horizontal="center" vertical="center" wrapText="1"/>
    </xf>
    <xf numFmtId="0" fontId="64" fillId="0" borderId="5" xfId="0" applyFont="1" applyBorder="1" applyAlignment="1">
      <alignment horizontal="center" vertical="center" wrapText="1" readingOrder="1"/>
    </xf>
    <xf numFmtId="169" fontId="59" fillId="0" borderId="5" xfId="0" applyNumberFormat="1" applyFont="1" applyBorder="1" applyAlignment="1">
      <alignment vertical="center"/>
    </xf>
    <xf numFmtId="0" fontId="63" fillId="0" borderId="3" xfId="0" applyFont="1" applyBorder="1" applyAlignment="1">
      <alignment horizontal="center" vertical="center" wrapText="1"/>
    </xf>
    <xf numFmtId="2" fontId="63" fillId="0" borderId="9" xfId="0" applyNumberFormat="1" applyFont="1" applyBorder="1" applyAlignment="1">
      <alignment horizontal="center" vertical="center" wrapText="1"/>
    </xf>
    <xf numFmtId="0" fontId="63" fillId="0" borderId="5" xfId="0" applyFont="1" applyBorder="1" applyAlignment="1">
      <alignment horizontal="justify" vertical="center" wrapText="1" readingOrder="1"/>
    </xf>
    <xf numFmtId="2" fontId="63" fillId="0" borderId="5" xfId="0" applyNumberFormat="1" applyFont="1" applyBorder="1" applyAlignment="1">
      <alignment horizontal="center" vertical="center" wrapText="1"/>
    </xf>
    <xf numFmtId="169" fontId="59" fillId="0" borderId="2" xfId="0" applyNumberFormat="1" applyFont="1" applyBorder="1" applyAlignment="1">
      <alignment vertical="center"/>
    </xf>
    <xf numFmtId="2" fontId="63" fillId="0" borderId="2" xfId="0" applyNumberFormat="1" applyFont="1" applyBorder="1" applyAlignment="1">
      <alignment horizontal="center" vertical="center" wrapText="1"/>
    </xf>
    <xf numFmtId="169" fontId="59" fillId="0" borderId="7" xfId="0" applyNumberFormat="1" applyFont="1" applyBorder="1" applyAlignment="1">
      <alignment vertical="center"/>
    </xf>
    <xf numFmtId="2" fontId="63" fillId="0" borderId="30" xfId="0" applyNumberFormat="1" applyFont="1" applyBorder="1" applyAlignment="1">
      <alignment horizontal="center" vertical="center" wrapText="1"/>
    </xf>
    <xf numFmtId="0" fontId="64" fillId="0" borderId="58" xfId="0" applyFont="1" applyBorder="1" applyAlignment="1">
      <alignment horizontal="left" vertical="center" wrapText="1"/>
    </xf>
    <xf numFmtId="0" fontId="63" fillId="0" borderId="6" xfId="0" applyFont="1" applyBorder="1" applyAlignment="1">
      <alignment horizontal="left" vertical="center" wrapText="1" readingOrder="1"/>
    </xf>
    <xf numFmtId="0" fontId="63" fillId="0" borderId="6" xfId="0" applyFont="1" applyBorder="1" applyAlignment="1">
      <alignment vertical="top" wrapText="1" readingOrder="1"/>
    </xf>
    <xf numFmtId="0" fontId="63" fillId="0" borderId="2" xfId="0" applyFont="1" applyBorder="1" applyAlignment="1">
      <alignment horizontal="left" vertical="center" wrapText="1" readingOrder="1"/>
    </xf>
    <xf numFmtId="3" fontId="63" fillId="0" borderId="2" xfId="0" applyNumberFormat="1" applyFont="1" applyBorder="1" applyAlignment="1">
      <alignment horizontal="left" vertical="center" wrapText="1" readingOrder="1"/>
    </xf>
    <xf numFmtId="0" fontId="59" fillId="0" borderId="2" xfId="0" applyFont="1" applyBorder="1"/>
    <xf numFmtId="0" fontId="64" fillId="0" borderId="66" xfId="0" applyFont="1" applyBorder="1" applyAlignment="1">
      <alignment horizontal="justify" vertical="center" wrapText="1" readingOrder="1"/>
    </xf>
    <xf numFmtId="2" fontId="63" fillId="0" borderId="2" xfId="0" applyNumberFormat="1" applyFont="1" applyBorder="1" applyAlignment="1">
      <alignment horizontal="center" vertical="center" wrapText="1" readingOrder="1"/>
    </xf>
    <xf numFmtId="2" fontId="63" fillId="0" borderId="3" xfId="0" applyNumberFormat="1" applyFont="1" applyBorder="1" applyAlignment="1">
      <alignment horizontal="center" vertical="center" wrapText="1" readingOrder="1"/>
    </xf>
    <xf numFmtId="3" fontId="63" fillId="0" borderId="5" xfId="0" applyNumberFormat="1" applyFont="1" applyBorder="1" applyAlignment="1">
      <alignment horizontal="center" vertical="center" wrapText="1" readingOrder="1"/>
    </xf>
    <xf numFmtId="3" fontId="63" fillId="0" borderId="7" xfId="0" applyNumberFormat="1" applyFont="1" applyBorder="1" applyAlignment="1">
      <alignment horizontal="center" vertical="center" wrapText="1" readingOrder="1"/>
    </xf>
    <xf numFmtId="0" fontId="63" fillId="0" borderId="14" xfId="0" applyFont="1" applyBorder="1" applyAlignment="1">
      <alignment horizontal="justify" vertical="top" wrapText="1" readingOrder="1"/>
    </xf>
    <xf numFmtId="0" fontId="63" fillId="0" borderId="7" xfId="0" applyFont="1" applyBorder="1" applyAlignment="1">
      <alignment horizontal="left" vertical="center" wrapText="1" readingOrder="1"/>
    </xf>
    <xf numFmtId="3" fontId="63" fillId="0" borderId="7" xfId="0" applyNumberFormat="1" applyFont="1" applyBorder="1" applyAlignment="1">
      <alignment horizontal="left" vertical="center" wrapText="1" readingOrder="1"/>
    </xf>
    <xf numFmtId="0" fontId="63" fillId="0" borderId="7" xfId="0" applyFont="1" applyBorder="1" applyAlignment="1">
      <alignment horizontal="center" vertical="center" wrapText="1"/>
    </xf>
    <xf numFmtId="0" fontId="59" fillId="0" borderId="7" xfId="0" applyFont="1" applyBorder="1"/>
    <xf numFmtId="3" fontId="63" fillId="0" borderId="30" xfId="0" applyNumberFormat="1" applyFont="1" applyBorder="1" applyAlignment="1">
      <alignment horizontal="center" vertical="center" wrapText="1"/>
    </xf>
    <xf numFmtId="169" fontId="59" fillId="0" borderId="30" xfId="0" applyNumberFormat="1" applyFont="1" applyBorder="1" applyAlignment="1">
      <alignment vertical="center"/>
    </xf>
    <xf numFmtId="0" fontId="63" fillId="0" borderId="3" xfId="0" applyFont="1" applyBorder="1" applyAlignment="1">
      <alignment horizontal="left" vertical="center" wrapText="1" readingOrder="1"/>
    </xf>
    <xf numFmtId="0" fontId="63" fillId="0" borderId="3" xfId="0" applyFont="1" applyBorder="1" applyAlignment="1">
      <alignment horizontal="left" vertical="top" wrapText="1" readingOrder="1"/>
    </xf>
    <xf numFmtId="0" fontId="63" fillId="0" borderId="6" xfId="0" applyFont="1" applyBorder="1" applyAlignment="1">
      <alignment horizontal="justify" vertical="top" wrapText="1" readingOrder="1"/>
    </xf>
    <xf numFmtId="0" fontId="63" fillId="0" borderId="9" xfId="0" applyFont="1" applyBorder="1" applyAlignment="1">
      <alignment horizontal="left" vertical="center" wrapText="1" readingOrder="1"/>
    </xf>
    <xf numFmtId="2" fontId="63" fillId="0" borderId="7" xfId="0" applyNumberFormat="1" applyFont="1" applyBorder="1" applyAlignment="1">
      <alignment horizontal="center" vertical="center" wrapText="1" readingOrder="1"/>
    </xf>
    <xf numFmtId="0" fontId="63" fillId="0" borderId="64" xfId="0" applyFont="1" applyBorder="1" applyAlignment="1">
      <alignment horizontal="justify" vertical="center" wrapText="1" readingOrder="1"/>
    </xf>
    <xf numFmtId="2" fontId="63" fillId="0" borderId="5" xfId="0" applyNumberFormat="1" applyFont="1" applyBorder="1" applyAlignment="1">
      <alignment horizontal="center" vertical="center" wrapText="1" readingOrder="1"/>
    </xf>
    <xf numFmtId="0" fontId="63" fillId="0" borderId="11" xfId="0" applyFont="1" applyBorder="1" applyAlignment="1">
      <alignment horizontal="justify" vertical="center" wrapText="1" readingOrder="1"/>
    </xf>
    <xf numFmtId="0" fontId="63" fillId="0" borderId="51" xfId="0" applyFont="1" applyBorder="1" applyAlignment="1">
      <alignment horizontal="left" vertical="center" wrapText="1" readingOrder="1"/>
    </xf>
    <xf numFmtId="0" fontId="63" fillId="0" borderId="2" xfId="0" applyFont="1" applyBorder="1" applyAlignment="1">
      <alignment horizontal="justify" vertical="top" wrapText="1" readingOrder="1"/>
    </xf>
    <xf numFmtId="0" fontId="63" fillId="0" borderId="33" xfId="0" applyFont="1" applyBorder="1" applyAlignment="1">
      <alignment horizontal="center" vertical="center" wrapText="1" readingOrder="1"/>
    </xf>
    <xf numFmtId="0" fontId="63" fillId="0" borderId="34" xfId="0" applyFont="1" applyBorder="1" applyAlignment="1">
      <alignment horizontal="left" vertical="center" wrapText="1" readingOrder="1"/>
    </xf>
    <xf numFmtId="0" fontId="63" fillId="0" borderId="34" xfId="0" applyFont="1" applyBorder="1" applyAlignment="1">
      <alignment horizontal="center" vertical="center" wrapText="1" readingOrder="1"/>
    </xf>
    <xf numFmtId="0" fontId="63" fillId="0" borderId="67" xfId="0" applyFont="1" applyBorder="1" applyAlignment="1">
      <alignment horizontal="left" vertical="center" wrapText="1" readingOrder="1"/>
    </xf>
    <xf numFmtId="0" fontId="63" fillId="0" borderId="67" xfId="0" applyFont="1" applyBorder="1" applyAlignment="1">
      <alignment horizontal="center" vertical="center" wrapText="1" readingOrder="1"/>
    </xf>
    <xf numFmtId="0" fontId="63" fillId="0" borderId="5" xfId="0" applyFont="1" applyBorder="1" applyAlignment="1">
      <alignment horizontal="left" vertical="center" wrapText="1" readingOrder="1"/>
    </xf>
    <xf numFmtId="2" fontId="63" fillId="0" borderId="34" xfId="0" applyNumberFormat="1" applyFont="1" applyBorder="1" applyAlignment="1">
      <alignment horizontal="center" vertical="center" wrapText="1" readingOrder="1"/>
    </xf>
    <xf numFmtId="2" fontId="63" fillId="0" borderId="32" xfId="0" applyNumberFormat="1" applyFont="1" applyBorder="1" applyAlignment="1">
      <alignment horizontal="center" vertical="center" wrapText="1" readingOrder="1"/>
    </xf>
    <xf numFmtId="0" fontId="63" fillId="0" borderId="29" xfId="0" applyFont="1" applyBorder="1" applyAlignment="1">
      <alignment horizontal="left" vertical="center" wrapText="1" readingOrder="1"/>
    </xf>
    <xf numFmtId="0" fontId="56" fillId="3" borderId="51" xfId="0" applyFont="1" applyFill="1" applyBorder="1" applyAlignment="1">
      <alignment horizontal="center" vertical="center"/>
    </xf>
    <xf numFmtId="0" fontId="59" fillId="0" borderId="51" xfId="0" applyFont="1" applyBorder="1" applyAlignment="1">
      <alignment horizontal="left" vertical="center"/>
    </xf>
    <xf numFmtId="0" fontId="59" fillId="0" borderId="51" xfId="0" applyFont="1" applyBorder="1" applyAlignment="1">
      <alignment horizontal="justify" vertical="top" wrapText="1" readingOrder="1"/>
    </xf>
    <xf numFmtId="0" fontId="59" fillId="0" borderId="3" xfId="0" applyFont="1" applyBorder="1" applyAlignment="1">
      <alignment horizontal="justify" vertical="top" wrapText="1" readingOrder="1"/>
    </xf>
    <xf numFmtId="0" fontId="59" fillId="0" borderId="55" xfId="0" applyFont="1" applyBorder="1" applyAlignment="1">
      <alignment horizontal="center" vertical="center"/>
    </xf>
    <xf numFmtId="0" fontId="59" fillId="0" borderId="58" xfId="0" applyFont="1" applyBorder="1" applyAlignment="1">
      <alignment horizontal="left" vertical="center" wrapText="1"/>
    </xf>
    <xf numFmtId="0" fontId="59" fillId="4" borderId="8" xfId="0" applyFont="1" applyFill="1" applyBorder="1" applyAlignment="1">
      <alignment horizontal="left" vertical="center" wrapText="1"/>
    </xf>
    <xf numFmtId="0" fontId="59" fillId="4" borderId="8" xfId="0" applyFont="1" applyFill="1" applyBorder="1" applyAlignment="1">
      <alignment horizontal="center" vertical="center" wrapText="1"/>
    </xf>
    <xf numFmtId="0" fontId="63" fillId="4" borderId="64" xfId="0" applyFont="1" applyFill="1" applyBorder="1" applyAlignment="1">
      <alignment horizontal="center" vertical="center" wrapText="1"/>
    </xf>
    <xf numFmtId="0" fontId="59" fillId="0" borderId="62" xfId="0" applyFont="1" applyBorder="1" applyAlignment="1">
      <alignment vertical="top" wrapText="1" readingOrder="1"/>
    </xf>
    <xf numFmtId="0" fontId="59" fillId="0" borderId="68" xfId="0" applyFont="1" applyBorder="1" applyAlignment="1">
      <alignment horizontal="center" vertical="center" wrapText="1"/>
    </xf>
    <xf numFmtId="0" fontId="59" fillId="0" borderId="0" xfId="0" applyFont="1" applyAlignment="1">
      <alignment horizontal="center" vertical="center"/>
    </xf>
    <xf numFmtId="0" fontId="63" fillId="4" borderId="10" xfId="0" applyFont="1" applyFill="1" applyBorder="1" applyAlignment="1">
      <alignment horizontal="center" vertical="center" wrapText="1"/>
    </xf>
    <xf numFmtId="0" fontId="59" fillId="0" borderId="7" xfId="0" applyFont="1" applyBorder="1" applyAlignment="1">
      <alignment horizontal="left" vertical="top" wrapText="1" readingOrder="1"/>
    </xf>
    <xf numFmtId="0" fontId="59" fillId="0" borderId="72" xfId="0" applyFont="1" applyBorder="1" applyAlignment="1">
      <alignment horizontal="center" vertical="center"/>
    </xf>
    <xf numFmtId="0" fontId="63" fillId="4" borderId="70" xfId="0" applyFont="1" applyFill="1" applyBorder="1" applyAlignment="1">
      <alignment horizontal="center" vertical="center" wrapText="1"/>
    </xf>
    <xf numFmtId="0" fontId="55" fillId="4" borderId="30" xfId="0" applyFont="1" applyFill="1" applyBorder="1" applyAlignment="1">
      <alignment horizontal="justify" vertical="top" wrapText="1"/>
    </xf>
    <xf numFmtId="0" fontId="59" fillId="4" borderId="29" xfId="0" applyFont="1" applyFill="1" applyBorder="1" applyAlignment="1">
      <alignment horizontal="justify" vertical="top" wrapText="1"/>
    </xf>
    <xf numFmtId="0" fontId="59" fillId="4" borderId="73" xfId="0" applyFont="1" applyFill="1" applyBorder="1" applyAlignment="1">
      <alignment horizontal="center" vertical="center"/>
    </xf>
    <xf numFmtId="0" fontId="59" fillId="4" borderId="80" xfId="0" applyFont="1" applyFill="1" applyBorder="1" applyAlignment="1">
      <alignment horizontal="center" vertical="center"/>
    </xf>
    <xf numFmtId="169" fontId="59" fillId="4" borderId="29" xfId="0" applyNumberFormat="1" applyFont="1" applyFill="1" applyBorder="1" applyAlignment="1">
      <alignment vertical="center"/>
    </xf>
    <xf numFmtId="0" fontId="63" fillId="4" borderId="58" xfId="0" applyFont="1" applyFill="1" applyBorder="1" applyAlignment="1">
      <alignment horizontal="center" vertical="center" wrapText="1"/>
    </xf>
    <xf numFmtId="0" fontId="55" fillId="4" borderId="58" xfId="0" applyFont="1" applyFill="1" applyBorder="1" applyAlignment="1">
      <alignment horizontal="justify" vertical="top" wrapText="1"/>
    </xf>
    <xf numFmtId="0" fontId="59" fillId="4" borderId="58" xfId="0" applyFont="1" applyFill="1" applyBorder="1" applyAlignment="1">
      <alignment horizontal="justify" vertical="top" wrapText="1"/>
    </xf>
    <xf numFmtId="0" fontId="59" fillId="4" borderId="58" xfId="0" applyFont="1" applyFill="1" applyBorder="1" applyAlignment="1">
      <alignment horizontal="center" vertical="center"/>
    </xf>
    <xf numFmtId="0" fontId="63" fillId="4" borderId="55" xfId="0" applyFont="1" applyFill="1" applyBorder="1" applyAlignment="1">
      <alignment horizontal="center" vertical="center" wrapText="1"/>
    </xf>
    <xf numFmtId="0" fontId="59" fillId="4" borderId="58" xfId="0" applyFont="1" applyFill="1" applyBorder="1" applyAlignment="1">
      <alignment vertical="top" wrapText="1"/>
    </xf>
    <xf numFmtId="0" fontId="59" fillId="4" borderId="57" xfId="0" applyFont="1" applyFill="1" applyBorder="1" applyAlignment="1">
      <alignment horizontal="center" vertical="center"/>
    </xf>
    <xf numFmtId="0" fontId="63" fillId="4" borderId="6" xfId="0" applyFont="1" applyFill="1" applyBorder="1" applyAlignment="1">
      <alignment horizontal="center" vertical="center" wrapText="1"/>
    </xf>
    <xf numFmtId="0" fontId="59" fillId="4" borderId="2" xfId="0" applyFont="1" applyFill="1" applyBorder="1" applyAlignment="1">
      <alignment vertical="top" wrapText="1"/>
    </xf>
    <xf numFmtId="0" fontId="59" fillId="4" borderId="8" xfId="0" applyFont="1" applyFill="1" applyBorder="1" applyAlignment="1">
      <alignment horizontal="center" vertical="center"/>
    </xf>
    <xf numFmtId="0" fontId="59" fillId="0" borderId="58" xfId="0" applyFont="1" applyBorder="1" applyAlignment="1">
      <alignment horizontal="left"/>
    </xf>
    <xf numFmtId="0" fontId="55" fillId="0" borderId="57" xfId="0" applyFont="1" applyBorder="1" applyAlignment="1">
      <alignment horizontal="left" vertical="center"/>
    </xf>
    <xf numFmtId="0" fontId="55" fillId="0" borderId="56" xfId="0" applyFont="1" applyBorder="1" applyAlignment="1">
      <alignment horizontal="left" vertical="center"/>
    </xf>
    <xf numFmtId="0" fontId="59" fillId="4" borderId="77" xfId="0" applyFont="1" applyFill="1" applyBorder="1" applyAlignment="1">
      <alignment horizontal="center" vertical="center"/>
    </xf>
    <xf numFmtId="0" fontId="59" fillId="4" borderId="46" xfId="0" applyFont="1" applyFill="1" applyBorder="1" applyAlignment="1">
      <alignment horizontal="left" vertical="center" wrapText="1"/>
    </xf>
    <xf numFmtId="0" fontId="59" fillId="4" borderId="48" xfId="0" applyFont="1" applyFill="1" applyBorder="1" applyAlignment="1">
      <alignment horizontal="left" vertical="center" wrapText="1"/>
    </xf>
    <xf numFmtId="0" fontId="59" fillId="4" borderId="48" xfId="0" applyFont="1" applyFill="1" applyBorder="1" applyAlignment="1">
      <alignment horizontal="center" vertical="center"/>
    </xf>
    <xf numFmtId="0" fontId="59" fillId="4" borderId="58" xfId="0" applyFont="1" applyFill="1" applyBorder="1" applyAlignment="1">
      <alignment horizontal="left" vertical="center" wrapText="1"/>
    </xf>
    <xf numFmtId="0" fontId="59" fillId="4" borderId="9" xfId="0" applyFont="1" applyFill="1" applyBorder="1" applyAlignment="1">
      <alignment horizontal="center" vertical="center"/>
    </xf>
    <xf numFmtId="0" fontId="59" fillId="4" borderId="9" xfId="0" applyFont="1" applyFill="1" applyBorder="1" applyAlignment="1">
      <alignment horizontal="justify" vertical="top" wrapText="1"/>
    </xf>
    <xf numFmtId="169" fontId="59" fillId="4" borderId="9" xfId="0" applyNumberFormat="1" applyFont="1" applyFill="1" applyBorder="1" applyAlignment="1">
      <alignment vertical="center"/>
    </xf>
    <xf numFmtId="0" fontId="64" fillId="4" borderId="7" xfId="0" applyFont="1" applyFill="1" applyBorder="1" applyAlignment="1">
      <alignment horizontal="center" vertical="center"/>
    </xf>
    <xf numFmtId="0" fontId="64" fillId="4" borderId="7" xfId="4" applyFont="1" applyFill="1" applyBorder="1" applyAlignment="1">
      <alignment horizontal="left" vertical="top" wrapText="1"/>
    </xf>
    <xf numFmtId="0" fontId="64" fillId="4" borderId="7" xfId="4" applyFont="1" applyFill="1" applyBorder="1" applyAlignment="1">
      <alignment horizontal="justify" vertical="top" wrapText="1"/>
    </xf>
    <xf numFmtId="0" fontId="64" fillId="4" borderId="7" xfId="163" applyFont="1" applyFill="1" applyBorder="1" applyAlignment="1">
      <alignment horizontal="justify" vertical="top" wrapText="1"/>
    </xf>
    <xf numFmtId="0" fontId="59" fillId="4" borderId="7" xfId="0" applyFont="1" applyFill="1" applyBorder="1" applyAlignment="1">
      <alignment horizontal="center" vertical="center"/>
    </xf>
    <xf numFmtId="0" fontId="64" fillId="4" borderId="2" xfId="0" applyFont="1" applyFill="1" applyBorder="1" applyAlignment="1">
      <alignment horizontal="center" vertical="center"/>
    </xf>
    <xf numFmtId="0" fontId="64" fillId="4" borderId="2" xfId="163" applyFont="1" applyFill="1" applyBorder="1" applyAlignment="1">
      <alignment horizontal="justify" vertical="top" wrapText="1"/>
    </xf>
    <xf numFmtId="0" fontId="59" fillId="4" borderId="2" xfId="0" applyFont="1" applyFill="1" applyBorder="1" applyAlignment="1">
      <alignment horizontal="center" vertical="center"/>
    </xf>
    <xf numFmtId="0" fontId="59" fillId="0" borderId="58" xfId="0" applyFont="1" applyBorder="1" applyAlignment="1">
      <alignment horizontal="center" vertical="center"/>
    </xf>
    <xf numFmtId="0" fontId="55" fillId="0" borderId="58" xfId="0" applyFont="1" applyBorder="1" applyAlignment="1">
      <alignment vertical="center"/>
    </xf>
    <xf numFmtId="0" fontId="59" fillId="0" borderId="58" xfId="0" applyFont="1" applyBorder="1" applyAlignment="1">
      <alignment horizontal="justify" vertical="center" wrapText="1"/>
    </xf>
    <xf numFmtId="0" fontId="59" fillId="0" borderId="58" xfId="0" applyFont="1" applyBorder="1" applyAlignment="1">
      <alignment horizontal="justify" vertical="top" wrapText="1"/>
    </xf>
    <xf numFmtId="0" fontId="59" fillId="0" borderId="57" xfId="0" applyFont="1" applyBorder="1" applyAlignment="1">
      <alignment horizontal="center" vertical="center"/>
    </xf>
    <xf numFmtId="0" fontId="59" fillId="0" borderId="6" xfId="0" applyFont="1" applyBorder="1" applyAlignment="1">
      <alignment horizontal="center" vertical="center"/>
    </xf>
    <xf numFmtId="0" fontId="59" fillId="0" borderId="2" xfId="0" applyFont="1" applyBorder="1" applyAlignment="1">
      <alignment vertical="center" wrapText="1"/>
    </xf>
    <xf numFmtId="0" fontId="59" fillId="0" borderId="2" xfId="0" applyFont="1" applyBorder="1" applyAlignment="1">
      <alignment vertical="top" wrapText="1"/>
    </xf>
    <xf numFmtId="0" fontId="59" fillId="0" borderId="8" xfId="0" applyFont="1" applyBorder="1" applyAlignment="1">
      <alignment horizontal="center" vertical="center"/>
    </xf>
    <xf numFmtId="0" fontId="59" fillId="0" borderId="58" xfId="0" applyFont="1" applyBorder="1" applyAlignment="1">
      <alignment vertical="center"/>
    </xf>
    <xf numFmtId="0" fontId="59" fillId="0" borderId="62" xfId="0" applyFont="1" applyBorder="1" applyAlignment="1">
      <alignment horizontal="center" vertical="center"/>
    </xf>
    <xf numFmtId="0" fontId="59" fillId="0" borderId="9" xfId="0" applyFont="1" applyBorder="1" applyAlignment="1">
      <alignment horizontal="left" vertical="center" wrapText="1"/>
    </xf>
    <xf numFmtId="0" fontId="59" fillId="0" borderId="63" xfId="0" applyFont="1" applyBorder="1" applyAlignment="1">
      <alignment horizontal="left" vertical="center" wrapText="1"/>
    </xf>
    <xf numFmtId="0" fontId="59" fillId="0" borderId="63" xfId="0" applyFont="1" applyBorder="1" applyAlignment="1">
      <alignment horizontal="center" vertical="center"/>
    </xf>
    <xf numFmtId="0" fontId="59" fillId="0" borderId="13" xfId="0" applyFont="1" applyBorder="1" applyAlignment="1">
      <alignment horizontal="center" vertical="center"/>
    </xf>
    <xf numFmtId="0" fontId="59" fillId="0" borderId="64" xfId="0" applyFont="1" applyBorder="1" applyAlignment="1">
      <alignment horizontal="center" vertical="center"/>
    </xf>
    <xf numFmtId="0" fontId="59" fillId="0" borderId="5" xfId="0" applyFont="1" applyBorder="1" applyAlignment="1">
      <alignment horizontal="justify" vertical="top" wrapText="1"/>
    </xf>
    <xf numFmtId="0" fontId="59" fillId="0" borderId="65" xfId="0" applyFont="1" applyBorder="1" applyAlignment="1">
      <alignment horizontal="center" vertical="center"/>
    </xf>
    <xf numFmtId="169" fontId="59" fillId="4" borderId="5" xfId="0" applyNumberFormat="1" applyFont="1" applyFill="1" applyBorder="1" applyAlignment="1">
      <alignment vertical="center"/>
    </xf>
    <xf numFmtId="0" fontId="59" fillId="0" borderId="5" xfId="0" applyFont="1" applyBorder="1" applyAlignment="1">
      <alignment vertical="top" wrapText="1"/>
    </xf>
    <xf numFmtId="0" fontId="59" fillId="0" borderId="5" xfId="0" applyFont="1" applyBorder="1" applyAlignment="1">
      <alignment horizontal="center" vertical="center"/>
    </xf>
    <xf numFmtId="0" fontId="59" fillId="0" borderId="30" xfId="0" applyFont="1" applyBorder="1" applyAlignment="1">
      <alignment horizontal="center" vertical="center"/>
    </xf>
    <xf numFmtId="0" fontId="59" fillId="0" borderId="30" xfId="0" applyFont="1" applyBorder="1" applyAlignment="1">
      <alignment vertical="top" wrapText="1"/>
    </xf>
    <xf numFmtId="0" fontId="59" fillId="0" borderId="61" xfId="0" applyFont="1" applyBorder="1" applyAlignment="1">
      <alignment horizontal="center" vertical="center"/>
    </xf>
    <xf numFmtId="0" fontId="59" fillId="0" borderId="2" xfId="0" applyFont="1" applyBorder="1" applyAlignment="1">
      <alignment horizontal="center" vertical="center"/>
    </xf>
    <xf numFmtId="0" fontId="59" fillId="0" borderId="9" xfId="0" applyFont="1" applyBorder="1" applyAlignment="1">
      <alignment horizontal="left" vertical="center"/>
    </xf>
    <xf numFmtId="0" fontId="59" fillId="0" borderId="2" xfId="0" applyFont="1" applyBorder="1" applyAlignment="1">
      <alignment horizontal="justify" vertical="top" wrapText="1"/>
    </xf>
    <xf numFmtId="0" fontId="59" fillId="0" borderId="49" xfId="0" applyFont="1" applyBorder="1" applyAlignment="1">
      <alignment horizontal="center" vertical="center"/>
    </xf>
    <xf numFmtId="0" fontId="59" fillId="0" borderId="46" xfId="0" applyFont="1" applyBorder="1" applyAlignment="1">
      <alignment vertical="top" wrapText="1"/>
    </xf>
    <xf numFmtId="0" fontId="59" fillId="0" borderId="49" xfId="0" applyFont="1" applyBorder="1" applyAlignment="1">
      <alignment vertical="top" wrapText="1"/>
    </xf>
    <xf numFmtId="0" fontId="59" fillId="0" borderId="50" xfId="0" applyFont="1" applyBorder="1" applyAlignment="1">
      <alignment horizontal="center" vertical="center"/>
    </xf>
    <xf numFmtId="1" fontId="55" fillId="33" borderId="58" xfId="0" applyNumberFormat="1" applyFont="1" applyFill="1" applyBorder="1" applyAlignment="1">
      <alignment vertical="center"/>
    </xf>
    <xf numFmtId="2" fontId="55" fillId="4" borderId="58" xfId="0" applyNumberFormat="1" applyFont="1" applyFill="1" applyBorder="1" applyAlignment="1">
      <alignment horizontal="center" vertical="center" wrapText="1"/>
    </xf>
    <xf numFmtId="168" fontId="56" fillId="4" borderId="58" xfId="0" applyNumberFormat="1" applyFont="1" applyFill="1" applyBorder="1" applyAlignment="1">
      <alignment horizontal="center" vertical="center"/>
    </xf>
    <xf numFmtId="2" fontId="59" fillId="4" borderId="0" xfId="0" applyNumberFormat="1" applyFont="1" applyFill="1"/>
    <xf numFmtId="0" fontId="59" fillId="4" borderId="0" xfId="0" applyFont="1" applyFill="1" applyAlignment="1">
      <alignment horizontal="left" vertical="top"/>
    </xf>
    <xf numFmtId="0" fontId="60" fillId="4" borderId="0" xfId="0" applyFont="1" applyFill="1" applyAlignment="1">
      <alignment horizontal="left" vertical="top" wrapText="1"/>
    </xf>
    <xf numFmtId="170" fontId="59" fillId="4" borderId="0" xfId="0" applyNumberFormat="1" applyFont="1" applyFill="1"/>
    <xf numFmtId="171" fontId="59" fillId="4" borderId="0" xfId="0" applyNumberFormat="1" applyFont="1" applyFill="1"/>
    <xf numFmtId="0" fontId="55" fillId="4" borderId="0" xfId="0" applyFont="1" applyFill="1" applyAlignment="1">
      <alignment horizontal="left" vertical="top" wrapText="1"/>
    </xf>
    <xf numFmtId="0" fontId="55" fillId="4" borderId="0" xfId="0" applyFont="1" applyFill="1"/>
    <xf numFmtId="170" fontId="59" fillId="0" borderId="0" xfId="0" applyNumberFormat="1" applyFont="1"/>
    <xf numFmtId="169" fontId="55" fillId="4" borderId="0" xfId="0" applyNumberFormat="1" applyFont="1" applyFill="1" applyAlignment="1">
      <alignment horizontal="right"/>
    </xf>
    <xf numFmtId="171" fontId="58" fillId="4" borderId="45" xfId="0" applyNumberFormat="1" applyFont="1" applyFill="1" applyBorder="1" applyAlignment="1">
      <alignment horizontal="center" vertical="center"/>
    </xf>
    <xf numFmtId="0" fontId="59" fillId="0" borderId="0" xfId="0" applyFont="1" applyAlignment="1">
      <alignment vertical="top"/>
    </xf>
    <xf numFmtId="0" fontId="61" fillId="4" borderId="0" xfId="0" applyFont="1" applyFill="1" applyAlignment="1">
      <alignment vertical="top"/>
    </xf>
    <xf numFmtId="0" fontId="61" fillId="4" borderId="0" xfId="0" applyFont="1" applyFill="1" applyAlignment="1">
      <alignment horizontal="right" vertical="top" wrapText="1"/>
    </xf>
    <xf numFmtId="0" fontId="61" fillId="4" borderId="0" xfId="0" applyFont="1" applyFill="1" applyAlignment="1">
      <alignment horizontal="right" vertical="top"/>
    </xf>
    <xf numFmtId="0" fontId="61" fillId="4" borderId="0" xfId="0" applyFont="1" applyFill="1" applyAlignment="1">
      <alignment horizontal="right" vertical="center" wrapText="1"/>
    </xf>
    <xf numFmtId="0" fontId="61" fillId="4" borderId="0" xfId="0" applyFont="1" applyFill="1" applyAlignment="1">
      <alignment horizontal="right" vertical="center"/>
    </xf>
    <xf numFmtId="170" fontId="61" fillId="4" borderId="0" xfId="0" applyNumberFormat="1" applyFont="1" applyFill="1" applyAlignment="1">
      <alignment horizontal="right" vertical="center"/>
    </xf>
    <xf numFmtId="0" fontId="59" fillId="4" borderId="0" xfId="0" applyFont="1" applyFill="1" applyAlignment="1">
      <alignment horizontal="right" vertical="center" wrapText="1"/>
    </xf>
    <xf numFmtId="170" fontId="59" fillId="4" borderId="0" xfId="0" applyNumberFormat="1" applyFont="1" applyFill="1" applyAlignment="1">
      <alignment horizontal="center" vertical="center" wrapText="1"/>
    </xf>
    <xf numFmtId="172" fontId="59" fillId="4" borderId="74" xfId="0" applyNumberFormat="1" applyFont="1" applyFill="1" applyBorder="1" applyAlignment="1">
      <alignment horizontal="center" vertical="center" wrapText="1"/>
    </xf>
    <xf numFmtId="0" fontId="59" fillId="0" borderId="0" xfId="0" applyFont="1"/>
    <xf numFmtId="173" fontId="62" fillId="4" borderId="0" xfId="0" applyNumberFormat="1" applyFont="1" applyFill="1" applyAlignment="1">
      <alignment horizontal="center" vertical="center"/>
    </xf>
    <xf numFmtId="170" fontId="59" fillId="4" borderId="0" xfId="0" applyNumberFormat="1" applyFont="1" applyFill="1" applyAlignment="1">
      <alignment vertical="center" wrapText="1"/>
    </xf>
    <xf numFmtId="169" fontId="59" fillId="31" borderId="58" xfId="164" applyNumberFormat="1" applyFont="1" applyFill="1" applyBorder="1" applyAlignment="1" applyProtection="1">
      <alignment vertical="center"/>
      <protection locked="0"/>
    </xf>
    <xf numFmtId="169" fontId="59" fillId="31" borderId="2" xfId="164" applyNumberFormat="1" applyFont="1" applyFill="1" applyBorder="1" applyAlignment="1" applyProtection="1">
      <alignment vertical="center"/>
      <protection locked="0"/>
    </xf>
    <xf numFmtId="0" fontId="63" fillId="34" borderId="58" xfId="0" applyFont="1" applyFill="1" applyBorder="1" applyAlignment="1">
      <alignment horizontal="center" vertical="center" wrapText="1" readingOrder="1"/>
    </xf>
    <xf numFmtId="0" fontId="59" fillId="31" borderId="43" xfId="0" applyFont="1" applyFill="1" applyBorder="1" applyAlignment="1" applyProtection="1">
      <alignment horizontal="center" vertical="center" wrapText="1"/>
      <protection locked="0"/>
    </xf>
    <xf numFmtId="0" fontId="59" fillId="31" borderId="47" xfId="0" applyFont="1" applyFill="1" applyBorder="1" applyAlignment="1" applyProtection="1">
      <alignment horizontal="center" vertical="center" wrapText="1"/>
      <protection locked="0"/>
    </xf>
    <xf numFmtId="0" fontId="59" fillId="31" borderId="44" xfId="0" applyFont="1" applyFill="1" applyBorder="1" applyAlignment="1" applyProtection="1">
      <alignment horizontal="center" vertical="center" wrapText="1"/>
      <protection locked="0"/>
    </xf>
    <xf numFmtId="170" fontId="59" fillId="32" borderId="43" xfId="0" applyNumberFormat="1" applyFont="1" applyFill="1" applyBorder="1" applyAlignment="1" applyProtection="1">
      <alignment horizontal="center" vertical="center" wrapText="1"/>
      <protection locked="0"/>
    </xf>
    <xf numFmtId="170" fontId="59" fillId="32" borderId="44" xfId="0" applyNumberFormat="1" applyFont="1" applyFill="1" applyBorder="1" applyAlignment="1" applyProtection="1">
      <alignment horizontal="center" vertical="center" wrapText="1"/>
      <protection locked="0"/>
    </xf>
    <xf numFmtId="2" fontId="55" fillId="4" borderId="58" xfId="0" applyNumberFormat="1" applyFont="1" applyFill="1" applyBorder="1" applyAlignment="1">
      <alignment horizontal="left" vertical="center"/>
    </xf>
    <xf numFmtId="169" fontId="59" fillId="4" borderId="51" xfId="0" applyNumberFormat="1" applyFont="1" applyFill="1" applyBorder="1" applyAlignment="1">
      <alignment horizontal="center" vertical="center"/>
    </xf>
    <xf numFmtId="169" fontId="59" fillId="4" borderId="3" xfId="0" applyNumberFormat="1" applyFont="1" applyFill="1" applyBorder="1" applyAlignment="1">
      <alignment horizontal="center" vertical="center"/>
    </xf>
    <xf numFmtId="0" fontId="59" fillId="0" borderId="51" xfId="0" applyFont="1" applyBorder="1" applyAlignment="1">
      <alignment horizontal="left" vertical="center"/>
    </xf>
    <xf numFmtId="0" fontId="59" fillId="0" borderId="3" xfId="0" applyFont="1" applyBorder="1" applyAlignment="1">
      <alignment horizontal="left" vertical="center"/>
    </xf>
    <xf numFmtId="1" fontId="55" fillId="33" borderId="58" xfId="0" applyNumberFormat="1" applyFont="1" applyFill="1" applyBorder="1" applyAlignment="1">
      <alignment horizontal="left" vertical="center"/>
    </xf>
    <xf numFmtId="0" fontId="59" fillId="4" borderId="51" xfId="0" applyFont="1" applyFill="1" applyBorder="1" applyAlignment="1">
      <alignment horizontal="center" vertical="center" wrapText="1"/>
    </xf>
    <xf numFmtId="0" fontId="59" fillId="4" borderId="3" xfId="0" applyFont="1" applyFill="1" applyBorder="1" applyAlignment="1">
      <alignment horizontal="center" vertical="center" wrapText="1"/>
    </xf>
    <xf numFmtId="169" fontId="59" fillId="31" borderId="51" xfId="164" quotePrefix="1" applyNumberFormat="1" applyFont="1" applyFill="1" applyBorder="1" applyAlignment="1" applyProtection="1">
      <alignment horizontal="center" vertical="center"/>
      <protection locked="0"/>
    </xf>
    <xf numFmtId="169" fontId="59" fillId="31" borderId="3" xfId="164" quotePrefix="1" applyNumberFormat="1" applyFont="1" applyFill="1" applyBorder="1" applyAlignment="1" applyProtection="1">
      <alignment horizontal="center" vertical="center"/>
      <protection locked="0"/>
    </xf>
    <xf numFmtId="2" fontId="63" fillId="0" borderId="51" xfId="0" applyNumberFormat="1" applyFont="1" applyBorder="1" applyAlignment="1">
      <alignment horizontal="center" vertical="center" wrapText="1" readingOrder="1"/>
    </xf>
    <xf numFmtId="2" fontId="63" fillId="0" borderId="2" xfId="0" applyNumberFormat="1" applyFont="1" applyBorder="1" applyAlignment="1">
      <alignment horizontal="center" vertical="center" wrapText="1" readingOrder="1"/>
    </xf>
    <xf numFmtId="2" fontId="63" fillId="0" borderId="3" xfId="0" applyNumberFormat="1" applyFont="1" applyBorder="1" applyAlignment="1">
      <alignment horizontal="center" vertical="center" wrapText="1" readingOrder="1"/>
    </xf>
    <xf numFmtId="0" fontId="51" fillId="0" borderId="0" xfId="0" applyFont="1" applyAlignment="1">
      <alignment horizontal="left" vertical="center" wrapText="1"/>
    </xf>
    <xf numFmtId="0" fontId="53" fillId="3" borderId="52" xfId="0" applyFont="1" applyFill="1" applyBorder="1" applyAlignment="1">
      <alignment horizontal="left" vertical="center" wrapText="1"/>
    </xf>
    <xf numFmtId="0" fontId="53" fillId="3" borderId="54" xfId="0" applyFont="1" applyFill="1" applyBorder="1" applyAlignment="1">
      <alignment horizontal="left" vertical="center" wrapText="1"/>
    </xf>
    <xf numFmtId="0" fontId="59" fillId="0" borderId="51" xfId="0" applyFont="1" applyBorder="1" applyAlignment="1">
      <alignment horizontal="center" vertical="center"/>
    </xf>
    <xf numFmtId="0" fontId="59" fillId="0" borderId="3" xfId="0" applyFont="1" applyBorder="1" applyAlignment="1">
      <alignment horizontal="center" vertical="center"/>
    </xf>
    <xf numFmtId="0" fontId="67" fillId="0" borderId="62" xfId="0" applyFont="1" applyBorder="1" applyAlignment="1">
      <alignment horizontal="left" vertical="top" wrapText="1" readingOrder="1"/>
    </xf>
    <xf numFmtId="0" fontId="67" fillId="0" borderId="63" xfId="0" applyFont="1" applyBorder="1" applyAlignment="1">
      <alignment horizontal="left" vertical="top" wrapText="1" readingOrder="1"/>
    </xf>
    <xf numFmtId="0" fontId="67" fillId="0" borderId="52" xfId="0" applyFont="1" applyBorder="1" applyAlignment="1">
      <alignment horizontal="left" vertical="top" wrapText="1" readingOrder="1"/>
    </xf>
    <xf numFmtId="0" fontId="67" fillId="0" borderId="54" xfId="0" applyFont="1" applyBorder="1" applyAlignment="1">
      <alignment horizontal="left" vertical="top" wrapText="1" readingOrder="1"/>
    </xf>
    <xf numFmtId="0" fontId="63" fillId="0" borderId="6" xfId="0" applyFont="1" applyBorder="1" applyAlignment="1">
      <alignment horizontal="left" vertical="top" wrapText="1" readingOrder="1"/>
    </xf>
    <xf numFmtId="0" fontId="63" fillId="0" borderId="8" xfId="0" applyFont="1" applyBorder="1" applyAlignment="1">
      <alignment horizontal="left" vertical="top" wrapText="1" readingOrder="1"/>
    </xf>
    <xf numFmtId="0" fontId="63" fillId="0" borderId="10" xfId="0" applyFont="1" applyBorder="1" applyAlignment="1">
      <alignment horizontal="left" vertical="top" wrapText="1" readingOrder="1"/>
    </xf>
    <xf numFmtId="0" fontId="63" fillId="0" borderId="60" xfId="0" applyFont="1" applyBorder="1" applyAlignment="1">
      <alignment horizontal="left" vertical="top" wrapText="1" readingOrder="1"/>
    </xf>
    <xf numFmtId="0" fontId="63" fillId="0" borderId="54" xfId="0" applyFont="1" applyBorder="1" applyAlignment="1">
      <alignment horizontal="center" vertical="center" wrapText="1" readingOrder="1"/>
    </xf>
    <xf numFmtId="0" fontId="63" fillId="0" borderId="8" xfId="0" applyFont="1" applyBorder="1" applyAlignment="1">
      <alignment horizontal="center" vertical="center" wrapText="1" readingOrder="1"/>
    </xf>
    <xf numFmtId="0" fontId="63" fillId="0" borderId="78" xfId="0" applyFont="1" applyBorder="1" applyAlignment="1">
      <alignment horizontal="center" vertical="center" wrapText="1" readingOrder="1"/>
    </xf>
    <xf numFmtId="0" fontId="63" fillId="0" borderId="2" xfId="0" applyFont="1" applyBorder="1" applyAlignment="1">
      <alignment horizontal="center" vertical="center" wrapText="1" readingOrder="1"/>
    </xf>
    <xf numFmtId="0" fontId="63" fillId="0" borderId="79" xfId="0" applyFont="1" applyBorder="1" applyAlignment="1">
      <alignment horizontal="center" vertical="center" wrapText="1" readingOrder="1"/>
    </xf>
    <xf numFmtId="0" fontId="63" fillId="0" borderId="71" xfId="0" applyFont="1" applyBorder="1" applyAlignment="1">
      <alignment horizontal="left" vertical="top" wrapText="1" readingOrder="1"/>
    </xf>
    <xf numFmtId="2" fontId="63" fillId="0" borderId="2" xfId="0" applyNumberFormat="1" applyFont="1" applyBorder="1" applyAlignment="1">
      <alignment horizontal="center" vertical="center" wrapText="1"/>
    </xf>
    <xf numFmtId="2" fontId="63" fillId="0" borderId="3" xfId="0" applyNumberFormat="1" applyFont="1" applyBorder="1" applyAlignment="1">
      <alignment horizontal="center" vertical="center" wrapText="1"/>
    </xf>
    <xf numFmtId="0" fontId="63" fillId="0" borderId="51" xfId="0" applyFont="1" applyBorder="1" applyAlignment="1">
      <alignment horizontal="center" vertical="center" wrapText="1" readingOrder="1"/>
    </xf>
    <xf numFmtId="0" fontId="63" fillId="0" borderId="3" xfId="0" applyFont="1" applyBorder="1" applyAlignment="1">
      <alignment horizontal="center" vertical="center" wrapText="1" readingOrder="1"/>
    </xf>
    <xf numFmtId="0" fontId="63" fillId="0" borderId="0" xfId="0" applyFont="1" applyAlignment="1">
      <alignment horizontal="left" vertical="top" wrapText="1" readingOrder="1"/>
    </xf>
    <xf numFmtId="0" fontId="63" fillId="0" borderId="0" xfId="0" applyFont="1" applyAlignment="1">
      <alignment horizontal="center" vertical="center" wrapText="1" readingOrder="1"/>
    </xf>
    <xf numFmtId="0" fontId="63" fillId="0" borderId="64" xfId="0" applyFont="1" applyBorder="1" applyAlignment="1">
      <alignment horizontal="left" vertical="top" wrapText="1" readingOrder="1"/>
    </xf>
    <xf numFmtId="0" fontId="63" fillId="0" borderId="65" xfId="0" applyFont="1" applyBorder="1" applyAlignment="1">
      <alignment horizontal="left" vertical="top" wrapText="1" readingOrder="1"/>
    </xf>
    <xf numFmtId="0" fontId="59" fillId="0" borderId="51" xfId="0" applyFont="1" applyBorder="1" applyAlignment="1">
      <alignment horizontal="center"/>
    </xf>
    <xf numFmtId="0" fontId="59" fillId="0" borderId="3" xfId="0" applyFont="1" applyBorder="1" applyAlignment="1">
      <alignment horizontal="center"/>
    </xf>
    <xf numFmtId="0" fontId="59" fillId="0" borderId="54" xfId="0" applyFont="1" applyBorder="1" applyAlignment="1">
      <alignment horizontal="center"/>
    </xf>
    <xf numFmtId="0" fontId="59" fillId="0" borderId="12" xfId="0" applyFont="1" applyBorder="1" applyAlignment="1">
      <alignment horizontal="center"/>
    </xf>
    <xf numFmtId="0" fontId="53" fillId="3" borderId="71" xfId="0" applyFont="1" applyFill="1" applyBorder="1" applyAlignment="1">
      <alignment horizontal="left" vertical="center" wrapText="1"/>
    </xf>
    <xf numFmtId="0" fontId="66" fillId="0" borderId="52" xfId="0" applyFont="1" applyBorder="1" applyAlignment="1">
      <alignment horizontal="left" vertical="top" wrapText="1"/>
    </xf>
    <xf numFmtId="0" fontId="66" fillId="0" borderId="54" xfId="0" applyFont="1" applyBorder="1" applyAlignment="1">
      <alignment horizontal="left" vertical="top" wrapText="1"/>
    </xf>
    <xf numFmtId="0" fontId="53" fillId="3" borderId="55" xfId="0" applyFont="1" applyFill="1" applyBorder="1" applyAlignment="1">
      <alignment horizontal="left" vertical="center" wrapText="1"/>
    </xf>
    <xf numFmtId="0" fontId="53" fillId="3" borderId="57" xfId="0" applyFont="1" applyFill="1" applyBorder="1" applyAlignment="1">
      <alignment horizontal="left" vertical="center" wrapText="1"/>
    </xf>
    <xf numFmtId="164" fontId="63" fillId="0" borderId="51" xfId="0" applyNumberFormat="1" applyFont="1" applyBorder="1" applyAlignment="1">
      <alignment horizontal="center" vertical="center" wrapText="1" readingOrder="1"/>
    </xf>
    <xf numFmtId="164" fontId="63" fillId="0" borderId="3" xfId="0" applyNumberFormat="1" applyFont="1" applyBorder="1" applyAlignment="1">
      <alignment horizontal="center" vertical="center" wrapText="1" readingOrder="1"/>
    </xf>
    <xf numFmtId="3" fontId="63" fillId="0" borderId="51" xfId="0" applyNumberFormat="1" applyFont="1" applyBorder="1" applyAlignment="1">
      <alignment horizontal="center" vertical="center" wrapText="1" readingOrder="1"/>
    </xf>
    <xf numFmtId="3" fontId="63" fillId="0" borderId="3" xfId="0" applyNumberFormat="1" applyFont="1" applyBorder="1" applyAlignment="1">
      <alignment horizontal="center" vertical="center" wrapText="1" readingOrder="1"/>
    </xf>
    <xf numFmtId="0" fontId="63" fillId="4" borderId="51" xfId="0" applyFont="1" applyFill="1" applyBorder="1" applyAlignment="1">
      <alignment horizontal="center" vertical="center" wrapText="1" readingOrder="1"/>
    </xf>
    <xf numFmtId="0" fontId="63" fillId="4" borderId="3" xfId="0" applyFont="1" applyFill="1" applyBorder="1" applyAlignment="1">
      <alignment horizontal="center" vertical="center" wrapText="1" readingOrder="1"/>
    </xf>
    <xf numFmtId="0" fontId="63" fillId="0" borderId="11" xfId="0" applyFont="1" applyBorder="1" applyAlignment="1">
      <alignment horizontal="left" vertical="top" wrapText="1" readingOrder="1"/>
    </xf>
    <xf numFmtId="0" fontId="63" fillId="0" borderId="12" xfId="0" applyFont="1" applyBorder="1" applyAlignment="1">
      <alignment horizontal="left" vertical="top" wrapText="1" readingOrder="1"/>
    </xf>
    <xf numFmtId="164" fontId="63" fillId="0" borderId="2" xfId="0" applyNumberFormat="1" applyFont="1" applyBorder="1" applyAlignment="1">
      <alignment horizontal="center" vertical="center" wrapText="1" readingOrder="1"/>
    </xf>
    <xf numFmtId="164" fontId="63" fillId="4" borderId="51" xfId="0" applyNumberFormat="1" applyFont="1" applyFill="1" applyBorder="1" applyAlignment="1">
      <alignment horizontal="center" vertical="center" wrapText="1" readingOrder="1"/>
    </xf>
    <xf numFmtId="164" fontId="63" fillId="4" borderId="2" xfId="0" applyNumberFormat="1" applyFont="1" applyFill="1" applyBorder="1" applyAlignment="1">
      <alignment horizontal="center" vertical="center" wrapText="1" readingOrder="1"/>
    </xf>
    <xf numFmtId="0" fontId="66" fillId="4" borderId="52" xfId="0" applyFont="1" applyFill="1" applyBorder="1" applyAlignment="1">
      <alignment horizontal="left" vertical="top" wrapText="1"/>
    </xf>
    <xf numFmtId="0" fontId="66" fillId="4" borderId="54" xfId="0" applyFont="1" applyFill="1" applyBorder="1" applyAlignment="1">
      <alignment horizontal="left" vertical="top" wrapText="1"/>
    </xf>
    <xf numFmtId="0" fontId="59" fillId="0" borderId="2" xfId="0" applyFont="1" applyBorder="1" applyAlignment="1">
      <alignment horizontal="center"/>
    </xf>
    <xf numFmtId="0" fontId="63" fillId="4" borderId="6" xfId="0" applyFont="1" applyFill="1" applyBorder="1" applyAlignment="1">
      <alignment horizontal="left" vertical="top" wrapText="1" readingOrder="1"/>
    </xf>
    <xf numFmtId="0" fontId="63" fillId="4" borderId="8" xfId="0" applyFont="1" applyFill="1" applyBorder="1" applyAlignment="1">
      <alignment horizontal="left" vertical="top" wrapText="1" readingOrder="1"/>
    </xf>
    <xf numFmtId="3" fontId="63" fillId="0" borderId="2" xfId="0" applyNumberFormat="1" applyFont="1" applyBorder="1" applyAlignment="1">
      <alignment horizontal="center" vertical="center" wrapText="1" readingOrder="1"/>
    </xf>
    <xf numFmtId="0" fontId="63" fillId="0" borderId="55" xfId="0" applyFont="1" applyBorder="1" applyAlignment="1">
      <alignment horizontal="left" vertical="top" wrapText="1" readingOrder="1"/>
    </xf>
    <xf numFmtId="0" fontId="63" fillId="0" borderId="57" xfId="0" applyFont="1" applyBorder="1" applyAlignment="1">
      <alignment horizontal="left" vertical="top" wrapText="1" readingOrder="1"/>
    </xf>
    <xf numFmtId="0" fontId="66" fillId="4" borderId="51" xfId="0" applyFont="1" applyFill="1" applyBorder="1" applyAlignment="1">
      <alignment horizontal="left" vertical="top" wrapText="1" readingOrder="1"/>
    </xf>
    <xf numFmtId="0" fontId="59" fillId="4" borderId="51" xfId="0" applyFont="1" applyFill="1" applyBorder="1" applyAlignment="1">
      <alignment horizontal="center" vertical="center"/>
    </xf>
    <xf numFmtId="0" fontId="59" fillId="4" borderId="3" xfId="0" applyFont="1" applyFill="1" applyBorder="1" applyAlignment="1">
      <alignment horizontal="center" vertical="center"/>
    </xf>
    <xf numFmtId="169" fontId="59" fillId="31" borderId="51" xfId="164" applyNumberFormat="1" applyFont="1" applyFill="1" applyBorder="1" applyAlignment="1" applyProtection="1">
      <alignment horizontal="center" vertical="center"/>
      <protection locked="0"/>
    </xf>
    <xf numFmtId="0" fontId="55" fillId="33" borderId="58" xfId="0" applyFont="1" applyFill="1" applyBorder="1" applyAlignment="1">
      <alignment horizontal="center" vertical="center" wrapText="1"/>
    </xf>
    <xf numFmtId="0" fontId="51" fillId="33" borderId="58" xfId="0" applyFont="1" applyFill="1" applyBorder="1" applyAlignment="1">
      <alignment horizontal="center" vertical="center"/>
    </xf>
    <xf numFmtId="3" fontId="51" fillId="33" borderId="58" xfId="0" applyNumberFormat="1" applyFont="1" applyFill="1" applyBorder="1" applyAlignment="1">
      <alignment horizontal="center" vertical="center" wrapText="1"/>
    </xf>
    <xf numFmtId="0" fontId="52" fillId="0" borderId="0" xfId="0" applyFont="1" applyAlignment="1">
      <alignment horizontal="center" vertical="center" wrapText="1" readingOrder="1"/>
    </xf>
    <xf numFmtId="0" fontId="52" fillId="0" borderId="0" xfId="0" applyFont="1" applyAlignment="1">
      <alignment horizontal="center" vertical="center" readingOrder="1"/>
    </xf>
    <xf numFmtId="0" fontId="52" fillId="3" borderId="0" xfId="0" applyFont="1" applyFill="1" applyAlignment="1">
      <alignment horizontal="center" vertical="center" readingOrder="1"/>
    </xf>
    <xf numFmtId="0" fontId="53" fillId="4" borderId="0" xfId="0" applyFont="1" applyFill="1" applyAlignment="1">
      <alignment horizontal="center" vertical="center" readingOrder="1"/>
    </xf>
    <xf numFmtId="0" fontId="51" fillId="4" borderId="12" xfId="0" applyFont="1" applyFill="1" applyBorder="1" applyAlignment="1">
      <alignment horizontal="center" vertical="center" readingOrder="1"/>
    </xf>
    <xf numFmtId="0" fontId="51" fillId="4" borderId="11" xfId="0" applyFont="1" applyFill="1" applyBorder="1" applyAlignment="1">
      <alignment horizontal="center" vertical="center" readingOrder="1"/>
    </xf>
    <xf numFmtId="0" fontId="54" fillId="4" borderId="12" xfId="0" applyFont="1" applyFill="1" applyBorder="1" applyAlignment="1">
      <alignment horizontal="center" vertical="center" wrapText="1" readingOrder="1"/>
    </xf>
    <xf numFmtId="0" fontId="54" fillId="4" borderId="3" xfId="0" applyFont="1" applyFill="1" applyBorder="1" applyAlignment="1">
      <alignment horizontal="center" vertical="center" wrapText="1" readingOrder="1"/>
    </xf>
    <xf numFmtId="0" fontId="54" fillId="4" borderId="11" xfId="0" applyFont="1" applyFill="1" applyBorder="1" applyAlignment="1">
      <alignment horizontal="center" vertical="center" wrapText="1" readingOrder="1"/>
    </xf>
    <xf numFmtId="0" fontId="52" fillId="4" borderId="0" xfId="0" applyFont="1" applyFill="1" applyAlignment="1">
      <alignment horizontal="center" vertical="center" wrapText="1" readingOrder="1"/>
    </xf>
    <xf numFmtId="168" fontId="51" fillId="33" borderId="58" xfId="164" applyNumberFormat="1" applyFont="1" applyFill="1" applyBorder="1" applyAlignment="1" applyProtection="1">
      <alignment horizontal="center" vertical="center" wrapText="1"/>
    </xf>
    <xf numFmtId="169" fontId="51" fillId="33" borderId="58" xfId="0" applyNumberFormat="1" applyFont="1" applyFill="1" applyBorder="1" applyAlignment="1">
      <alignment horizontal="center" vertical="center" wrapText="1"/>
    </xf>
    <xf numFmtId="0" fontId="3" fillId="0" borderId="0" xfId="0" applyFont="1" applyAlignment="1">
      <alignment horizontal="justify" vertical="top" wrapText="1" readingOrder="1"/>
    </xf>
    <xf numFmtId="0" fontId="9" fillId="0" borderId="0" xfId="0" applyFont="1" applyAlignment="1">
      <alignment horizontal="justify" vertical="top" wrapText="1" readingOrder="1"/>
    </xf>
    <xf numFmtId="0" fontId="2" fillId="3" borderId="0" xfId="0" applyFont="1" applyFill="1" applyAlignment="1">
      <alignment horizontal="center" vertical="center" wrapText="1" readingOrder="1"/>
    </xf>
    <xf numFmtId="0" fontId="9" fillId="0" borderId="0" xfId="0" applyFont="1" applyAlignment="1">
      <alignment horizontal="justify" vertical="top" wrapText="1"/>
    </xf>
    <xf numFmtId="0" fontId="3" fillId="0" borderId="0" xfId="0" applyFont="1" applyAlignment="1">
      <alignment horizontal="left" vertical="top" wrapText="1" readingOrder="1"/>
    </xf>
    <xf numFmtId="0" fontId="11" fillId="0" borderId="0" xfId="0" applyFont="1" applyAlignment="1">
      <alignment horizontal="justify" vertical="top" wrapText="1" readingOrder="1"/>
    </xf>
    <xf numFmtId="0" fontId="2" fillId="3" borderId="0" xfId="0" applyFont="1" applyFill="1" applyAlignment="1">
      <alignment horizontal="center" vertical="top" wrapText="1" readingOrder="1"/>
    </xf>
    <xf numFmtId="0" fontId="2" fillId="0" borderId="0" xfId="0" applyFont="1" applyAlignment="1">
      <alignment horizontal="justify" vertical="top" wrapText="1" readingOrder="1"/>
    </xf>
    <xf numFmtId="0" fontId="10" fillId="0" borderId="0" xfId="0" applyFont="1" applyAlignment="1">
      <alignment horizontal="justify" vertical="top" wrapText="1" readingOrder="1"/>
    </xf>
    <xf numFmtId="0" fontId="3" fillId="0" borderId="0" xfId="0" applyFont="1" applyAlignment="1">
      <alignment horizontal="left" vertical="top" readingOrder="1"/>
    </xf>
    <xf numFmtId="0" fontId="2" fillId="0" borderId="55" xfId="0" applyFont="1" applyBorder="1" applyAlignment="1">
      <alignment horizontal="left" vertical="top"/>
    </xf>
    <xf numFmtId="0" fontId="2" fillId="0" borderId="56" xfId="0" applyFont="1" applyBorder="1" applyAlignment="1">
      <alignment horizontal="left" vertical="top"/>
    </xf>
    <xf numFmtId="0" fontId="2" fillId="0" borderId="57" xfId="0" applyFont="1" applyBorder="1" applyAlignment="1">
      <alignment horizontal="left" vertical="top"/>
    </xf>
    <xf numFmtId="0" fontId="2" fillId="0" borderId="55" xfId="0" applyFont="1" applyBorder="1" applyAlignment="1">
      <alignment horizontal="left" vertical="top" wrapText="1" readingOrder="1"/>
    </xf>
    <xf numFmtId="0" fontId="2" fillId="0" borderId="56" xfId="0" applyFont="1" applyBorder="1" applyAlignment="1">
      <alignment horizontal="left" vertical="top" wrapText="1" readingOrder="1"/>
    </xf>
    <xf numFmtId="0" fontId="2" fillId="0" borderId="57" xfId="0" applyFont="1" applyBorder="1" applyAlignment="1">
      <alignment horizontal="left" vertical="top" wrapText="1" readingOrder="1"/>
    </xf>
    <xf numFmtId="0" fontId="2" fillId="0" borderId="58" xfId="0" applyFont="1" applyBorder="1" applyAlignment="1">
      <alignment horizontal="left" vertical="top" wrapText="1" readingOrder="1"/>
    </xf>
    <xf numFmtId="0" fontId="3" fillId="0" borderId="0" xfId="0" applyFont="1" applyAlignment="1">
      <alignment horizontal="left" vertical="top" wrapText="1"/>
    </xf>
    <xf numFmtId="0" fontId="3" fillId="0" borderId="0" xfId="0" applyFont="1" applyAlignment="1">
      <alignment horizontal="center" vertical="top" wrapText="1" readingOrder="1"/>
    </xf>
    <xf numFmtId="0" fontId="2" fillId="0" borderId="0" xfId="0" applyFont="1" applyAlignment="1">
      <alignment horizontal="center" vertical="center" wrapText="1" readingOrder="1"/>
    </xf>
    <xf numFmtId="0" fontId="50" fillId="0" borderId="37" xfId="7" applyFont="1" applyBorder="1" applyAlignment="1">
      <alignment horizontal="justify" vertical="center" wrapText="1"/>
    </xf>
    <xf numFmtId="0" fontId="50" fillId="0" borderId="38" xfId="7" applyFont="1" applyBorder="1" applyAlignment="1">
      <alignment horizontal="justify" vertical="center" wrapText="1"/>
    </xf>
    <xf numFmtId="0" fontId="48" fillId="30" borderId="35" xfId="7" applyFont="1" applyFill="1" applyBorder="1" applyAlignment="1">
      <alignment horizontal="center" vertical="center" wrapText="1"/>
    </xf>
    <xf numFmtId="0" fontId="48" fillId="30" borderId="36" xfId="7" applyFont="1" applyFill="1" applyBorder="1" applyAlignment="1">
      <alignment horizontal="center" vertical="center" wrapText="1"/>
    </xf>
    <xf numFmtId="0" fontId="48" fillId="0" borderId="37" xfId="7" applyFont="1" applyBorder="1" applyAlignment="1">
      <alignment horizontal="justify" vertical="center" wrapText="1"/>
    </xf>
    <xf numFmtId="0" fontId="48" fillId="0" borderId="38" xfId="7" applyFont="1" applyBorder="1" applyAlignment="1">
      <alignment horizontal="justify" vertical="center" wrapText="1"/>
    </xf>
    <xf numFmtId="0" fontId="50" fillId="0" borderId="37" xfId="7" applyFont="1" applyBorder="1" applyAlignment="1">
      <alignment horizontal="justify" vertical="top" wrapText="1"/>
    </xf>
    <xf numFmtId="0" fontId="50" fillId="0" borderId="38" xfId="7" applyFont="1" applyBorder="1" applyAlignment="1">
      <alignment horizontal="justify" vertical="top" wrapText="1"/>
    </xf>
    <xf numFmtId="49" fontId="50" fillId="0" borderId="37" xfId="7" applyNumberFormat="1" applyFont="1" applyBorder="1" applyAlignment="1">
      <alignment horizontal="justify" vertical="center" wrapText="1"/>
    </xf>
    <xf numFmtId="49" fontId="50" fillId="0" borderId="38" xfId="7" applyNumberFormat="1" applyFont="1" applyBorder="1" applyAlignment="1">
      <alignment horizontal="justify" vertical="center" wrapText="1"/>
    </xf>
    <xf numFmtId="0" fontId="49" fillId="0" borderId="37" xfId="7" applyFont="1" applyBorder="1" applyAlignment="1">
      <alignment horizontal="justify" vertical="center" wrapText="1"/>
    </xf>
    <xf numFmtId="0" fontId="49" fillId="0" borderId="38" xfId="7" applyFont="1" applyBorder="1" applyAlignment="1">
      <alignment horizontal="justify" vertical="center" wrapText="1"/>
    </xf>
    <xf numFmtId="0" fontId="50" fillId="0" borderId="39" xfId="7" applyFont="1" applyBorder="1" applyAlignment="1">
      <alignment horizontal="justify" vertical="top" wrapText="1"/>
    </xf>
    <xf numFmtId="0" fontId="49" fillId="0" borderId="40" xfId="7" applyFont="1" applyBorder="1" applyAlignment="1">
      <alignment horizontal="justify" vertical="top" wrapText="1"/>
    </xf>
    <xf numFmtId="0" fontId="50" fillId="0" borderId="41" xfId="7" applyFont="1" applyBorder="1" applyAlignment="1">
      <alignment horizontal="justify" vertical="center" wrapText="1"/>
    </xf>
    <xf numFmtId="0" fontId="49" fillId="0" borderId="42" xfId="7" applyFont="1" applyBorder="1" applyAlignment="1">
      <alignment horizontal="justify" vertical="center" wrapText="1"/>
    </xf>
    <xf numFmtId="0" fontId="49" fillId="0" borderId="38" xfId="7" applyFont="1" applyBorder="1" applyAlignment="1">
      <alignment horizontal="justify" vertical="top" wrapText="1"/>
    </xf>
    <xf numFmtId="0" fontId="49" fillId="0" borderId="37" xfId="7" applyFont="1" applyBorder="1" applyAlignment="1">
      <alignment horizontal="justify" vertical="top" wrapText="1"/>
    </xf>
    <xf numFmtId="0" fontId="64" fillId="34" borderId="51" xfId="0" applyFont="1" applyFill="1" applyBorder="1" applyAlignment="1">
      <alignment horizontal="center" vertical="center" wrapText="1"/>
    </xf>
    <xf numFmtId="0" fontId="63" fillId="34" borderId="51" xfId="0" applyFont="1" applyFill="1" applyBorder="1" applyAlignment="1">
      <alignment horizontal="center" vertical="center" wrapText="1" readingOrder="1"/>
    </xf>
    <xf numFmtId="0" fontId="64" fillId="34" borderId="3" xfId="0" applyFont="1" applyFill="1" applyBorder="1" applyAlignment="1">
      <alignment horizontal="center" vertical="center"/>
    </xf>
    <xf numFmtId="0" fontId="63" fillId="0" borderId="51" xfId="0" applyFont="1" applyFill="1" applyBorder="1" applyAlignment="1">
      <alignment horizontal="center" vertical="center" wrapText="1" readingOrder="1"/>
    </xf>
    <xf numFmtId="0" fontId="66" fillId="0" borderId="51" xfId="0" applyFont="1" applyFill="1" applyBorder="1" applyAlignment="1">
      <alignment horizontal="justify" vertical="top" wrapText="1" readingOrder="1"/>
    </xf>
    <xf numFmtId="0" fontId="63" fillId="0" borderId="3" xfId="0" applyFont="1" applyFill="1" applyBorder="1" applyAlignment="1">
      <alignment horizontal="center" vertical="center" wrapText="1" readingOrder="1"/>
    </xf>
    <xf numFmtId="0" fontId="63" fillId="0" borderId="3" xfId="0" applyFont="1" applyFill="1" applyBorder="1" applyAlignment="1">
      <alignment horizontal="justify" vertical="top" wrapText="1" readingOrder="1"/>
    </xf>
    <xf numFmtId="0" fontId="63" fillId="0" borderId="58" xfId="0" applyFont="1" applyFill="1" applyBorder="1" applyAlignment="1">
      <alignment horizontal="justify" vertical="center" wrapText="1" readingOrder="1"/>
    </xf>
    <xf numFmtId="0" fontId="63" fillId="0" borderId="58" xfId="0" applyFont="1" applyFill="1" applyBorder="1" applyAlignment="1">
      <alignment horizontal="justify" vertical="top" wrapText="1" readingOrder="1"/>
    </xf>
    <xf numFmtId="0" fontId="63" fillId="34" borderId="11" xfId="0" applyFont="1" applyFill="1" applyBorder="1" applyAlignment="1">
      <alignment horizontal="center" vertical="center" wrapText="1" readingOrder="1"/>
    </xf>
    <xf numFmtId="0" fontId="63" fillId="0" borderId="81" xfId="0" applyFont="1" applyBorder="1" applyAlignment="1">
      <alignment horizontal="justify" vertical="top" wrapText="1" readingOrder="1"/>
    </xf>
    <xf numFmtId="0" fontId="63" fillId="0" borderId="32" xfId="0" applyFont="1" applyBorder="1" applyAlignment="1">
      <alignment horizontal="center" vertical="center" wrapText="1" readingOrder="1"/>
    </xf>
    <xf numFmtId="0" fontId="63" fillId="0" borderId="6" xfId="0" applyFont="1" applyBorder="1" applyAlignment="1">
      <alignment horizontal="center" vertical="center" wrapText="1" readingOrder="1"/>
    </xf>
    <xf numFmtId="0" fontId="64" fillId="0" borderId="29" xfId="0" applyFont="1" applyBorder="1" applyAlignment="1">
      <alignment horizontal="center" vertical="center" wrapText="1" readingOrder="1"/>
    </xf>
    <xf numFmtId="0" fontId="64" fillId="0" borderId="82" xfId="0" applyFont="1" applyBorder="1" applyAlignment="1">
      <alignment horizontal="center" vertical="center" wrapText="1" readingOrder="1"/>
    </xf>
    <xf numFmtId="0" fontId="64" fillId="0" borderId="11" xfId="0" applyFont="1" applyBorder="1" applyAlignment="1">
      <alignment horizontal="center" vertical="center" wrapText="1" readingOrder="1"/>
    </xf>
    <xf numFmtId="169" fontId="59" fillId="31" borderId="32" xfId="164" quotePrefix="1" applyNumberFormat="1" applyFont="1" applyFill="1" applyBorder="1" applyAlignment="1" applyProtection="1">
      <alignment vertical="center"/>
      <protection locked="0"/>
    </xf>
    <xf numFmtId="169" fontId="59" fillId="4" borderId="82" xfId="0" applyNumberFormat="1" applyFont="1" applyFill="1" applyBorder="1" applyAlignment="1">
      <alignment vertical="center"/>
    </xf>
    <xf numFmtId="169" fontId="59" fillId="0" borderId="0" xfId="164" quotePrefix="1" applyNumberFormat="1" applyFont="1" applyFill="1" applyBorder="1" applyAlignment="1" applyProtection="1">
      <alignment vertical="center"/>
      <protection locked="0"/>
    </xf>
    <xf numFmtId="0" fontId="63" fillId="0" borderId="8" xfId="0" applyFont="1" applyBorder="1" applyAlignment="1">
      <alignment horizontal="left" vertical="center" wrapText="1" readingOrder="1"/>
    </xf>
    <xf numFmtId="0" fontId="59" fillId="0" borderId="29" xfId="0" applyFont="1" applyBorder="1" applyAlignment="1">
      <alignment horizontal="center" vertical="center"/>
    </xf>
    <xf numFmtId="0" fontId="63" fillId="0" borderId="70" xfId="0" applyFont="1" applyBorder="1" applyAlignment="1">
      <alignment horizontal="justify" vertical="center" wrapText="1" readingOrder="1"/>
    </xf>
    <xf numFmtId="0" fontId="63" fillId="0" borderId="81" xfId="0" applyFont="1" applyBorder="1" applyAlignment="1">
      <alignment horizontal="justify" vertical="center" wrapText="1" readingOrder="1"/>
    </xf>
    <xf numFmtId="0" fontId="63" fillId="0" borderId="33" xfId="0" applyFont="1" applyBorder="1" applyAlignment="1">
      <alignment horizontal="justify" vertical="center" wrapText="1" readingOrder="1"/>
    </xf>
    <xf numFmtId="0" fontId="63" fillId="0" borderId="29" xfId="0" applyFont="1" applyBorder="1" applyAlignment="1">
      <alignment horizontal="center" vertical="center" wrapText="1" readingOrder="1"/>
    </xf>
    <xf numFmtId="169" fontId="59" fillId="31" borderId="33" xfId="164" quotePrefix="1" applyNumberFormat="1" applyFont="1" applyFill="1" applyBorder="1" applyAlignment="1" applyProtection="1">
      <alignment vertical="center"/>
      <protection locked="0"/>
    </xf>
    <xf numFmtId="169" fontId="59" fillId="4" borderId="32" xfId="0" applyNumberFormat="1" applyFont="1" applyFill="1" applyBorder="1" applyAlignment="1">
      <alignment vertical="center"/>
    </xf>
    <xf numFmtId="0" fontId="59" fillId="34" borderId="32" xfId="0" applyFont="1" applyFill="1" applyBorder="1" applyAlignment="1">
      <alignment horizontal="center" vertical="center" wrapText="1"/>
    </xf>
    <xf numFmtId="0" fontId="63" fillId="0" borderId="32" xfId="0" quotePrefix="1" applyFont="1" applyBorder="1" applyAlignment="1">
      <alignment horizontal="justify" vertical="center" wrapText="1" readingOrder="1"/>
    </xf>
    <xf numFmtId="2" fontId="63" fillId="34" borderId="51" xfId="0" applyNumberFormat="1" applyFont="1" applyFill="1" applyBorder="1" applyAlignment="1">
      <alignment horizontal="center" vertical="center" wrapText="1" readingOrder="1"/>
    </xf>
    <xf numFmtId="2" fontId="63" fillId="34" borderId="2" xfId="0" applyNumberFormat="1" applyFont="1" applyFill="1" applyBorder="1" applyAlignment="1">
      <alignment horizontal="center" vertical="center" wrapText="1" readingOrder="1"/>
    </xf>
    <xf numFmtId="2" fontId="63" fillId="34" borderId="3" xfId="0" applyNumberFormat="1" applyFont="1" applyFill="1" applyBorder="1" applyAlignment="1">
      <alignment horizontal="center" vertical="center" wrapText="1" readingOrder="1"/>
    </xf>
    <xf numFmtId="0" fontId="63" fillId="34" borderId="10" xfId="0" applyFont="1" applyFill="1" applyBorder="1" applyAlignment="1">
      <alignment horizontal="left" vertical="top" wrapText="1" readingOrder="1"/>
    </xf>
    <xf numFmtId="0" fontId="63" fillId="34" borderId="60" xfId="0" applyFont="1" applyFill="1" applyBorder="1" applyAlignment="1">
      <alignment horizontal="left" vertical="top" wrapText="1" readingOrder="1"/>
    </xf>
  </cellXfs>
  <cellStyles count="165">
    <cellStyle name="20% - Accent1 2" xfId="9" xr:uid="{00000000-0005-0000-0000-000000000000}"/>
    <cellStyle name="20% - Accent2 2" xfId="10" xr:uid="{00000000-0005-0000-0000-000001000000}"/>
    <cellStyle name="20% - Accent3 2" xfId="11" xr:uid="{00000000-0005-0000-0000-000002000000}"/>
    <cellStyle name="20% - Accent4 2" xfId="12" xr:uid="{00000000-0005-0000-0000-000003000000}"/>
    <cellStyle name="20% - Accent5 2" xfId="13" xr:uid="{00000000-0005-0000-0000-000004000000}"/>
    <cellStyle name="20% - Accent6 2" xfId="14" xr:uid="{00000000-0005-0000-0000-000005000000}"/>
    <cellStyle name="20% - تمييز1" xfId="15" xr:uid="{00000000-0005-0000-0000-000006000000}"/>
    <cellStyle name="20% - تمييز2" xfId="16" xr:uid="{00000000-0005-0000-0000-000007000000}"/>
    <cellStyle name="20% - تمييز3" xfId="17" xr:uid="{00000000-0005-0000-0000-000008000000}"/>
    <cellStyle name="20% - تمييز4" xfId="18" xr:uid="{00000000-0005-0000-0000-000009000000}"/>
    <cellStyle name="20% - تمييز5" xfId="19" xr:uid="{00000000-0005-0000-0000-00000A000000}"/>
    <cellStyle name="20% - تمييز6" xfId="20" xr:uid="{00000000-0005-0000-0000-00000B000000}"/>
    <cellStyle name="40% - Accent1 2" xfId="21" xr:uid="{00000000-0005-0000-0000-00000C000000}"/>
    <cellStyle name="40% - Accent2 2" xfId="22" xr:uid="{00000000-0005-0000-0000-00000D000000}"/>
    <cellStyle name="40% - Accent3 2" xfId="23" xr:uid="{00000000-0005-0000-0000-00000E000000}"/>
    <cellStyle name="40% - Accent4 2" xfId="24" xr:uid="{00000000-0005-0000-0000-00000F000000}"/>
    <cellStyle name="40% - Accent5 2" xfId="25" xr:uid="{00000000-0005-0000-0000-000010000000}"/>
    <cellStyle name="40% - Accent6 2" xfId="26" xr:uid="{00000000-0005-0000-0000-000011000000}"/>
    <cellStyle name="40% - تمييز1" xfId="27" xr:uid="{00000000-0005-0000-0000-000012000000}"/>
    <cellStyle name="40% - تمييز2" xfId="28" xr:uid="{00000000-0005-0000-0000-000013000000}"/>
    <cellStyle name="40% - تمييز3" xfId="29" xr:uid="{00000000-0005-0000-0000-000014000000}"/>
    <cellStyle name="40% - تمييز4" xfId="30" xr:uid="{00000000-0005-0000-0000-000015000000}"/>
    <cellStyle name="40% - تمييز5" xfId="31" xr:uid="{00000000-0005-0000-0000-000016000000}"/>
    <cellStyle name="40% - تمييز6" xfId="32" xr:uid="{00000000-0005-0000-0000-000017000000}"/>
    <cellStyle name="60% - Accent1 2" xfId="33" xr:uid="{00000000-0005-0000-0000-000018000000}"/>
    <cellStyle name="60% - Accent2 2" xfId="34" xr:uid="{00000000-0005-0000-0000-000019000000}"/>
    <cellStyle name="60% - Accent3 2" xfId="35" xr:uid="{00000000-0005-0000-0000-00001A000000}"/>
    <cellStyle name="60% - Accent4 2" xfId="36" xr:uid="{00000000-0005-0000-0000-00001B000000}"/>
    <cellStyle name="60% - Accent5 2" xfId="37" xr:uid="{00000000-0005-0000-0000-00001C000000}"/>
    <cellStyle name="60% - Accent6 2" xfId="38" xr:uid="{00000000-0005-0000-0000-00001D000000}"/>
    <cellStyle name="60% - تمييز1" xfId="39" xr:uid="{00000000-0005-0000-0000-00001E000000}"/>
    <cellStyle name="60% - تمييز2" xfId="40" xr:uid="{00000000-0005-0000-0000-00001F000000}"/>
    <cellStyle name="60% - تمييز3" xfId="41" xr:uid="{00000000-0005-0000-0000-000020000000}"/>
    <cellStyle name="60% - تمييز4" xfId="42" xr:uid="{00000000-0005-0000-0000-000021000000}"/>
    <cellStyle name="60% - تمييز5" xfId="43" xr:uid="{00000000-0005-0000-0000-000022000000}"/>
    <cellStyle name="60% - تمييز6" xfId="44" xr:uid="{00000000-0005-0000-0000-000023000000}"/>
    <cellStyle name="Accent1 2" xfId="45" xr:uid="{00000000-0005-0000-0000-000024000000}"/>
    <cellStyle name="Accent2 2" xfId="46" xr:uid="{00000000-0005-0000-0000-000025000000}"/>
    <cellStyle name="Accent3 2" xfId="47" xr:uid="{00000000-0005-0000-0000-000026000000}"/>
    <cellStyle name="Accent4 2" xfId="48" xr:uid="{00000000-0005-0000-0000-000027000000}"/>
    <cellStyle name="Accent5 2" xfId="49" xr:uid="{00000000-0005-0000-0000-000028000000}"/>
    <cellStyle name="Accent6 2" xfId="50" xr:uid="{00000000-0005-0000-0000-000029000000}"/>
    <cellStyle name="Bad 2" xfId="51" xr:uid="{00000000-0005-0000-0000-00002A000000}"/>
    <cellStyle name="Calculation 2" xfId="52" xr:uid="{00000000-0005-0000-0000-00002B000000}"/>
    <cellStyle name="Check Cell 2" xfId="53" xr:uid="{00000000-0005-0000-0000-00002C000000}"/>
    <cellStyle name="Comma 2" xfId="1" xr:uid="{00000000-0005-0000-0000-00002E000000}"/>
    <cellStyle name="Comma 2 2" xfId="54" xr:uid="{00000000-0005-0000-0000-00002F000000}"/>
    <cellStyle name="Comma 2 2 2" xfId="55" xr:uid="{00000000-0005-0000-0000-000030000000}"/>
    <cellStyle name="Comma 2 3" xfId="56" xr:uid="{00000000-0005-0000-0000-000031000000}"/>
    <cellStyle name="Comma 2 4" xfId="57" xr:uid="{00000000-0005-0000-0000-000032000000}"/>
    <cellStyle name="Comma 3" xfId="2" xr:uid="{00000000-0005-0000-0000-000033000000}"/>
    <cellStyle name="Comma 3 2" xfId="58" xr:uid="{00000000-0005-0000-0000-000034000000}"/>
    <cellStyle name="Comma 3 2 2" xfId="59" xr:uid="{00000000-0005-0000-0000-000035000000}"/>
    <cellStyle name="Comma 3 2 3" xfId="60" xr:uid="{00000000-0005-0000-0000-000036000000}"/>
    <cellStyle name="Comma 3 3" xfId="61" xr:uid="{00000000-0005-0000-0000-000037000000}"/>
    <cellStyle name="Comma 3 3 2" xfId="62" xr:uid="{00000000-0005-0000-0000-000038000000}"/>
    <cellStyle name="Comma 3 4" xfId="63" xr:uid="{00000000-0005-0000-0000-000039000000}"/>
    <cellStyle name="Comma 3 4 2" xfId="64" xr:uid="{00000000-0005-0000-0000-00003A000000}"/>
    <cellStyle name="Comma 4" xfId="65" xr:uid="{00000000-0005-0000-0000-00003B000000}"/>
    <cellStyle name="Comma 4 2" xfId="66" xr:uid="{00000000-0005-0000-0000-00003C000000}"/>
    <cellStyle name="Comma 5" xfId="67" xr:uid="{00000000-0005-0000-0000-00003D000000}"/>
    <cellStyle name="Comma 5 2" xfId="68" xr:uid="{00000000-0005-0000-0000-00003E000000}"/>
    <cellStyle name="Comma 5 2 2" xfId="69" xr:uid="{00000000-0005-0000-0000-00003F000000}"/>
    <cellStyle name="Comma 5 3" xfId="70" xr:uid="{00000000-0005-0000-0000-000040000000}"/>
    <cellStyle name="Comma 5 4" xfId="71" xr:uid="{00000000-0005-0000-0000-000041000000}"/>
    <cellStyle name="Comma 6" xfId="72" xr:uid="{00000000-0005-0000-0000-000042000000}"/>
    <cellStyle name="Currency" xfId="164" builtinId="4"/>
    <cellStyle name="Currency 2" xfId="3" xr:uid="{00000000-0005-0000-0000-000043000000}"/>
    <cellStyle name="Currency 2 2" xfId="73" xr:uid="{00000000-0005-0000-0000-000044000000}"/>
    <cellStyle name="Currency 3" xfId="74" xr:uid="{00000000-0005-0000-0000-000045000000}"/>
    <cellStyle name="Currency 6" xfId="75" xr:uid="{00000000-0005-0000-0000-000046000000}"/>
    <cellStyle name="Explanatory Text 2" xfId="76" xr:uid="{00000000-0005-0000-0000-000047000000}"/>
    <cellStyle name="Good 2" xfId="77" xr:uid="{00000000-0005-0000-0000-000048000000}"/>
    <cellStyle name="Heading 1 2" xfId="78" xr:uid="{00000000-0005-0000-0000-000049000000}"/>
    <cellStyle name="Heading 2 2" xfId="79" xr:uid="{00000000-0005-0000-0000-00004A000000}"/>
    <cellStyle name="Heading 3 2" xfId="80" xr:uid="{00000000-0005-0000-0000-00004B000000}"/>
    <cellStyle name="Heading 4 2" xfId="81" xr:uid="{00000000-0005-0000-0000-00004C000000}"/>
    <cellStyle name="Input 2" xfId="82" xr:uid="{00000000-0005-0000-0000-00004D000000}"/>
    <cellStyle name="Linked Cell 2" xfId="83" xr:uid="{00000000-0005-0000-0000-00004E000000}"/>
    <cellStyle name="MS_Arabic" xfId="84" xr:uid="{00000000-0005-0000-0000-00004F000000}"/>
    <cellStyle name="Neutral 2" xfId="85" xr:uid="{00000000-0005-0000-0000-000050000000}"/>
    <cellStyle name="Normal" xfId="0" builtinId="0"/>
    <cellStyle name="Normal 2" xfId="4" xr:uid="{00000000-0005-0000-0000-000052000000}"/>
    <cellStyle name="Normal 2 2" xfId="5" xr:uid="{00000000-0005-0000-0000-000053000000}"/>
    <cellStyle name="Normal 2 2 3" xfId="86" xr:uid="{00000000-0005-0000-0000-000054000000}"/>
    <cellStyle name="Normal 2 3" xfId="87" xr:uid="{00000000-0005-0000-0000-000055000000}"/>
    <cellStyle name="Normal 2 3 2" xfId="88" xr:uid="{00000000-0005-0000-0000-000056000000}"/>
    <cellStyle name="Normal 2 4" xfId="89" xr:uid="{00000000-0005-0000-0000-000057000000}"/>
    <cellStyle name="Normal 2 5" xfId="90" xr:uid="{00000000-0005-0000-0000-000058000000}"/>
    <cellStyle name="Normal 3" xfId="6" xr:uid="{00000000-0005-0000-0000-000059000000}"/>
    <cellStyle name="Normal 3 10" xfId="91" xr:uid="{00000000-0005-0000-0000-00005A000000}"/>
    <cellStyle name="Normal 3 11" xfId="92" xr:uid="{00000000-0005-0000-0000-00005B000000}"/>
    <cellStyle name="Normal 3 12" xfId="93" xr:uid="{00000000-0005-0000-0000-00005C000000}"/>
    <cellStyle name="Normal 3 13" xfId="94" xr:uid="{00000000-0005-0000-0000-00005D000000}"/>
    <cellStyle name="Normal 3 14" xfId="95" xr:uid="{00000000-0005-0000-0000-00005E000000}"/>
    <cellStyle name="Normal 3 15" xfId="96" xr:uid="{00000000-0005-0000-0000-00005F000000}"/>
    <cellStyle name="Normal 3 16" xfId="97" xr:uid="{00000000-0005-0000-0000-000060000000}"/>
    <cellStyle name="Normal 3 17" xfId="98" xr:uid="{00000000-0005-0000-0000-000061000000}"/>
    <cellStyle name="Normal 3 18" xfId="99" xr:uid="{00000000-0005-0000-0000-000062000000}"/>
    <cellStyle name="Normal 3 19" xfId="100" xr:uid="{00000000-0005-0000-0000-000063000000}"/>
    <cellStyle name="Normal 3 2" xfId="101" xr:uid="{00000000-0005-0000-0000-000064000000}"/>
    <cellStyle name="Normal 3 20" xfId="102" xr:uid="{00000000-0005-0000-0000-000065000000}"/>
    <cellStyle name="Normal 3 21" xfId="103" xr:uid="{00000000-0005-0000-0000-000066000000}"/>
    <cellStyle name="Normal 3 22" xfId="104" xr:uid="{00000000-0005-0000-0000-000067000000}"/>
    <cellStyle name="Normal 3 23" xfId="105" xr:uid="{00000000-0005-0000-0000-000068000000}"/>
    <cellStyle name="Normal 3 24" xfId="106" xr:uid="{00000000-0005-0000-0000-000069000000}"/>
    <cellStyle name="Normal 3 25" xfId="107" xr:uid="{00000000-0005-0000-0000-00006A000000}"/>
    <cellStyle name="Normal 3 26" xfId="108" xr:uid="{00000000-0005-0000-0000-00006B000000}"/>
    <cellStyle name="Normal 3 27" xfId="109" xr:uid="{00000000-0005-0000-0000-00006C000000}"/>
    <cellStyle name="Normal 3 28" xfId="110" xr:uid="{00000000-0005-0000-0000-00006D000000}"/>
    <cellStyle name="Normal 3 29" xfId="111" xr:uid="{00000000-0005-0000-0000-00006E000000}"/>
    <cellStyle name="Normal 3 3" xfId="112" xr:uid="{00000000-0005-0000-0000-00006F000000}"/>
    <cellStyle name="Normal 3 30" xfId="113" xr:uid="{00000000-0005-0000-0000-000070000000}"/>
    <cellStyle name="Normal 3 31" xfId="114" xr:uid="{00000000-0005-0000-0000-000071000000}"/>
    <cellStyle name="Normal 3 32" xfId="115" xr:uid="{00000000-0005-0000-0000-000072000000}"/>
    <cellStyle name="Normal 3 33" xfId="116" xr:uid="{00000000-0005-0000-0000-000073000000}"/>
    <cellStyle name="Normal 3 34" xfId="117" xr:uid="{00000000-0005-0000-0000-000074000000}"/>
    <cellStyle name="Normal 3 35" xfId="118" xr:uid="{00000000-0005-0000-0000-000075000000}"/>
    <cellStyle name="Normal 3 36" xfId="119" xr:uid="{00000000-0005-0000-0000-000076000000}"/>
    <cellStyle name="Normal 3 37" xfId="120" xr:uid="{00000000-0005-0000-0000-000077000000}"/>
    <cellStyle name="Normal 3 38" xfId="121" xr:uid="{00000000-0005-0000-0000-000078000000}"/>
    <cellStyle name="Normal 3 39" xfId="122" xr:uid="{00000000-0005-0000-0000-000079000000}"/>
    <cellStyle name="Normal 3 4" xfId="123" xr:uid="{00000000-0005-0000-0000-00007A000000}"/>
    <cellStyle name="Normal 3 40" xfId="124" xr:uid="{00000000-0005-0000-0000-00007B000000}"/>
    <cellStyle name="Normal 3 5" xfId="125" xr:uid="{00000000-0005-0000-0000-00007C000000}"/>
    <cellStyle name="Normal 3 6" xfId="126" xr:uid="{00000000-0005-0000-0000-00007D000000}"/>
    <cellStyle name="Normal 3 7" xfId="127" xr:uid="{00000000-0005-0000-0000-00007E000000}"/>
    <cellStyle name="Normal 3 8" xfId="128" xr:uid="{00000000-0005-0000-0000-00007F000000}"/>
    <cellStyle name="Normal 3 9" xfId="129" xr:uid="{00000000-0005-0000-0000-000080000000}"/>
    <cellStyle name="Normal 4" xfId="7" xr:uid="{00000000-0005-0000-0000-000081000000}"/>
    <cellStyle name="Normal 4 2" xfId="130" xr:uid="{00000000-0005-0000-0000-000082000000}"/>
    <cellStyle name="Normal 5" xfId="131" xr:uid="{00000000-0005-0000-0000-000083000000}"/>
    <cellStyle name="Normal 5 2" xfId="132" xr:uid="{00000000-0005-0000-0000-000084000000}"/>
    <cellStyle name="Normal 5 3" xfId="133" xr:uid="{00000000-0005-0000-0000-000085000000}"/>
    <cellStyle name="Normal_جدول كميات الاعمال الكهربائيه نهائي" xfId="163" xr:uid="{00000000-0005-0000-0000-000086000000}"/>
    <cellStyle name="Note 2" xfId="8" xr:uid="{00000000-0005-0000-0000-000087000000}"/>
    <cellStyle name="Output 2" xfId="134" xr:uid="{00000000-0005-0000-0000-000088000000}"/>
    <cellStyle name="Percent 2" xfId="135" xr:uid="{00000000-0005-0000-0000-000089000000}"/>
    <cellStyle name="Title 2" xfId="136" xr:uid="{00000000-0005-0000-0000-00008A000000}"/>
    <cellStyle name="Total 2" xfId="137" xr:uid="{00000000-0005-0000-0000-00008B000000}"/>
    <cellStyle name="Warning Text 2" xfId="138" xr:uid="{00000000-0005-0000-0000-00008C000000}"/>
    <cellStyle name="إخراج" xfId="139" xr:uid="{00000000-0005-0000-0000-00008D000000}"/>
    <cellStyle name="إدخال" xfId="140" xr:uid="{00000000-0005-0000-0000-00008E000000}"/>
    <cellStyle name="الإجمالي" xfId="141" xr:uid="{00000000-0005-0000-0000-00008F000000}"/>
    <cellStyle name="تمييز1" xfId="142" xr:uid="{00000000-0005-0000-0000-000090000000}"/>
    <cellStyle name="تمييز2" xfId="143" xr:uid="{00000000-0005-0000-0000-000091000000}"/>
    <cellStyle name="تمييز3" xfId="144" xr:uid="{00000000-0005-0000-0000-000092000000}"/>
    <cellStyle name="تمييز4" xfId="145" xr:uid="{00000000-0005-0000-0000-000093000000}"/>
    <cellStyle name="تمييز5" xfId="146" xr:uid="{00000000-0005-0000-0000-000094000000}"/>
    <cellStyle name="تمييز6" xfId="147" xr:uid="{00000000-0005-0000-0000-000095000000}"/>
    <cellStyle name="جيد" xfId="148" xr:uid="{00000000-0005-0000-0000-000096000000}"/>
    <cellStyle name="حساب" xfId="149" xr:uid="{00000000-0005-0000-0000-000097000000}"/>
    <cellStyle name="خلية تدقيق" xfId="150" xr:uid="{00000000-0005-0000-0000-000098000000}"/>
    <cellStyle name="خلية مرتبطة" xfId="151" xr:uid="{00000000-0005-0000-0000-000099000000}"/>
    <cellStyle name="سيئ" xfId="152" xr:uid="{00000000-0005-0000-0000-00009A000000}"/>
    <cellStyle name="عنوان" xfId="153" xr:uid="{00000000-0005-0000-0000-00009B000000}"/>
    <cellStyle name="عنوان 1" xfId="154" xr:uid="{00000000-0005-0000-0000-00009C000000}"/>
    <cellStyle name="عنوان 2" xfId="155" xr:uid="{00000000-0005-0000-0000-00009D000000}"/>
    <cellStyle name="عنوان 3" xfId="156" xr:uid="{00000000-0005-0000-0000-00009E000000}"/>
    <cellStyle name="عنوان 4" xfId="157" xr:uid="{00000000-0005-0000-0000-00009F000000}"/>
    <cellStyle name="محايد" xfId="158" xr:uid="{00000000-0005-0000-0000-0000A0000000}"/>
    <cellStyle name="ملاحظة" xfId="159" xr:uid="{00000000-0005-0000-0000-0000A1000000}"/>
    <cellStyle name="نص تحذير" xfId="160" xr:uid="{00000000-0005-0000-0000-0000A2000000}"/>
    <cellStyle name="نص توضيحي" xfId="161" xr:uid="{00000000-0005-0000-0000-0000A3000000}"/>
    <cellStyle name="نمط 1" xfId="162" xr:uid="{00000000-0005-0000-0000-0000A4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1231900</xdr:colOff>
      <xdr:row>50</xdr:row>
      <xdr:rowOff>298450</xdr:rowOff>
    </xdr:from>
    <xdr:to>
      <xdr:col>2</xdr:col>
      <xdr:colOff>2006600</xdr:colOff>
      <xdr:row>50</xdr:row>
      <xdr:rowOff>1949450</xdr:rowOff>
    </xdr:to>
    <xdr:pic>
      <xdr:nvPicPr>
        <xdr:cNvPr id="2" name="Picture 17" descr="C:\Users\Asus\Downloads\WhatsApp Image 2025-01-25 at 4.47.43 PM (1).jpeg">
          <a:extLst>
            <a:ext uri="{FF2B5EF4-FFF2-40B4-BE49-F238E27FC236}">
              <a16:creationId xmlns:a16="http://schemas.microsoft.com/office/drawing/2014/main" id="{DC7FA8E5-87AA-4BC1-BBAC-33839EFC5E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01800" y="34163000"/>
          <a:ext cx="78105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155575</xdr:colOff>
      <xdr:row>50</xdr:row>
      <xdr:rowOff>444525</xdr:rowOff>
    </xdr:from>
    <xdr:to>
      <xdr:col>2</xdr:col>
      <xdr:colOff>825500</xdr:colOff>
      <xdr:row>50</xdr:row>
      <xdr:rowOff>1798123</xdr:rowOff>
    </xdr:to>
    <xdr:pic>
      <xdr:nvPicPr>
        <xdr:cNvPr id="3" name="Picture 18" descr="C:\Users\Asus\Downloads\WhatsApp Image 2025-01-25 at 4.47.43 PM (2).jpeg">
          <a:extLst>
            <a:ext uri="{FF2B5EF4-FFF2-40B4-BE49-F238E27FC236}">
              <a16:creationId xmlns:a16="http://schemas.microsoft.com/office/drawing/2014/main" id="{6B8E2D4B-9C45-4926-8E74-48C0B3DCD27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5475" y="34309075"/>
          <a:ext cx="669925" cy="1359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1750780</xdr:colOff>
      <xdr:row>175</xdr:row>
      <xdr:rowOff>1420663</xdr:rowOff>
    </xdr:from>
    <xdr:ext cx="1469044" cy="1084642"/>
    <xdr:pic>
      <xdr:nvPicPr>
        <xdr:cNvPr id="6" name="Picture 4">
          <a:extLst>
            <a:ext uri="{FF2B5EF4-FFF2-40B4-BE49-F238E27FC236}">
              <a16:creationId xmlns:a16="http://schemas.microsoft.com/office/drawing/2014/main" id="{9F2D4D79-8B11-4320-94C4-577BC731ACFD}"/>
            </a:ext>
            <a:ext uri="{147F2762-F138-4A5C-976F-8EAC2B608ADB}">
              <a16:predDERef xmlns:a16="http://schemas.microsoft.com/office/drawing/2014/main" pred="{6B8E2D4B-9C45-4926-8E74-48C0B3DCD276}"/>
            </a:ext>
          </a:extLst>
        </xdr:cNvPr>
        <xdr:cNvPicPr>
          <a:picLocks noChangeAspect="1"/>
        </xdr:cNvPicPr>
      </xdr:nvPicPr>
      <xdr:blipFill>
        <a:blip xmlns:r="http://schemas.openxmlformats.org/officeDocument/2006/relationships" r:embed="rId3"/>
        <a:stretch>
          <a:fillRect/>
        </a:stretch>
      </xdr:blipFill>
      <xdr:spPr>
        <a:xfrm>
          <a:off x="4724074" y="150018134"/>
          <a:ext cx="1469044" cy="1084642"/>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F8F0D-63F0-46F0-8D4A-957538E483AF}">
  <dimension ref="A1:I204"/>
  <sheetViews>
    <sheetView showGridLines="0" tabSelected="1" view="pageBreakPreview" zoomScale="60" zoomScaleNormal="85" workbookViewId="0">
      <selection activeCell="J16" sqref="J16"/>
    </sheetView>
  </sheetViews>
  <sheetFormatPr defaultRowHeight="14.5" x14ac:dyDescent="0.35"/>
  <cols>
    <col min="1" max="1" width="3.1796875" customWidth="1"/>
    <col min="2" max="2" width="15.90625" customWidth="1"/>
    <col min="3" max="3" width="35.81640625" customWidth="1"/>
    <col min="4" max="4" width="68.26953125" customWidth="1"/>
    <col min="5" max="5" width="11.90625" customWidth="1"/>
    <col min="6" max="6" width="10.81640625" customWidth="1"/>
    <col min="7" max="7" width="16.81640625" customWidth="1"/>
    <col min="8" max="8" width="19.90625" customWidth="1"/>
    <col min="9" max="9" width="3.1796875" customWidth="1"/>
  </cols>
  <sheetData>
    <row r="1" spans="1:9" x14ac:dyDescent="0.35">
      <c r="A1" s="31"/>
      <c r="B1" s="31"/>
      <c r="C1" s="31"/>
      <c r="D1" s="31"/>
      <c r="E1" s="31"/>
      <c r="F1" s="31"/>
      <c r="G1" s="31"/>
      <c r="H1" s="31"/>
      <c r="I1" s="31"/>
    </row>
    <row r="2" spans="1:9" ht="25" customHeight="1" x14ac:dyDescent="0.35">
      <c r="A2" s="31"/>
      <c r="B2" s="384" t="s">
        <v>717</v>
      </c>
      <c r="C2" s="385"/>
      <c r="D2" s="385"/>
      <c r="E2" s="385"/>
      <c r="F2" s="385"/>
      <c r="G2" s="385"/>
      <c r="H2" s="385"/>
      <c r="I2" s="31"/>
    </row>
    <row r="3" spans="1:9" ht="25" customHeight="1" x14ac:dyDescent="0.35">
      <c r="A3" s="31"/>
      <c r="B3" s="393" t="s">
        <v>719</v>
      </c>
      <c r="C3" s="393"/>
      <c r="D3" s="393"/>
      <c r="E3" s="393"/>
      <c r="F3" s="393"/>
      <c r="G3" s="393"/>
      <c r="H3" s="393"/>
      <c r="I3" s="31"/>
    </row>
    <row r="4" spans="1:9" ht="25" customHeight="1" x14ac:dyDescent="0.35">
      <c r="A4" s="31"/>
      <c r="B4" s="386" t="s">
        <v>718</v>
      </c>
      <c r="C4" s="386"/>
      <c r="D4" s="386"/>
      <c r="E4" s="386"/>
      <c r="F4" s="386"/>
      <c r="G4" s="386"/>
      <c r="H4" s="386"/>
      <c r="I4" s="31"/>
    </row>
    <row r="5" spans="1:9" ht="25" customHeight="1" x14ac:dyDescent="0.35">
      <c r="A5" s="31"/>
      <c r="B5" s="387" t="s">
        <v>720</v>
      </c>
      <c r="C5" s="387"/>
      <c r="D5" s="387"/>
      <c r="E5" s="387"/>
      <c r="F5" s="387"/>
      <c r="G5" s="387"/>
      <c r="H5" s="387"/>
      <c r="I5" s="31"/>
    </row>
    <row r="6" spans="1:9" ht="15.5" x14ac:dyDescent="0.35">
      <c r="A6" s="31"/>
      <c r="B6" s="388"/>
      <c r="C6" s="389"/>
      <c r="D6" s="390"/>
      <c r="E6" s="391"/>
      <c r="F6" s="391"/>
      <c r="G6" s="391"/>
      <c r="H6" s="392"/>
      <c r="I6" s="31"/>
    </row>
    <row r="7" spans="1:9" x14ac:dyDescent="0.35">
      <c r="A7" s="31"/>
      <c r="B7" s="381" t="s">
        <v>0</v>
      </c>
      <c r="C7" s="381" t="s">
        <v>1</v>
      </c>
      <c r="D7" s="382" t="s">
        <v>2</v>
      </c>
      <c r="E7" s="383" t="s">
        <v>3</v>
      </c>
      <c r="F7" s="383" t="s">
        <v>4</v>
      </c>
      <c r="G7" s="394" t="s">
        <v>5</v>
      </c>
      <c r="H7" s="395" t="s">
        <v>724</v>
      </c>
      <c r="I7" s="31"/>
    </row>
    <row r="8" spans="1:9" x14ac:dyDescent="0.35">
      <c r="A8" s="31"/>
      <c r="B8" s="381"/>
      <c r="C8" s="381"/>
      <c r="D8" s="382"/>
      <c r="E8" s="383"/>
      <c r="F8" s="383"/>
      <c r="G8" s="394"/>
      <c r="H8" s="395"/>
      <c r="I8" s="31"/>
    </row>
    <row r="9" spans="1:9" ht="37" customHeight="1" x14ac:dyDescent="0.35">
      <c r="A9" s="31"/>
      <c r="B9" s="32">
        <v>1</v>
      </c>
      <c r="C9" s="356" t="s">
        <v>6</v>
      </c>
      <c r="D9" s="357"/>
      <c r="E9" s="33"/>
      <c r="F9" s="33"/>
      <c r="G9" s="34" t="s">
        <v>7</v>
      </c>
      <c r="H9" s="35">
        <f>SUM(H10)</f>
        <v>0</v>
      </c>
      <c r="I9" s="31"/>
    </row>
    <row r="10" spans="1:9" ht="295.5" customHeight="1" x14ac:dyDescent="0.35">
      <c r="A10" s="31"/>
      <c r="B10" s="434" t="s">
        <v>757</v>
      </c>
      <c r="C10" s="437" t="s">
        <v>8</v>
      </c>
      <c r="D10" s="438" t="s">
        <v>753</v>
      </c>
      <c r="E10" s="378" t="s">
        <v>9</v>
      </c>
      <c r="F10" s="378">
        <v>1</v>
      </c>
      <c r="G10" s="380"/>
      <c r="H10" s="310">
        <f>G10*F10</f>
        <v>0</v>
      </c>
      <c r="I10" s="31"/>
    </row>
    <row r="11" spans="1:9" ht="259" customHeight="1" x14ac:dyDescent="0.35">
      <c r="A11" s="31"/>
      <c r="B11" s="436"/>
      <c r="C11" s="439"/>
      <c r="D11" s="440" t="s">
        <v>756</v>
      </c>
      <c r="E11" s="379"/>
      <c r="F11" s="379"/>
      <c r="G11" s="318"/>
      <c r="H11" s="311"/>
      <c r="I11" s="31"/>
    </row>
    <row r="12" spans="1:9" ht="37" customHeight="1" x14ac:dyDescent="0.35">
      <c r="A12" s="31"/>
      <c r="B12" s="32">
        <v>2</v>
      </c>
      <c r="C12" s="356" t="s">
        <v>10</v>
      </c>
      <c r="D12" s="357"/>
      <c r="E12" s="33"/>
      <c r="F12" s="33"/>
      <c r="G12" s="34" t="s">
        <v>7</v>
      </c>
      <c r="H12" s="35">
        <f>SUM(H13:H16)</f>
        <v>0</v>
      </c>
      <c r="I12" s="31"/>
    </row>
    <row r="13" spans="1:9" ht="291.5" customHeight="1" x14ac:dyDescent="0.35">
      <c r="A13" s="31"/>
      <c r="B13" s="41">
        <v>2.0099999999999998</v>
      </c>
      <c r="C13" s="377" t="s">
        <v>750</v>
      </c>
      <c r="D13" s="377"/>
      <c r="E13" s="42"/>
      <c r="F13" s="42"/>
      <c r="G13" s="42"/>
      <c r="H13" s="42"/>
      <c r="I13" s="31"/>
    </row>
    <row r="14" spans="1:9" ht="15.5" x14ac:dyDescent="0.35">
      <c r="A14" s="31"/>
      <c r="B14" s="43" t="s">
        <v>551</v>
      </c>
      <c r="C14" s="44"/>
      <c r="D14" s="44" t="s">
        <v>751</v>
      </c>
      <c r="E14" s="45" t="s">
        <v>11</v>
      </c>
      <c r="F14" s="45">
        <v>52</v>
      </c>
      <c r="G14" s="27"/>
      <c r="H14" s="46">
        <f t="shared" ref="H14:H15" si="0">G14*F14</f>
        <v>0</v>
      </c>
      <c r="I14" s="31"/>
    </row>
    <row r="15" spans="1:9" ht="15.5" x14ac:dyDescent="0.35">
      <c r="A15" s="31"/>
      <c r="B15" s="454" t="s">
        <v>553</v>
      </c>
      <c r="C15" s="455"/>
      <c r="D15" s="457" t="s">
        <v>752</v>
      </c>
      <c r="E15" s="458" t="s">
        <v>11</v>
      </c>
      <c r="F15" s="185">
        <v>23</v>
      </c>
      <c r="G15" s="459"/>
      <c r="H15" s="214">
        <f t="shared" si="0"/>
        <v>0</v>
      </c>
      <c r="I15" s="31"/>
    </row>
    <row r="16" spans="1:9" ht="144.5" customHeight="1" x14ac:dyDescent="0.35">
      <c r="A16" s="31"/>
      <c r="B16" s="461" t="s">
        <v>762</v>
      </c>
      <c r="C16" s="456"/>
      <c r="D16" s="462" t="s">
        <v>763</v>
      </c>
      <c r="E16" s="445" t="s">
        <v>11</v>
      </c>
      <c r="F16" s="61">
        <v>4</v>
      </c>
      <c r="G16" s="25"/>
      <c r="H16" s="460">
        <f>F16*G16</f>
        <v>0</v>
      </c>
      <c r="I16" s="31"/>
    </row>
    <row r="17" spans="1:9" ht="37" customHeight="1" x14ac:dyDescent="0.35">
      <c r="A17" s="31"/>
      <c r="B17" s="32">
        <v>3</v>
      </c>
      <c r="C17" s="356" t="s">
        <v>12</v>
      </c>
      <c r="D17" s="357"/>
      <c r="E17" s="33"/>
      <c r="F17" s="49"/>
      <c r="G17" s="50" t="s">
        <v>7</v>
      </c>
      <c r="H17" s="51">
        <f>SUM(H18:H20)</f>
        <v>0</v>
      </c>
      <c r="I17" s="31"/>
    </row>
    <row r="18" spans="1:9" ht="132" customHeight="1" x14ac:dyDescent="0.35">
      <c r="A18" s="31"/>
      <c r="B18" s="52"/>
      <c r="C18" s="375" t="s">
        <v>748</v>
      </c>
      <c r="D18" s="376"/>
      <c r="E18" s="53"/>
      <c r="F18" s="54"/>
      <c r="G18" s="54"/>
      <c r="H18" s="54"/>
      <c r="I18" s="31"/>
    </row>
    <row r="19" spans="1:9" ht="90.5" customHeight="1" x14ac:dyDescent="0.35">
      <c r="A19" s="31"/>
      <c r="B19" s="52"/>
      <c r="C19" s="375" t="s">
        <v>749</v>
      </c>
      <c r="D19" s="376"/>
      <c r="E19" s="53"/>
      <c r="F19" s="54"/>
      <c r="G19" s="54"/>
      <c r="H19" s="54"/>
      <c r="I19" s="31"/>
    </row>
    <row r="20" spans="1:9" ht="37.5" customHeight="1" x14ac:dyDescent="0.35">
      <c r="A20" s="31"/>
      <c r="B20" s="55">
        <v>3.01</v>
      </c>
      <c r="C20" s="56" t="s">
        <v>13</v>
      </c>
      <c r="D20" s="57" t="s">
        <v>14</v>
      </c>
      <c r="E20" s="55" t="s">
        <v>15</v>
      </c>
      <c r="F20" s="58">
        <v>25</v>
      </c>
      <c r="G20" s="22"/>
      <c r="H20" s="48">
        <f t="shared" ref="H20" si="1">G20*F20</f>
        <v>0</v>
      </c>
      <c r="I20" s="31"/>
    </row>
    <row r="21" spans="1:9" ht="37" customHeight="1" x14ac:dyDescent="0.35">
      <c r="A21" s="31"/>
      <c r="B21" s="32">
        <v>4</v>
      </c>
      <c r="C21" s="356" t="s">
        <v>16</v>
      </c>
      <c r="D21" s="357"/>
      <c r="E21" s="33"/>
      <c r="F21" s="49"/>
      <c r="G21" s="50" t="s">
        <v>7</v>
      </c>
      <c r="H21" s="51">
        <f>SUM(H22:H34)</f>
        <v>0</v>
      </c>
      <c r="I21" s="31"/>
    </row>
    <row r="22" spans="1:9" ht="15.5" x14ac:dyDescent="0.35">
      <c r="A22" s="31"/>
      <c r="B22" s="358"/>
      <c r="C22" s="354" t="s">
        <v>17</v>
      </c>
      <c r="D22" s="355"/>
      <c r="E22" s="343" t="s">
        <v>18</v>
      </c>
      <c r="F22" s="360"/>
      <c r="G22" s="360"/>
      <c r="H22" s="349"/>
      <c r="I22" s="31"/>
    </row>
    <row r="23" spans="1:9" ht="14.5" customHeight="1" x14ac:dyDescent="0.35">
      <c r="A23" s="31"/>
      <c r="B23" s="366"/>
      <c r="C23" s="331" t="s">
        <v>19</v>
      </c>
      <c r="D23" s="332"/>
      <c r="E23" s="338"/>
      <c r="F23" s="374"/>
      <c r="G23" s="374"/>
      <c r="H23" s="371"/>
      <c r="I23" s="31"/>
    </row>
    <row r="24" spans="1:9" ht="35.5" customHeight="1" x14ac:dyDescent="0.35">
      <c r="A24" s="31"/>
      <c r="B24" s="366"/>
      <c r="C24" s="331" t="s">
        <v>20</v>
      </c>
      <c r="D24" s="332"/>
      <c r="E24" s="338"/>
      <c r="F24" s="374"/>
      <c r="G24" s="374"/>
      <c r="H24" s="371"/>
      <c r="I24" s="31"/>
    </row>
    <row r="25" spans="1:9" ht="51.5" customHeight="1" x14ac:dyDescent="0.35">
      <c r="A25" s="31"/>
      <c r="B25" s="366"/>
      <c r="C25" s="331" t="s">
        <v>21</v>
      </c>
      <c r="D25" s="332"/>
      <c r="E25" s="338"/>
      <c r="F25" s="374"/>
      <c r="G25" s="374"/>
      <c r="H25" s="371"/>
      <c r="I25" s="31"/>
    </row>
    <row r="26" spans="1:9" ht="15.5" x14ac:dyDescent="0.35">
      <c r="A26" s="31"/>
      <c r="B26" s="366"/>
      <c r="C26" s="372" t="s">
        <v>22</v>
      </c>
      <c r="D26" s="373"/>
      <c r="E26" s="338"/>
      <c r="F26" s="374"/>
      <c r="G26" s="374"/>
      <c r="H26" s="371"/>
      <c r="I26" s="31"/>
    </row>
    <row r="27" spans="1:9" ht="15.5" x14ac:dyDescent="0.35">
      <c r="A27" s="31"/>
      <c r="B27" s="359"/>
      <c r="C27" s="364" t="s">
        <v>23</v>
      </c>
      <c r="D27" s="365"/>
      <c r="E27" s="344"/>
      <c r="F27" s="361"/>
      <c r="G27" s="361"/>
      <c r="H27" s="350"/>
      <c r="I27" s="31"/>
    </row>
    <row r="28" spans="1:9" ht="87.5" customHeight="1" x14ac:dyDescent="0.35">
      <c r="A28" s="31"/>
      <c r="B28" s="64">
        <v>4.01</v>
      </c>
      <c r="C28" s="65" t="s">
        <v>24</v>
      </c>
      <c r="D28" s="66" t="s">
        <v>743</v>
      </c>
      <c r="E28" s="38" t="s">
        <v>15</v>
      </c>
      <c r="F28" s="67">
        <v>100</v>
      </c>
      <c r="G28" s="28"/>
      <c r="H28" s="48">
        <f t="shared" ref="H28:H34" si="2">G28*F28</f>
        <v>0</v>
      </c>
      <c r="I28" s="31"/>
    </row>
    <row r="29" spans="1:9" ht="132.75" customHeight="1" x14ac:dyDescent="0.35">
      <c r="A29" s="31"/>
      <c r="B29" s="64">
        <v>4.0199999999999996</v>
      </c>
      <c r="C29" s="68" t="s">
        <v>25</v>
      </c>
      <c r="D29" s="69" t="s">
        <v>744</v>
      </c>
      <c r="E29" s="70" t="s">
        <v>15</v>
      </c>
      <c r="F29" s="70">
        <v>185</v>
      </c>
      <c r="G29" s="26"/>
      <c r="H29" s="48">
        <f t="shared" si="2"/>
        <v>0</v>
      </c>
      <c r="I29" s="31"/>
    </row>
    <row r="30" spans="1:9" ht="73.5" customHeight="1" x14ac:dyDescent="0.35">
      <c r="A30" s="31"/>
      <c r="B30" s="64">
        <v>4.03</v>
      </c>
      <c r="C30" s="71" t="s">
        <v>26</v>
      </c>
      <c r="D30" s="66" t="s">
        <v>745</v>
      </c>
      <c r="E30" s="36" t="s">
        <v>15</v>
      </c>
      <c r="F30" s="72">
        <v>20</v>
      </c>
      <c r="G30" s="26"/>
      <c r="H30" s="48">
        <f t="shared" si="2"/>
        <v>0</v>
      </c>
      <c r="I30" s="31"/>
    </row>
    <row r="31" spans="1:9" ht="134" customHeight="1" x14ac:dyDescent="0.35">
      <c r="A31" s="31"/>
      <c r="B31" s="73">
        <v>4.04</v>
      </c>
      <c r="C31" s="74" t="s">
        <v>27</v>
      </c>
      <c r="D31" s="75" t="s">
        <v>746</v>
      </c>
      <c r="E31" s="36" t="s">
        <v>28</v>
      </c>
      <c r="F31" s="36"/>
      <c r="G31" s="76"/>
      <c r="H31" s="77"/>
      <c r="I31" s="31"/>
    </row>
    <row r="32" spans="1:9" ht="31" x14ac:dyDescent="0.35">
      <c r="A32" s="31"/>
      <c r="B32" s="61" t="s">
        <v>551</v>
      </c>
      <c r="C32" s="78"/>
      <c r="D32" s="79" t="s">
        <v>29</v>
      </c>
      <c r="E32" s="45" t="s">
        <v>30</v>
      </c>
      <c r="F32" s="80">
        <v>5</v>
      </c>
      <c r="G32" s="302"/>
      <c r="H32" s="46">
        <f t="shared" si="2"/>
        <v>0</v>
      </c>
      <c r="I32" s="31"/>
    </row>
    <row r="33" spans="1:9" ht="31" x14ac:dyDescent="0.35">
      <c r="A33" s="31"/>
      <c r="B33" s="47" t="s">
        <v>553</v>
      </c>
      <c r="C33" s="81"/>
      <c r="D33" s="82" t="s">
        <v>31</v>
      </c>
      <c r="E33" s="47" t="s">
        <v>30</v>
      </c>
      <c r="F33" s="83">
        <v>6</v>
      </c>
      <c r="G33" s="29"/>
      <c r="H33" s="48">
        <f t="shared" si="2"/>
        <v>0</v>
      </c>
      <c r="I33" s="31"/>
    </row>
    <row r="34" spans="1:9" ht="65.25" customHeight="1" x14ac:dyDescent="0.35">
      <c r="A34" s="31"/>
      <c r="B34" s="55">
        <v>4.05</v>
      </c>
      <c r="C34" s="84" t="s">
        <v>32</v>
      </c>
      <c r="D34" s="85" t="s">
        <v>747</v>
      </c>
      <c r="E34" s="58" t="s">
        <v>33</v>
      </c>
      <c r="F34" s="58">
        <v>4</v>
      </c>
      <c r="G34" s="301"/>
      <c r="H34" s="86">
        <f t="shared" si="2"/>
        <v>0</v>
      </c>
      <c r="I34" s="31"/>
    </row>
    <row r="35" spans="1:9" ht="37" customHeight="1" x14ac:dyDescent="0.35">
      <c r="A35" s="31"/>
      <c r="B35" s="32">
        <v>5</v>
      </c>
      <c r="C35" s="356" t="s">
        <v>34</v>
      </c>
      <c r="D35" s="357"/>
      <c r="E35" s="33"/>
      <c r="F35" s="33"/>
      <c r="G35" s="34" t="s">
        <v>7</v>
      </c>
      <c r="H35" s="35">
        <f>SUM(H36:H53)</f>
        <v>0</v>
      </c>
      <c r="I35" s="31"/>
    </row>
    <row r="36" spans="1:9" ht="15.5" x14ac:dyDescent="0.35">
      <c r="A36" s="31"/>
      <c r="B36" s="358">
        <v>5</v>
      </c>
      <c r="C36" s="354" t="s">
        <v>17</v>
      </c>
      <c r="D36" s="355"/>
      <c r="E36" s="343" t="s">
        <v>18</v>
      </c>
      <c r="F36" s="343"/>
      <c r="G36" s="343"/>
      <c r="H36" s="343"/>
      <c r="I36" s="31"/>
    </row>
    <row r="37" spans="1:9" ht="57" customHeight="1" x14ac:dyDescent="0.35">
      <c r="A37" s="31"/>
      <c r="B37" s="366"/>
      <c r="C37" s="331" t="s">
        <v>35</v>
      </c>
      <c r="D37" s="332"/>
      <c r="E37" s="338"/>
      <c r="F37" s="338"/>
      <c r="G37" s="338"/>
      <c r="H37" s="338"/>
      <c r="I37" s="31"/>
    </row>
    <row r="38" spans="1:9" ht="34.5" customHeight="1" x14ac:dyDescent="0.35">
      <c r="A38" s="31"/>
      <c r="B38" s="60"/>
      <c r="C38" s="331" t="s">
        <v>36</v>
      </c>
      <c r="D38" s="332"/>
      <c r="E38" s="338"/>
      <c r="F38" s="338"/>
      <c r="G38" s="338"/>
      <c r="H38" s="338"/>
      <c r="I38" s="31"/>
    </row>
    <row r="39" spans="1:9" ht="15.5" x14ac:dyDescent="0.35">
      <c r="A39" s="31"/>
      <c r="B39" s="60"/>
      <c r="C39" s="331" t="s">
        <v>37</v>
      </c>
      <c r="D39" s="332"/>
      <c r="E39" s="338"/>
      <c r="F39" s="338"/>
      <c r="G39" s="338"/>
      <c r="H39" s="338"/>
      <c r="I39" s="31"/>
    </row>
    <row r="40" spans="1:9" ht="15.5" x14ac:dyDescent="0.35">
      <c r="A40" s="31"/>
      <c r="B40" s="60"/>
      <c r="C40" s="331" t="s">
        <v>38</v>
      </c>
      <c r="D40" s="332"/>
      <c r="E40" s="338"/>
      <c r="F40" s="338"/>
      <c r="G40" s="338"/>
      <c r="H40" s="338"/>
      <c r="I40" s="31"/>
    </row>
    <row r="41" spans="1:9" ht="15" customHeight="1" x14ac:dyDescent="0.35">
      <c r="A41" s="31"/>
      <c r="B41" s="60"/>
      <c r="C41" s="331" t="s">
        <v>39</v>
      </c>
      <c r="D41" s="332"/>
      <c r="E41" s="338"/>
      <c r="F41" s="338"/>
      <c r="G41" s="338"/>
      <c r="H41" s="338"/>
      <c r="I41" s="31"/>
    </row>
    <row r="42" spans="1:9" ht="15.5" x14ac:dyDescent="0.35">
      <c r="A42" s="31"/>
      <c r="B42" s="60"/>
      <c r="C42" s="331" t="s">
        <v>40</v>
      </c>
      <c r="D42" s="332"/>
      <c r="E42" s="338"/>
      <c r="F42" s="338"/>
      <c r="G42" s="338"/>
      <c r="H42" s="338"/>
      <c r="I42" s="31"/>
    </row>
    <row r="43" spans="1:9" ht="15.5" x14ac:dyDescent="0.35">
      <c r="A43" s="31"/>
      <c r="B43" s="60"/>
      <c r="C43" s="331" t="s">
        <v>41</v>
      </c>
      <c r="D43" s="332"/>
      <c r="E43" s="338"/>
      <c r="F43" s="338"/>
      <c r="G43" s="338"/>
      <c r="H43" s="338"/>
      <c r="I43" s="31"/>
    </row>
    <row r="44" spans="1:9" ht="30.65" customHeight="1" x14ac:dyDescent="0.35">
      <c r="A44" s="31"/>
      <c r="B44" s="60"/>
      <c r="C44" s="331" t="s">
        <v>42</v>
      </c>
      <c r="D44" s="332"/>
      <c r="E44" s="344"/>
      <c r="F44" s="344"/>
      <c r="G44" s="344"/>
      <c r="H44" s="344"/>
      <c r="I44" s="31"/>
    </row>
    <row r="45" spans="1:9" ht="73.5" customHeight="1" x14ac:dyDescent="0.35">
      <c r="A45" s="31"/>
      <c r="B45" s="55">
        <v>5.01</v>
      </c>
      <c r="C45" s="87" t="s">
        <v>682</v>
      </c>
      <c r="D45" s="88" t="s">
        <v>737</v>
      </c>
      <c r="E45" s="55" t="s">
        <v>43</v>
      </c>
      <c r="F45" s="58">
        <v>4</v>
      </c>
      <c r="G45" s="301"/>
      <c r="H45" s="86">
        <f t="shared" ref="H45:H46" si="3">G45*F45</f>
        <v>0</v>
      </c>
      <c r="I45" s="31"/>
    </row>
    <row r="46" spans="1:9" ht="85.5" customHeight="1" x14ac:dyDescent="0.35">
      <c r="A46" s="31"/>
      <c r="B46" s="55">
        <v>5.0199999999999996</v>
      </c>
      <c r="C46" s="87" t="s">
        <v>683</v>
      </c>
      <c r="D46" s="88" t="s">
        <v>738</v>
      </c>
      <c r="E46" s="55" t="s">
        <v>44</v>
      </c>
      <c r="F46" s="58">
        <v>1</v>
      </c>
      <c r="G46" s="301"/>
      <c r="H46" s="86">
        <f t="shared" si="3"/>
        <v>0</v>
      </c>
      <c r="I46" s="31"/>
    </row>
    <row r="47" spans="1:9" ht="391" customHeight="1" x14ac:dyDescent="0.35">
      <c r="A47" s="31"/>
      <c r="B47" s="343">
        <v>5.03</v>
      </c>
      <c r="C47" s="74" t="s">
        <v>45</v>
      </c>
      <c r="D47" s="89" t="s">
        <v>739</v>
      </c>
      <c r="E47" s="36"/>
      <c r="F47" s="90"/>
      <c r="G47" s="72"/>
      <c r="H47" s="90"/>
      <c r="I47" s="31"/>
    </row>
    <row r="48" spans="1:9" ht="31" x14ac:dyDescent="0.35">
      <c r="A48" s="31"/>
      <c r="B48" s="338"/>
      <c r="C48" s="44" t="s">
        <v>46</v>
      </c>
      <c r="D48" s="44"/>
      <c r="E48" s="45" t="s">
        <v>43</v>
      </c>
      <c r="F48" s="80">
        <v>2</v>
      </c>
      <c r="G48" s="27"/>
      <c r="H48" s="91">
        <f t="shared" ref="H48:H53" si="4">G48*F48</f>
        <v>0</v>
      </c>
      <c r="I48" s="31"/>
    </row>
    <row r="49" spans="1:9" ht="46.5" x14ac:dyDescent="0.35">
      <c r="A49" s="31"/>
      <c r="B49" s="344"/>
      <c r="C49" s="92" t="s">
        <v>47</v>
      </c>
      <c r="D49" s="92"/>
      <c r="E49" s="47" t="s">
        <v>43</v>
      </c>
      <c r="F49" s="93">
        <v>4</v>
      </c>
      <c r="G49" s="30"/>
      <c r="H49" s="94">
        <f t="shared" si="4"/>
        <v>0</v>
      </c>
      <c r="I49" s="31"/>
    </row>
    <row r="50" spans="1:9" ht="138.5" customHeight="1" x14ac:dyDescent="0.35">
      <c r="A50" s="31"/>
      <c r="B50" s="303" t="s">
        <v>754</v>
      </c>
      <c r="C50" s="441" t="s">
        <v>48</v>
      </c>
      <c r="D50" s="442" t="s">
        <v>755</v>
      </c>
      <c r="E50" s="55" t="s">
        <v>49</v>
      </c>
      <c r="F50" s="58">
        <v>47</v>
      </c>
      <c r="G50" s="301"/>
      <c r="H50" s="86">
        <f t="shared" si="4"/>
        <v>0</v>
      </c>
      <c r="I50" s="31"/>
    </row>
    <row r="51" spans="1:9" ht="158.5" customHeight="1" x14ac:dyDescent="0.35">
      <c r="A51" s="31"/>
      <c r="B51" s="95">
        <v>5.05</v>
      </c>
      <c r="C51" s="96" t="s">
        <v>742</v>
      </c>
      <c r="D51" s="97" t="s">
        <v>740</v>
      </c>
      <c r="E51" s="98" t="s">
        <v>50</v>
      </c>
      <c r="F51" s="99">
        <v>1</v>
      </c>
      <c r="G51" s="22"/>
      <c r="H51" s="86">
        <f t="shared" si="4"/>
        <v>0</v>
      </c>
      <c r="I51" s="31"/>
    </row>
    <row r="52" spans="1:9" ht="169.5" customHeight="1" x14ac:dyDescent="0.35">
      <c r="A52" s="31"/>
      <c r="B52" s="95">
        <v>5.0599999999999996</v>
      </c>
      <c r="C52" s="100" t="s">
        <v>51</v>
      </c>
      <c r="D52" s="101" t="s">
        <v>52</v>
      </c>
      <c r="E52" s="98" t="s">
        <v>44</v>
      </c>
      <c r="F52" s="99">
        <v>1</v>
      </c>
      <c r="G52" s="22"/>
      <c r="H52" s="86">
        <f t="shared" si="4"/>
        <v>0</v>
      </c>
      <c r="I52" s="31"/>
    </row>
    <row r="53" spans="1:9" ht="127.5" customHeight="1" x14ac:dyDescent="0.35">
      <c r="A53" s="31"/>
      <c r="B53" s="95">
        <v>5.07</v>
      </c>
      <c r="C53" s="102" t="s">
        <v>53</v>
      </c>
      <c r="D53" s="103" t="s">
        <v>741</v>
      </c>
      <c r="E53" s="98" t="s">
        <v>43</v>
      </c>
      <c r="F53" s="99">
        <v>3</v>
      </c>
      <c r="G53" s="22"/>
      <c r="H53" s="86">
        <f t="shared" si="4"/>
        <v>0</v>
      </c>
      <c r="I53" s="31"/>
    </row>
    <row r="54" spans="1:9" ht="37" customHeight="1" x14ac:dyDescent="0.35">
      <c r="A54" s="31"/>
      <c r="B54" s="32">
        <v>6</v>
      </c>
      <c r="C54" s="356" t="s">
        <v>54</v>
      </c>
      <c r="D54" s="357"/>
      <c r="E54" s="33"/>
      <c r="F54" s="33"/>
      <c r="G54" s="34" t="s">
        <v>7</v>
      </c>
      <c r="H54" s="35">
        <f>SUM(H55:H60)</f>
        <v>0</v>
      </c>
      <c r="I54" s="31"/>
    </row>
    <row r="55" spans="1:9" ht="15.5" x14ac:dyDescent="0.35">
      <c r="A55" s="31"/>
      <c r="B55" s="367">
        <v>6</v>
      </c>
      <c r="C55" s="369" t="s">
        <v>55</v>
      </c>
      <c r="D55" s="370"/>
      <c r="E55" s="104" t="s">
        <v>18</v>
      </c>
      <c r="F55" s="104"/>
      <c r="G55" s="104"/>
      <c r="H55" s="104"/>
      <c r="I55" s="31"/>
    </row>
    <row r="56" spans="1:9" ht="174.75" customHeight="1" x14ac:dyDescent="0.35">
      <c r="A56" s="31"/>
      <c r="B56" s="368"/>
      <c r="C56" s="364" t="s">
        <v>56</v>
      </c>
      <c r="D56" s="365"/>
      <c r="E56" s="105"/>
      <c r="F56" s="105"/>
      <c r="G56" s="105"/>
      <c r="H56" s="105"/>
      <c r="I56" s="31"/>
    </row>
    <row r="57" spans="1:9" ht="115.5" customHeight="1" x14ac:dyDescent="0.35">
      <c r="A57" s="31"/>
      <c r="B57" s="362">
        <v>6.01</v>
      </c>
      <c r="C57" s="106" t="s">
        <v>57</v>
      </c>
      <c r="D57" s="107" t="s">
        <v>58</v>
      </c>
      <c r="E57" s="104"/>
      <c r="F57" s="42"/>
      <c r="G57" s="42"/>
      <c r="H57" s="108"/>
      <c r="I57" s="31"/>
    </row>
    <row r="58" spans="1:9" ht="15.5" x14ac:dyDescent="0.35">
      <c r="A58" s="31"/>
      <c r="B58" s="363"/>
      <c r="C58" s="82" t="s">
        <v>59</v>
      </c>
      <c r="D58" s="47"/>
      <c r="E58" s="47" t="s">
        <v>43</v>
      </c>
      <c r="F58" s="447">
        <v>3</v>
      </c>
      <c r="G58" s="29"/>
      <c r="H58" s="91">
        <f t="shared" ref="H58" si="5">G58*F58</f>
        <v>0</v>
      </c>
      <c r="I58" s="31"/>
    </row>
    <row r="59" spans="1:9" ht="125" customHeight="1" x14ac:dyDescent="0.35">
      <c r="A59" s="31"/>
      <c r="B59" s="435" t="s">
        <v>758</v>
      </c>
      <c r="C59" s="37" t="s">
        <v>761</v>
      </c>
      <c r="D59" s="453" t="s">
        <v>760</v>
      </c>
      <c r="E59" s="446"/>
      <c r="F59" s="448"/>
      <c r="G59" s="452"/>
      <c r="H59" s="451"/>
      <c r="I59" s="31"/>
    </row>
    <row r="60" spans="1:9" ht="15.5" x14ac:dyDescent="0.35">
      <c r="A60" s="31"/>
      <c r="B60" s="443"/>
      <c r="C60" s="444" t="s">
        <v>759</v>
      </c>
      <c r="D60" s="445"/>
      <c r="E60" s="445" t="s">
        <v>43</v>
      </c>
      <c r="F60" s="449">
        <v>1</v>
      </c>
      <c r="G60" s="450"/>
      <c r="H60" s="48">
        <f>F60*G60</f>
        <v>0</v>
      </c>
      <c r="I60" s="31"/>
    </row>
    <row r="61" spans="1:9" ht="37" customHeight="1" x14ac:dyDescent="0.35">
      <c r="A61" s="31"/>
      <c r="B61" s="32">
        <v>7</v>
      </c>
      <c r="C61" s="356" t="s">
        <v>60</v>
      </c>
      <c r="D61" s="357"/>
      <c r="E61" s="33"/>
      <c r="F61" s="33"/>
      <c r="G61" s="34" t="s">
        <v>7</v>
      </c>
      <c r="H61" s="35">
        <f>SUM(H62:H74)</f>
        <v>0</v>
      </c>
      <c r="I61" s="31"/>
    </row>
    <row r="62" spans="1:9" ht="15.5" x14ac:dyDescent="0.35">
      <c r="A62" s="109"/>
      <c r="B62" s="358">
        <v>7</v>
      </c>
      <c r="C62" s="354" t="s">
        <v>17</v>
      </c>
      <c r="D62" s="355"/>
      <c r="E62" s="343" t="s">
        <v>18</v>
      </c>
      <c r="F62" s="360"/>
      <c r="G62" s="349"/>
      <c r="H62" s="351"/>
      <c r="I62" s="31"/>
    </row>
    <row r="63" spans="1:9" ht="185" customHeight="1" x14ac:dyDescent="0.35">
      <c r="A63" s="109"/>
      <c r="B63" s="359"/>
      <c r="C63" s="364" t="s">
        <v>736</v>
      </c>
      <c r="D63" s="365"/>
      <c r="E63" s="344"/>
      <c r="F63" s="361"/>
      <c r="G63" s="350"/>
      <c r="H63" s="352"/>
      <c r="I63" s="31"/>
    </row>
    <row r="64" spans="1:9" ht="78" customHeight="1" x14ac:dyDescent="0.35">
      <c r="A64" s="109"/>
      <c r="B64" s="55">
        <v>7.01</v>
      </c>
      <c r="C64" s="110" t="s">
        <v>684</v>
      </c>
      <c r="D64" s="111" t="s">
        <v>726</v>
      </c>
      <c r="E64" s="55" t="s">
        <v>15</v>
      </c>
      <c r="F64" s="112">
        <f>170+60</f>
        <v>230</v>
      </c>
      <c r="G64" s="22"/>
      <c r="H64" s="86">
        <f t="shared" ref="H64:H74" si="6">G64*F64</f>
        <v>0</v>
      </c>
      <c r="I64" s="31"/>
    </row>
    <row r="65" spans="1:9" ht="15.5" x14ac:dyDescent="0.35">
      <c r="A65" s="109"/>
      <c r="B65" s="64">
        <v>7.02</v>
      </c>
      <c r="C65" s="113" t="s">
        <v>723</v>
      </c>
      <c r="D65" s="57" t="s">
        <v>61</v>
      </c>
      <c r="E65" s="55" t="s">
        <v>15</v>
      </c>
      <c r="F65" s="112">
        <f>30+50</f>
        <v>80</v>
      </c>
      <c r="G65" s="22"/>
      <c r="H65" s="86">
        <f t="shared" si="6"/>
        <v>0</v>
      </c>
      <c r="I65" s="31"/>
    </row>
    <row r="66" spans="1:9" ht="48.75" customHeight="1" x14ac:dyDescent="0.35">
      <c r="A66" s="109"/>
      <c r="B66" s="64">
        <v>7.03</v>
      </c>
      <c r="C66" s="57" t="s">
        <v>646</v>
      </c>
      <c r="D66" s="57" t="s">
        <v>727</v>
      </c>
      <c r="E66" s="55" t="s">
        <v>15</v>
      </c>
      <c r="F66" s="58">
        <v>50</v>
      </c>
      <c r="G66" s="22"/>
      <c r="H66" s="86">
        <f t="shared" si="6"/>
        <v>0</v>
      </c>
      <c r="I66" s="31"/>
    </row>
    <row r="67" spans="1:9" ht="164.25" customHeight="1" x14ac:dyDescent="0.35">
      <c r="A67" s="109"/>
      <c r="B67" s="64">
        <v>7.04</v>
      </c>
      <c r="C67" s="57" t="s">
        <v>648</v>
      </c>
      <c r="D67" s="57" t="s">
        <v>728</v>
      </c>
      <c r="E67" s="55" t="s">
        <v>15</v>
      </c>
      <c r="F67" s="58">
        <v>231</v>
      </c>
      <c r="G67" s="22"/>
      <c r="H67" s="86">
        <f t="shared" si="6"/>
        <v>0</v>
      </c>
      <c r="I67" s="31"/>
    </row>
    <row r="68" spans="1:9" ht="48.75" customHeight="1" x14ac:dyDescent="0.35">
      <c r="A68" s="109"/>
      <c r="B68" s="114">
        <v>7.05</v>
      </c>
      <c r="C68" s="115" t="s">
        <v>721</v>
      </c>
      <c r="D68" s="115" t="s">
        <v>729</v>
      </c>
      <c r="E68" s="58" t="s">
        <v>15</v>
      </c>
      <c r="F68" s="58">
        <v>20</v>
      </c>
      <c r="G68" s="22"/>
      <c r="H68" s="86">
        <f t="shared" si="6"/>
        <v>0</v>
      </c>
      <c r="I68" s="31"/>
    </row>
    <row r="69" spans="1:9" ht="189.75" customHeight="1" x14ac:dyDescent="0.35">
      <c r="A69" s="109"/>
      <c r="B69" s="116">
        <v>7.06</v>
      </c>
      <c r="C69" s="57" t="s">
        <v>647</v>
      </c>
      <c r="D69" s="117" t="s">
        <v>730</v>
      </c>
      <c r="E69" s="72" t="s">
        <v>15</v>
      </c>
      <c r="F69" s="72">
        <v>5</v>
      </c>
      <c r="G69" s="22"/>
      <c r="H69" s="86">
        <f t="shared" si="6"/>
        <v>0</v>
      </c>
      <c r="I69" s="31"/>
    </row>
    <row r="70" spans="1:9" ht="114.75" customHeight="1" x14ac:dyDescent="0.35">
      <c r="A70" s="109"/>
      <c r="B70" s="116">
        <v>7.07</v>
      </c>
      <c r="C70" s="57" t="s">
        <v>722</v>
      </c>
      <c r="D70" s="117" t="s">
        <v>731</v>
      </c>
      <c r="E70" s="72" t="s">
        <v>15</v>
      </c>
      <c r="F70" s="72">
        <v>40</v>
      </c>
      <c r="G70" s="22"/>
      <c r="H70" s="86">
        <f t="shared" si="6"/>
        <v>0</v>
      </c>
      <c r="I70" s="31"/>
    </row>
    <row r="71" spans="1:9" ht="108.5" x14ac:dyDescent="0.35">
      <c r="A71" s="109"/>
      <c r="B71" s="116">
        <v>7.08</v>
      </c>
      <c r="C71" s="57" t="s">
        <v>649</v>
      </c>
      <c r="D71" s="117" t="s">
        <v>732</v>
      </c>
      <c r="E71" s="72" t="s">
        <v>15</v>
      </c>
      <c r="F71" s="72">
        <v>50</v>
      </c>
      <c r="G71" s="22"/>
      <c r="H71" s="86">
        <f t="shared" si="6"/>
        <v>0</v>
      </c>
      <c r="I71" s="31"/>
    </row>
    <row r="72" spans="1:9" ht="70.5" customHeight="1" x14ac:dyDescent="0.35">
      <c r="A72" s="109"/>
      <c r="B72" s="55">
        <v>7.09</v>
      </c>
      <c r="C72" s="118" t="s">
        <v>650</v>
      </c>
      <c r="D72" s="119" t="s">
        <v>733</v>
      </c>
      <c r="E72" s="55" t="s">
        <v>15</v>
      </c>
      <c r="F72" s="112">
        <v>80</v>
      </c>
      <c r="G72" s="22"/>
      <c r="H72" s="86">
        <f t="shared" si="6"/>
        <v>0</v>
      </c>
      <c r="I72" s="31"/>
    </row>
    <row r="73" spans="1:9" ht="62" x14ac:dyDescent="0.35">
      <c r="A73" s="109"/>
      <c r="B73" s="64">
        <v>7.1</v>
      </c>
      <c r="C73" s="118" t="s">
        <v>651</v>
      </c>
      <c r="D73" s="119" t="s">
        <v>734</v>
      </c>
      <c r="E73" s="55" t="s">
        <v>62</v>
      </c>
      <c r="F73" s="112">
        <v>1</v>
      </c>
      <c r="G73" s="22"/>
      <c r="H73" s="86">
        <f t="shared" si="6"/>
        <v>0</v>
      </c>
      <c r="I73" s="31"/>
    </row>
    <row r="74" spans="1:9" ht="117.75" customHeight="1" x14ac:dyDescent="0.35">
      <c r="A74" s="109"/>
      <c r="B74" s="120">
        <v>7.11</v>
      </c>
      <c r="C74" s="121" t="s">
        <v>651</v>
      </c>
      <c r="D74" s="122" t="s">
        <v>735</v>
      </c>
      <c r="E74" s="36" t="s">
        <v>63</v>
      </c>
      <c r="F74" s="112">
        <v>1</v>
      </c>
      <c r="G74" s="22"/>
      <c r="H74" s="86">
        <f t="shared" si="6"/>
        <v>0</v>
      </c>
      <c r="I74" s="31"/>
    </row>
    <row r="75" spans="1:9" ht="37" customHeight="1" x14ac:dyDescent="0.35">
      <c r="A75" s="31"/>
      <c r="B75" s="123">
        <v>8</v>
      </c>
      <c r="C75" s="353" t="s">
        <v>65</v>
      </c>
      <c r="D75" s="353"/>
      <c r="E75" s="124"/>
      <c r="F75" s="125"/>
      <c r="G75" s="34" t="s">
        <v>7</v>
      </c>
      <c r="H75" s="35">
        <f>SUM(H76:H149)</f>
        <v>0</v>
      </c>
      <c r="I75" s="31"/>
    </row>
    <row r="76" spans="1:9" ht="15.5" x14ac:dyDescent="0.35">
      <c r="A76" s="31"/>
      <c r="B76" s="337" t="s">
        <v>18</v>
      </c>
      <c r="C76" s="322" t="s">
        <v>17</v>
      </c>
      <c r="D76" s="322"/>
      <c r="E76" s="346" t="s">
        <v>18</v>
      </c>
      <c r="F76" s="335"/>
      <c r="G76" s="343"/>
      <c r="H76" s="335"/>
      <c r="I76" s="31"/>
    </row>
    <row r="77" spans="1:9" ht="14.5" customHeight="1" x14ac:dyDescent="0.35">
      <c r="A77" s="31"/>
      <c r="B77" s="338"/>
      <c r="C77" s="345" t="s">
        <v>500</v>
      </c>
      <c r="D77" s="345"/>
      <c r="E77" s="346"/>
      <c r="F77" s="336"/>
      <c r="G77" s="338"/>
      <c r="H77" s="336"/>
      <c r="I77" s="31"/>
    </row>
    <row r="78" spans="1:9" ht="14.5" customHeight="1" x14ac:dyDescent="0.35">
      <c r="A78" s="31"/>
      <c r="B78" s="338"/>
      <c r="C78" s="345" t="s">
        <v>501</v>
      </c>
      <c r="D78" s="345"/>
      <c r="E78" s="346"/>
      <c r="F78" s="336"/>
      <c r="G78" s="338"/>
      <c r="H78" s="336"/>
      <c r="I78" s="31"/>
    </row>
    <row r="79" spans="1:9" ht="14.5" customHeight="1" x14ac:dyDescent="0.35">
      <c r="A79" s="31"/>
      <c r="B79" s="338"/>
      <c r="C79" s="345" t="s">
        <v>502</v>
      </c>
      <c r="D79" s="345"/>
      <c r="E79" s="346"/>
      <c r="F79" s="336"/>
      <c r="G79" s="338"/>
      <c r="H79" s="336"/>
      <c r="I79" s="31"/>
    </row>
    <row r="80" spans="1:9" ht="14.5" customHeight="1" x14ac:dyDescent="0.35">
      <c r="A80" s="31"/>
      <c r="B80" s="338"/>
      <c r="C80" s="345" t="s">
        <v>503</v>
      </c>
      <c r="D80" s="345"/>
      <c r="E80" s="346"/>
      <c r="F80" s="336"/>
      <c r="G80" s="338"/>
      <c r="H80" s="336"/>
      <c r="I80" s="31"/>
    </row>
    <row r="81" spans="1:9" ht="14.5" customHeight="1" x14ac:dyDescent="0.35">
      <c r="A81" s="31"/>
      <c r="B81" s="338"/>
      <c r="C81" s="345" t="s">
        <v>504</v>
      </c>
      <c r="D81" s="345"/>
      <c r="E81" s="346"/>
      <c r="F81" s="336"/>
      <c r="G81" s="338"/>
      <c r="H81" s="336"/>
      <c r="I81" s="31"/>
    </row>
    <row r="82" spans="1:9" ht="33" customHeight="1" x14ac:dyDescent="0.35">
      <c r="A82" s="31"/>
      <c r="B82" s="338"/>
      <c r="C82" s="345" t="s">
        <v>505</v>
      </c>
      <c r="D82" s="345"/>
      <c r="E82" s="346"/>
      <c r="F82" s="336"/>
      <c r="G82" s="338"/>
      <c r="H82" s="336"/>
      <c r="I82" s="31"/>
    </row>
    <row r="83" spans="1:9" ht="48.75" customHeight="1" x14ac:dyDescent="0.35">
      <c r="A83" s="31"/>
      <c r="B83" s="338"/>
      <c r="C83" s="345" t="s">
        <v>506</v>
      </c>
      <c r="D83" s="345"/>
      <c r="E83" s="346"/>
      <c r="F83" s="336"/>
      <c r="G83" s="338"/>
      <c r="H83" s="336"/>
      <c r="I83" s="31"/>
    </row>
    <row r="84" spans="1:9" ht="36" customHeight="1" x14ac:dyDescent="0.35">
      <c r="A84" s="31"/>
      <c r="B84" s="338"/>
      <c r="C84" s="345" t="s">
        <v>507</v>
      </c>
      <c r="D84" s="345"/>
      <c r="E84" s="346"/>
      <c r="F84" s="336"/>
      <c r="G84" s="338"/>
      <c r="H84" s="336"/>
      <c r="I84" s="31"/>
    </row>
    <row r="85" spans="1:9" ht="36" customHeight="1" x14ac:dyDescent="0.35">
      <c r="A85" s="31"/>
      <c r="B85" s="338"/>
      <c r="C85" s="345" t="s">
        <v>508</v>
      </c>
      <c r="D85" s="345"/>
      <c r="E85" s="346"/>
      <c r="F85" s="336"/>
      <c r="G85" s="338"/>
      <c r="H85" s="336"/>
      <c r="I85" s="31"/>
    </row>
    <row r="86" spans="1:9" ht="75" customHeight="1" x14ac:dyDescent="0.35">
      <c r="A86" s="31"/>
      <c r="B86" s="338"/>
      <c r="C86" s="345" t="s">
        <v>509</v>
      </c>
      <c r="D86" s="345"/>
      <c r="E86" s="346"/>
      <c r="F86" s="336"/>
      <c r="G86" s="338"/>
      <c r="H86" s="336"/>
      <c r="I86" s="31"/>
    </row>
    <row r="87" spans="1:9" ht="58" customHeight="1" x14ac:dyDescent="0.35">
      <c r="A87" s="31"/>
      <c r="B87" s="338"/>
      <c r="C87" s="345" t="s">
        <v>510</v>
      </c>
      <c r="D87" s="345"/>
      <c r="E87" s="346"/>
      <c r="F87" s="336"/>
      <c r="G87" s="338"/>
      <c r="H87" s="336"/>
      <c r="I87" s="31"/>
    </row>
    <row r="88" spans="1:9" ht="126" customHeight="1" x14ac:dyDescent="0.35">
      <c r="A88" s="31"/>
      <c r="B88" s="338"/>
      <c r="C88" s="345" t="s">
        <v>511</v>
      </c>
      <c r="D88" s="345"/>
      <c r="E88" s="346"/>
      <c r="F88" s="336"/>
      <c r="G88" s="338"/>
      <c r="H88" s="336"/>
      <c r="I88" s="31"/>
    </row>
    <row r="89" spans="1:9" ht="61" customHeight="1" x14ac:dyDescent="0.35">
      <c r="A89" s="31"/>
      <c r="B89" s="338"/>
      <c r="C89" s="345" t="s">
        <v>512</v>
      </c>
      <c r="D89" s="345"/>
      <c r="E89" s="346"/>
      <c r="F89" s="336"/>
      <c r="G89" s="338"/>
      <c r="H89" s="336"/>
      <c r="I89" s="31"/>
    </row>
    <row r="90" spans="1:9" ht="105.5" customHeight="1" x14ac:dyDescent="0.35">
      <c r="A90" s="31"/>
      <c r="B90" s="338"/>
      <c r="C90" s="345" t="s">
        <v>513</v>
      </c>
      <c r="D90" s="345"/>
      <c r="E90" s="346"/>
      <c r="F90" s="336"/>
      <c r="G90" s="338"/>
      <c r="H90" s="336"/>
      <c r="I90" s="31"/>
    </row>
    <row r="91" spans="1:9" ht="104" customHeight="1" x14ac:dyDescent="0.35">
      <c r="A91" s="31"/>
      <c r="B91" s="338"/>
      <c r="C91" s="345" t="s">
        <v>514</v>
      </c>
      <c r="D91" s="345"/>
      <c r="E91" s="346"/>
      <c r="F91" s="336"/>
      <c r="G91" s="338"/>
      <c r="H91" s="336"/>
      <c r="I91" s="31"/>
    </row>
    <row r="92" spans="1:9" ht="90" customHeight="1" x14ac:dyDescent="0.35">
      <c r="A92" s="31"/>
      <c r="B92" s="338"/>
      <c r="C92" s="345" t="s">
        <v>515</v>
      </c>
      <c r="D92" s="345"/>
      <c r="E92" s="346"/>
      <c r="F92" s="336"/>
      <c r="G92" s="338"/>
      <c r="H92" s="336"/>
      <c r="I92" s="31"/>
    </row>
    <row r="93" spans="1:9" ht="56.25" customHeight="1" x14ac:dyDescent="0.35">
      <c r="A93" s="31"/>
      <c r="B93" s="338"/>
      <c r="C93" s="345" t="s">
        <v>516</v>
      </c>
      <c r="D93" s="345"/>
      <c r="E93" s="346"/>
      <c r="F93" s="336"/>
      <c r="G93" s="338"/>
      <c r="H93" s="336"/>
      <c r="I93" s="31"/>
    </row>
    <row r="94" spans="1:9" ht="51.75" customHeight="1" x14ac:dyDescent="0.35">
      <c r="A94" s="31"/>
      <c r="B94" s="339"/>
      <c r="C94" s="345" t="s">
        <v>517</v>
      </c>
      <c r="D94" s="345"/>
      <c r="E94" s="346"/>
      <c r="F94" s="336"/>
      <c r="G94" s="338"/>
      <c r="H94" s="336"/>
      <c r="I94" s="31"/>
    </row>
    <row r="95" spans="1:9" ht="14.5" customHeight="1" x14ac:dyDescent="0.35">
      <c r="A95" s="31"/>
      <c r="B95" s="126">
        <v>8.01</v>
      </c>
      <c r="C95" s="340" t="s">
        <v>569</v>
      </c>
      <c r="D95" s="340"/>
      <c r="E95" s="127"/>
      <c r="F95" s="127"/>
      <c r="G95" s="127"/>
      <c r="H95" s="128"/>
      <c r="I95" s="31"/>
    </row>
    <row r="96" spans="1:9" ht="15.5" x14ac:dyDescent="0.35">
      <c r="A96" s="31"/>
      <c r="B96" s="338" t="s">
        <v>518</v>
      </c>
      <c r="C96" s="129" t="s">
        <v>519</v>
      </c>
      <c r="D96" s="130"/>
      <c r="E96" s="61"/>
      <c r="F96" s="62"/>
      <c r="G96" s="62"/>
      <c r="H96" s="131"/>
      <c r="I96" s="31"/>
    </row>
    <row r="97" spans="1:9" ht="279" customHeight="1" x14ac:dyDescent="0.35">
      <c r="A97" s="31"/>
      <c r="B97" s="344"/>
      <c r="C97" s="82" t="s">
        <v>654</v>
      </c>
      <c r="D97" s="82" t="s">
        <v>653</v>
      </c>
      <c r="E97" s="47" t="s">
        <v>43</v>
      </c>
      <c r="F97" s="47">
        <v>4</v>
      </c>
      <c r="G97" s="29"/>
      <c r="H97" s="132">
        <f t="shared" ref="H97" si="7">G97*F97</f>
        <v>0</v>
      </c>
      <c r="I97" s="31"/>
    </row>
    <row r="98" spans="1:9" ht="15.5" x14ac:dyDescent="0.35">
      <c r="A98" s="31"/>
      <c r="B98" s="343" t="s">
        <v>520</v>
      </c>
      <c r="C98" s="133" t="s">
        <v>521</v>
      </c>
      <c r="D98" s="134"/>
      <c r="E98" s="73"/>
      <c r="F98" s="135"/>
      <c r="G98" s="59"/>
      <c r="H98" s="108"/>
      <c r="I98" s="31"/>
    </row>
    <row r="99" spans="1:9" ht="222.75" customHeight="1" x14ac:dyDescent="0.35">
      <c r="A99" s="31"/>
      <c r="B99" s="344"/>
      <c r="C99" s="136" t="s">
        <v>656</v>
      </c>
      <c r="D99" s="136" t="s">
        <v>655</v>
      </c>
      <c r="E99" s="137" t="s">
        <v>43</v>
      </c>
      <c r="F99" s="137">
        <v>4</v>
      </c>
      <c r="G99" s="29"/>
      <c r="H99" s="132">
        <f t="shared" ref="H99" si="8">G99*F99</f>
        <v>0</v>
      </c>
      <c r="I99" s="31"/>
    </row>
    <row r="100" spans="1:9" ht="15.5" x14ac:dyDescent="0.35">
      <c r="A100" s="31"/>
      <c r="B100" s="53">
        <v>8.02</v>
      </c>
      <c r="C100" s="138" t="s">
        <v>652</v>
      </c>
      <c r="D100" s="139" t="s">
        <v>18</v>
      </c>
      <c r="E100" s="140" t="s">
        <v>18</v>
      </c>
      <c r="F100" s="141"/>
      <c r="G100" s="55"/>
      <c r="H100" s="139"/>
      <c r="I100" s="31"/>
    </row>
    <row r="101" spans="1:9" ht="15.5" x14ac:dyDescent="0.35">
      <c r="A101" s="31"/>
      <c r="B101" s="343" t="s">
        <v>522</v>
      </c>
      <c r="C101" s="142" t="s">
        <v>523</v>
      </c>
      <c r="D101" s="36"/>
      <c r="E101" s="143"/>
      <c r="F101" s="59"/>
      <c r="G101" s="135"/>
      <c r="H101" s="108"/>
      <c r="I101" s="31"/>
    </row>
    <row r="102" spans="1:9" ht="124" x14ac:dyDescent="0.35">
      <c r="A102" s="31"/>
      <c r="B102" s="344"/>
      <c r="C102" s="92" t="s">
        <v>663</v>
      </c>
      <c r="D102" s="82" t="s">
        <v>662</v>
      </c>
      <c r="E102" s="47" t="s">
        <v>43</v>
      </c>
      <c r="F102" s="93">
        <v>4</v>
      </c>
      <c r="G102" s="29"/>
      <c r="H102" s="132">
        <f t="shared" ref="H102" si="9">G102*F102</f>
        <v>0</v>
      </c>
      <c r="I102" s="31"/>
    </row>
    <row r="103" spans="1:9" ht="15.5" x14ac:dyDescent="0.35">
      <c r="A103" s="31"/>
      <c r="B103" s="144" t="s">
        <v>524</v>
      </c>
      <c r="C103" s="145" t="s">
        <v>525</v>
      </c>
      <c r="D103" s="73"/>
      <c r="E103" s="73"/>
      <c r="F103" s="90"/>
      <c r="G103" s="135"/>
      <c r="H103" s="108"/>
      <c r="I103" s="31"/>
    </row>
    <row r="104" spans="1:9" ht="77.5" x14ac:dyDescent="0.35">
      <c r="A104" s="31"/>
      <c r="B104" s="146" t="s">
        <v>551</v>
      </c>
      <c r="C104" s="136"/>
      <c r="D104" s="136" t="s">
        <v>675</v>
      </c>
      <c r="E104" s="137" t="s">
        <v>43</v>
      </c>
      <c r="F104" s="147">
        <v>2</v>
      </c>
      <c r="G104" s="28"/>
      <c r="H104" s="148">
        <f t="shared" ref="H104" si="10">G104*F104</f>
        <v>0</v>
      </c>
      <c r="I104" s="31"/>
    </row>
    <row r="105" spans="1:9" ht="62" x14ac:dyDescent="0.35">
      <c r="A105" s="31"/>
      <c r="B105" s="149" t="s">
        <v>553</v>
      </c>
      <c r="C105" s="82"/>
      <c r="D105" s="82" t="s">
        <v>676</v>
      </c>
      <c r="E105" s="47" t="s">
        <v>43</v>
      </c>
      <c r="F105" s="93">
        <v>2</v>
      </c>
      <c r="G105" s="30"/>
      <c r="H105" s="132">
        <f t="shared" ref="H105" si="11">G105*F105</f>
        <v>0</v>
      </c>
      <c r="I105" s="31"/>
    </row>
    <row r="106" spans="1:9" ht="256.5" customHeight="1" x14ac:dyDescent="0.35">
      <c r="A106" s="31"/>
      <c r="B106" s="150" t="s">
        <v>657</v>
      </c>
      <c r="C106" s="151" t="s">
        <v>664</v>
      </c>
      <c r="D106" s="136" t="s">
        <v>526</v>
      </c>
      <c r="E106" s="147"/>
      <c r="F106" s="135"/>
      <c r="G106" s="108"/>
      <c r="H106" s="135"/>
      <c r="I106" s="31"/>
    </row>
    <row r="107" spans="1:9" ht="15.5" x14ac:dyDescent="0.35">
      <c r="A107" s="31"/>
      <c r="B107" s="152" t="s">
        <v>551</v>
      </c>
      <c r="C107" s="136"/>
      <c r="D107" s="136" t="s">
        <v>672</v>
      </c>
      <c r="E107" s="137" t="s">
        <v>527</v>
      </c>
      <c r="F107" s="137">
        <v>15</v>
      </c>
      <c r="G107" s="25"/>
      <c r="H107" s="153">
        <f t="shared" ref="H107" si="12">G107*F107</f>
        <v>0</v>
      </c>
      <c r="I107" s="31"/>
    </row>
    <row r="108" spans="1:9" ht="15.5" x14ac:dyDescent="0.35">
      <c r="A108" s="31"/>
      <c r="B108" s="154" t="s">
        <v>553</v>
      </c>
      <c r="C108" s="79"/>
      <c r="D108" s="79" t="s">
        <v>673</v>
      </c>
      <c r="E108" s="45" t="s">
        <v>527</v>
      </c>
      <c r="F108" s="45">
        <v>40</v>
      </c>
      <c r="G108" s="27"/>
      <c r="H108" s="155">
        <f t="shared" ref="H108:H109" si="13">G108*F108</f>
        <v>0</v>
      </c>
      <c r="I108" s="31"/>
    </row>
    <row r="109" spans="1:9" ht="62" x14ac:dyDescent="0.35">
      <c r="A109" s="31"/>
      <c r="B109" s="156" t="s">
        <v>555</v>
      </c>
      <c r="C109" s="39"/>
      <c r="D109" s="39" t="s">
        <v>674</v>
      </c>
      <c r="E109" s="137" t="s">
        <v>527</v>
      </c>
      <c r="F109" s="147">
        <v>22</v>
      </c>
      <c r="G109" s="30"/>
      <c r="H109" s="132">
        <f t="shared" si="13"/>
        <v>0</v>
      </c>
      <c r="I109" s="31"/>
    </row>
    <row r="110" spans="1:9" ht="15.5" x14ac:dyDescent="0.35">
      <c r="A110" s="31"/>
      <c r="B110" s="53">
        <v>8.0299999999999994</v>
      </c>
      <c r="C110" s="157" t="s">
        <v>658</v>
      </c>
      <c r="D110" s="139" t="s">
        <v>18</v>
      </c>
      <c r="E110" s="140" t="s">
        <v>18</v>
      </c>
      <c r="F110" s="141"/>
      <c r="G110" s="55"/>
      <c r="H110" s="139"/>
      <c r="I110" s="31"/>
    </row>
    <row r="111" spans="1:9" ht="229.5" customHeight="1" x14ac:dyDescent="0.35">
      <c r="A111" s="31"/>
      <c r="B111" s="341" t="s">
        <v>528</v>
      </c>
      <c r="C111" s="158" t="s">
        <v>666</v>
      </c>
      <c r="D111" s="159" t="s">
        <v>529</v>
      </c>
      <c r="E111" s="160"/>
      <c r="F111" s="161"/>
      <c r="G111" s="162"/>
      <c r="H111" s="135"/>
      <c r="I111" s="31"/>
    </row>
    <row r="112" spans="1:9" ht="45" customHeight="1" x14ac:dyDescent="0.35">
      <c r="A112" s="31"/>
      <c r="B112" s="342"/>
      <c r="C112" s="163"/>
      <c r="D112" s="163" t="s">
        <v>665</v>
      </c>
      <c r="E112" s="80" t="s">
        <v>43</v>
      </c>
      <c r="F112" s="80">
        <v>12</v>
      </c>
      <c r="G112" s="29"/>
      <c r="H112" s="132">
        <f t="shared" ref="H112" si="14">G112*F112</f>
        <v>0</v>
      </c>
      <c r="I112" s="31"/>
    </row>
    <row r="113" spans="1:9" ht="15.5" x14ac:dyDescent="0.35">
      <c r="A113" s="31"/>
      <c r="B113" s="53">
        <v>8.0399999999999991</v>
      </c>
      <c r="C113" s="157" t="s">
        <v>659</v>
      </c>
      <c r="D113" s="139" t="s">
        <v>18</v>
      </c>
      <c r="E113" s="140" t="s">
        <v>18</v>
      </c>
      <c r="F113" s="141"/>
      <c r="G113" s="141"/>
      <c r="H113" s="139"/>
      <c r="I113" s="31"/>
    </row>
    <row r="114" spans="1:9" ht="15.5" x14ac:dyDescent="0.35">
      <c r="A114" s="31"/>
      <c r="B114" s="319"/>
      <c r="C114" s="329" t="s">
        <v>667</v>
      </c>
      <c r="D114" s="330"/>
      <c r="E114" s="343"/>
      <c r="F114" s="343"/>
      <c r="G114" s="343"/>
      <c r="H114" s="343"/>
      <c r="I114" s="31"/>
    </row>
    <row r="115" spans="1:9" ht="153" customHeight="1" x14ac:dyDescent="0.35">
      <c r="A115" s="31"/>
      <c r="B115" s="320"/>
      <c r="C115" s="331" t="s">
        <v>530</v>
      </c>
      <c r="D115" s="332"/>
      <c r="E115" s="338"/>
      <c r="F115" s="338"/>
      <c r="G115" s="338"/>
      <c r="H115" s="338"/>
      <c r="I115" s="31"/>
    </row>
    <row r="116" spans="1:9" ht="45.5" customHeight="1" x14ac:dyDescent="0.35">
      <c r="A116" s="31"/>
      <c r="B116" s="320"/>
      <c r="C116" s="331" t="s">
        <v>531</v>
      </c>
      <c r="D116" s="332"/>
      <c r="E116" s="338"/>
      <c r="F116" s="338"/>
      <c r="G116" s="338"/>
      <c r="H116" s="338"/>
      <c r="I116" s="31"/>
    </row>
    <row r="117" spans="1:9" ht="41.5" customHeight="1" x14ac:dyDescent="0.35">
      <c r="A117" s="31"/>
      <c r="B117" s="320"/>
      <c r="C117" s="331" t="s">
        <v>532</v>
      </c>
      <c r="D117" s="332"/>
      <c r="E117" s="338"/>
      <c r="F117" s="338"/>
      <c r="G117" s="338"/>
      <c r="H117" s="338"/>
      <c r="I117" s="31"/>
    </row>
    <row r="118" spans="1:9" ht="72.5" customHeight="1" x14ac:dyDescent="0.35">
      <c r="A118" s="31"/>
      <c r="B118" s="320"/>
      <c r="C118" s="331" t="s">
        <v>533</v>
      </c>
      <c r="D118" s="332"/>
      <c r="E118" s="338"/>
      <c r="F118" s="338"/>
      <c r="G118" s="338"/>
      <c r="H118" s="338"/>
      <c r="I118" s="31"/>
    </row>
    <row r="119" spans="1:9" ht="33.75" customHeight="1" x14ac:dyDescent="0.35">
      <c r="A119" s="31"/>
      <c r="B119" s="320"/>
      <c r="C119" s="331" t="s">
        <v>534</v>
      </c>
      <c r="D119" s="332"/>
      <c r="E119" s="338"/>
      <c r="F119" s="338"/>
      <c r="G119" s="338"/>
      <c r="H119" s="338"/>
      <c r="I119" s="31"/>
    </row>
    <row r="120" spans="1:9" ht="70.5" customHeight="1" x14ac:dyDescent="0.35">
      <c r="A120" s="31"/>
      <c r="B120" s="320"/>
      <c r="C120" s="331" t="s">
        <v>535</v>
      </c>
      <c r="D120" s="332"/>
      <c r="E120" s="338"/>
      <c r="F120" s="338"/>
      <c r="G120" s="338"/>
      <c r="H120" s="338"/>
      <c r="I120" s="31"/>
    </row>
    <row r="121" spans="1:9" ht="108" customHeight="1" x14ac:dyDescent="0.35">
      <c r="A121" s="31"/>
      <c r="B121" s="321"/>
      <c r="C121" s="331" t="s">
        <v>536</v>
      </c>
      <c r="D121" s="332"/>
      <c r="E121" s="344"/>
      <c r="F121" s="344"/>
      <c r="G121" s="344"/>
      <c r="H121" s="344"/>
      <c r="I121" s="31"/>
    </row>
    <row r="122" spans="1:9" ht="15.5" x14ac:dyDescent="0.35">
      <c r="A122" s="31"/>
      <c r="B122" s="319" t="s">
        <v>537</v>
      </c>
      <c r="C122" s="327" t="s">
        <v>538</v>
      </c>
      <c r="D122" s="328"/>
      <c r="E122" s="73"/>
      <c r="F122" s="135"/>
      <c r="G122" s="135"/>
      <c r="H122" s="108"/>
      <c r="I122" s="31"/>
    </row>
    <row r="123" spans="1:9" ht="92.25" customHeight="1" x14ac:dyDescent="0.35">
      <c r="A123" s="31"/>
      <c r="B123" s="320"/>
      <c r="C123" s="333" t="s">
        <v>539</v>
      </c>
      <c r="D123" s="334"/>
      <c r="E123" s="137"/>
      <c r="F123" s="166"/>
      <c r="G123" s="166"/>
      <c r="H123" s="131"/>
      <c r="I123" s="31"/>
    </row>
    <row r="124" spans="1:9" ht="121.5" customHeight="1" x14ac:dyDescent="0.35">
      <c r="A124" s="31"/>
      <c r="B124" s="320"/>
      <c r="C124" s="333" t="s">
        <v>540</v>
      </c>
      <c r="D124" s="334"/>
      <c r="E124" s="45"/>
      <c r="F124" s="167"/>
      <c r="G124" s="166"/>
      <c r="H124" s="131"/>
      <c r="I124" s="31"/>
    </row>
    <row r="125" spans="1:9" ht="89" customHeight="1" x14ac:dyDescent="0.35">
      <c r="A125" s="31"/>
      <c r="B125" s="320"/>
      <c r="C125" s="347" t="s">
        <v>660</v>
      </c>
      <c r="D125" s="348"/>
      <c r="E125" s="137"/>
      <c r="F125" s="166"/>
      <c r="G125" s="166"/>
      <c r="H125" s="131"/>
      <c r="I125" s="31"/>
    </row>
    <row r="126" spans="1:9" ht="121.5" customHeight="1" x14ac:dyDescent="0.35">
      <c r="A126" s="31"/>
      <c r="B126" s="320"/>
      <c r="C126" s="347" t="s">
        <v>661</v>
      </c>
      <c r="D126" s="348"/>
      <c r="E126" s="137"/>
      <c r="F126" s="166"/>
      <c r="G126" s="166"/>
      <c r="H126" s="131"/>
      <c r="I126" s="31"/>
    </row>
    <row r="127" spans="1:9" ht="27" customHeight="1" x14ac:dyDescent="0.35">
      <c r="A127" s="31"/>
      <c r="B127" s="321"/>
      <c r="C127" s="168"/>
      <c r="D127" s="168" t="s">
        <v>541</v>
      </c>
      <c r="E127" s="45" t="s">
        <v>50</v>
      </c>
      <c r="F127" s="45">
        <v>1</v>
      </c>
      <c r="G127" s="29"/>
      <c r="H127" s="132">
        <f t="shared" ref="H127" si="15">G127*F127</f>
        <v>0</v>
      </c>
      <c r="I127" s="31"/>
    </row>
    <row r="128" spans="1:9" ht="15.5" x14ac:dyDescent="0.35">
      <c r="A128" s="31"/>
      <c r="B128" s="463" t="s">
        <v>765</v>
      </c>
      <c r="C128" s="327" t="s">
        <v>542</v>
      </c>
      <c r="D128" s="328"/>
      <c r="E128" s="73"/>
      <c r="F128" s="135"/>
      <c r="G128" s="166"/>
      <c r="H128" s="131"/>
      <c r="I128" s="31"/>
    </row>
    <row r="129" spans="1:9" ht="204.5" customHeight="1" x14ac:dyDescent="0.35">
      <c r="A129" s="31"/>
      <c r="B129" s="464"/>
      <c r="C129" s="333" t="s">
        <v>543</v>
      </c>
      <c r="D129" s="334"/>
      <c r="E129" s="169"/>
      <c r="F129" s="170"/>
      <c r="G129" s="166"/>
      <c r="H129" s="131"/>
      <c r="I129" s="31"/>
    </row>
    <row r="130" spans="1:9" ht="64" customHeight="1" x14ac:dyDescent="0.35">
      <c r="A130" s="31"/>
      <c r="B130" s="464"/>
      <c r="C130" s="466" t="s">
        <v>766</v>
      </c>
      <c r="D130" s="467"/>
      <c r="E130" s="169"/>
      <c r="F130" s="170"/>
      <c r="G130" s="166"/>
      <c r="H130" s="131"/>
      <c r="I130" s="31"/>
    </row>
    <row r="131" spans="1:9" ht="72" customHeight="1" x14ac:dyDescent="0.35">
      <c r="A131" s="31"/>
      <c r="B131" s="464"/>
      <c r="C131" s="333" t="s">
        <v>544</v>
      </c>
      <c r="D131" s="334"/>
      <c r="E131" s="169"/>
      <c r="F131" s="170"/>
      <c r="G131" s="167"/>
      <c r="H131" s="131"/>
      <c r="I131" s="31"/>
    </row>
    <row r="132" spans="1:9" ht="162.5" customHeight="1" x14ac:dyDescent="0.35">
      <c r="A132" s="31"/>
      <c r="B132" s="464"/>
      <c r="C132" s="466" t="s">
        <v>764</v>
      </c>
      <c r="D132" s="467"/>
      <c r="E132" s="45"/>
      <c r="F132" s="171"/>
      <c r="G132" s="167"/>
      <c r="H132" s="172"/>
      <c r="I132" s="31"/>
    </row>
    <row r="133" spans="1:9" ht="28" customHeight="1" x14ac:dyDescent="0.35">
      <c r="A133" s="31"/>
      <c r="B133" s="465"/>
      <c r="C133" s="92"/>
      <c r="D133" s="92" t="s">
        <v>670</v>
      </c>
      <c r="E133" s="47" t="s">
        <v>50</v>
      </c>
      <c r="F133" s="173">
        <v>5</v>
      </c>
      <c r="G133" s="29"/>
      <c r="H133" s="174">
        <f t="shared" ref="H133" si="16">G133*F133</f>
        <v>0</v>
      </c>
      <c r="I133" s="31"/>
    </row>
    <row r="134" spans="1:9" ht="280.5" customHeight="1" x14ac:dyDescent="0.35">
      <c r="A134" s="31"/>
      <c r="B134" s="64" t="s">
        <v>545</v>
      </c>
      <c r="C134" s="175" t="s">
        <v>546</v>
      </c>
      <c r="D134" s="39" t="s">
        <v>547</v>
      </c>
      <c r="E134" s="38" t="s">
        <v>527</v>
      </c>
      <c r="F134" s="63">
        <v>145</v>
      </c>
      <c r="G134" s="30"/>
      <c r="H134" s="132">
        <f t="shared" ref="H134:H135" si="17">G134*F134</f>
        <v>0</v>
      </c>
      <c r="I134" s="31"/>
    </row>
    <row r="135" spans="1:9" ht="51" customHeight="1" x14ac:dyDescent="0.35">
      <c r="A135" s="31"/>
      <c r="B135" s="164" t="s">
        <v>548</v>
      </c>
      <c r="C135" s="176"/>
      <c r="D135" s="177" t="s">
        <v>671</v>
      </c>
      <c r="E135" s="38" t="s">
        <v>527</v>
      </c>
      <c r="F135" s="63">
        <v>60</v>
      </c>
      <c r="G135" s="30"/>
      <c r="H135" s="132">
        <f t="shared" si="17"/>
        <v>0</v>
      </c>
      <c r="I135" s="31"/>
    </row>
    <row r="136" spans="1:9" ht="291.75" customHeight="1" x14ac:dyDescent="0.35">
      <c r="A136" s="31"/>
      <c r="B136" s="120" t="s">
        <v>559</v>
      </c>
      <c r="C136" s="178" t="s">
        <v>549</v>
      </c>
      <c r="D136" s="75" t="s">
        <v>550</v>
      </c>
      <c r="E136" s="137"/>
      <c r="F136" s="146"/>
      <c r="G136" s="137"/>
      <c r="H136" s="131"/>
      <c r="I136" s="31"/>
    </row>
    <row r="137" spans="1:9" ht="29.25" customHeight="1" x14ac:dyDescent="0.35">
      <c r="A137" s="31"/>
      <c r="B137" s="179" t="s">
        <v>551</v>
      </c>
      <c r="C137" s="180"/>
      <c r="D137" s="180" t="s">
        <v>552</v>
      </c>
      <c r="E137" s="137" t="s">
        <v>43</v>
      </c>
      <c r="F137" s="137">
        <v>5</v>
      </c>
      <c r="G137" s="28"/>
      <c r="H137" s="148">
        <f t="shared" ref="H137:H140" si="18">G137*F137</f>
        <v>0</v>
      </c>
      <c r="I137" s="31"/>
    </row>
    <row r="138" spans="1:9" ht="15.5" x14ac:dyDescent="0.35">
      <c r="A138" s="31"/>
      <c r="B138" s="181" t="s">
        <v>553</v>
      </c>
      <c r="C138" s="180"/>
      <c r="D138" s="180" t="s">
        <v>554</v>
      </c>
      <c r="E138" s="137" t="s">
        <v>43</v>
      </c>
      <c r="F138" s="137">
        <v>5</v>
      </c>
      <c r="G138" s="28"/>
      <c r="H138" s="148">
        <f t="shared" si="18"/>
        <v>0</v>
      </c>
      <c r="I138" s="31"/>
    </row>
    <row r="139" spans="1:9" ht="15.5" x14ac:dyDescent="0.35">
      <c r="A139" s="31"/>
      <c r="B139" s="181" t="s">
        <v>555</v>
      </c>
      <c r="C139" s="180"/>
      <c r="D139" s="180" t="s">
        <v>556</v>
      </c>
      <c r="E139" s="137" t="s">
        <v>43</v>
      </c>
      <c r="F139" s="137">
        <v>10</v>
      </c>
      <c r="G139" s="28"/>
      <c r="H139" s="148">
        <f t="shared" si="18"/>
        <v>0</v>
      </c>
      <c r="I139" s="31"/>
    </row>
    <row r="140" spans="1:9" ht="28" customHeight="1" x14ac:dyDescent="0.35">
      <c r="A140" s="31"/>
      <c r="B140" s="165" t="s">
        <v>557</v>
      </c>
      <c r="C140" s="182"/>
      <c r="D140" s="182" t="s">
        <v>558</v>
      </c>
      <c r="E140" s="38" t="s">
        <v>43</v>
      </c>
      <c r="F140" s="38">
        <v>12</v>
      </c>
      <c r="G140" s="30"/>
      <c r="H140" s="132">
        <f t="shared" si="18"/>
        <v>0</v>
      </c>
      <c r="I140" s="31"/>
    </row>
    <row r="141" spans="1:9" ht="124" x14ac:dyDescent="0.35">
      <c r="A141" s="31"/>
      <c r="B141" s="120" t="s">
        <v>668</v>
      </c>
      <c r="C141" s="183" t="s">
        <v>560</v>
      </c>
      <c r="D141" s="184" t="s">
        <v>561</v>
      </c>
      <c r="E141" s="61"/>
      <c r="F141" s="61"/>
      <c r="G141" s="61"/>
      <c r="H141" s="131"/>
      <c r="I141" s="31"/>
    </row>
    <row r="142" spans="1:9" ht="22" customHeight="1" x14ac:dyDescent="0.35">
      <c r="A142" s="31"/>
      <c r="B142" s="185" t="s">
        <v>551</v>
      </c>
      <c r="C142" s="186"/>
      <c r="D142" s="186" t="s">
        <v>562</v>
      </c>
      <c r="E142" s="187" t="s">
        <v>43</v>
      </c>
      <c r="F142" s="187">
        <v>1</v>
      </c>
      <c r="G142" s="27"/>
      <c r="H142" s="148">
        <f t="shared" ref="H142:H145" si="19">G142*F142</f>
        <v>0</v>
      </c>
      <c r="I142" s="31"/>
    </row>
    <row r="143" spans="1:9" ht="28.5" customHeight="1" x14ac:dyDescent="0.35">
      <c r="A143" s="31"/>
      <c r="B143" s="187" t="s">
        <v>553</v>
      </c>
      <c r="C143" s="186"/>
      <c r="D143" s="188" t="s">
        <v>563</v>
      </c>
      <c r="E143" s="189" t="s">
        <v>43</v>
      </c>
      <c r="F143" s="189">
        <v>1</v>
      </c>
      <c r="G143" s="28"/>
      <c r="H143" s="148">
        <f t="shared" si="19"/>
        <v>0</v>
      </c>
      <c r="I143" s="31"/>
    </row>
    <row r="144" spans="1:9" ht="36" customHeight="1" x14ac:dyDescent="0.35">
      <c r="A144" s="31"/>
      <c r="B144" s="189" t="s">
        <v>555</v>
      </c>
      <c r="C144" s="188"/>
      <c r="D144" s="169" t="s">
        <v>564</v>
      </c>
      <c r="E144" s="45" t="s">
        <v>43</v>
      </c>
      <c r="F144" s="45">
        <v>1</v>
      </c>
      <c r="G144" s="27"/>
      <c r="H144" s="155">
        <f t="shared" si="19"/>
        <v>0</v>
      </c>
      <c r="I144" s="31"/>
    </row>
    <row r="145" spans="1:9" ht="35.25" customHeight="1" x14ac:dyDescent="0.35">
      <c r="A145" s="31"/>
      <c r="B145" s="38" t="s">
        <v>557</v>
      </c>
      <c r="C145" s="176"/>
      <c r="D145" s="176" t="s">
        <v>565</v>
      </c>
      <c r="E145" s="38" t="s">
        <v>43</v>
      </c>
      <c r="F145" s="38">
        <v>1</v>
      </c>
      <c r="G145" s="30"/>
      <c r="H145" s="132">
        <f t="shared" si="19"/>
        <v>0</v>
      </c>
      <c r="I145" s="31"/>
    </row>
    <row r="146" spans="1:9" ht="263.5" x14ac:dyDescent="0.35">
      <c r="A146" s="31"/>
      <c r="B146" s="73" t="s">
        <v>669</v>
      </c>
      <c r="C146" s="74" t="s">
        <v>677</v>
      </c>
      <c r="D146" s="75" t="s">
        <v>678</v>
      </c>
      <c r="E146" s="73"/>
      <c r="F146" s="144"/>
      <c r="G146" s="73"/>
      <c r="H146" s="108"/>
      <c r="I146" s="31"/>
    </row>
    <row r="147" spans="1:9" ht="15.5" x14ac:dyDescent="0.35">
      <c r="A147" s="31"/>
      <c r="B147" s="164" t="s">
        <v>551</v>
      </c>
      <c r="C147" s="190"/>
      <c r="D147" s="190" t="s">
        <v>566</v>
      </c>
      <c r="E147" s="137" t="s">
        <v>50</v>
      </c>
      <c r="F147" s="137">
        <v>1</v>
      </c>
      <c r="G147" s="28"/>
      <c r="H147" s="148">
        <f t="shared" ref="H147:H149" si="20">G147*F147</f>
        <v>0</v>
      </c>
      <c r="I147" s="31"/>
    </row>
    <row r="148" spans="1:9" ht="15.5" x14ac:dyDescent="0.35">
      <c r="A148" s="31"/>
      <c r="B148" s="191" t="s">
        <v>553</v>
      </c>
      <c r="C148" s="169"/>
      <c r="D148" s="169" t="s">
        <v>567</v>
      </c>
      <c r="E148" s="137" t="s">
        <v>50</v>
      </c>
      <c r="F148" s="45">
        <v>1</v>
      </c>
      <c r="G148" s="28"/>
      <c r="H148" s="148">
        <f t="shared" si="20"/>
        <v>0</v>
      </c>
      <c r="I148" s="31"/>
    </row>
    <row r="149" spans="1:9" ht="15.5" x14ac:dyDescent="0.35">
      <c r="A149" s="31"/>
      <c r="B149" s="192" t="s">
        <v>555</v>
      </c>
      <c r="C149" s="193"/>
      <c r="D149" s="193" t="s">
        <v>568</v>
      </c>
      <c r="E149" s="61" t="s">
        <v>50</v>
      </c>
      <c r="F149" s="38">
        <v>1</v>
      </c>
      <c r="G149" s="30"/>
      <c r="H149" s="132">
        <f t="shared" si="20"/>
        <v>0</v>
      </c>
      <c r="I149" s="31"/>
    </row>
    <row r="150" spans="1:9" ht="37" customHeight="1" x14ac:dyDescent="0.35">
      <c r="A150" s="31"/>
      <c r="B150" s="194">
        <v>9</v>
      </c>
      <c r="C150" s="323" t="s">
        <v>66</v>
      </c>
      <c r="D150" s="324"/>
      <c r="E150" s="49"/>
      <c r="F150" s="49"/>
      <c r="G150" s="50" t="s">
        <v>7</v>
      </c>
      <c r="H150" s="51">
        <f>SUM(H151:H181)</f>
        <v>0</v>
      </c>
      <c r="I150" s="31"/>
    </row>
    <row r="151" spans="1:9" ht="222.75" customHeight="1" x14ac:dyDescent="0.35">
      <c r="A151" s="31"/>
      <c r="B151" s="325">
        <v>9.01</v>
      </c>
      <c r="C151" s="312" t="s">
        <v>706</v>
      </c>
      <c r="D151" s="196" t="s">
        <v>705</v>
      </c>
      <c r="E151" s="315" t="s">
        <v>63</v>
      </c>
      <c r="F151" s="315">
        <v>1</v>
      </c>
      <c r="G151" s="317"/>
      <c r="H151" s="310">
        <f t="shared" ref="H151" si="21">G151*F151</f>
        <v>0</v>
      </c>
      <c r="I151" s="31"/>
    </row>
    <row r="152" spans="1:9" ht="153" customHeight="1" x14ac:dyDescent="0.35">
      <c r="A152" s="31"/>
      <c r="B152" s="326"/>
      <c r="C152" s="313"/>
      <c r="D152" s="197" t="s">
        <v>623</v>
      </c>
      <c r="E152" s="316"/>
      <c r="F152" s="316"/>
      <c r="G152" s="318"/>
      <c r="H152" s="311"/>
      <c r="I152" s="31"/>
    </row>
    <row r="153" spans="1:9" ht="226.5" customHeight="1" x14ac:dyDescent="0.35">
      <c r="A153" s="31"/>
      <c r="B153" s="198">
        <v>9.02</v>
      </c>
      <c r="C153" s="199" t="s">
        <v>704</v>
      </c>
      <c r="D153" s="200" t="s">
        <v>680</v>
      </c>
      <c r="E153" s="201" t="s">
        <v>63</v>
      </c>
      <c r="F153" s="201">
        <v>1</v>
      </c>
      <c r="G153" s="22"/>
      <c r="H153" s="86">
        <f t="shared" ref="H153" si="22">G153*F153</f>
        <v>0</v>
      </c>
      <c r="I153" s="31"/>
    </row>
    <row r="154" spans="1:9" ht="78.75" customHeight="1" x14ac:dyDescent="0.35">
      <c r="A154" s="31"/>
      <c r="B154" s="202">
        <v>9.0299999999999994</v>
      </c>
      <c r="C154" s="195" t="s">
        <v>679</v>
      </c>
      <c r="D154" s="203" t="s">
        <v>685</v>
      </c>
      <c r="E154" s="204"/>
      <c r="F154" s="204"/>
      <c r="G154" s="205"/>
      <c r="H154" s="131"/>
      <c r="I154" s="31"/>
    </row>
    <row r="155" spans="1:9" ht="24" customHeight="1" x14ac:dyDescent="0.35">
      <c r="A155" s="31"/>
      <c r="B155" s="206" t="s">
        <v>551</v>
      </c>
      <c r="C155" s="207"/>
      <c r="D155" s="207" t="s">
        <v>624</v>
      </c>
      <c r="E155" s="43" t="s">
        <v>43</v>
      </c>
      <c r="F155" s="208">
        <v>2</v>
      </c>
      <c r="G155" s="23"/>
      <c r="H155" s="91">
        <f t="shared" ref="H155:H156" si="23">G155*F155</f>
        <v>0</v>
      </c>
      <c r="I155" s="31"/>
    </row>
    <row r="156" spans="1:9" ht="46.5" x14ac:dyDescent="0.35">
      <c r="A156" s="31"/>
      <c r="B156" s="209" t="s">
        <v>553</v>
      </c>
      <c r="C156" s="210"/>
      <c r="D156" s="211" t="s">
        <v>625</v>
      </c>
      <c r="E156" s="212" t="s">
        <v>43</v>
      </c>
      <c r="F156" s="213">
        <v>1</v>
      </c>
      <c r="G156" s="24"/>
      <c r="H156" s="214">
        <f t="shared" si="23"/>
        <v>0</v>
      </c>
      <c r="I156" s="31"/>
    </row>
    <row r="157" spans="1:9" ht="62" x14ac:dyDescent="0.35">
      <c r="A157" s="31"/>
      <c r="B157" s="215" t="s">
        <v>555</v>
      </c>
      <c r="C157" s="216"/>
      <c r="D157" s="217" t="s">
        <v>626</v>
      </c>
      <c r="E157" s="218" t="s">
        <v>43</v>
      </c>
      <c r="F157" s="40">
        <v>2</v>
      </c>
      <c r="G157" s="22"/>
      <c r="H157" s="86">
        <f t="shared" ref="H157:H159" si="24">G157*F157</f>
        <v>0</v>
      </c>
      <c r="I157" s="31"/>
    </row>
    <row r="158" spans="1:9" ht="31" x14ac:dyDescent="0.35">
      <c r="A158" s="31"/>
      <c r="B158" s="219" t="s">
        <v>557</v>
      </c>
      <c r="C158" s="220"/>
      <c r="D158" s="220" t="s">
        <v>687</v>
      </c>
      <c r="E158" s="221" t="s">
        <v>43</v>
      </c>
      <c r="F158" s="221">
        <v>1</v>
      </c>
      <c r="G158" s="22"/>
      <c r="H158" s="86">
        <f t="shared" si="24"/>
        <v>0</v>
      </c>
      <c r="I158" s="31"/>
    </row>
    <row r="159" spans="1:9" ht="31" x14ac:dyDescent="0.35">
      <c r="A159" s="31"/>
      <c r="B159" s="222" t="s">
        <v>686</v>
      </c>
      <c r="C159" s="223"/>
      <c r="D159" s="223" t="s">
        <v>688</v>
      </c>
      <c r="E159" s="224" t="s">
        <v>43</v>
      </c>
      <c r="F159" s="224">
        <v>5</v>
      </c>
      <c r="G159" s="25"/>
      <c r="H159" s="91">
        <f t="shared" si="24"/>
        <v>0</v>
      </c>
      <c r="I159" s="31"/>
    </row>
    <row r="160" spans="1:9" ht="15.5" x14ac:dyDescent="0.35">
      <c r="A160" s="31"/>
      <c r="B160" s="198">
        <v>9.0399999999999991</v>
      </c>
      <c r="C160" s="225" t="s">
        <v>681</v>
      </c>
      <c r="D160" s="226"/>
      <c r="E160" s="226"/>
      <c r="F160" s="226"/>
      <c r="G160" s="227"/>
      <c r="H160" s="225"/>
      <c r="I160" s="31"/>
    </row>
    <row r="161" spans="1:9" ht="93" x14ac:dyDescent="0.35">
      <c r="A161" s="31"/>
      <c r="B161" s="228" t="s">
        <v>633</v>
      </c>
      <c r="C161" s="229" t="s">
        <v>692</v>
      </c>
      <c r="D161" s="230" t="s">
        <v>689</v>
      </c>
      <c r="E161" s="231" t="s">
        <v>43</v>
      </c>
      <c r="F161" s="231">
        <f>F163+F164+F167+F168+8+F166</f>
        <v>68</v>
      </c>
      <c r="G161" s="22"/>
      <c r="H161" s="86">
        <f t="shared" ref="H161" si="25">G161*F161</f>
        <v>0</v>
      </c>
      <c r="I161" s="31"/>
    </row>
    <row r="162" spans="1:9" ht="93" x14ac:dyDescent="0.35">
      <c r="A162" s="31"/>
      <c r="B162" s="218" t="s">
        <v>635</v>
      </c>
      <c r="C162" s="232" t="s">
        <v>691</v>
      </c>
      <c r="D162" s="217" t="s">
        <v>690</v>
      </c>
      <c r="E162" s="218"/>
      <c r="F162" s="218"/>
      <c r="G162" s="218"/>
      <c r="H162" s="54"/>
      <c r="I162" s="31"/>
    </row>
    <row r="163" spans="1:9" ht="108.5" x14ac:dyDescent="0.35">
      <c r="A163" s="31"/>
      <c r="B163" s="233" t="s">
        <v>551</v>
      </c>
      <c r="C163" s="234"/>
      <c r="D163" s="234" t="s">
        <v>627</v>
      </c>
      <c r="E163" s="233" t="s">
        <v>43</v>
      </c>
      <c r="F163" s="233">
        <v>40</v>
      </c>
      <c r="G163" s="26"/>
      <c r="H163" s="235">
        <f t="shared" ref="H163:H168" si="26">G163*F163</f>
        <v>0</v>
      </c>
      <c r="I163" s="31"/>
    </row>
    <row r="164" spans="1:9" ht="31" x14ac:dyDescent="0.35">
      <c r="A164" s="31"/>
      <c r="B164" s="236" t="s">
        <v>553</v>
      </c>
      <c r="C164" s="237"/>
      <c r="D164" s="237" t="s">
        <v>628</v>
      </c>
      <c r="E164" s="236" t="s">
        <v>43</v>
      </c>
      <c r="F164" s="236">
        <v>7</v>
      </c>
      <c r="G164" s="27"/>
      <c r="H164" s="46">
        <f t="shared" si="26"/>
        <v>0</v>
      </c>
      <c r="I164" s="31"/>
    </row>
    <row r="165" spans="1:9" ht="69.75" customHeight="1" x14ac:dyDescent="0.35">
      <c r="A165" s="31"/>
      <c r="B165" s="236" t="s">
        <v>555</v>
      </c>
      <c r="C165" s="237"/>
      <c r="D165" s="237" t="s">
        <v>629</v>
      </c>
      <c r="E165" s="236" t="s">
        <v>630</v>
      </c>
      <c r="F165" s="236">
        <v>30</v>
      </c>
      <c r="G165" s="27"/>
      <c r="H165" s="46">
        <f t="shared" si="26"/>
        <v>0</v>
      </c>
      <c r="I165" s="31"/>
    </row>
    <row r="166" spans="1:9" ht="63.75" customHeight="1" x14ac:dyDescent="0.35">
      <c r="A166" s="31"/>
      <c r="B166" s="236" t="s">
        <v>557</v>
      </c>
      <c r="C166" s="238"/>
      <c r="D166" s="238" t="s">
        <v>695</v>
      </c>
      <c r="E166" s="236" t="s">
        <v>43</v>
      </c>
      <c r="F166" s="236">
        <v>7</v>
      </c>
      <c r="G166" s="27"/>
      <c r="H166" s="46">
        <f t="shared" si="26"/>
        <v>0</v>
      </c>
      <c r="I166" s="31"/>
    </row>
    <row r="167" spans="1:9" ht="69.75" customHeight="1" x14ac:dyDescent="0.35">
      <c r="A167" s="31"/>
      <c r="B167" s="236" t="s">
        <v>686</v>
      </c>
      <c r="C167" s="239"/>
      <c r="D167" s="239" t="s">
        <v>631</v>
      </c>
      <c r="E167" s="240" t="s">
        <v>43</v>
      </c>
      <c r="F167" s="240">
        <v>4</v>
      </c>
      <c r="G167" s="27"/>
      <c r="H167" s="46">
        <f t="shared" si="26"/>
        <v>0</v>
      </c>
      <c r="I167" s="31"/>
    </row>
    <row r="168" spans="1:9" ht="91.5" customHeight="1" x14ac:dyDescent="0.35">
      <c r="A168" s="31"/>
      <c r="B168" s="241" t="s">
        <v>693</v>
      </c>
      <c r="C168" s="242"/>
      <c r="D168" s="242" t="s">
        <v>632</v>
      </c>
      <c r="E168" s="243" t="s">
        <v>43</v>
      </c>
      <c r="F168" s="243">
        <v>2</v>
      </c>
      <c r="G168" s="25"/>
      <c r="H168" s="91">
        <f t="shared" si="26"/>
        <v>0</v>
      </c>
      <c r="I168" s="31"/>
    </row>
    <row r="169" spans="1:9" ht="15.5" x14ac:dyDescent="0.35">
      <c r="A169" s="31"/>
      <c r="B169" s="244">
        <v>9.0500000000000007</v>
      </c>
      <c r="C169" s="54" t="s">
        <v>694</v>
      </c>
      <c r="D169" s="245"/>
      <c r="E169" s="245"/>
      <c r="F169" s="245"/>
      <c r="G169" s="245"/>
      <c r="H169" s="54"/>
      <c r="I169" s="31"/>
    </row>
    <row r="170" spans="1:9" ht="99" customHeight="1" x14ac:dyDescent="0.35">
      <c r="A170" s="31"/>
      <c r="B170" s="198" t="s">
        <v>636</v>
      </c>
      <c r="C170" s="246" t="s">
        <v>697</v>
      </c>
      <c r="D170" s="247" t="s">
        <v>634</v>
      </c>
      <c r="E170" s="248" t="s">
        <v>43</v>
      </c>
      <c r="F170" s="248">
        <v>1</v>
      </c>
      <c r="G170" s="22"/>
      <c r="H170" s="86">
        <f t="shared" ref="H170:H171" si="27">G170*F170</f>
        <v>0</v>
      </c>
      <c r="I170" s="31"/>
    </row>
    <row r="171" spans="1:9" ht="36" customHeight="1" x14ac:dyDescent="0.35">
      <c r="A171" s="31"/>
      <c r="B171" s="249" t="s">
        <v>637</v>
      </c>
      <c r="C171" s="250" t="s">
        <v>698</v>
      </c>
      <c r="D171" s="251" t="s">
        <v>699</v>
      </c>
      <c r="E171" s="252" t="s">
        <v>43</v>
      </c>
      <c r="F171" s="252">
        <v>1</v>
      </c>
      <c r="G171" s="25"/>
      <c r="H171" s="91">
        <f t="shared" si="27"/>
        <v>0</v>
      </c>
      <c r="I171" s="31"/>
    </row>
    <row r="172" spans="1:9" ht="15.5" x14ac:dyDescent="0.35">
      <c r="A172" s="31"/>
      <c r="B172" s="244">
        <v>9.06</v>
      </c>
      <c r="C172" s="253" t="s">
        <v>696</v>
      </c>
      <c r="D172" s="245"/>
      <c r="E172" s="245"/>
      <c r="F172" s="245"/>
      <c r="G172" s="245"/>
      <c r="H172" s="54"/>
      <c r="I172" s="31"/>
    </row>
    <row r="173" spans="1:9" ht="180" customHeight="1" x14ac:dyDescent="0.35">
      <c r="A173" s="31"/>
      <c r="B173" s="254" t="s">
        <v>641</v>
      </c>
      <c r="C173" s="255" t="s">
        <v>703</v>
      </c>
      <c r="D173" s="256" t="s">
        <v>700</v>
      </c>
      <c r="E173" s="257"/>
      <c r="F173" s="257"/>
      <c r="G173" s="258"/>
      <c r="H173" s="108"/>
      <c r="I173" s="31"/>
    </row>
    <row r="174" spans="1:9" ht="351" customHeight="1" x14ac:dyDescent="0.35">
      <c r="A174" s="31"/>
      <c r="B174" s="259" t="s">
        <v>551</v>
      </c>
      <c r="C174" s="260"/>
      <c r="D174" s="260" t="s">
        <v>725</v>
      </c>
      <c r="E174" s="261" t="s">
        <v>43</v>
      </c>
      <c r="F174" s="261">
        <v>1</v>
      </c>
      <c r="G174" s="28"/>
      <c r="H174" s="262">
        <f t="shared" ref="H174:H177" si="28">G174*F174</f>
        <v>0</v>
      </c>
      <c r="I174" s="31"/>
    </row>
    <row r="175" spans="1:9" ht="238" customHeight="1" x14ac:dyDescent="0.35">
      <c r="A175" s="31"/>
      <c r="B175" s="259" t="s">
        <v>553</v>
      </c>
      <c r="C175" s="263"/>
      <c r="D175" s="263" t="s">
        <v>638</v>
      </c>
      <c r="E175" s="261" t="s">
        <v>43</v>
      </c>
      <c r="F175" s="261">
        <v>10</v>
      </c>
      <c r="G175" s="25"/>
      <c r="H175" s="91">
        <f t="shared" si="28"/>
        <v>0</v>
      </c>
      <c r="I175" s="31"/>
    </row>
    <row r="176" spans="1:9" ht="327.5" customHeight="1" x14ac:dyDescent="0.35">
      <c r="A176" s="31"/>
      <c r="B176" s="249" t="s">
        <v>555</v>
      </c>
      <c r="C176" s="251"/>
      <c r="D176" s="251" t="s">
        <v>639</v>
      </c>
      <c r="E176" s="252" t="s">
        <v>43</v>
      </c>
      <c r="F176" s="264">
        <v>1</v>
      </c>
      <c r="G176" s="27"/>
      <c r="H176" s="46">
        <f t="shared" si="28"/>
        <v>0</v>
      </c>
      <c r="I176" s="31"/>
    </row>
    <row r="177" spans="1:9" ht="24.5" customHeight="1" x14ac:dyDescent="0.35">
      <c r="A177" s="31"/>
      <c r="B177" s="265" t="s">
        <v>557</v>
      </c>
      <c r="C177" s="266"/>
      <c r="D177" s="266" t="s">
        <v>701</v>
      </c>
      <c r="E177" s="265" t="s">
        <v>43</v>
      </c>
      <c r="F177" s="267">
        <v>1</v>
      </c>
      <c r="G177" s="29"/>
      <c r="H177" s="94">
        <f t="shared" si="28"/>
        <v>0</v>
      </c>
      <c r="I177" s="31"/>
    </row>
    <row r="178" spans="1:9" ht="85.5" customHeight="1" x14ac:dyDescent="0.35">
      <c r="A178" s="31"/>
      <c r="B178" s="268">
        <v>9.07</v>
      </c>
      <c r="C178" s="269" t="s">
        <v>702</v>
      </c>
      <c r="D178" s="270" t="s">
        <v>640</v>
      </c>
      <c r="E178" s="252"/>
      <c r="F178" s="252"/>
      <c r="G178" s="205"/>
      <c r="H178" s="42"/>
      <c r="I178" s="31"/>
    </row>
    <row r="179" spans="1:9" ht="68.25" customHeight="1" x14ac:dyDescent="0.35">
      <c r="A179" s="31"/>
      <c r="B179" s="271" t="s">
        <v>551</v>
      </c>
      <c r="C179" s="272"/>
      <c r="D179" s="273" t="s">
        <v>642</v>
      </c>
      <c r="E179" s="274" t="s">
        <v>63</v>
      </c>
      <c r="F179" s="274">
        <v>1</v>
      </c>
      <c r="G179" s="27"/>
      <c r="H179" s="46">
        <f t="shared" ref="H179:H180" si="29">G179*F179</f>
        <v>0</v>
      </c>
      <c r="I179" s="31"/>
    </row>
    <row r="180" spans="1:9" ht="51" customHeight="1" x14ac:dyDescent="0.35">
      <c r="A180" s="31"/>
      <c r="B180" s="249" t="s">
        <v>553</v>
      </c>
      <c r="C180" s="251"/>
      <c r="D180" s="251" t="s">
        <v>643</v>
      </c>
      <c r="E180" s="252" t="s">
        <v>63</v>
      </c>
      <c r="F180" s="252">
        <v>1</v>
      </c>
      <c r="G180" s="23"/>
      <c r="H180" s="214">
        <f t="shared" si="29"/>
        <v>0</v>
      </c>
      <c r="I180" s="31"/>
    </row>
    <row r="181" spans="1:9" ht="212" customHeight="1" x14ac:dyDescent="0.35">
      <c r="A181" s="31"/>
      <c r="B181" s="244">
        <v>9.08</v>
      </c>
      <c r="C181" s="199" t="s">
        <v>645</v>
      </c>
      <c r="D181" s="247" t="s">
        <v>644</v>
      </c>
      <c r="E181" s="244" t="s">
        <v>63</v>
      </c>
      <c r="F181" s="244">
        <v>1</v>
      </c>
      <c r="G181" s="22"/>
      <c r="H181" s="86">
        <f t="shared" ref="H181" si="30">G181*F181</f>
        <v>0</v>
      </c>
      <c r="I181" s="31"/>
    </row>
    <row r="182" spans="1:9" x14ac:dyDescent="0.35">
      <c r="A182" s="31"/>
      <c r="B182" s="31"/>
      <c r="C182" s="31"/>
      <c r="D182" s="31"/>
      <c r="E182" s="31"/>
      <c r="F182" s="31"/>
      <c r="G182" s="31"/>
      <c r="H182" s="31"/>
      <c r="I182" s="31"/>
    </row>
    <row r="183" spans="1:9" ht="15.5" x14ac:dyDescent="0.35">
      <c r="A183" s="31"/>
      <c r="B183" s="314" t="s">
        <v>67</v>
      </c>
      <c r="C183" s="314"/>
      <c r="D183" s="314"/>
      <c r="E183" s="314"/>
      <c r="F183" s="314"/>
      <c r="G183" s="314"/>
      <c r="H183" s="275" t="s">
        <v>716</v>
      </c>
      <c r="I183" s="31"/>
    </row>
    <row r="184" spans="1:9" ht="18.5" x14ac:dyDescent="0.35">
      <c r="A184" s="31"/>
      <c r="B184" s="276">
        <f>B9</f>
        <v>1</v>
      </c>
      <c r="C184" s="309" t="str">
        <f>C9</f>
        <v>DEMOLISHING WORKS</v>
      </c>
      <c r="D184" s="309"/>
      <c r="E184" s="309"/>
      <c r="F184" s="309"/>
      <c r="G184" s="309"/>
      <c r="H184" s="277">
        <f>H9</f>
        <v>0</v>
      </c>
      <c r="I184" s="31"/>
    </row>
    <row r="185" spans="1:9" ht="18.5" x14ac:dyDescent="0.35">
      <c r="A185" s="31"/>
      <c r="B185" s="276">
        <f>B12</f>
        <v>2</v>
      </c>
      <c r="C185" s="309" t="str">
        <f>C12</f>
        <v>CONCRETE BLOCK WORKS</v>
      </c>
      <c r="D185" s="309"/>
      <c r="E185" s="309"/>
      <c r="F185" s="309"/>
      <c r="G185" s="309"/>
      <c r="H185" s="277">
        <f>H12</f>
        <v>0</v>
      </c>
      <c r="I185" s="31"/>
    </row>
    <row r="186" spans="1:9" ht="18.5" x14ac:dyDescent="0.35">
      <c r="A186" s="31"/>
      <c r="B186" s="276">
        <f>B17</f>
        <v>3</v>
      </c>
      <c r="C186" s="309" t="str">
        <f>C17</f>
        <v>PLASTERING WORKS</v>
      </c>
      <c r="D186" s="309"/>
      <c r="E186" s="309"/>
      <c r="F186" s="309"/>
      <c r="G186" s="309"/>
      <c r="H186" s="277">
        <f>H17</f>
        <v>0</v>
      </c>
      <c r="I186" s="31"/>
    </row>
    <row r="187" spans="1:9" ht="18.5" x14ac:dyDescent="0.35">
      <c r="A187" s="31"/>
      <c r="B187" s="276">
        <f>B21</f>
        <v>4</v>
      </c>
      <c r="C187" s="309" t="str">
        <f>C21</f>
        <v>TILING, FLOORING AND MARBLE WORKS</v>
      </c>
      <c r="D187" s="309"/>
      <c r="E187" s="309"/>
      <c r="F187" s="309"/>
      <c r="G187" s="309"/>
      <c r="H187" s="277">
        <f>H21</f>
        <v>0</v>
      </c>
      <c r="I187" s="31"/>
    </row>
    <row r="188" spans="1:9" ht="18.5" x14ac:dyDescent="0.35">
      <c r="A188" s="31"/>
      <c r="B188" s="276">
        <f>B35</f>
        <v>5</v>
      </c>
      <c r="C188" s="309" t="str">
        <f>C35</f>
        <v>CARPENTRY AND JOINERY WORKS</v>
      </c>
      <c r="D188" s="309"/>
      <c r="E188" s="309"/>
      <c r="F188" s="309"/>
      <c r="G188" s="309"/>
      <c r="H188" s="277">
        <f>H35</f>
        <v>0</v>
      </c>
      <c r="I188" s="31"/>
    </row>
    <row r="189" spans="1:9" ht="18.5" x14ac:dyDescent="0.35">
      <c r="A189" s="31"/>
      <c r="B189" s="276">
        <f>B54</f>
        <v>6</v>
      </c>
      <c r="C189" s="309" t="str">
        <f>C54</f>
        <v>STEEL AND ALUMINUM WORKS</v>
      </c>
      <c r="D189" s="309"/>
      <c r="E189" s="309"/>
      <c r="F189" s="309"/>
      <c r="G189" s="309"/>
      <c r="H189" s="277">
        <f>H54</f>
        <v>0</v>
      </c>
      <c r="I189" s="31"/>
    </row>
    <row r="190" spans="1:9" ht="18.5" x14ac:dyDescent="0.35">
      <c r="A190" s="31"/>
      <c r="B190" s="276">
        <f>B61</f>
        <v>7</v>
      </c>
      <c r="C190" s="309" t="str">
        <f>C61</f>
        <v>PAINTING AND DECORATIVE WORKS</v>
      </c>
      <c r="D190" s="309"/>
      <c r="E190" s="309"/>
      <c r="F190" s="309"/>
      <c r="G190" s="309"/>
      <c r="H190" s="277">
        <f>H61</f>
        <v>0</v>
      </c>
      <c r="I190" s="31"/>
    </row>
    <row r="191" spans="1:9" ht="18.5" x14ac:dyDescent="0.35">
      <c r="A191" s="31"/>
      <c r="B191" s="276">
        <f>B75</f>
        <v>8</v>
      </c>
      <c r="C191" s="309" t="str">
        <f>C75</f>
        <v>MECHANICAL WORKS</v>
      </c>
      <c r="D191" s="309"/>
      <c r="E191" s="309"/>
      <c r="F191" s="309"/>
      <c r="G191" s="309"/>
      <c r="H191" s="277">
        <f>H75</f>
        <v>0</v>
      </c>
      <c r="I191" s="31"/>
    </row>
    <row r="192" spans="1:9" ht="18.5" x14ac:dyDescent="0.35">
      <c r="A192" s="31"/>
      <c r="B192" s="276">
        <f>B150</f>
        <v>9</v>
      </c>
      <c r="C192" s="309" t="str">
        <f>C150</f>
        <v>ELECTRICAL WORKS</v>
      </c>
      <c r="D192" s="309"/>
      <c r="E192" s="309"/>
      <c r="F192" s="309"/>
      <c r="G192" s="309"/>
      <c r="H192" s="277">
        <f>H150</f>
        <v>0</v>
      </c>
      <c r="I192" s="31"/>
    </row>
    <row r="193" spans="1:9" ht="16" thickBot="1" x14ac:dyDescent="0.4">
      <c r="A193" s="31"/>
      <c r="B193" s="278"/>
      <c r="C193" s="279"/>
      <c r="D193" s="280"/>
      <c r="E193" s="109"/>
      <c r="F193" s="281"/>
      <c r="G193" s="17"/>
      <c r="H193" s="282"/>
      <c r="I193" s="31"/>
    </row>
    <row r="194" spans="1:9" ht="21.5" thickBot="1" x14ac:dyDescent="0.4">
      <c r="A194" s="31"/>
      <c r="B194" s="109"/>
      <c r="C194" s="283"/>
      <c r="D194" s="283"/>
      <c r="E194" s="284"/>
      <c r="F194" s="285"/>
      <c r="G194" s="286" t="s">
        <v>707</v>
      </c>
      <c r="H194" s="287">
        <f>SUM(H184:H192)</f>
        <v>0</v>
      </c>
      <c r="I194" s="31"/>
    </row>
    <row r="195" spans="1:9" ht="15.5" x14ac:dyDescent="0.35">
      <c r="A195" s="31"/>
      <c r="B195" s="109"/>
      <c r="C195" s="283"/>
      <c r="D195" s="288"/>
      <c r="E195" s="289"/>
      <c r="F195" s="289"/>
      <c r="G195" s="290"/>
      <c r="H195" s="291" t="s">
        <v>715</v>
      </c>
      <c r="I195" s="31"/>
    </row>
    <row r="196" spans="1:9" ht="16" thickBot="1" x14ac:dyDescent="0.4">
      <c r="A196" s="31"/>
      <c r="B196" s="109"/>
      <c r="C196" s="109"/>
      <c r="D196" s="292"/>
      <c r="E196" s="293"/>
      <c r="F196" s="294"/>
      <c r="G196" s="294"/>
      <c r="H196" s="294"/>
      <c r="I196" s="31"/>
    </row>
    <row r="197" spans="1:9" ht="36" customHeight="1" thickBot="1" x14ac:dyDescent="0.4">
      <c r="A197" s="31"/>
      <c r="B197" s="109"/>
      <c r="C197" s="295" t="s">
        <v>708</v>
      </c>
      <c r="D197" s="304"/>
      <c r="E197" s="305"/>
      <c r="F197" s="306"/>
      <c r="G197" s="296"/>
      <c r="H197" s="296"/>
      <c r="I197" s="31"/>
    </row>
    <row r="198" spans="1:9" ht="37.5" customHeight="1" thickBot="1" x14ac:dyDescent="0.4">
      <c r="A198" s="31"/>
      <c r="B198" s="109"/>
      <c r="C198" s="295" t="s">
        <v>709</v>
      </c>
      <c r="D198" s="304"/>
      <c r="E198" s="305"/>
      <c r="F198" s="306"/>
      <c r="G198" s="296"/>
      <c r="H198" s="296"/>
      <c r="I198" s="31"/>
    </row>
    <row r="199" spans="1:9" ht="40" customHeight="1" thickBot="1" x14ac:dyDescent="0.4">
      <c r="A199" s="31"/>
      <c r="B199" s="109"/>
      <c r="C199" s="295" t="s">
        <v>710</v>
      </c>
      <c r="D199" s="304"/>
      <c r="E199" s="305"/>
      <c r="F199" s="306"/>
      <c r="G199" s="296"/>
      <c r="H199" s="296"/>
      <c r="I199" s="31"/>
    </row>
    <row r="200" spans="1:9" ht="15.5" x14ac:dyDescent="0.35">
      <c r="A200" s="31"/>
      <c r="B200" s="109"/>
      <c r="C200" s="295" t="s">
        <v>711</v>
      </c>
      <c r="D200" s="297">
        <f ca="1">TODAY()</f>
        <v>45846</v>
      </c>
      <c r="E200" s="298"/>
      <c r="F200" s="18"/>
      <c r="G200" s="19"/>
      <c r="H200" s="18"/>
      <c r="I200" s="31"/>
    </row>
    <row r="201" spans="1:9" ht="16" thickBot="1" x14ac:dyDescent="0.4">
      <c r="A201" s="31"/>
      <c r="B201" s="109"/>
      <c r="C201" s="295" t="s">
        <v>712</v>
      </c>
      <c r="D201" s="299">
        <f ca="1">NOW()</f>
        <v>45846.433202083332</v>
      </c>
      <c r="E201" s="299"/>
      <c r="F201" s="20"/>
      <c r="G201" s="19"/>
      <c r="H201" s="18"/>
      <c r="I201" s="31"/>
    </row>
    <row r="202" spans="1:9" ht="64" customHeight="1" thickBot="1" x14ac:dyDescent="0.4">
      <c r="A202" s="31"/>
      <c r="B202" s="109"/>
      <c r="C202" s="295" t="s">
        <v>713</v>
      </c>
      <c r="D202" s="21"/>
      <c r="E202" s="295" t="s">
        <v>714</v>
      </c>
      <c r="F202" s="307"/>
      <c r="G202" s="308"/>
      <c r="H202" s="300"/>
      <c r="I202" s="31"/>
    </row>
    <row r="203" spans="1:9" ht="15.5" x14ac:dyDescent="0.35">
      <c r="A203" s="31"/>
      <c r="B203" s="109"/>
      <c r="C203" s="109"/>
      <c r="D203" s="109"/>
      <c r="E203" s="109"/>
      <c r="F203" s="281"/>
      <c r="G203" s="281"/>
      <c r="H203" s="281"/>
      <c r="I203" s="31"/>
    </row>
    <row r="204" spans="1:9" x14ac:dyDescent="0.35">
      <c r="A204" s="31"/>
      <c r="B204" s="31"/>
      <c r="C204" s="31"/>
      <c r="D204" s="31"/>
      <c r="E204" s="31"/>
      <c r="F204" s="31"/>
      <c r="G204" s="31"/>
      <c r="H204" s="31"/>
      <c r="I204" s="31"/>
    </row>
  </sheetData>
  <sheetProtection algorithmName="SHA-512" hashValue="P5Tj13k22/lX5Sx2MPAmsdHsZ8e4PKcXTOGBybKVyDBCZ7/nOb/oWS1qqAJaOkaG23PVvn5Zn85oDjAVpgeE8w==" saltValue="Or2pgpS2oVxTxNL2ctsdNw==" spinCount="100000" sheet="1" objects="1" scenarios="1"/>
  <mergeCells count="143">
    <mergeCell ref="B2:H2"/>
    <mergeCell ref="B4:H4"/>
    <mergeCell ref="B5:H5"/>
    <mergeCell ref="B6:C6"/>
    <mergeCell ref="D6:H6"/>
    <mergeCell ref="B3:H3"/>
    <mergeCell ref="G7:G8"/>
    <mergeCell ref="H7:H8"/>
    <mergeCell ref="C9:D9"/>
    <mergeCell ref="B10:B11"/>
    <mergeCell ref="C10:C11"/>
    <mergeCell ref="E10:E11"/>
    <mergeCell ref="F10:F11"/>
    <mergeCell ref="G10:G11"/>
    <mergeCell ref="H10:H11"/>
    <mergeCell ref="B7:B8"/>
    <mergeCell ref="C7:C8"/>
    <mergeCell ref="D7:D8"/>
    <mergeCell ref="E7:E8"/>
    <mergeCell ref="F7:F8"/>
    <mergeCell ref="C19:D19"/>
    <mergeCell ref="C21:D21"/>
    <mergeCell ref="C23:D23"/>
    <mergeCell ref="C22:D22"/>
    <mergeCell ref="G22:G27"/>
    <mergeCell ref="C12:D12"/>
    <mergeCell ref="C13:D13"/>
    <mergeCell ref="C17:D17"/>
    <mergeCell ref="C18:D18"/>
    <mergeCell ref="B22:B27"/>
    <mergeCell ref="C54:D54"/>
    <mergeCell ref="B55:B56"/>
    <mergeCell ref="C55:D55"/>
    <mergeCell ref="C56:D56"/>
    <mergeCell ref="G36:G44"/>
    <mergeCell ref="H36:H44"/>
    <mergeCell ref="C36:D36"/>
    <mergeCell ref="C37:D37"/>
    <mergeCell ref="C38:D38"/>
    <mergeCell ref="C39:D39"/>
    <mergeCell ref="C40:D40"/>
    <mergeCell ref="C41:D41"/>
    <mergeCell ref="C42:D42"/>
    <mergeCell ref="H22:H27"/>
    <mergeCell ref="C35:D35"/>
    <mergeCell ref="B36:B37"/>
    <mergeCell ref="E36:E44"/>
    <mergeCell ref="C24:D24"/>
    <mergeCell ref="C25:D25"/>
    <mergeCell ref="C26:D26"/>
    <mergeCell ref="C27:D27"/>
    <mergeCell ref="E22:E27"/>
    <mergeCell ref="F22:F27"/>
    <mergeCell ref="C61:D61"/>
    <mergeCell ref="B62:B63"/>
    <mergeCell ref="F62:F63"/>
    <mergeCell ref="C43:D43"/>
    <mergeCell ref="C44:D44"/>
    <mergeCell ref="B47:B49"/>
    <mergeCell ref="F36:F44"/>
    <mergeCell ref="B57:B58"/>
    <mergeCell ref="C63:D63"/>
    <mergeCell ref="E62:E63"/>
    <mergeCell ref="B59:B60"/>
    <mergeCell ref="F76:F94"/>
    <mergeCell ref="G76:G94"/>
    <mergeCell ref="C89:D89"/>
    <mergeCell ref="C90:D90"/>
    <mergeCell ref="C91:D91"/>
    <mergeCell ref="G62:G63"/>
    <mergeCell ref="H62:H63"/>
    <mergeCell ref="C75:D75"/>
    <mergeCell ref="C62:D62"/>
    <mergeCell ref="C125:D125"/>
    <mergeCell ref="C126:D126"/>
    <mergeCell ref="B122:B127"/>
    <mergeCell ref="C129:D129"/>
    <mergeCell ref="C130:D130"/>
    <mergeCell ref="C131:D131"/>
    <mergeCell ref="C132:D132"/>
    <mergeCell ref="C117:D117"/>
    <mergeCell ref="C118:D118"/>
    <mergeCell ref="B98:B99"/>
    <mergeCell ref="B96:B97"/>
    <mergeCell ref="H114:H121"/>
    <mergeCell ref="G114:G121"/>
    <mergeCell ref="F114:F121"/>
    <mergeCell ref="E114:E121"/>
    <mergeCell ref="B114:B121"/>
    <mergeCell ref="C77:D77"/>
    <mergeCell ref="C78:D78"/>
    <mergeCell ref="C79:D79"/>
    <mergeCell ref="C80:D80"/>
    <mergeCell ref="C81:D81"/>
    <mergeCell ref="C82:D82"/>
    <mergeCell ref="C83:D83"/>
    <mergeCell ref="C84:D84"/>
    <mergeCell ref="C85:D85"/>
    <mergeCell ref="C86:D86"/>
    <mergeCell ref="C87:D87"/>
    <mergeCell ref="C88:D88"/>
    <mergeCell ref="B101:B102"/>
    <mergeCell ref="C92:D92"/>
    <mergeCell ref="C93:D93"/>
    <mergeCell ref="C94:D94"/>
    <mergeCell ref="E76:E94"/>
    <mergeCell ref="H151:H152"/>
    <mergeCell ref="C151:C152"/>
    <mergeCell ref="B183:G183"/>
    <mergeCell ref="E151:E152"/>
    <mergeCell ref="F151:F152"/>
    <mergeCell ref="G151:G152"/>
    <mergeCell ref="B128:B133"/>
    <mergeCell ref="C76:D76"/>
    <mergeCell ref="C150:D150"/>
    <mergeCell ref="B151:B152"/>
    <mergeCell ref="C122:D122"/>
    <mergeCell ref="C114:D114"/>
    <mergeCell ref="C128:D128"/>
    <mergeCell ref="C119:D119"/>
    <mergeCell ref="C120:D120"/>
    <mergeCell ref="C121:D121"/>
    <mergeCell ref="C123:D123"/>
    <mergeCell ref="C124:D124"/>
    <mergeCell ref="H76:H94"/>
    <mergeCell ref="B76:B94"/>
    <mergeCell ref="C95:D95"/>
    <mergeCell ref="C115:D115"/>
    <mergeCell ref="C116:D116"/>
    <mergeCell ref="B111:B112"/>
    <mergeCell ref="D197:F197"/>
    <mergeCell ref="D198:F198"/>
    <mergeCell ref="D199:F199"/>
    <mergeCell ref="F202:G202"/>
    <mergeCell ref="C184:G184"/>
    <mergeCell ref="C185:G185"/>
    <mergeCell ref="C186:G186"/>
    <mergeCell ref="C187:G187"/>
    <mergeCell ref="C188:G188"/>
    <mergeCell ref="C189:G189"/>
    <mergeCell ref="C190:G190"/>
    <mergeCell ref="C191:G191"/>
    <mergeCell ref="C192:G192"/>
  </mergeCells>
  <conditionalFormatting sqref="C64:C65">
    <cfRule type="duplicateValues" dxfId="2" priority="3"/>
  </conditionalFormatting>
  <conditionalFormatting sqref="D64">
    <cfRule type="duplicateValues" dxfId="1" priority="2"/>
  </conditionalFormatting>
  <conditionalFormatting sqref="D65">
    <cfRule type="duplicateValues" dxfId="0" priority="1"/>
  </conditionalFormatting>
  <pageMargins left="0.7" right="0.7" top="0.75" bottom="0.75" header="0.3" footer="0.3"/>
  <pageSetup paperSize="9" scale="47" orientation="portrait" r:id="rId1"/>
  <rowBreaks count="15" manualBreakCount="15">
    <brk id="16" max="16383" man="1"/>
    <brk id="34" max="16383" man="1"/>
    <brk id="53" max="16383" man="1"/>
    <brk id="60" max="16383" man="1"/>
    <brk id="74" max="16383" man="1"/>
    <brk id="94" max="16383" man="1"/>
    <brk id="105" max="16383" man="1"/>
    <brk id="112" max="16383" man="1"/>
    <brk id="127" max="16383" man="1"/>
    <brk id="133" max="16383" man="1"/>
    <brk id="149" max="16383" man="1"/>
    <brk id="161" max="16383" man="1"/>
    <brk id="168" max="16383" man="1"/>
    <brk id="177" max="16383" man="1"/>
    <brk id="18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444"/>
  <sheetViews>
    <sheetView view="pageBreakPreview" zoomScaleNormal="100" zoomScaleSheetLayoutView="100" workbookViewId="0">
      <selection activeCell="V116" sqref="V116"/>
    </sheetView>
  </sheetViews>
  <sheetFormatPr defaultRowHeight="13" x14ac:dyDescent="0.35"/>
  <cols>
    <col min="1" max="1" width="5.1796875" style="2" customWidth="1"/>
    <col min="2" max="2" width="9.1796875" style="2"/>
    <col min="3" max="5" width="9.1796875" style="2" customWidth="1"/>
    <col min="6" max="6" width="7.81640625" style="2" customWidth="1"/>
    <col min="7" max="9" width="9.1796875" style="2" hidden="1" customWidth="1"/>
    <col min="10" max="12" width="9.1796875" style="2"/>
    <col min="13" max="13" width="0.81640625" style="2" customWidth="1"/>
    <col min="14" max="20" width="9.1796875" style="2" hidden="1" customWidth="1"/>
    <col min="21" max="256" width="9.1796875" style="2"/>
    <col min="257" max="257" width="5.1796875" style="2" customWidth="1"/>
    <col min="258" max="258" width="9.1796875" style="2"/>
    <col min="259" max="261" width="9.1796875" style="2" customWidth="1"/>
    <col min="262" max="262" width="7.81640625" style="2" customWidth="1"/>
    <col min="263" max="265" width="0" style="2" hidden="1" customWidth="1"/>
    <col min="266" max="268" width="9.1796875" style="2"/>
    <col min="269" max="269" width="0.81640625" style="2" customWidth="1"/>
    <col min="270" max="276" width="0" style="2" hidden="1" customWidth="1"/>
    <col min="277" max="512" width="9.1796875" style="2"/>
    <col min="513" max="513" width="5.1796875" style="2" customWidth="1"/>
    <col min="514" max="514" width="9.1796875" style="2"/>
    <col min="515" max="517" width="9.1796875" style="2" customWidth="1"/>
    <col min="518" max="518" width="7.81640625" style="2" customWidth="1"/>
    <col min="519" max="521" width="0" style="2" hidden="1" customWidth="1"/>
    <col min="522" max="524" width="9.1796875" style="2"/>
    <col min="525" max="525" width="0.81640625" style="2" customWidth="1"/>
    <col min="526" max="532" width="0" style="2" hidden="1" customWidth="1"/>
    <col min="533" max="768" width="9.1796875" style="2"/>
    <col min="769" max="769" width="5.1796875" style="2" customWidth="1"/>
    <col min="770" max="770" width="9.1796875" style="2"/>
    <col min="771" max="773" width="9.1796875" style="2" customWidth="1"/>
    <col min="774" max="774" width="7.81640625" style="2" customWidth="1"/>
    <col min="775" max="777" width="0" style="2" hidden="1" customWidth="1"/>
    <col min="778" max="780" width="9.1796875" style="2"/>
    <col min="781" max="781" width="0.81640625" style="2" customWidth="1"/>
    <col min="782" max="788" width="0" style="2" hidden="1" customWidth="1"/>
    <col min="789" max="1024" width="9.1796875" style="2"/>
    <col min="1025" max="1025" width="5.1796875" style="2" customWidth="1"/>
    <col min="1026" max="1026" width="9.1796875" style="2"/>
    <col min="1027" max="1029" width="9.1796875" style="2" customWidth="1"/>
    <col min="1030" max="1030" width="7.81640625" style="2" customWidth="1"/>
    <col min="1031" max="1033" width="0" style="2" hidden="1" customWidth="1"/>
    <col min="1034" max="1036" width="9.1796875" style="2"/>
    <col min="1037" max="1037" width="0.81640625" style="2" customWidth="1"/>
    <col min="1038" max="1044" width="0" style="2" hidden="1" customWidth="1"/>
    <col min="1045" max="1280" width="9.1796875" style="2"/>
    <col min="1281" max="1281" width="5.1796875" style="2" customWidth="1"/>
    <col min="1282" max="1282" width="9.1796875" style="2"/>
    <col min="1283" max="1285" width="9.1796875" style="2" customWidth="1"/>
    <col min="1286" max="1286" width="7.81640625" style="2" customWidth="1"/>
    <col min="1287" max="1289" width="0" style="2" hidden="1" customWidth="1"/>
    <col min="1290" max="1292" width="9.1796875" style="2"/>
    <col min="1293" max="1293" width="0.81640625" style="2" customWidth="1"/>
    <col min="1294" max="1300" width="0" style="2" hidden="1" customWidth="1"/>
    <col min="1301" max="1536" width="9.1796875" style="2"/>
    <col min="1537" max="1537" width="5.1796875" style="2" customWidth="1"/>
    <col min="1538" max="1538" width="9.1796875" style="2"/>
    <col min="1539" max="1541" width="9.1796875" style="2" customWidth="1"/>
    <col min="1542" max="1542" width="7.81640625" style="2" customWidth="1"/>
    <col min="1543" max="1545" width="0" style="2" hidden="1" customWidth="1"/>
    <col min="1546" max="1548" width="9.1796875" style="2"/>
    <col min="1549" max="1549" width="0.81640625" style="2" customWidth="1"/>
    <col min="1550" max="1556" width="0" style="2" hidden="1" customWidth="1"/>
    <col min="1557" max="1792" width="9.1796875" style="2"/>
    <col min="1793" max="1793" width="5.1796875" style="2" customWidth="1"/>
    <col min="1794" max="1794" width="9.1796875" style="2"/>
    <col min="1795" max="1797" width="9.1796875" style="2" customWidth="1"/>
    <col min="1798" max="1798" width="7.81640625" style="2" customWidth="1"/>
    <col min="1799" max="1801" width="0" style="2" hidden="1" customWidth="1"/>
    <col min="1802" max="1804" width="9.1796875" style="2"/>
    <col min="1805" max="1805" width="0.81640625" style="2" customWidth="1"/>
    <col min="1806" max="1812" width="0" style="2" hidden="1" customWidth="1"/>
    <col min="1813" max="2048" width="9.1796875" style="2"/>
    <col min="2049" max="2049" width="5.1796875" style="2" customWidth="1"/>
    <col min="2050" max="2050" width="9.1796875" style="2"/>
    <col min="2051" max="2053" width="9.1796875" style="2" customWidth="1"/>
    <col min="2054" max="2054" width="7.81640625" style="2" customWidth="1"/>
    <col min="2055" max="2057" width="0" style="2" hidden="1" customWidth="1"/>
    <col min="2058" max="2060" width="9.1796875" style="2"/>
    <col min="2061" max="2061" width="0.81640625" style="2" customWidth="1"/>
    <col min="2062" max="2068" width="0" style="2" hidden="1" customWidth="1"/>
    <col min="2069" max="2304" width="9.1796875" style="2"/>
    <col min="2305" max="2305" width="5.1796875" style="2" customWidth="1"/>
    <col min="2306" max="2306" width="9.1796875" style="2"/>
    <col min="2307" max="2309" width="9.1796875" style="2" customWidth="1"/>
    <col min="2310" max="2310" width="7.81640625" style="2" customWidth="1"/>
    <col min="2311" max="2313" width="0" style="2" hidden="1" customWidth="1"/>
    <col min="2314" max="2316" width="9.1796875" style="2"/>
    <col min="2317" max="2317" width="0.81640625" style="2" customWidth="1"/>
    <col min="2318" max="2324" width="0" style="2" hidden="1" customWidth="1"/>
    <col min="2325" max="2560" width="9.1796875" style="2"/>
    <col min="2561" max="2561" width="5.1796875" style="2" customWidth="1"/>
    <col min="2562" max="2562" width="9.1796875" style="2"/>
    <col min="2563" max="2565" width="9.1796875" style="2" customWidth="1"/>
    <col min="2566" max="2566" width="7.81640625" style="2" customWidth="1"/>
    <col min="2567" max="2569" width="0" style="2" hidden="1" customWidth="1"/>
    <col min="2570" max="2572" width="9.1796875" style="2"/>
    <col min="2573" max="2573" width="0.81640625" style="2" customWidth="1"/>
    <col min="2574" max="2580" width="0" style="2" hidden="1" customWidth="1"/>
    <col min="2581" max="2816" width="9.1796875" style="2"/>
    <col min="2817" max="2817" width="5.1796875" style="2" customWidth="1"/>
    <col min="2818" max="2818" width="9.1796875" style="2"/>
    <col min="2819" max="2821" width="9.1796875" style="2" customWidth="1"/>
    <col min="2822" max="2822" width="7.81640625" style="2" customWidth="1"/>
    <col min="2823" max="2825" width="0" style="2" hidden="1" customWidth="1"/>
    <col min="2826" max="2828" width="9.1796875" style="2"/>
    <col min="2829" max="2829" width="0.81640625" style="2" customWidth="1"/>
    <col min="2830" max="2836" width="0" style="2" hidden="1" customWidth="1"/>
    <col min="2837" max="3072" width="9.1796875" style="2"/>
    <col min="3073" max="3073" width="5.1796875" style="2" customWidth="1"/>
    <col min="3074" max="3074" width="9.1796875" style="2"/>
    <col min="3075" max="3077" width="9.1796875" style="2" customWidth="1"/>
    <col min="3078" max="3078" width="7.81640625" style="2" customWidth="1"/>
    <col min="3079" max="3081" width="0" style="2" hidden="1" customWidth="1"/>
    <col min="3082" max="3084" width="9.1796875" style="2"/>
    <col min="3085" max="3085" width="0.81640625" style="2" customWidth="1"/>
    <col min="3086" max="3092" width="0" style="2" hidden="1" customWidth="1"/>
    <col min="3093" max="3328" width="9.1796875" style="2"/>
    <col min="3329" max="3329" width="5.1796875" style="2" customWidth="1"/>
    <col min="3330" max="3330" width="9.1796875" style="2"/>
    <col min="3331" max="3333" width="9.1796875" style="2" customWidth="1"/>
    <col min="3334" max="3334" width="7.81640625" style="2" customWidth="1"/>
    <col min="3335" max="3337" width="0" style="2" hidden="1" customWidth="1"/>
    <col min="3338" max="3340" width="9.1796875" style="2"/>
    <col min="3341" max="3341" width="0.81640625" style="2" customWidth="1"/>
    <col min="3342" max="3348" width="0" style="2" hidden="1" customWidth="1"/>
    <col min="3349" max="3584" width="9.1796875" style="2"/>
    <col min="3585" max="3585" width="5.1796875" style="2" customWidth="1"/>
    <col min="3586" max="3586" width="9.1796875" style="2"/>
    <col min="3587" max="3589" width="9.1796875" style="2" customWidth="1"/>
    <col min="3590" max="3590" width="7.81640625" style="2" customWidth="1"/>
    <col min="3591" max="3593" width="0" style="2" hidden="1" customWidth="1"/>
    <col min="3594" max="3596" width="9.1796875" style="2"/>
    <col min="3597" max="3597" width="0.81640625" style="2" customWidth="1"/>
    <col min="3598" max="3604" width="0" style="2" hidden="1" customWidth="1"/>
    <col min="3605" max="3840" width="9.1796875" style="2"/>
    <col min="3841" max="3841" width="5.1796875" style="2" customWidth="1"/>
    <col min="3842" max="3842" width="9.1796875" style="2"/>
    <col min="3843" max="3845" width="9.1796875" style="2" customWidth="1"/>
    <col min="3846" max="3846" width="7.81640625" style="2" customWidth="1"/>
    <col min="3847" max="3849" width="0" style="2" hidden="1" customWidth="1"/>
    <col min="3850" max="3852" width="9.1796875" style="2"/>
    <col min="3853" max="3853" width="0.81640625" style="2" customWidth="1"/>
    <col min="3854" max="3860" width="0" style="2" hidden="1" customWidth="1"/>
    <col min="3861" max="4096" width="9.1796875" style="2"/>
    <col min="4097" max="4097" width="5.1796875" style="2" customWidth="1"/>
    <col min="4098" max="4098" width="9.1796875" style="2"/>
    <col min="4099" max="4101" width="9.1796875" style="2" customWidth="1"/>
    <col min="4102" max="4102" width="7.81640625" style="2" customWidth="1"/>
    <col min="4103" max="4105" width="0" style="2" hidden="1" customWidth="1"/>
    <col min="4106" max="4108" width="9.1796875" style="2"/>
    <col min="4109" max="4109" width="0.81640625" style="2" customWidth="1"/>
    <col min="4110" max="4116" width="0" style="2" hidden="1" customWidth="1"/>
    <col min="4117" max="4352" width="9.1796875" style="2"/>
    <col min="4353" max="4353" width="5.1796875" style="2" customWidth="1"/>
    <col min="4354" max="4354" width="9.1796875" style="2"/>
    <col min="4355" max="4357" width="9.1796875" style="2" customWidth="1"/>
    <col min="4358" max="4358" width="7.81640625" style="2" customWidth="1"/>
    <col min="4359" max="4361" width="0" style="2" hidden="1" customWidth="1"/>
    <col min="4362" max="4364" width="9.1796875" style="2"/>
    <col min="4365" max="4365" width="0.81640625" style="2" customWidth="1"/>
    <col min="4366" max="4372" width="0" style="2" hidden="1" customWidth="1"/>
    <col min="4373" max="4608" width="9.1796875" style="2"/>
    <col min="4609" max="4609" width="5.1796875" style="2" customWidth="1"/>
    <col min="4610" max="4610" width="9.1796875" style="2"/>
    <col min="4611" max="4613" width="9.1796875" style="2" customWidth="1"/>
    <col min="4614" max="4614" width="7.81640625" style="2" customWidth="1"/>
    <col min="4615" max="4617" width="0" style="2" hidden="1" customWidth="1"/>
    <col min="4618" max="4620" width="9.1796875" style="2"/>
    <col min="4621" max="4621" width="0.81640625" style="2" customWidth="1"/>
    <col min="4622" max="4628" width="0" style="2" hidden="1" customWidth="1"/>
    <col min="4629" max="4864" width="9.1796875" style="2"/>
    <col min="4865" max="4865" width="5.1796875" style="2" customWidth="1"/>
    <col min="4866" max="4866" width="9.1796875" style="2"/>
    <col min="4867" max="4869" width="9.1796875" style="2" customWidth="1"/>
    <col min="4870" max="4870" width="7.81640625" style="2" customWidth="1"/>
    <col min="4871" max="4873" width="0" style="2" hidden="1" customWidth="1"/>
    <col min="4874" max="4876" width="9.1796875" style="2"/>
    <col min="4877" max="4877" width="0.81640625" style="2" customWidth="1"/>
    <col min="4878" max="4884" width="0" style="2" hidden="1" customWidth="1"/>
    <col min="4885" max="5120" width="9.1796875" style="2"/>
    <col min="5121" max="5121" width="5.1796875" style="2" customWidth="1"/>
    <col min="5122" max="5122" width="9.1796875" style="2"/>
    <col min="5123" max="5125" width="9.1796875" style="2" customWidth="1"/>
    <col min="5126" max="5126" width="7.81640625" style="2" customWidth="1"/>
    <col min="5127" max="5129" width="0" style="2" hidden="1" customWidth="1"/>
    <col min="5130" max="5132" width="9.1796875" style="2"/>
    <col min="5133" max="5133" width="0.81640625" style="2" customWidth="1"/>
    <col min="5134" max="5140" width="0" style="2" hidden="1" customWidth="1"/>
    <col min="5141" max="5376" width="9.1796875" style="2"/>
    <col min="5377" max="5377" width="5.1796875" style="2" customWidth="1"/>
    <col min="5378" max="5378" width="9.1796875" style="2"/>
    <col min="5379" max="5381" width="9.1796875" style="2" customWidth="1"/>
    <col min="5382" max="5382" width="7.81640625" style="2" customWidth="1"/>
    <col min="5383" max="5385" width="0" style="2" hidden="1" customWidth="1"/>
    <col min="5386" max="5388" width="9.1796875" style="2"/>
    <col min="5389" max="5389" width="0.81640625" style="2" customWidth="1"/>
    <col min="5390" max="5396" width="0" style="2" hidden="1" customWidth="1"/>
    <col min="5397" max="5632" width="9.1796875" style="2"/>
    <col min="5633" max="5633" width="5.1796875" style="2" customWidth="1"/>
    <col min="5634" max="5634" width="9.1796875" style="2"/>
    <col min="5635" max="5637" width="9.1796875" style="2" customWidth="1"/>
    <col min="5638" max="5638" width="7.81640625" style="2" customWidth="1"/>
    <col min="5639" max="5641" width="0" style="2" hidden="1" customWidth="1"/>
    <col min="5642" max="5644" width="9.1796875" style="2"/>
    <col min="5645" max="5645" width="0.81640625" style="2" customWidth="1"/>
    <col min="5646" max="5652" width="0" style="2" hidden="1" customWidth="1"/>
    <col min="5653" max="5888" width="9.1796875" style="2"/>
    <col min="5889" max="5889" width="5.1796875" style="2" customWidth="1"/>
    <col min="5890" max="5890" width="9.1796875" style="2"/>
    <col min="5891" max="5893" width="9.1796875" style="2" customWidth="1"/>
    <col min="5894" max="5894" width="7.81640625" style="2" customWidth="1"/>
    <col min="5895" max="5897" width="0" style="2" hidden="1" customWidth="1"/>
    <col min="5898" max="5900" width="9.1796875" style="2"/>
    <col min="5901" max="5901" width="0.81640625" style="2" customWidth="1"/>
    <col min="5902" max="5908" width="0" style="2" hidden="1" customWidth="1"/>
    <col min="5909" max="6144" width="9.1796875" style="2"/>
    <col min="6145" max="6145" width="5.1796875" style="2" customWidth="1"/>
    <col min="6146" max="6146" width="9.1796875" style="2"/>
    <col min="6147" max="6149" width="9.1796875" style="2" customWidth="1"/>
    <col min="6150" max="6150" width="7.81640625" style="2" customWidth="1"/>
    <col min="6151" max="6153" width="0" style="2" hidden="1" customWidth="1"/>
    <col min="6154" max="6156" width="9.1796875" style="2"/>
    <col min="6157" max="6157" width="0.81640625" style="2" customWidth="1"/>
    <col min="6158" max="6164" width="0" style="2" hidden="1" customWidth="1"/>
    <col min="6165" max="6400" width="9.1796875" style="2"/>
    <col min="6401" max="6401" width="5.1796875" style="2" customWidth="1"/>
    <col min="6402" max="6402" width="9.1796875" style="2"/>
    <col min="6403" max="6405" width="9.1796875" style="2" customWidth="1"/>
    <col min="6406" max="6406" width="7.81640625" style="2" customWidth="1"/>
    <col min="6407" max="6409" width="0" style="2" hidden="1" customWidth="1"/>
    <col min="6410" max="6412" width="9.1796875" style="2"/>
    <col min="6413" max="6413" width="0.81640625" style="2" customWidth="1"/>
    <col min="6414" max="6420" width="0" style="2" hidden="1" customWidth="1"/>
    <col min="6421" max="6656" width="9.1796875" style="2"/>
    <col min="6657" max="6657" width="5.1796875" style="2" customWidth="1"/>
    <col min="6658" max="6658" width="9.1796875" style="2"/>
    <col min="6659" max="6661" width="9.1796875" style="2" customWidth="1"/>
    <col min="6662" max="6662" width="7.81640625" style="2" customWidth="1"/>
    <col min="6663" max="6665" width="0" style="2" hidden="1" customWidth="1"/>
    <col min="6666" max="6668" width="9.1796875" style="2"/>
    <col min="6669" max="6669" width="0.81640625" style="2" customWidth="1"/>
    <col min="6670" max="6676" width="0" style="2" hidden="1" customWidth="1"/>
    <col min="6677" max="6912" width="9.1796875" style="2"/>
    <col min="6913" max="6913" width="5.1796875" style="2" customWidth="1"/>
    <col min="6914" max="6914" width="9.1796875" style="2"/>
    <col min="6915" max="6917" width="9.1796875" style="2" customWidth="1"/>
    <col min="6918" max="6918" width="7.81640625" style="2" customWidth="1"/>
    <col min="6919" max="6921" width="0" style="2" hidden="1" customWidth="1"/>
    <col min="6922" max="6924" width="9.1796875" style="2"/>
    <col min="6925" max="6925" width="0.81640625" style="2" customWidth="1"/>
    <col min="6926" max="6932" width="0" style="2" hidden="1" customWidth="1"/>
    <col min="6933" max="7168" width="9.1796875" style="2"/>
    <col min="7169" max="7169" width="5.1796875" style="2" customWidth="1"/>
    <col min="7170" max="7170" width="9.1796875" style="2"/>
    <col min="7171" max="7173" width="9.1796875" style="2" customWidth="1"/>
    <col min="7174" max="7174" width="7.81640625" style="2" customWidth="1"/>
    <col min="7175" max="7177" width="0" style="2" hidden="1" customWidth="1"/>
    <col min="7178" max="7180" width="9.1796875" style="2"/>
    <col min="7181" max="7181" width="0.81640625" style="2" customWidth="1"/>
    <col min="7182" max="7188" width="0" style="2" hidden="1" customWidth="1"/>
    <col min="7189" max="7424" width="9.1796875" style="2"/>
    <col min="7425" max="7425" width="5.1796875" style="2" customWidth="1"/>
    <col min="7426" max="7426" width="9.1796875" style="2"/>
    <col min="7427" max="7429" width="9.1796875" style="2" customWidth="1"/>
    <col min="7430" max="7430" width="7.81640625" style="2" customWidth="1"/>
    <col min="7431" max="7433" width="0" style="2" hidden="1" customWidth="1"/>
    <col min="7434" max="7436" width="9.1796875" style="2"/>
    <col min="7437" max="7437" width="0.81640625" style="2" customWidth="1"/>
    <col min="7438" max="7444" width="0" style="2" hidden="1" customWidth="1"/>
    <col min="7445" max="7680" width="9.1796875" style="2"/>
    <col min="7681" max="7681" width="5.1796875" style="2" customWidth="1"/>
    <col min="7682" max="7682" width="9.1796875" style="2"/>
    <col min="7683" max="7685" width="9.1796875" style="2" customWidth="1"/>
    <col min="7686" max="7686" width="7.81640625" style="2" customWidth="1"/>
    <col min="7687" max="7689" width="0" style="2" hidden="1" customWidth="1"/>
    <col min="7690" max="7692" width="9.1796875" style="2"/>
    <col min="7693" max="7693" width="0.81640625" style="2" customWidth="1"/>
    <col min="7694" max="7700" width="0" style="2" hidden="1" customWidth="1"/>
    <col min="7701" max="7936" width="9.1796875" style="2"/>
    <col min="7937" max="7937" width="5.1796875" style="2" customWidth="1"/>
    <col min="7938" max="7938" width="9.1796875" style="2"/>
    <col min="7939" max="7941" width="9.1796875" style="2" customWidth="1"/>
    <col min="7942" max="7942" width="7.81640625" style="2" customWidth="1"/>
    <col min="7943" max="7945" width="0" style="2" hidden="1" customWidth="1"/>
    <col min="7946" max="7948" width="9.1796875" style="2"/>
    <col min="7949" max="7949" width="0.81640625" style="2" customWidth="1"/>
    <col min="7950" max="7956" width="0" style="2" hidden="1" customWidth="1"/>
    <col min="7957" max="8192" width="9.1796875" style="2"/>
    <col min="8193" max="8193" width="5.1796875" style="2" customWidth="1"/>
    <col min="8194" max="8194" width="9.1796875" style="2"/>
    <col min="8195" max="8197" width="9.1796875" style="2" customWidth="1"/>
    <col min="8198" max="8198" width="7.81640625" style="2" customWidth="1"/>
    <col min="8199" max="8201" width="0" style="2" hidden="1" customWidth="1"/>
    <col min="8202" max="8204" width="9.1796875" style="2"/>
    <col min="8205" max="8205" width="0.81640625" style="2" customWidth="1"/>
    <col min="8206" max="8212" width="0" style="2" hidden="1" customWidth="1"/>
    <col min="8213" max="8448" width="9.1796875" style="2"/>
    <col min="8449" max="8449" width="5.1796875" style="2" customWidth="1"/>
    <col min="8450" max="8450" width="9.1796875" style="2"/>
    <col min="8451" max="8453" width="9.1796875" style="2" customWidth="1"/>
    <col min="8454" max="8454" width="7.81640625" style="2" customWidth="1"/>
    <col min="8455" max="8457" width="0" style="2" hidden="1" customWidth="1"/>
    <col min="8458" max="8460" width="9.1796875" style="2"/>
    <col min="8461" max="8461" width="0.81640625" style="2" customWidth="1"/>
    <col min="8462" max="8468" width="0" style="2" hidden="1" customWidth="1"/>
    <col min="8469" max="8704" width="9.1796875" style="2"/>
    <col min="8705" max="8705" width="5.1796875" style="2" customWidth="1"/>
    <col min="8706" max="8706" width="9.1796875" style="2"/>
    <col min="8707" max="8709" width="9.1796875" style="2" customWidth="1"/>
    <col min="8710" max="8710" width="7.81640625" style="2" customWidth="1"/>
    <col min="8711" max="8713" width="0" style="2" hidden="1" customWidth="1"/>
    <col min="8714" max="8716" width="9.1796875" style="2"/>
    <col min="8717" max="8717" width="0.81640625" style="2" customWidth="1"/>
    <col min="8718" max="8724" width="0" style="2" hidden="1" customWidth="1"/>
    <col min="8725" max="8960" width="9.1796875" style="2"/>
    <col min="8961" max="8961" width="5.1796875" style="2" customWidth="1"/>
    <col min="8962" max="8962" width="9.1796875" style="2"/>
    <col min="8963" max="8965" width="9.1796875" style="2" customWidth="1"/>
    <col min="8966" max="8966" width="7.81640625" style="2" customWidth="1"/>
    <col min="8967" max="8969" width="0" style="2" hidden="1" customWidth="1"/>
    <col min="8970" max="8972" width="9.1796875" style="2"/>
    <col min="8973" max="8973" width="0.81640625" style="2" customWidth="1"/>
    <col min="8974" max="8980" width="0" style="2" hidden="1" customWidth="1"/>
    <col min="8981" max="9216" width="9.1796875" style="2"/>
    <col min="9217" max="9217" width="5.1796875" style="2" customWidth="1"/>
    <col min="9218" max="9218" width="9.1796875" style="2"/>
    <col min="9219" max="9221" width="9.1796875" style="2" customWidth="1"/>
    <col min="9222" max="9222" width="7.81640625" style="2" customWidth="1"/>
    <col min="9223" max="9225" width="0" style="2" hidden="1" customWidth="1"/>
    <col min="9226" max="9228" width="9.1796875" style="2"/>
    <col min="9229" max="9229" width="0.81640625" style="2" customWidth="1"/>
    <col min="9230" max="9236" width="0" style="2" hidden="1" customWidth="1"/>
    <col min="9237" max="9472" width="9.1796875" style="2"/>
    <col min="9473" max="9473" width="5.1796875" style="2" customWidth="1"/>
    <col min="9474" max="9474" width="9.1796875" style="2"/>
    <col min="9475" max="9477" width="9.1796875" style="2" customWidth="1"/>
    <col min="9478" max="9478" width="7.81640625" style="2" customWidth="1"/>
    <col min="9479" max="9481" width="0" style="2" hidden="1" customWidth="1"/>
    <col min="9482" max="9484" width="9.1796875" style="2"/>
    <col min="9485" max="9485" width="0.81640625" style="2" customWidth="1"/>
    <col min="9486" max="9492" width="0" style="2" hidden="1" customWidth="1"/>
    <col min="9493" max="9728" width="9.1796875" style="2"/>
    <col min="9729" max="9729" width="5.1796875" style="2" customWidth="1"/>
    <col min="9730" max="9730" width="9.1796875" style="2"/>
    <col min="9731" max="9733" width="9.1796875" style="2" customWidth="1"/>
    <col min="9734" max="9734" width="7.81640625" style="2" customWidth="1"/>
    <col min="9735" max="9737" width="0" style="2" hidden="1" customWidth="1"/>
    <col min="9738" max="9740" width="9.1796875" style="2"/>
    <col min="9741" max="9741" width="0.81640625" style="2" customWidth="1"/>
    <col min="9742" max="9748" width="0" style="2" hidden="1" customWidth="1"/>
    <col min="9749" max="9984" width="9.1796875" style="2"/>
    <col min="9985" max="9985" width="5.1796875" style="2" customWidth="1"/>
    <col min="9986" max="9986" width="9.1796875" style="2"/>
    <col min="9987" max="9989" width="9.1796875" style="2" customWidth="1"/>
    <col min="9990" max="9990" width="7.81640625" style="2" customWidth="1"/>
    <col min="9991" max="9993" width="0" style="2" hidden="1" customWidth="1"/>
    <col min="9994" max="9996" width="9.1796875" style="2"/>
    <col min="9997" max="9997" width="0.81640625" style="2" customWidth="1"/>
    <col min="9998" max="10004" width="0" style="2" hidden="1" customWidth="1"/>
    <col min="10005" max="10240" width="9.1796875" style="2"/>
    <col min="10241" max="10241" width="5.1796875" style="2" customWidth="1"/>
    <col min="10242" max="10242" width="9.1796875" style="2"/>
    <col min="10243" max="10245" width="9.1796875" style="2" customWidth="1"/>
    <col min="10246" max="10246" width="7.81640625" style="2" customWidth="1"/>
    <col min="10247" max="10249" width="0" style="2" hidden="1" customWidth="1"/>
    <col min="10250" max="10252" width="9.1796875" style="2"/>
    <col min="10253" max="10253" width="0.81640625" style="2" customWidth="1"/>
    <col min="10254" max="10260" width="0" style="2" hidden="1" customWidth="1"/>
    <col min="10261" max="10496" width="9.1796875" style="2"/>
    <col min="10497" max="10497" width="5.1796875" style="2" customWidth="1"/>
    <col min="10498" max="10498" width="9.1796875" style="2"/>
    <col min="10499" max="10501" width="9.1796875" style="2" customWidth="1"/>
    <col min="10502" max="10502" width="7.81640625" style="2" customWidth="1"/>
    <col min="10503" max="10505" width="0" style="2" hidden="1" customWidth="1"/>
    <col min="10506" max="10508" width="9.1796875" style="2"/>
    <col min="10509" max="10509" width="0.81640625" style="2" customWidth="1"/>
    <col min="10510" max="10516" width="0" style="2" hidden="1" customWidth="1"/>
    <col min="10517" max="10752" width="9.1796875" style="2"/>
    <col min="10753" max="10753" width="5.1796875" style="2" customWidth="1"/>
    <col min="10754" max="10754" width="9.1796875" style="2"/>
    <col min="10755" max="10757" width="9.1796875" style="2" customWidth="1"/>
    <col min="10758" max="10758" width="7.81640625" style="2" customWidth="1"/>
    <col min="10759" max="10761" width="0" style="2" hidden="1" customWidth="1"/>
    <col min="10762" max="10764" width="9.1796875" style="2"/>
    <col min="10765" max="10765" width="0.81640625" style="2" customWidth="1"/>
    <col min="10766" max="10772" width="0" style="2" hidden="1" customWidth="1"/>
    <col min="10773" max="11008" width="9.1796875" style="2"/>
    <col min="11009" max="11009" width="5.1796875" style="2" customWidth="1"/>
    <col min="11010" max="11010" width="9.1796875" style="2"/>
    <col min="11011" max="11013" width="9.1796875" style="2" customWidth="1"/>
    <col min="11014" max="11014" width="7.81640625" style="2" customWidth="1"/>
    <col min="11015" max="11017" width="0" style="2" hidden="1" customWidth="1"/>
    <col min="11018" max="11020" width="9.1796875" style="2"/>
    <col min="11021" max="11021" width="0.81640625" style="2" customWidth="1"/>
    <col min="11022" max="11028" width="0" style="2" hidden="1" customWidth="1"/>
    <col min="11029" max="11264" width="9.1796875" style="2"/>
    <col min="11265" max="11265" width="5.1796875" style="2" customWidth="1"/>
    <col min="11266" max="11266" width="9.1796875" style="2"/>
    <col min="11267" max="11269" width="9.1796875" style="2" customWidth="1"/>
    <col min="11270" max="11270" width="7.81640625" style="2" customWidth="1"/>
    <col min="11271" max="11273" width="0" style="2" hidden="1" customWidth="1"/>
    <col min="11274" max="11276" width="9.1796875" style="2"/>
    <col min="11277" max="11277" width="0.81640625" style="2" customWidth="1"/>
    <col min="11278" max="11284" width="0" style="2" hidden="1" customWidth="1"/>
    <col min="11285" max="11520" width="9.1796875" style="2"/>
    <col min="11521" max="11521" width="5.1796875" style="2" customWidth="1"/>
    <col min="11522" max="11522" width="9.1796875" style="2"/>
    <col min="11523" max="11525" width="9.1796875" style="2" customWidth="1"/>
    <col min="11526" max="11526" width="7.81640625" style="2" customWidth="1"/>
    <col min="11527" max="11529" width="0" style="2" hidden="1" customWidth="1"/>
    <col min="11530" max="11532" width="9.1796875" style="2"/>
    <col min="11533" max="11533" width="0.81640625" style="2" customWidth="1"/>
    <col min="11534" max="11540" width="0" style="2" hidden="1" customWidth="1"/>
    <col min="11541" max="11776" width="9.1796875" style="2"/>
    <col min="11777" max="11777" width="5.1796875" style="2" customWidth="1"/>
    <col min="11778" max="11778" width="9.1796875" style="2"/>
    <col min="11779" max="11781" width="9.1796875" style="2" customWidth="1"/>
    <col min="11782" max="11782" width="7.81640625" style="2" customWidth="1"/>
    <col min="11783" max="11785" width="0" style="2" hidden="1" customWidth="1"/>
    <col min="11786" max="11788" width="9.1796875" style="2"/>
    <col min="11789" max="11789" width="0.81640625" style="2" customWidth="1"/>
    <col min="11790" max="11796" width="0" style="2" hidden="1" customWidth="1"/>
    <col min="11797" max="12032" width="9.1796875" style="2"/>
    <col min="12033" max="12033" width="5.1796875" style="2" customWidth="1"/>
    <col min="12034" max="12034" width="9.1796875" style="2"/>
    <col min="12035" max="12037" width="9.1796875" style="2" customWidth="1"/>
    <col min="12038" max="12038" width="7.81640625" style="2" customWidth="1"/>
    <col min="12039" max="12041" width="0" style="2" hidden="1" customWidth="1"/>
    <col min="12042" max="12044" width="9.1796875" style="2"/>
    <col min="12045" max="12045" width="0.81640625" style="2" customWidth="1"/>
    <col min="12046" max="12052" width="0" style="2" hidden="1" customWidth="1"/>
    <col min="12053" max="12288" width="9.1796875" style="2"/>
    <col min="12289" max="12289" width="5.1796875" style="2" customWidth="1"/>
    <col min="12290" max="12290" width="9.1796875" style="2"/>
    <col min="12291" max="12293" width="9.1796875" style="2" customWidth="1"/>
    <col min="12294" max="12294" width="7.81640625" style="2" customWidth="1"/>
    <col min="12295" max="12297" width="0" style="2" hidden="1" customWidth="1"/>
    <col min="12298" max="12300" width="9.1796875" style="2"/>
    <col min="12301" max="12301" width="0.81640625" style="2" customWidth="1"/>
    <col min="12302" max="12308" width="0" style="2" hidden="1" customWidth="1"/>
    <col min="12309" max="12544" width="9.1796875" style="2"/>
    <col min="12545" max="12545" width="5.1796875" style="2" customWidth="1"/>
    <col min="12546" max="12546" width="9.1796875" style="2"/>
    <col min="12547" max="12549" width="9.1796875" style="2" customWidth="1"/>
    <col min="12550" max="12550" width="7.81640625" style="2" customWidth="1"/>
    <col min="12551" max="12553" width="0" style="2" hidden="1" customWidth="1"/>
    <col min="12554" max="12556" width="9.1796875" style="2"/>
    <col min="12557" max="12557" width="0.81640625" style="2" customWidth="1"/>
    <col min="12558" max="12564" width="0" style="2" hidden="1" customWidth="1"/>
    <col min="12565" max="12800" width="9.1796875" style="2"/>
    <col min="12801" max="12801" width="5.1796875" style="2" customWidth="1"/>
    <col min="12802" max="12802" width="9.1796875" style="2"/>
    <col min="12803" max="12805" width="9.1796875" style="2" customWidth="1"/>
    <col min="12806" max="12806" width="7.81640625" style="2" customWidth="1"/>
    <col min="12807" max="12809" width="0" style="2" hidden="1" customWidth="1"/>
    <col min="12810" max="12812" width="9.1796875" style="2"/>
    <col min="12813" max="12813" width="0.81640625" style="2" customWidth="1"/>
    <col min="12814" max="12820" width="0" style="2" hidden="1" customWidth="1"/>
    <col min="12821" max="13056" width="9.1796875" style="2"/>
    <col min="13057" max="13057" width="5.1796875" style="2" customWidth="1"/>
    <col min="13058" max="13058" width="9.1796875" style="2"/>
    <col min="13059" max="13061" width="9.1796875" style="2" customWidth="1"/>
    <col min="13062" max="13062" width="7.81640625" style="2" customWidth="1"/>
    <col min="13063" max="13065" width="0" style="2" hidden="1" customWidth="1"/>
    <col min="13066" max="13068" width="9.1796875" style="2"/>
    <col min="13069" max="13069" width="0.81640625" style="2" customWidth="1"/>
    <col min="13070" max="13076" width="0" style="2" hidden="1" customWidth="1"/>
    <col min="13077" max="13312" width="9.1796875" style="2"/>
    <col min="13313" max="13313" width="5.1796875" style="2" customWidth="1"/>
    <col min="13314" max="13314" width="9.1796875" style="2"/>
    <col min="13315" max="13317" width="9.1796875" style="2" customWidth="1"/>
    <col min="13318" max="13318" width="7.81640625" style="2" customWidth="1"/>
    <col min="13319" max="13321" width="0" style="2" hidden="1" customWidth="1"/>
    <col min="13322" max="13324" width="9.1796875" style="2"/>
    <col min="13325" max="13325" width="0.81640625" style="2" customWidth="1"/>
    <col min="13326" max="13332" width="0" style="2" hidden="1" customWidth="1"/>
    <col min="13333" max="13568" width="9.1796875" style="2"/>
    <col min="13569" max="13569" width="5.1796875" style="2" customWidth="1"/>
    <col min="13570" max="13570" width="9.1796875" style="2"/>
    <col min="13571" max="13573" width="9.1796875" style="2" customWidth="1"/>
    <col min="13574" max="13574" width="7.81640625" style="2" customWidth="1"/>
    <col min="13575" max="13577" width="0" style="2" hidden="1" customWidth="1"/>
    <col min="13578" max="13580" width="9.1796875" style="2"/>
    <col min="13581" max="13581" width="0.81640625" style="2" customWidth="1"/>
    <col min="13582" max="13588" width="0" style="2" hidden="1" customWidth="1"/>
    <col min="13589" max="13824" width="9.1796875" style="2"/>
    <col min="13825" max="13825" width="5.1796875" style="2" customWidth="1"/>
    <col min="13826" max="13826" width="9.1796875" style="2"/>
    <col min="13827" max="13829" width="9.1796875" style="2" customWidth="1"/>
    <col min="13830" max="13830" width="7.81640625" style="2" customWidth="1"/>
    <col min="13831" max="13833" width="0" style="2" hidden="1" customWidth="1"/>
    <col min="13834" max="13836" width="9.1796875" style="2"/>
    <col min="13837" max="13837" width="0.81640625" style="2" customWidth="1"/>
    <col min="13838" max="13844" width="0" style="2" hidden="1" customWidth="1"/>
    <col min="13845" max="14080" width="9.1796875" style="2"/>
    <col min="14081" max="14081" width="5.1796875" style="2" customWidth="1"/>
    <col min="14082" max="14082" width="9.1796875" style="2"/>
    <col min="14083" max="14085" width="9.1796875" style="2" customWidth="1"/>
    <col min="14086" max="14086" width="7.81640625" style="2" customWidth="1"/>
    <col min="14087" max="14089" width="0" style="2" hidden="1" customWidth="1"/>
    <col min="14090" max="14092" width="9.1796875" style="2"/>
    <col min="14093" max="14093" width="0.81640625" style="2" customWidth="1"/>
    <col min="14094" max="14100" width="0" style="2" hidden="1" customWidth="1"/>
    <col min="14101" max="14336" width="9.1796875" style="2"/>
    <col min="14337" max="14337" width="5.1796875" style="2" customWidth="1"/>
    <col min="14338" max="14338" width="9.1796875" style="2"/>
    <col min="14339" max="14341" width="9.1796875" style="2" customWidth="1"/>
    <col min="14342" max="14342" width="7.81640625" style="2" customWidth="1"/>
    <col min="14343" max="14345" width="0" style="2" hidden="1" customWidth="1"/>
    <col min="14346" max="14348" width="9.1796875" style="2"/>
    <col min="14349" max="14349" width="0.81640625" style="2" customWidth="1"/>
    <col min="14350" max="14356" width="0" style="2" hidden="1" customWidth="1"/>
    <col min="14357" max="14592" width="9.1796875" style="2"/>
    <col min="14593" max="14593" width="5.1796875" style="2" customWidth="1"/>
    <col min="14594" max="14594" width="9.1796875" style="2"/>
    <col min="14595" max="14597" width="9.1796875" style="2" customWidth="1"/>
    <col min="14598" max="14598" width="7.81640625" style="2" customWidth="1"/>
    <col min="14599" max="14601" width="0" style="2" hidden="1" customWidth="1"/>
    <col min="14602" max="14604" width="9.1796875" style="2"/>
    <col min="14605" max="14605" width="0.81640625" style="2" customWidth="1"/>
    <col min="14606" max="14612" width="0" style="2" hidden="1" customWidth="1"/>
    <col min="14613" max="14848" width="9.1796875" style="2"/>
    <col min="14849" max="14849" width="5.1796875" style="2" customWidth="1"/>
    <col min="14850" max="14850" width="9.1796875" style="2"/>
    <col min="14851" max="14853" width="9.1796875" style="2" customWidth="1"/>
    <col min="14854" max="14854" width="7.81640625" style="2" customWidth="1"/>
    <col min="14855" max="14857" width="0" style="2" hidden="1" customWidth="1"/>
    <col min="14858" max="14860" width="9.1796875" style="2"/>
    <col min="14861" max="14861" width="0.81640625" style="2" customWidth="1"/>
    <col min="14862" max="14868" width="0" style="2" hidden="1" customWidth="1"/>
    <col min="14869" max="15104" width="9.1796875" style="2"/>
    <col min="15105" max="15105" width="5.1796875" style="2" customWidth="1"/>
    <col min="15106" max="15106" width="9.1796875" style="2"/>
    <col min="15107" max="15109" width="9.1796875" style="2" customWidth="1"/>
    <col min="15110" max="15110" width="7.81640625" style="2" customWidth="1"/>
    <col min="15111" max="15113" width="0" style="2" hidden="1" customWidth="1"/>
    <col min="15114" max="15116" width="9.1796875" style="2"/>
    <col min="15117" max="15117" width="0.81640625" style="2" customWidth="1"/>
    <col min="15118" max="15124" width="0" style="2" hidden="1" customWidth="1"/>
    <col min="15125" max="15360" width="9.1796875" style="2"/>
    <col min="15361" max="15361" width="5.1796875" style="2" customWidth="1"/>
    <col min="15362" max="15362" width="9.1796875" style="2"/>
    <col min="15363" max="15365" width="9.1796875" style="2" customWidth="1"/>
    <col min="15366" max="15366" width="7.81640625" style="2" customWidth="1"/>
    <col min="15367" max="15369" width="0" style="2" hidden="1" customWidth="1"/>
    <col min="15370" max="15372" width="9.1796875" style="2"/>
    <col min="15373" max="15373" width="0.81640625" style="2" customWidth="1"/>
    <col min="15374" max="15380" width="0" style="2" hidden="1" customWidth="1"/>
    <col min="15381" max="15616" width="9.1796875" style="2"/>
    <col min="15617" max="15617" width="5.1796875" style="2" customWidth="1"/>
    <col min="15618" max="15618" width="9.1796875" style="2"/>
    <col min="15619" max="15621" width="9.1796875" style="2" customWidth="1"/>
    <col min="15622" max="15622" width="7.81640625" style="2" customWidth="1"/>
    <col min="15623" max="15625" width="0" style="2" hidden="1" customWidth="1"/>
    <col min="15626" max="15628" width="9.1796875" style="2"/>
    <col min="15629" max="15629" width="0.81640625" style="2" customWidth="1"/>
    <col min="15630" max="15636" width="0" style="2" hidden="1" customWidth="1"/>
    <col min="15637" max="15872" width="9.1796875" style="2"/>
    <col min="15873" max="15873" width="5.1796875" style="2" customWidth="1"/>
    <col min="15874" max="15874" width="9.1796875" style="2"/>
    <col min="15875" max="15877" width="9.1796875" style="2" customWidth="1"/>
    <col min="15878" max="15878" width="7.81640625" style="2" customWidth="1"/>
    <col min="15879" max="15881" width="0" style="2" hidden="1" customWidth="1"/>
    <col min="15882" max="15884" width="9.1796875" style="2"/>
    <col min="15885" max="15885" width="0.81640625" style="2" customWidth="1"/>
    <col min="15886" max="15892" width="0" style="2" hidden="1" customWidth="1"/>
    <col min="15893" max="16128" width="9.1796875" style="2"/>
    <col min="16129" max="16129" width="5.1796875" style="2" customWidth="1"/>
    <col min="16130" max="16130" width="9.1796875" style="2"/>
    <col min="16131" max="16133" width="9.1796875" style="2" customWidth="1"/>
    <col min="16134" max="16134" width="7.81640625" style="2" customWidth="1"/>
    <col min="16135" max="16137" width="0" style="2" hidden="1" customWidth="1"/>
    <col min="16138" max="16140" width="9.1796875" style="2"/>
    <col min="16141" max="16141" width="0.81640625" style="2" customWidth="1"/>
    <col min="16142" max="16148" width="0" style="2" hidden="1" customWidth="1"/>
    <col min="16149" max="16384" width="9.1796875" style="2"/>
  </cols>
  <sheetData>
    <row r="1" spans="1:20" ht="26.25" customHeight="1" x14ac:dyDescent="0.35">
      <c r="A1" s="415" t="s">
        <v>68</v>
      </c>
      <c r="B1" s="415"/>
      <c r="C1" s="415"/>
      <c r="D1" s="415"/>
      <c r="E1" s="415"/>
      <c r="F1" s="415"/>
      <c r="G1" s="415"/>
      <c r="H1" s="415"/>
      <c r="I1" s="415"/>
      <c r="J1" s="415"/>
      <c r="K1" s="415"/>
      <c r="L1" s="415"/>
      <c r="M1" s="1"/>
      <c r="N1" s="1"/>
    </row>
    <row r="2" spans="1:20" s="9" customFormat="1" x14ac:dyDescent="0.35">
      <c r="A2" s="398" t="s">
        <v>69</v>
      </c>
      <c r="B2" s="398"/>
      <c r="C2" s="398"/>
      <c r="D2" s="398"/>
      <c r="E2" s="398"/>
      <c r="F2" s="398"/>
      <c r="G2" s="398"/>
      <c r="H2" s="398"/>
      <c r="I2" s="398"/>
      <c r="J2" s="398"/>
      <c r="K2" s="398"/>
      <c r="L2" s="398"/>
      <c r="M2" s="398"/>
      <c r="N2" s="398"/>
      <c r="O2" s="398"/>
      <c r="P2" s="398"/>
      <c r="Q2" s="398"/>
      <c r="R2" s="398"/>
      <c r="S2" s="398"/>
      <c r="T2" s="398"/>
    </row>
    <row r="3" spans="1:20" ht="56.25" customHeight="1" x14ac:dyDescent="0.35">
      <c r="A3" s="396" t="s">
        <v>70</v>
      </c>
      <c r="B3" s="396"/>
      <c r="C3" s="396"/>
      <c r="D3" s="396"/>
      <c r="E3" s="396"/>
      <c r="F3" s="396"/>
      <c r="G3" s="396"/>
      <c r="H3" s="396"/>
      <c r="I3" s="396"/>
      <c r="J3" s="396"/>
      <c r="K3" s="396"/>
      <c r="L3" s="396"/>
    </row>
    <row r="4" spans="1:20" ht="30" customHeight="1" x14ac:dyDescent="0.35">
      <c r="A4" s="396" t="s">
        <v>71</v>
      </c>
      <c r="B4" s="396"/>
      <c r="C4" s="396"/>
      <c r="D4" s="396"/>
      <c r="E4" s="396"/>
      <c r="F4" s="396"/>
      <c r="G4" s="396"/>
      <c r="H4" s="396"/>
      <c r="I4" s="396"/>
      <c r="J4" s="396"/>
      <c r="K4" s="396"/>
      <c r="L4" s="396"/>
      <c r="M4" s="3"/>
      <c r="N4" s="3"/>
      <c r="O4" s="3"/>
      <c r="P4" s="3"/>
      <c r="Q4" s="3"/>
      <c r="R4" s="3"/>
      <c r="S4" s="3"/>
      <c r="T4" s="3"/>
    </row>
    <row r="5" spans="1:20" x14ac:dyDescent="0.35">
      <c r="A5" s="398" t="s">
        <v>72</v>
      </c>
      <c r="B5" s="398"/>
      <c r="C5" s="398"/>
      <c r="D5" s="398"/>
      <c r="E5" s="398"/>
      <c r="F5" s="398"/>
      <c r="G5" s="398"/>
      <c r="H5" s="398"/>
      <c r="I5" s="398"/>
      <c r="J5" s="398"/>
      <c r="K5" s="398"/>
      <c r="L5" s="398"/>
      <c r="M5" s="398"/>
      <c r="N5" s="398"/>
      <c r="O5" s="398"/>
      <c r="P5" s="398"/>
      <c r="Q5" s="398"/>
      <c r="R5" s="398"/>
      <c r="S5" s="398"/>
      <c r="T5" s="398"/>
    </row>
    <row r="6" spans="1:20" ht="77.25" customHeight="1" x14ac:dyDescent="0.35">
      <c r="A6" s="396" t="s">
        <v>73</v>
      </c>
      <c r="B6" s="396"/>
      <c r="C6" s="396"/>
      <c r="D6" s="396"/>
      <c r="E6" s="396"/>
      <c r="F6" s="396"/>
      <c r="G6" s="396"/>
      <c r="H6" s="396"/>
      <c r="I6" s="396"/>
      <c r="J6" s="396"/>
      <c r="K6" s="396"/>
      <c r="L6" s="396"/>
    </row>
    <row r="7" spans="1:20" ht="104.25" customHeight="1" x14ac:dyDescent="0.35">
      <c r="A7" s="396" t="s">
        <v>74</v>
      </c>
      <c r="B7" s="396"/>
      <c r="C7" s="396"/>
      <c r="D7" s="396"/>
      <c r="E7" s="396"/>
      <c r="F7" s="396"/>
      <c r="G7" s="396"/>
      <c r="H7" s="396"/>
      <c r="I7" s="396"/>
      <c r="J7" s="396"/>
      <c r="K7" s="396"/>
      <c r="L7" s="396"/>
    </row>
    <row r="8" spans="1:20" ht="14.25" customHeight="1" x14ac:dyDescent="0.35">
      <c r="A8" s="414" t="s">
        <v>75</v>
      </c>
      <c r="B8" s="414"/>
      <c r="C8" s="414"/>
      <c r="D8" s="414"/>
      <c r="E8" s="414"/>
      <c r="F8" s="414"/>
      <c r="G8" s="414"/>
      <c r="H8" s="414"/>
      <c r="I8" s="414"/>
      <c r="J8" s="414"/>
      <c r="K8" s="414"/>
      <c r="L8" s="414"/>
    </row>
    <row r="9" spans="1:20" x14ac:dyDescent="0.35">
      <c r="A9" s="398" t="s">
        <v>76</v>
      </c>
      <c r="B9" s="398"/>
      <c r="C9" s="398"/>
      <c r="D9" s="398"/>
      <c r="E9" s="398"/>
      <c r="F9" s="398"/>
      <c r="G9" s="398"/>
      <c r="H9" s="398"/>
      <c r="I9" s="398"/>
      <c r="J9" s="398"/>
      <c r="K9" s="398"/>
      <c r="L9" s="398"/>
      <c r="M9" s="398"/>
      <c r="N9" s="398"/>
      <c r="O9" s="398"/>
      <c r="P9" s="398"/>
      <c r="Q9" s="398"/>
      <c r="R9" s="398"/>
      <c r="S9" s="398"/>
      <c r="T9" s="398"/>
    </row>
    <row r="10" spans="1:20" ht="174" customHeight="1" x14ac:dyDescent="0.35">
      <c r="A10" s="396" t="s">
        <v>77</v>
      </c>
      <c r="B10" s="396"/>
      <c r="C10" s="396"/>
      <c r="D10" s="396"/>
      <c r="E10" s="396"/>
      <c r="F10" s="396"/>
      <c r="G10" s="396"/>
      <c r="H10" s="396"/>
      <c r="I10" s="396"/>
      <c r="J10" s="396"/>
      <c r="K10" s="396"/>
      <c r="L10" s="396"/>
    </row>
    <row r="11" spans="1:20" x14ac:dyDescent="0.35">
      <c r="A11" s="398" t="s">
        <v>78</v>
      </c>
      <c r="B11" s="398"/>
      <c r="C11" s="398"/>
      <c r="D11" s="398"/>
      <c r="E11" s="398"/>
      <c r="F11" s="398"/>
      <c r="G11" s="398"/>
      <c r="H11" s="398"/>
      <c r="I11" s="398"/>
      <c r="J11" s="398"/>
      <c r="K11" s="398"/>
      <c r="L11" s="398"/>
      <c r="M11" s="398"/>
      <c r="N11" s="398"/>
      <c r="O11" s="398"/>
      <c r="P11" s="398"/>
      <c r="Q11" s="398"/>
      <c r="R11" s="398"/>
      <c r="S11" s="398"/>
      <c r="T11" s="398"/>
    </row>
    <row r="12" spans="1:20" ht="27.75" customHeight="1" x14ac:dyDescent="0.35">
      <c r="A12" s="400" t="s">
        <v>79</v>
      </c>
      <c r="B12" s="400"/>
      <c r="C12" s="400"/>
      <c r="D12" s="400"/>
      <c r="E12" s="400"/>
      <c r="F12" s="400"/>
      <c r="G12" s="400"/>
      <c r="H12" s="400"/>
      <c r="I12" s="400"/>
      <c r="J12" s="400"/>
      <c r="K12" s="400"/>
      <c r="L12" s="400"/>
    </row>
    <row r="13" spans="1:20" ht="14.25" customHeight="1" x14ac:dyDescent="0.35">
      <c r="A13" s="405" t="s">
        <v>80</v>
      </c>
      <c r="B13" s="405"/>
      <c r="C13" s="405"/>
      <c r="D13" s="405"/>
      <c r="E13" s="405"/>
      <c r="F13" s="405"/>
      <c r="G13" s="405"/>
      <c r="H13" s="405"/>
      <c r="I13" s="405"/>
      <c r="J13" s="405"/>
      <c r="K13" s="405"/>
      <c r="L13" s="405"/>
    </row>
    <row r="14" spans="1:20" ht="15" customHeight="1" x14ac:dyDescent="0.35">
      <c r="A14" s="405" t="s">
        <v>81</v>
      </c>
      <c r="B14" s="405"/>
      <c r="C14" s="405"/>
      <c r="D14" s="405"/>
      <c r="E14" s="405"/>
      <c r="F14" s="405"/>
      <c r="G14" s="405"/>
      <c r="H14" s="405"/>
      <c r="I14" s="405"/>
      <c r="J14" s="405"/>
      <c r="K14" s="405"/>
      <c r="L14" s="405"/>
    </row>
    <row r="15" spans="1:20" ht="15" customHeight="1" x14ac:dyDescent="0.35">
      <c r="A15" s="413" t="s">
        <v>82</v>
      </c>
      <c r="B15" s="413"/>
      <c r="C15" s="413"/>
      <c r="D15" s="413"/>
      <c r="E15" s="413"/>
      <c r="F15" s="413"/>
      <c r="G15" s="413"/>
      <c r="H15" s="413"/>
      <c r="I15" s="413"/>
      <c r="J15" s="413"/>
      <c r="K15" s="413"/>
      <c r="L15" s="413"/>
    </row>
    <row r="16" spans="1:20" ht="26.25" customHeight="1" x14ac:dyDescent="0.35">
      <c r="A16" s="413"/>
      <c r="B16" s="413"/>
      <c r="C16" s="413"/>
      <c r="D16" s="413"/>
      <c r="E16" s="413"/>
      <c r="F16" s="413"/>
      <c r="G16" s="413"/>
      <c r="H16" s="413"/>
      <c r="I16" s="413"/>
      <c r="J16" s="413"/>
      <c r="K16" s="413"/>
      <c r="L16" s="413"/>
    </row>
    <row r="17" spans="1:20" ht="23.25" customHeight="1" x14ac:dyDescent="0.35">
      <c r="A17" s="413"/>
      <c r="B17" s="413"/>
      <c r="C17" s="413"/>
      <c r="D17" s="413"/>
      <c r="E17" s="413"/>
      <c r="F17" s="413"/>
      <c r="G17" s="413"/>
      <c r="H17" s="413"/>
      <c r="I17" s="413"/>
      <c r="J17" s="413"/>
      <c r="K17" s="413"/>
      <c r="L17" s="413"/>
    </row>
    <row r="18" spans="1:20" x14ac:dyDescent="0.35">
      <c r="A18" s="398" t="s">
        <v>83</v>
      </c>
      <c r="B18" s="398"/>
      <c r="C18" s="398"/>
      <c r="D18" s="398"/>
      <c r="E18" s="398"/>
      <c r="F18" s="398"/>
      <c r="G18" s="398"/>
      <c r="H18" s="398"/>
      <c r="I18" s="398"/>
      <c r="J18" s="398"/>
      <c r="K18" s="398"/>
      <c r="L18" s="398"/>
      <c r="M18" s="398"/>
      <c r="N18" s="398"/>
      <c r="O18" s="398"/>
      <c r="P18" s="398"/>
      <c r="Q18" s="398"/>
      <c r="R18" s="398"/>
      <c r="S18" s="398"/>
      <c r="T18" s="398"/>
    </row>
    <row r="19" spans="1:20" ht="42.75" customHeight="1" x14ac:dyDescent="0.35">
      <c r="A19" s="396" t="s">
        <v>84</v>
      </c>
      <c r="B19" s="396"/>
      <c r="C19" s="396"/>
      <c r="D19" s="396"/>
      <c r="E19" s="396"/>
      <c r="F19" s="396"/>
      <c r="G19" s="396"/>
      <c r="H19" s="396"/>
      <c r="I19" s="396"/>
      <c r="J19" s="396"/>
      <c r="K19" s="396"/>
      <c r="L19" s="396"/>
    </row>
    <row r="20" spans="1:20" x14ac:dyDescent="0.35">
      <c r="A20" s="398" t="s">
        <v>85</v>
      </c>
      <c r="B20" s="398"/>
      <c r="C20" s="398"/>
      <c r="D20" s="398"/>
      <c r="E20" s="398"/>
      <c r="F20" s="398"/>
      <c r="G20" s="398"/>
      <c r="H20" s="398"/>
      <c r="I20" s="398"/>
      <c r="J20" s="398"/>
      <c r="K20" s="398"/>
      <c r="L20" s="398"/>
      <c r="M20" s="398"/>
      <c r="N20" s="398"/>
      <c r="O20" s="398"/>
      <c r="P20" s="398"/>
      <c r="Q20" s="398"/>
      <c r="R20" s="398"/>
      <c r="S20" s="398"/>
      <c r="T20" s="398"/>
    </row>
    <row r="21" spans="1:20" ht="93" customHeight="1" x14ac:dyDescent="0.35">
      <c r="A21" s="396" t="s">
        <v>86</v>
      </c>
      <c r="B21" s="396"/>
      <c r="C21" s="396"/>
      <c r="D21" s="396"/>
      <c r="E21" s="396"/>
      <c r="F21" s="396"/>
      <c r="G21" s="396"/>
      <c r="H21" s="396"/>
      <c r="I21" s="396"/>
      <c r="J21" s="396"/>
      <c r="K21" s="396"/>
      <c r="L21" s="396"/>
    </row>
    <row r="22" spans="1:20" x14ac:dyDescent="0.35">
      <c r="A22" s="398" t="s">
        <v>87</v>
      </c>
      <c r="B22" s="398"/>
      <c r="C22" s="398"/>
      <c r="D22" s="398"/>
      <c r="E22" s="398"/>
      <c r="F22" s="398"/>
      <c r="G22" s="398"/>
      <c r="H22" s="398"/>
      <c r="I22" s="398"/>
      <c r="J22" s="398"/>
      <c r="K22" s="398"/>
      <c r="L22" s="398"/>
      <c r="M22" s="398"/>
      <c r="N22" s="398"/>
      <c r="O22" s="398"/>
      <c r="P22" s="398"/>
      <c r="Q22" s="398"/>
      <c r="R22" s="398"/>
      <c r="S22" s="398"/>
      <c r="T22" s="398"/>
    </row>
    <row r="23" spans="1:20" ht="53.25" customHeight="1" x14ac:dyDescent="0.35">
      <c r="A23" s="396" t="s">
        <v>88</v>
      </c>
      <c r="B23" s="396"/>
      <c r="C23" s="396"/>
      <c r="D23" s="396"/>
      <c r="E23" s="396"/>
      <c r="F23" s="396"/>
      <c r="G23" s="396"/>
      <c r="H23" s="396"/>
      <c r="I23" s="396"/>
      <c r="J23" s="396"/>
      <c r="K23" s="396"/>
      <c r="L23" s="396"/>
    </row>
    <row r="24" spans="1:20" x14ac:dyDescent="0.35">
      <c r="A24" s="400" t="s">
        <v>89</v>
      </c>
      <c r="B24" s="400"/>
      <c r="C24" s="400"/>
      <c r="D24" s="400"/>
      <c r="E24" s="400"/>
      <c r="F24" s="400"/>
      <c r="G24" s="400"/>
      <c r="H24" s="400"/>
      <c r="I24" s="400"/>
      <c r="J24" s="400"/>
      <c r="K24" s="400"/>
      <c r="L24" s="400"/>
    </row>
    <row r="25" spans="1:20" x14ac:dyDescent="0.35">
      <c r="A25" s="400" t="s">
        <v>90</v>
      </c>
      <c r="B25" s="400"/>
      <c r="C25" s="400"/>
      <c r="D25" s="400"/>
      <c r="E25" s="400"/>
      <c r="F25" s="400"/>
      <c r="G25" s="400"/>
      <c r="H25" s="400"/>
      <c r="I25" s="400"/>
      <c r="J25" s="400"/>
      <c r="K25" s="400"/>
      <c r="L25" s="400"/>
    </row>
    <row r="26" spans="1:20" x14ac:dyDescent="0.35">
      <c r="A26" s="400" t="s">
        <v>91</v>
      </c>
      <c r="B26" s="400"/>
      <c r="C26" s="400"/>
      <c r="D26" s="400"/>
      <c r="E26" s="400"/>
      <c r="F26" s="400"/>
      <c r="G26" s="400"/>
      <c r="H26" s="400"/>
      <c r="I26" s="400"/>
      <c r="J26" s="400"/>
      <c r="K26" s="400"/>
      <c r="L26" s="400"/>
    </row>
    <row r="27" spans="1:20" ht="29.25" customHeight="1" x14ac:dyDescent="0.35">
      <c r="A27" s="400" t="s">
        <v>92</v>
      </c>
      <c r="B27" s="400"/>
      <c r="C27" s="400"/>
      <c r="D27" s="400"/>
      <c r="E27" s="400"/>
      <c r="F27" s="400"/>
      <c r="G27" s="400"/>
      <c r="H27" s="400"/>
      <c r="I27" s="400"/>
      <c r="J27" s="400"/>
      <c r="K27" s="400"/>
      <c r="L27" s="400"/>
    </row>
    <row r="28" spans="1:20" x14ac:dyDescent="0.35">
      <c r="A28" s="400" t="s">
        <v>93</v>
      </c>
      <c r="B28" s="400"/>
      <c r="C28" s="400"/>
      <c r="D28" s="400"/>
      <c r="E28" s="400"/>
      <c r="F28" s="400"/>
      <c r="G28" s="400"/>
      <c r="H28" s="400"/>
      <c r="I28" s="400"/>
      <c r="J28" s="400"/>
      <c r="K28" s="400"/>
      <c r="L28" s="400"/>
    </row>
    <row r="29" spans="1:20" x14ac:dyDescent="0.35">
      <c r="A29" s="400" t="s">
        <v>94</v>
      </c>
      <c r="B29" s="400"/>
      <c r="C29" s="400"/>
      <c r="D29" s="400"/>
      <c r="E29" s="400"/>
      <c r="F29" s="400"/>
      <c r="G29" s="400"/>
      <c r="H29" s="400"/>
      <c r="I29" s="400"/>
      <c r="J29" s="400"/>
      <c r="K29" s="400"/>
      <c r="L29" s="400"/>
    </row>
    <row r="30" spans="1:20" x14ac:dyDescent="0.35">
      <c r="A30" s="400" t="s">
        <v>95</v>
      </c>
      <c r="B30" s="400"/>
      <c r="C30" s="400"/>
      <c r="D30" s="400"/>
      <c r="E30" s="400"/>
      <c r="F30" s="400"/>
      <c r="G30" s="400"/>
      <c r="H30" s="400"/>
      <c r="I30" s="400"/>
      <c r="J30" s="400"/>
      <c r="K30" s="400"/>
      <c r="L30" s="400"/>
    </row>
    <row r="31" spans="1:20" x14ac:dyDescent="0.35">
      <c r="A31" s="400" t="s">
        <v>96</v>
      </c>
      <c r="B31" s="400"/>
      <c r="C31" s="400"/>
      <c r="D31" s="400"/>
      <c r="E31" s="400"/>
      <c r="F31" s="400"/>
      <c r="G31" s="400"/>
      <c r="H31" s="400"/>
      <c r="I31" s="400"/>
      <c r="J31" s="400"/>
      <c r="K31" s="400"/>
      <c r="L31" s="400"/>
    </row>
    <row r="32" spans="1:20" ht="34.5" customHeight="1" x14ac:dyDescent="0.35">
      <c r="A32" s="400" t="s">
        <v>97</v>
      </c>
      <c r="B32" s="400"/>
      <c r="C32" s="400"/>
      <c r="D32" s="400"/>
      <c r="E32" s="400"/>
      <c r="F32" s="400"/>
      <c r="G32" s="400"/>
      <c r="H32" s="400"/>
      <c r="I32" s="400"/>
      <c r="J32" s="400"/>
      <c r="K32" s="400"/>
      <c r="L32" s="400"/>
    </row>
    <row r="33" spans="1:20" x14ac:dyDescent="0.35">
      <c r="A33" s="400" t="s">
        <v>98</v>
      </c>
      <c r="B33" s="400"/>
      <c r="C33" s="400"/>
      <c r="D33" s="400"/>
      <c r="E33" s="400"/>
      <c r="F33" s="400"/>
      <c r="G33" s="400"/>
      <c r="H33" s="400"/>
      <c r="I33" s="400"/>
      <c r="J33" s="400"/>
      <c r="K33" s="400"/>
      <c r="L33" s="400"/>
    </row>
    <row r="34" spans="1:20" ht="26.25" customHeight="1" x14ac:dyDescent="0.35">
      <c r="A34" s="396" t="s">
        <v>99</v>
      </c>
      <c r="B34" s="396"/>
      <c r="C34" s="396"/>
      <c r="D34" s="396"/>
      <c r="E34" s="396"/>
      <c r="F34" s="396"/>
      <c r="G34" s="396"/>
      <c r="H34" s="396"/>
      <c r="I34" s="396"/>
      <c r="J34" s="396"/>
      <c r="K34" s="396"/>
      <c r="L34" s="396"/>
      <c r="M34" s="4"/>
      <c r="N34" s="4"/>
      <c r="O34" s="4"/>
      <c r="P34" s="4"/>
      <c r="Q34" s="4"/>
      <c r="R34" s="4"/>
      <c r="S34" s="4"/>
      <c r="T34" s="4"/>
    </row>
    <row r="35" spans="1:20" ht="26.25" customHeight="1" x14ac:dyDescent="0.35">
      <c r="A35" s="396" t="s">
        <v>100</v>
      </c>
      <c r="B35" s="396"/>
      <c r="C35" s="396"/>
      <c r="D35" s="396"/>
      <c r="E35" s="396"/>
      <c r="F35" s="396"/>
      <c r="G35" s="396"/>
      <c r="H35" s="396"/>
      <c r="I35" s="396"/>
      <c r="J35" s="396"/>
      <c r="K35" s="396"/>
      <c r="L35" s="396"/>
      <c r="M35" s="4"/>
      <c r="N35" s="4"/>
      <c r="O35" s="4"/>
      <c r="P35" s="4"/>
      <c r="Q35" s="4"/>
      <c r="R35" s="4"/>
      <c r="S35" s="4"/>
      <c r="T35" s="4"/>
    </row>
    <row r="36" spans="1:20" ht="42.75" customHeight="1" x14ac:dyDescent="0.35">
      <c r="A36" s="396" t="s">
        <v>101</v>
      </c>
      <c r="B36" s="396"/>
      <c r="C36" s="396"/>
      <c r="D36" s="396"/>
      <c r="E36" s="396"/>
      <c r="F36" s="396"/>
      <c r="G36" s="396"/>
      <c r="H36" s="396"/>
      <c r="I36" s="396"/>
      <c r="J36" s="396"/>
      <c r="K36" s="396"/>
      <c r="L36" s="396"/>
    </row>
    <row r="37" spans="1:20" x14ac:dyDescent="0.35">
      <c r="A37" s="398" t="s">
        <v>102</v>
      </c>
      <c r="B37" s="398"/>
      <c r="C37" s="398"/>
      <c r="D37" s="398"/>
      <c r="E37" s="398"/>
      <c r="F37" s="398"/>
      <c r="G37" s="398"/>
      <c r="H37" s="398"/>
      <c r="I37" s="398"/>
      <c r="J37" s="398"/>
      <c r="K37" s="398"/>
      <c r="L37" s="398"/>
      <c r="M37" s="398"/>
      <c r="N37" s="398"/>
      <c r="O37" s="398"/>
      <c r="P37" s="398"/>
      <c r="Q37" s="398"/>
      <c r="R37" s="398"/>
      <c r="S37" s="398"/>
      <c r="T37" s="398"/>
    </row>
    <row r="38" spans="1:20" ht="19.5" customHeight="1" x14ac:dyDescent="0.35">
      <c r="A38" s="400" t="s">
        <v>103</v>
      </c>
      <c r="B38" s="400"/>
      <c r="C38" s="400"/>
      <c r="D38" s="400"/>
      <c r="E38" s="400"/>
      <c r="F38" s="400"/>
      <c r="G38" s="400"/>
      <c r="H38" s="400"/>
      <c r="I38" s="400"/>
      <c r="J38" s="400"/>
      <c r="K38" s="400"/>
      <c r="L38" s="400"/>
    </row>
    <row r="39" spans="1:20" ht="18" customHeight="1" x14ac:dyDescent="0.35">
      <c r="A39" s="14" t="s">
        <v>104</v>
      </c>
      <c r="B39" s="412" t="s">
        <v>105</v>
      </c>
      <c r="C39" s="412"/>
      <c r="D39" s="412"/>
      <c r="E39" s="412"/>
      <c r="F39" s="400"/>
      <c r="G39" s="400"/>
      <c r="H39" s="400"/>
      <c r="I39" s="400"/>
    </row>
    <row r="40" spans="1:20" ht="18.75" customHeight="1" x14ac:dyDescent="0.35">
      <c r="A40" s="14" t="s">
        <v>106</v>
      </c>
      <c r="B40" s="406" t="s">
        <v>107</v>
      </c>
      <c r="C40" s="407"/>
      <c r="D40" s="407"/>
      <c r="E40" s="408"/>
      <c r="F40" s="396"/>
      <c r="G40" s="396"/>
      <c r="H40" s="396"/>
      <c r="I40" s="396"/>
      <c r="J40" s="396"/>
      <c r="K40" s="396"/>
      <c r="L40" s="396"/>
      <c r="M40" s="396"/>
      <c r="N40" s="396"/>
      <c r="O40" s="396"/>
      <c r="P40" s="396"/>
      <c r="Q40" s="396"/>
      <c r="R40" s="396"/>
      <c r="S40" s="396"/>
      <c r="T40" s="396"/>
    </row>
    <row r="41" spans="1:20" ht="16.5" customHeight="1" x14ac:dyDescent="0.35">
      <c r="A41" s="14" t="s">
        <v>30</v>
      </c>
      <c r="B41" s="409" t="s">
        <v>108</v>
      </c>
      <c r="C41" s="410"/>
      <c r="D41" s="410"/>
      <c r="E41" s="411"/>
      <c r="F41" s="400"/>
      <c r="G41" s="400"/>
    </row>
    <row r="42" spans="1:20" ht="18" customHeight="1" x14ac:dyDescent="0.35">
      <c r="A42" s="14" t="s">
        <v>15</v>
      </c>
      <c r="B42" s="406" t="s">
        <v>109</v>
      </c>
      <c r="C42" s="407"/>
      <c r="D42" s="407"/>
      <c r="E42" s="408"/>
      <c r="F42" s="396"/>
      <c r="G42" s="396"/>
      <c r="H42" s="396"/>
      <c r="I42" s="396"/>
      <c r="J42" s="396"/>
      <c r="K42" s="396"/>
      <c r="L42" s="396"/>
      <c r="M42" s="396"/>
      <c r="N42" s="396"/>
      <c r="O42" s="396"/>
      <c r="P42" s="396"/>
      <c r="Q42" s="396"/>
      <c r="R42" s="396"/>
      <c r="S42" s="396"/>
      <c r="T42" s="396"/>
    </row>
    <row r="43" spans="1:20" ht="17.25" customHeight="1" x14ac:dyDescent="0.35">
      <c r="A43" s="14" t="s">
        <v>110</v>
      </c>
      <c r="B43" s="406" t="s">
        <v>111</v>
      </c>
      <c r="C43" s="407"/>
      <c r="D43" s="407"/>
      <c r="E43" s="408"/>
      <c r="F43" s="396"/>
      <c r="G43" s="396"/>
      <c r="H43" s="396"/>
      <c r="I43" s="396"/>
      <c r="J43" s="396"/>
      <c r="K43" s="396"/>
      <c r="L43" s="396"/>
      <c r="M43" s="396"/>
      <c r="N43" s="396"/>
      <c r="O43" s="396"/>
      <c r="P43" s="396"/>
      <c r="Q43" s="396"/>
      <c r="R43" s="396"/>
      <c r="S43" s="396"/>
      <c r="T43" s="396"/>
    </row>
    <row r="44" spans="1:20" ht="16.5" customHeight="1" x14ac:dyDescent="0.35">
      <c r="A44" s="14" t="s">
        <v>112</v>
      </c>
      <c r="B44" s="409" t="s">
        <v>113</v>
      </c>
      <c r="C44" s="410"/>
      <c r="D44" s="410"/>
      <c r="E44" s="411"/>
      <c r="F44" s="8"/>
    </row>
    <row r="45" spans="1:20" ht="21" customHeight="1" x14ac:dyDescent="0.35">
      <c r="A45" s="14" t="s">
        <v>9</v>
      </c>
      <c r="B45" s="406" t="s">
        <v>114</v>
      </c>
      <c r="C45" s="407"/>
      <c r="D45" s="407"/>
      <c r="E45" s="408"/>
      <c r="F45" s="396"/>
      <c r="G45" s="396"/>
      <c r="H45" s="396"/>
      <c r="I45" s="396"/>
      <c r="J45" s="396"/>
      <c r="K45" s="396"/>
      <c r="L45" s="396"/>
      <c r="M45" s="396"/>
      <c r="N45" s="396"/>
      <c r="O45" s="396"/>
      <c r="P45" s="396"/>
      <c r="Q45" s="396"/>
      <c r="R45" s="396"/>
      <c r="S45" s="396"/>
      <c r="T45" s="396"/>
    </row>
    <row r="46" spans="1:20" ht="18" customHeight="1" x14ac:dyDescent="0.35">
      <c r="A46" s="14" t="s">
        <v>115</v>
      </c>
      <c r="B46" s="406" t="s">
        <v>116</v>
      </c>
      <c r="C46" s="407"/>
      <c r="D46" s="407"/>
      <c r="E46" s="408"/>
      <c r="F46" s="396"/>
      <c r="G46" s="396"/>
      <c r="H46" s="396"/>
      <c r="I46" s="396"/>
      <c r="J46" s="396"/>
      <c r="K46" s="396"/>
      <c r="L46" s="396"/>
      <c r="M46" s="396"/>
      <c r="N46" s="396"/>
      <c r="O46" s="396"/>
      <c r="P46" s="396"/>
      <c r="Q46" s="396"/>
      <c r="R46" s="396"/>
      <c r="S46" s="396"/>
      <c r="T46" s="396"/>
    </row>
    <row r="47" spans="1:20" ht="17.25" customHeight="1" x14ac:dyDescent="0.35">
      <c r="A47" s="14" t="s">
        <v>117</v>
      </c>
      <c r="B47" s="406" t="s">
        <v>118</v>
      </c>
      <c r="C47" s="407"/>
      <c r="D47" s="407"/>
      <c r="E47" s="408"/>
      <c r="F47" s="396"/>
      <c r="G47" s="396"/>
      <c r="H47" s="396"/>
      <c r="I47" s="396"/>
      <c r="J47" s="396"/>
      <c r="K47" s="396"/>
      <c r="L47" s="396"/>
      <c r="M47" s="396"/>
      <c r="N47" s="396"/>
      <c r="O47" s="396"/>
      <c r="P47" s="396"/>
      <c r="Q47" s="396"/>
      <c r="R47" s="396"/>
      <c r="S47" s="396"/>
      <c r="T47" s="396"/>
    </row>
    <row r="48" spans="1:20" x14ac:dyDescent="0.35">
      <c r="A48" s="398" t="s">
        <v>119</v>
      </c>
      <c r="B48" s="398"/>
      <c r="C48" s="398"/>
      <c r="D48" s="398"/>
      <c r="E48" s="398"/>
      <c r="F48" s="398"/>
      <c r="G48" s="398"/>
      <c r="H48" s="398"/>
      <c r="I48" s="398"/>
      <c r="J48" s="398"/>
      <c r="K48" s="398"/>
      <c r="L48" s="398"/>
      <c r="M48" s="398"/>
      <c r="N48" s="398"/>
      <c r="O48" s="398"/>
      <c r="P48" s="398"/>
      <c r="Q48" s="398"/>
      <c r="R48" s="398"/>
      <c r="S48" s="398"/>
      <c r="T48" s="398"/>
    </row>
    <row r="49" spans="1:20" s="5" customFormat="1" ht="39.75" customHeight="1" x14ac:dyDescent="0.35">
      <c r="A49" s="396" t="s">
        <v>120</v>
      </c>
      <c r="B49" s="396"/>
      <c r="C49" s="396"/>
      <c r="D49" s="396"/>
      <c r="E49" s="396"/>
      <c r="F49" s="396"/>
      <c r="G49" s="396"/>
      <c r="H49" s="396"/>
      <c r="I49" s="396"/>
      <c r="J49" s="396"/>
      <c r="K49" s="396"/>
      <c r="L49" s="396"/>
    </row>
    <row r="50" spans="1:20" s="5" customFormat="1" ht="39.75" customHeight="1" x14ac:dyDescent="0.35">
      <c r="A50" s="396" t="s">
        <v>121</v>
      </c>
      <c r="B50" s="396"/>
      <c r="C50" s="396"/>
      <c r="D50" s="396"/>
      <c r="E50" s="396"/>
      <c r="F50" s="396"/>
      <c r="G50" s="396"/>
      <c r="H50" s="396"/>
      <c r="I50" s="396"/>
      <c r="J50" s="396"/>
      <c r="K50" s="396"/>
      <c r="L50" s="396"/>
      <c r="M50" s="396"/>
    </row>
    <row r="51" spans="1:20" s="5" customFormat="1" ht="53.25" customHeight="1" x14ac:dyDescent="0.35">
      <c r="A51" s="396" t="s">
        <v>122</v>
      </c>
      <c r="B51" s="396"/>
      <c r="C51" s="396"/>
      <c r="D51" s="396"/>
      <c r="E51" s="396"/>
      <c r="F51" s="396"/>
      <c r="G51" s="396"/>
      <c r="H51" s="396"/>
      <c r="I51" s="396"/>
      <c r="J51" s="396"/>
      <c r="K51" s="396"/>
      <c r="L51" s="396"/>
    </row>
    <row r="52" spans="1:20" s="5" customFormat="1" ht="30" customHeight="1" x14ac:dyDescent="0.35">
      <c r="A52" s="396" t="s">
        <v>123</v>
      </c>
      <c r="B52" s="396"/>
      <c r="C52" s="396"/>
      <c r="D52" s="396"/>
      <c r="E52" s="396"/>
      <c r="F52" s="396"/>
      <c r="G52" s="396"/>
      <c r="H52" s="396"/>
      <c r="I52" s="396"/>
      <c r="J52" s="396"/>
      <c r="K52" s="396"/>
      <c r="L52" s="396"/>
    </row>
    <row r="53" spans="1:20" s="5" customFormat="1" ht="29.25" customHeight="1" x14ac:dyDescent="0.35">
      <c r="A53" s="396" t="s">
        <v>124</v>
      </c>
      <c r="B53" s="396"/>
      <c r="C53" s="396"/>
      <c r="D53" s="396"/>
      <c r="E53" s="396"/>
      <c r="F53" s="396"/>
      <c r="G53" s="396"/>
      <c r="H53" s="396"/>
      <c r="I53" s="396"/>
      <c r="J53" s="396"/>
      <c r="K53" s="396"/>
      <c r="L53" s="396"/>
    </row>
    <row r="54" spans="1:20" x14ac:dyDescent="0.35">
      <c r="A54" s="398" t="s">
        <v>125</v>
      </c>
      <c r="B54" s="398"/>
      <c r="C54" s="398"/>
      <c r="D54" s="398"/>
      <c r="E54" s="398"/>
      <c r="F54" s="398"/>
      <c r="G54" s="398"/>
      <c r="H54" s="398"/>
      <c r="I54" s="398"/>
      <c r="J54" s="398"/>
      <c r="K54" s="398"/>
      <c r="L54" s="398"/>
      <c r="M54" s="398"/>
      <c r="N54" s="398"/>
      <c r="O54" s="398"/>
      <c r="P54" s="398"/>
      <c r="Q54" s="398"/>
      <c r="R54" s="398"/>
      <c r="S54" s="398"/>
      <c r="T54" s="398"/>
    </row>
    <row r="55" spans="1:20" ht="30" customHeight="1" x14ac:dyDescent="0.35">
      <c r="A55" s="396" t="s">
        <v>126</v>
      </c>
      <c r="B55" s="396"/>
      <c r="C55" s="396"/>
      <c r="D55" s="396"/>
      <c r="E55" s="396"/>
      <c r="F55" s="396"/>
      <c r="G55" s="396"/>
      <c r="H55" s="396"/>
      <c r="I55" s="396"/>
      <c r="J55" s="396"/>
      <c r="K55" s="396"/>
      <c r="L55" s="396"/>
    </row>
    <row r="56" spans="1:20" x14ac:dyDescent="0.35">
      <c r="A56" s="398" t="s">
        <v>127</v>
      </c>
      <c r="B56" s="398"/>
      <c r="C56" s="398"/>
      <c r="D56" s="398"/>
      <c r="E56" s="398"/>
      <c r="F56" s="398"/>
      <c r="G56" s="398"/>
      <c r="H56" s="398"/>
      <c r="I56" s="398"/>
      <c r="J56" s="398"/>
      <c r="K56" s="398"/>
      <c r="L56" s="398"/>
      <c r="M56" s="398"/>
      <c r="N56" s="398"/>
      <c r="O56" s="398"/>
      <c r="P56" s="398"/>
      <c r="Q56" s="398"/>
      <c r="R56" s="398"/>
      <c r="S56" s="398"/>
      <c r="T56" s="398"/>
    </row>
    <row r="57" spans="1:20" ht="31.5" customHeight="1" x14ac:dyDescent="0.35">
      <c r="A57" s="396" t="s">
        <v>128</v>
      </c>
      <c r="B57" s="396"/>
      <c r="C57" s="396"/>
      <c r="D57" s="396"/>
      <c r="E57" s="396"/>
      <c r="F57" s="396"/>
      <c r="G57" s="396"/>
      <c r="H57" s="396"/>
      <c r="I57" s="396"/>
      <c r="J57" s="396"/>
      <c r="K57" s="396"/>
      <c r="L57" s="396"/>
    </row>
    <row r="58" spans="1:20" x14ac:dyDescent="0.35">
      <c r="A58" s="398" t="s">
        <v>129</v>
      </c>
      <c r="B58" s="398"/>
      <c r="C58" s="398"/>
      <c r="D58" s="398"/>
      <c r="E58" s="398"/>
      <c r="F58" s="398"/>
      <c r="G58" s="398"/>
      <c r="H58" s="398"/>
      <c r="I58" s="398"/>
      <c r="J58" s="398"/>
      <c r="K58" s="398"/>
      <c r="L58" s="398"/>
      <c r="M58" s="398"/>
      <c r="N58" s="398"/>
      <c r="O58" s="398"/>
      <c r="P58" s="398"/>
      <c r="Q58" s="398"/>
      <c r="R58" s="398"/>
      <c r="S58" s="398"/>
      <c r="T58" s="398"/>
    </row>
    <row r="59" spans="1:20" ht="26.25" customHeight="1" x14ac:dyDescent="0.35">
      <c r="A59" s="396" t="s">
        <v>130</v>
      </c>
      <c r="B59" s="396"/>
      <c r="C59" s="396"/>
      <c r="D59" s="396"/>
      <c r="E59" s="396"/>
      <c r="F59" s="396"/>
      <c r="G59" s="396"/>
      <c r="H59" s="396"/>
      <c r="I59" s="396"/>
      <c r="J59" s="396"/>
      <c r="K59" s="396"/>
      <c r="L59" s="396"/>
    </row>
    <row r="60" spans="1:20" x14ac:dyDescent="0.35">
      <c r="A60" s="398" t="s">
        <v>131</v>
      </c>
      <c r="B60" s="398"/>
      <c r="C60" s="398"/>
      <c r="D60" s="398"/>
      <c r="E60" s="398"/>
      <c r="F60" s="398"/>
      <c r="G60" s="398"/>
      <c r="H60" s="398"/>
      <c r="I60" s="398"/>
      <c r="J60" s="398"/>
      <c r="K60" s="398"/>
      <c r="L60" s="398"/>
      <c r="M60" s="398"/>
      <c r="N60" s="398"/>
      <c r="O60" s="398"/>
      <c r="P60" s="398"/>
      <c r="Q60" s="398"/>
      <c r="R60" s="398"/>
      <c r="S60" s="398"/>
      <c r="T60" s="398"/>
    </row>
    <row r="61" spans="1:20" ht="27.75" customHeight="1" x14ac:dyDescent="0.35">
      <c r="A61" s="396" t="s">
        <v>132</v>
      </c>
      <c r="B61" s="396"/>
      <c r="C61" s="396"/>
      <c r="D61" s="396"/>
      <c r="E61" s="396"/>
      <c r="F61" s="396"/>
      <c r="G61" s="396"/>
      <c r="H61" s="396"/>
      <c r="I61" s="396"/>
      <c r="J61" s="396"/>
      <c r="K61" s="396"/>
      <c r="L61" s="396"/>
    </row>
    <row r="62" spans="1:20" ht="27" customHeight="1" x14ac:dyDescent="0.35">
      <c r="A62" s="396" t="s">
        <v>133</v>
      </c>
      <c r="B62" s="396"/>
      <c r="C62" s="396"/>
      <c r="D62" s="396"/>
      <c r="E62" s="396"/>
      <c r="F62" s="396"/>
      <c r="G62" s="396"/>
      <c r="H62" s="396"/>
      <c r="I62" s="396"/>
      <c r="J62" s="396"/>
      <c r="K62" s="396"/>
      <c r="L62" s="396"/>
    </row>
    <row r="63" spans="1:20" ht="13.5" customHeight="1" x14ac:dyDescent="0.35">
      <c r="A63" s="396" t="s">
        <v>134</v>
      </c>
      <c r="B63" s="396"/>
      <c r="C63" s="396"/>
      <c r="D63" s="396"/>
      <c r="E63" s="396"/>
      <c r="F63" s="396"/>
      <c r="G63" s="396"/>
      <c r="H63" s="396"/>
      <c r="I63" s="396"/>
      <c r="J63" s="396"/>
      <c r="K63" s="396"/>
      <c r="L63" s="396"/>
    </row>
    <row r="64" spans="1:20" ht="15.75" customHeight="1" x14ac:dyDescent="0.35">
      <c r="A64" s="396" t="s">
        <v>135</v>
      </c>
      <c r="B64" s="396"/>
      <c r="C64" s="396"/>
      <c r="D64" s="396"/>
      <c r="E64" s="396"/>
      <c r="F64" s="396"/>
      <c r="G64" s="396"/>
      <c r="H64" s="396"/>
      <c r="I64" s="396"/>
      <c r="J64" s="396"/>
      <c r="K64" s="396"/>
      <c r="L64" s="396"/>
    </row>
    <row r="65" spans="1:20" x14ac:dyDescent="0.35">
      <c r="A65" s="398" t="s">
        <v>136</v>
      </c>
      <c r="B65" s="398"/>
      <c r="C65" s="398"/>
      <c r="D65" s="398"/>
      <c r="E65" s="398"/>
      <c r="F65" s="398"/>
      <c r="G65" s="398"/>
      <c r="H65" s="398"/>
      <c r="I65" s="398"/>
      <c r="J65" s="398"/>
      <c r="K65" s="398"/>
      <c r="L65" s="398"/>
      <c r="M65" s="398"/>
      <c r="N65" s="398"/>
      <c r="O65" s="398"/>
      <c r="P65" s="398"/>
      <c r="Q65" s="398"/>
      <c r="R65" s="398"/>
      <c r="S65" s="398"/>
      <c r="T65" s="398"/>
    </row>
    <row r="66" spans="1:20" ht="24" customHeight="1" x14ac:dyDescent="0.35">
      <c r="A66" s="403" t="s">
        <v>137</v>
      </c>
      <c r="B66" s="403"/>
      <c r="C66" s="403"/>
      <c r="D66" s="403"/>
      <c r="E66" s="403"/>
      <c r="F66" s="403"/>
      <c r="G66" s="403"/>
      <c r="H66" s="403"/>
      <c r="I66" s="403"/>
      <c r="J66" s="403"/>
      <c r="K66" s="403"/>
      <c r="L66" s="403"/>
      <c r="M66" s="5"/>
      <c r="N66" s="5"/>
      <c r="O66" s="5"/>
      <c r="P66" s="5"/>
      <c r="Q66" s="5"/>
      <c r="R66" s="5"/>
      <c r="S66" s="5"/>
      <c r="T66" s="5"/>
    </row>
    <row r="67" spans="1:20" ht="44.25" customHeight="1" x14ac:dyDescent="0.35">
      <c r="A67" s="396" t="s">
        <v>138</v>
      </c>
      <c r="B67" s="396"/>
      <c r="C67" s="396"/>
      <c r="D67" s="396"/>
      <c r="E67" s="396"/>
      <c r="F67" s="396"/>
      <c r="G67" s="396"/>
      <c r="H67" s="396"/>
      <c r="I67" s="396"/>
      <c r="J67" s="396"/>
      <c r="K67" s="396"/>
      <c r="L67" s="396"/>
      <c r="M67" s="5"/>
      <c r="N67" s="5"/>
      <c r="O67" s="5"/>
      <c r="P67" s="5"/>
      <c r="Q67" s="5"/>
      <c r="R67" s="5"/>
      <c r="S67" s="5"/>
      <c r="T67" s="5"/>
    </row>
    <row r="68" spans="1:20" x14ac:dyDescent="0.35">
      <c r="A68" s="396" t="s">
        <v>139</v>
      </c>
      <c r="B68" s="396"/>
      <c r="C68" s="396"/>
      <c r="D68" s="396"/>
      <c r="E68" s="396"/>
      <c r="F68" s="396"/>
      <c r="G68" s="396"/>
      <c r="H68" s="396"/>
      <c r="I68" s="396"/>
      <c r="J68" s="396"/>
      <c r="K68" s="396"/>
      <c r="L68" s="396"/>
      <c r="M68" s="5"/>
      <c r="N68" s="5"/>
      <c r="O68" s="5"/>
      <c r="P68" s="5"/>
      <c r="Q68" s="5"/>
      <c r="R68" s="5"/>
      <c r="S68" s="5"/>
      <c r="T68" s="5"/>
    </row>
    <row r="69" spans="1:20" x14ac:dyDescent="0.35">
      <c r="A69" s="396" t="s">
        <v>140</v>
      </c>
      <c r="B69" s="396"/>
      <c r="C69" s="396"/>
      <c r="D69" s="396"/>
      <c r="E69" s="396"/>
      <c r="F69" s="396"/>
      <c r="G69" s="396"/>
      <c r="H69" s="396"/>
      <c r="I69" s="396"/>
      <c r="J69" s="396"/>
      <c r="K69" s="396"/>
      <c r="L69" s="396"/>
      <c r="M69" s="396"/>
      <c r="N69" s="396"/>
      <c r="O69" s="396"/>
      <c r="P69" s="396"/>
      <c r="Q69" s="396"/>
      <c r="R69" s="396"/>
      <c r="S69" s="396"/>
      <c r="T69" s="396"/>
    </row>
    <row r="70" spans="1:20" ht="26.25" customHeight="1" x14ac:dyDescent="0.35">
      <c r="A70" s="396" t="s">
        <v>141</v>
      </c>
      <c r="B70" s="396"/>
      <c r="C70" s="396"/>
      <c r="D70" s="396"/>
      <c r="E70" s="396"/>
      <c r="F70" s="396"/>
      <c r="G70" s="396"/>
      <c r="H70" s="396"/>
      <c r="I70" s="396"/>
      <c r="J70" s="396"/>
      <c r="K70" s="396"/>
      <c r="L70" s="396"/>
      <c r="M70" s="5"/>
      <c r="N70" s="5"/>
      <c r="O70" s="5"/>
      <c r="P70" s="5"/>
      <c r="Q70" s="5"/>
      <c r="R70" s="5"/>
      <c r="S70" s="5"/>
      <c r="T70" s="5"/>
    </row>
    <row r="71" spans="1:20" ht="28.5" customHeight="1" x14ac:dyDescent="0.35">
      <c r="A71" s="396" t="s">
        <v>142</v>
      </c>
      <c r="B71" s="396"/>
      <c r="C71" s="396"/>
      <c r="D71" s="396"/>
      <c r="E71" s="396"/>
      <c r="F71" s="396"/>
      <c r="G71" s="396"/>
      <c r="H71" s="396"/>
      <c r="I71" s="396"/>
      <c r="J71" s="396"/>
      <c r="K71" s="396"/>
      <c r="L71" s="396"/>
      <c r="M71" s="5"/>
      <c r="N71" s="5"/>
      <c r="O71" s="5"/>
      <c r="P71" s="5"/>
      <c r="Q71" s="5"/>
      <c r="R71" s="5"/>
      <c r="S71" s="5"/>
      <c r="T71" s="5"/>
    </row>
    <row r="72" spans="1:20" ht="43.5" customHeight="1" x14ac:dyDescent="0.35">
      <c r="A72" s="396" t="s">
        <v>143</v>
      </c>
      <c r="B72" s="396"/>
      <c r="C72" s="396"/>
      <c r="D72" s="396"/>
      <c r="E72" s="396"/>
      <c r="F72" s="396"/>
      <c r="G72" s="396"/>
      <c r="H72" s="396"/>
      <c r="I72" s="396"/>
      <c r="J72" s="396"/>
      <c r="K72" s="396"/>
      <c r="L72" s="396"/>
      <c r="M72" s="5"/>
      <c r="N72" s="5"/>
      <c r="O72" s="5"/>
      <c r="P72" s="5"/>
      <c r="Q72" s="5"/>
      <c r="R72" s="5"/>
      <c r="S72" s="5"/>
      <c r="T72" s="5"/>
    </row>
    <row r="73" spans="1:20" ht="41.25" customHeight="1" x14ac:dyDescent="0.35">
      <c r="A73" s="396" t="s">
        <v>144</v>
      </c>
      <c r="B73" s="396"/>
      <c r="C73" s="396"/>
      <c r="D73" s="396"/>
      <c r="E73" s="396"/>
      <c r="F73" s="396"/>
      <c r="G73" s="396"/>
      <c r="H73" s="396"/>
      <c r="I73" s="396"/>
      <c r="J73" s="396"/>
      <c r="K73" s="396"/>
      <c r="L73" s="396"/>
      <c r="M73" s="5"/>
      <c r="N73" s="5"/>
      <c r="O73" s="5"/>
      <c r="P73" s="5"/>
      <c r="Q73" s="5"/>
      <c r="R73" s="5"/>
      <c r="S73" s="5"/>
      <c r="T73" s="5"/>
    </row>
    <row r="74" spans="1:20" ht="26.25" customHeight="1" x14ac:dyDescent="0.35">
      <c r="A74" s="396" t="s">
        <v>145</v>
      </c>
      <c r="B74" s="396"/>
      <c r="C74" s="396"/>
      <c r="D74" s="396"/>
      <c r="E74" s="396"/>
      <c r="F74" s="396"/>
      <c r="G74" s="396"/>
      <c r="H74" s="396"/>
      <c r="I74" s="396"/>
      <c r="J74" s="396"/>
      <c r="K74" s="396"/>
      <c r="L74" s="396"/>
      <c r="M74" s="5"/>
      <c r="N74" s="5"/>
      <c r="O74" s="5"/>
      <c r="P74" s="5"/>
      <c r="Q74" s="5"/>
      <c r="R74" s="5"/>
      <c r="S74" s="5"/>
      <c r="T74" s="5"/>
    </row>
    <row r="75" spans="1:20" ht="39" customHeight="1" x14ac:dyDescent="0.35">
      <c r="A75" s="396" t="s">
        <v>146</v>
      </c>
      <c r="B75" s="396"/>
      <c r="C75" s="396"/>
      <c r="D75" s="396"/>
      <c r="E75" s="396"/>
      <c r="F75" s="396"/>
      <c r="G75" s="396"/>
      <c r="H75" s="396"/>
      <c r="I75" s="396"/>
      <c r="J75" s="396"/>
      <c r="K75" s="396"/>
      <c r="L75" s="396"/>
      <c r="M75" s="5"/>
      <c r="N75" s="5"/>
      <c r="O75" s="5"/>
      <c r="P75" s="5"/>
      <c r="Q75" s="5"/>
      <c r="R75" s="5"/>
      <c r="S75" s="5"/>
      <c r="T75" s="5"/>
    </row>
    <row r="76" spans="1:20" ht="54" customHeight="1" x14ac:dyDescent="0.35">
      <c r="A76" s="396" t="s">
        <v>147</v>
      </c>
      <c r="B76" s="396"/>
      <c r="C76" s="396"/>
      <c r="D76" s="396"/>
      <c r="E76" s="396"/>
      <c r="F76" s="396"/>
      <c r="G76" s="396"/>
      <c r="H76" s="396"/>
      <c r="I76" s="396"/>
      <c r="J76" s="396"/>
      <c r="K76" s="396"/>
      <c r="L76" s="396"/>
      <c r="M76" s="5"/>
      <c r="N76" s="5"/>
      <c r="O76" s="5"/>
      <c r="P76" s="5"/>
      <c r="Q76" s="5"/>
      <c r="R76" s="5"/>
      <c r="S76" s="5"/>
      <c r="T76" s="5"/>
    </row>
    <row r="77" spans="1:20" ht="54.75" customHeight="1" x14ac:dyDescent="0.35">
      <c r="A77" s="396" t="s">
        <v>148</v>
      </c>
      <c r="B77" s="396"/>
      <c r="C77" s="396"/>
      <c r="D77" s="396"/>
      <c r="E77" s="396"/>
      <c r="F77" s="396"/>
      <c r="G77" s="396"/>
      <c r="H77" s="396"/>
      <c r="I77" s="396"/>
      <c r="J77" s="396"/>
      <c r="K77" s="396"/>
      <c r="L77" s="396"/>
      <c r="M77" s="5"/>
      <c r="N77" s="5"/>
      <c r="O77" s="5"/>
      <c r="P77" s="5"/>
      <c r="Q77" s="5"/>
      <c r="R77" s="5"/>
      <c r="S77" s="5"/>
      <c r="T77" s="5"/>
    </row>
    <row r="78" spans="1:20" x14ac:dyDescent="0.35">
      <c r="A78" s="396" t="s">
        <v>149</v>
      </c>
      <c r="B78" s="396"/>
      <c r="C78" s="396"/>
      <c r="D78" s="396"/>
      <c r="E78" s="396"/>
      <c r="F78" s="396"/>
      <c r="G78" s="396"/>
      <c r="H78" s="396"/>
      <c r="I78" s="396"/>
      <c r="J78" s="396"/>
      <c r="K78" s="396"/>
      <c r="L78" s="396"/>
      <c r="M78" s="396"/>
      <c r="N78" s="396"/>
      <c r="O78" s="396"/>
      <c r="P78" s="396"/>
      <c r="Q78" s="396"/>
      <c r="R78" s="396"/>
      <c r="S78" s="396"/>
      <c r="T78" s="396"/>
    </row>
    <row r="79" spans="1:20" x14ac:dyDescent="0.35">
      <c r="A79" s="396" t="s">
        <v>150</v>
      </c>
      <c r="B79" s="396"/>
      <c r="C79" s="396"/>
      <c r="D79" s="396"/>
      <c r="E79" s="396"/>
      <c r="F79" s="396"/>
      <c r="G79" s="396"/>
      <c r="H79" s="396"/>
      <c r="I79" s="396"/>
      <c r="J79" s="396"/>
      <c r="K79" s="396"/>
      <c r="L79" s="396"/>
      <c r="M79" s="396"/>
      <c r="N79" s="396"/>
      <c r="O79" s="396"/>
      <c r="P79" s="396"/>
      <c r="Q79" s="396"/>
      <c r="R79" s="396"/>
      <c r="S79" s="396"/>
      <c r="T79" s="396"/>
    </row>
    <row r="80" spans="1:20" ht="40.5" customHeight="1" x14ac:dyDescent="0.35">
      <c r="A80" s="8" t="s">
        <v>151</v>
      </c>
      <c r="B80" s="396" t="s">
        <v>152</v>
      </c>
      <c r="C80" s="396"/>
      <c r="D80" s="396"/>
      <c r="E80" s="396"/>
      <c r="F80" s="396"/>
      <c r="G80" s="396"/>
      <c r="H80" s="396"/>
      <c r="I80" s="396"/>
      <c r="J80" s="396"/>
      <c r="K80" s="396"/>
      <c r="L80" s="396"/>
      <c r="M80" s="5"/>
      <c r="N80" s="5"/>
      <c r="O80" s="5"/>
      <c r="P80" s="5"/>
      <c r="Q80" s="5"/>
      <c r="R80" s="5"/>
      <c r="S80" s="5"/>
      <c r="T80" s="5"/>
    </row>
    <row r="81" spans="1:20" x14ac:dyDescent="0.35">
      <c r="A81" s="8" t="s">
        <v>153</v>
      </c>
      <c r="B81" s="396" t="s">
        <v>154</v>
      </c>
      <c r="C81" s="396"/>
      <c r="D81" s="396"/>
      <c r="E81" s="396"/>
      <c r="F81" s="396"/>
      <c r="G81" s="396"/>
      <c r="H81" s="396"/>
      <c r="I81" s="396"/>
      <c r="J81" s="396"/>
      <c r="K81" s="396"/>
      <c r="L81" s="396"/>
      <c r="M81" s="396"/>
      <c r="N81" s="396"/>
      <c r="O81" s="396"/>
      <c r="P81" s="396"/>
      <c r="Q81" s="396"/>
      <c r="R81" s="396"/>
      <c r="S81" s="396"/>
      <c r="T81" s="396"/>
    </row>
    <row r="82" spans="1:20" x14ac:dyDescent="0.35">
      <c r="A82" s="8" t="s">
        <v>155</v>
      </c>
      <c r="B82" s="396" t="s">
        <v>156</v>
      </c>
      <c r="C82" s="396"/>
      <c r="D82" s="396"/>
      <c r="E82" s="396"/>
      <c r="F82" s="396"/>
      <c r="G82" s="396"/>
      <c r="H82" s="396"/>
      <c r="I82" s="396"/>
      <c r="J82" s="396"/>
      <c r="K82" s="396"/>
      <c r="L82" s="396"/>
      <c r="M82" s="396"/>
      <c r="N82" s="396"/>
      <c r="O82" s="396"/>
      <c r="P82" s="396"/>
      <c r="Q82" s="396"/>
      <c r="R82" s="396"/>
      <c r="S82" s="396"/>
      <c r="T82" s="396"/>
    </row>
    <row r="83" spans="1:20" x14ac:dyDescent="0.35">
      <c r="A83" s="8" t="s">
        <v>157</v>
      </c>
      <c r="B83" s="396" t="s">
        <v>158</v>
      </c>
      <c r="C83" s="396"/>
      <c r="D83" s="396"/>
      <c r="E83" s="396"/>
      <c r="F83" s="396"/>
      <c r="G83" s="396"/>
      <c r="H83" s="396"/>
      <c r="I83" s="396"/>
      <c r="J83" s="396"/>
      <c r="K83" s="396"/>
      <c r="L83" s="396"/>
      <c r="M83" s="396"/>
      <c r="N83" s="396"/>
      <c r="O83" s="396"/>
      <c r="P83" s="396"/>
      <c r="Q83" s="396"/>
      <c r="R83" s="396"/>
      <c r="S83" s="396"/>
      <c r="T83" s="396"/>
    </row>
    <row r="84" spans="1:20" ht="15" customHeight="1" x14ac:dyDescent="0.35">
      <c r="A84" s="8" t="s">
        <v>159</v>
      </c>
      <c r="B84" s="396" t="s">
        <v>160</v>
      </c>
      <c r="C84" s="396"/>
      <c r="D84" s="396"/>
      <c r="E84" s="396"/>
      <c r="F84" s="396"/>
      <c r="G84" s="396"/>
      <c r="H84" s="396"/>
      <c r="I84" s="396"/>
      <c r="J84" s="396"/>
      <c r="K84" s="396"/>
      <c r="L84" s="396"/>
      <c r="M84" s="396"/>
      <c r="N84" s="396"/>
      <c r="O84" s="396"/>
      <c r="P84" s="396"/>
      <c r="Q84" s="396"/>
      <c r="R84" s="396"/>
      <c r="S84" s="396"/>
      <c r="T84" s="396"/>
    </row>
    <row r="85" spans="1:20" x14ac:dyDescent="0.35">
      <c r="A85" s="8" t="s">
        <v>161</v>
      </c>
      <c r="B85" s="396" t="s">
        <v>162</v>
      </c>
      <c r="C85" s="396"/>
      <c r="D85" s="396"/>
      <c r="E85" s="396"/>
      <c r="F85" s="396"/>
      <c r="G85" s="396"/>
      <c r="H85" s="396"/>
      <c r="I85" s="396"/>
      <c r="J85" s="396"/>
      <c r="K85" s="396"/>
      <c r="L85" s="396"/>
      <c r="M85" s="396"/>
      <c r="N85" s="396"/>
      <c r="O85" s="396"/>
      <c r="P85" s="396"/>
      <c r="Q85" s="396"/>
      <c r="R85" s="396"/>
      <c r="S85" s="396"/>
      <c r="T85" s="396"/>
    </row>
    <row r="86" spans="1:20" x14ac:dyDescent="0.35">
      <c r="A86" s="8" t="s">
        <v>163</v>
      </c>
      <c r="B86" s="396" t="s">
        <v>164</v>
      </c>
      <c r="C86" s="396"/>
      <c r="D86" s="396"/>
      <c r="E86" s="396"/>
      <c r="F86" s="396"/>
      <c r="G86" s="396"/>
      <c r="H86" s="396"/>
      <c r="I86" s="396"/>
      <c r="J86" s="396"/>
      <c r="K86" s="396"/>
      <c r="L86" s="396"/>
      <c r="M86" s="396"/>
      <c r="N86" s="396"/>
      <c r="O86" s="396"/>
      <c r="P86" s="396"/>
      <c r="Q86" s="396"/>
      <c r="R86" s="396"/>
      <c r="S86" s="396"/>
      <c r="T86" s="396"/>
    </row>
    <row r="87" spans="1:20" x14ac:dyDescent="0.35">
      <c r="A87" s="8" t="s">
        <v>165</v>
      </c>
      <c r="B87" s="396" t="s">
        <v>166</v>
      </c>
      <c r="C87" s="396"/>
      <c r="D87" s="396"/>
      <c r="E87" s="396"/>
      <c r="F87" s="396"/>
      <c r="G87" s="396"/>
      <c r="H87" s="396"/>
      <c r="I87" s="396"/>
      <c r="J87" s="396"/>
      <c r="K87" s="396"/>
      <c r="L87" s="396"/>
      <c r="M87" s="396"/>
      <c r="N87" s="396"/>
      <c r="O87" s="396"/>
      <c r="P87" s="396"/>
      <c r="Q87" s="396"/>
      <c r="R87" s="396"/>
      <c r="S87" s="396"/>
      <c r="T87" s="396"/>
    </row>
    <row r="88" spans="1:20" x14ac:dyDescent="0.35">
      <c r="A88" s="8" t="s">
        <v>167</v>
      </c>
      <c r="B88" s="396" t="s">
        <v>168</v>
      </c>
      <c r="C88" s="396"/>
      <c r="D88" s="396"/>
      <c r="E88" s="396"/>
      <c r="F88" s="396"/>
      <c r="G88" s="396"/>
      <c r="H88" s="396"/>
      <c r="I88" s="396"/>
      <c r="J88" s="396"/>
      <c r="K88" s="396"/>
      <c r="L88" s="396"/>
      <c r="M88" s="396"/>
      <c r="N88" s="396"/>
      <c r="O88" s="396"/>
      <c r="P88" s="396"/>
      <c r="Q88" s="396"/>
      <c r="R88" s="396"/>
      <c r="S88" s="396"/>
      <c r="T88" s="396"/>
    </row>
    <row r="89" spans="1:20" ht="40.5" customHeight="1" x14ac:dyDescent="0.35">
      <c r="A89" s="8" t="s">
        <v>169</v>
      </c>
      <c r="B89" s="396" t="s">
        <v>170</v>
      </c>
      <c r="C89" s="396"/>
      <c r="D89" s="396"/>
      <c r="E89" s="396"/>
      <c r="F89" s="396"/>
      <c r="G89" s="396"/>
      <c r="H89" s="396"/>
      <c r="I89" s="396"/>
      <c r="J89" s="396"/>
      <c r="K89" s="396"/>
      <c r="L89" s="396"/>
    </row>
    <row r="90" spans="1:20" x14ac:dyDescent="0.35">
      <c r="A90" s="396" t="s">
        <v>171</v>
      </c>
      <c r="B90" s="396"/>
      <c r="C90" s="396"/>
      <c r="D90" s="396"/>
      <c r="E90" s="396"/>
      <c r="F90" s="396"/>
      <c r="G90" s="396"/>
      <c r="H90" s="396"/>
      <c r="I90" s="396"/>
      <c r="J90" s="396"/>
      <c r="K90" s="396"/>
      <c r="L90" s="396"/>
      <c r="M90" s="396"/>
      <c r="N90" s="396"/>
      <c r="O90" s="396"/>
      <c r="P90" s="396"/>
      <c r="Q90" s="396"/>
      <c r="R90" s="396"/>
      <c r="S90" s="396"/>
      <c r="T90" s="396"/>
    </row>
    <row r="91" spans="1:20" x14ac:dyDescent="0.35">
      <c r="A91" s="8" t="s">
        <v>172</v>
      </c>
      <c r="B91" s="396" t="s">
        <v>173</v>
      </c>
      <c r="C91" s="396"/>
      <c r="D91" s="396"/>
      <c r="E91" s="396"/>
      <c r="F91" s="396"/>
      <c r="G91" s="396"/>
      <c r="H91" s="396"/>
      <c r="I91" s="396"/>
      <c r="J91" s="396"/>
      <c r="K91" s="396"/>
      <c r="L91" s="396"/>
      <c r="M91" s="396"/>
      <c r="N91" s="396"/>
      <c r="O91" s="396"/>
      <c r="P91" s="396"/>
      <c r="Q91" s="396"/>
      <c r="R91" s="396"/>
      <c r="S91" s="396"/>
      <c r="T91" s="396"/>
    </row>
    <row r="92" spans="1:20" x14ac:dyDescent="0.35">
      <c r="A92" s="8" t="s">
        <v>174</v>
      </c>
      <c r="B92" s="396" t="s">
        <v>175</v>
      </c>
      <c r="C92" s="396"/>
      <c r="D92" s="396"/>
      <c r="E92" s="396"/>
      <c r="F92" s="396"/>
      <c r="G92" s="396"/>
      <c r="H92" s="396"/>
      <c r="I92" s="396"/>
      <c r="J92" s="396"/>
      <c r="K92" s="396"/>
      <c r="L92" s="396"/>
      <c r="M92" s="396"/>
      <c r="N92" s="396"/>
      <c r="O92" s="396"/>
      <c r="P92" s="396"/>
      <c r="Q92" s="396"/>
      <c r="R92" s="396"/>
      <c r="S92" s="396"/>
      <c r="T92" s="396"/>
    </row>
    <row r="93" spans="1:20" x14ac:dyDescent="0.35">
      <c r="A93" s="8" t="s">
        <v>176</v>
      </c>
      <c r="B93" s="396" t="s">
        <v>177</v>
      </c>
      <c r="C93" s="396"/>
      <c r="D93" s="396"/>
      <c r="E93" s="396"/>
      <c r="F93" s="396"/>
      <c r="G93" s="396"/>
      <c r="H93" s="396"/>
      <c r="I93" s="396"/>
      <c r="J93" s="396"/>
      <c r="K93" s="396"/>
      <c r="L93" s="396"/>
      <c r="M93" s="396"/>
      <c r="N93" s="396"/>
      <c r="O93" s="396"/>
      <c r="P93" s="396"/>
      <c r="Q93" s="396"/>
      <c r="R93" s="396"/>
      <c r="S93" s="396"/>
      <c r="T93" s="396"/>
    </row>
    <row r="94" spans="1:20" x14ac:dyDescent="0.35">
      <c r="A94" s="8" t="s">
        <v>178</v>
      </c>
      <c r="B94" s="396" t="s">
        <v>179</v>
      </c>
      <c r="C94" s="396"/>
      <c r="D94" s="396"/>
      <c r="E94" s="396"/>
      <c r="F94" s="396"/>
      <c r="G94" s="396"/>
      <c r="H94" s="396"/>
      <c r="I94" s="396"/>
      <c r="J94" s="396"/>
      <c r="K94" s="396"/>
      <c r="L94" s="396"/>
      <c r="M94" s="396"/>
      <c r="N94" s="396"/>
      <c r="O94" s="396"/>
      <c r="P94" s="396"/>
      <c r="Q94" s="396"/>
      <c r="R94" s="396"/>
      <c r="S94" s="396"/>
      <c r="T94" s="396"/>
    </row>
    <row r="95" spans="1:20" x14ac:dyDescent="0.35">
      <c r="A95" s="402" t="s">
        <v>180</v>
      </c>
      <c r="B95" s="402"/>
      <c r="C95" s="402"/>
      <c r="D95" s="402"/>
      <c r="E95" s="402"/>
      <c r="F95" s="402"/>
      <c r="G95" s="402"/>
      <c r="H95" s="402"/>
      <c r="I95" s="402"/>
      <c r="J95" s="402"/>
      <c r="K95" s="402"/>
      <c r="L95" s="402"/>
      <c r="M95" s="402"/>
      <c r="N95" s="402"/>
      <c r="O95" s="402"/>
      <c r="P95" s="402"/>
      <c r="Q95" s="402"/>
      <c r="R95" s="402"/>
      <c r="S95" s="402"/>
      <c r="T95" s="402"/>
    </row>
    <row r="96" spans="1:20" x14ac:dyDescent="0.35">
      <c r="A96" s="397" t="s">
        <v>181</v>
      </c>
      <c r="B96" s="397"/>
      <c r="C96" s="397"/>
      <c r="D96" s="397"/>
      <c r="E96" s="397"/>
      <c r="F96" s="397"/>
      <c r="G96" s="397"/>
      <c r="H96" s="397"/>
      <c r="I96" s="397"/>
      <c r="J96" s="397"/>
      <c r="K96" s="397"/>
      <c r="L96" s="397"/>
      <c r="M96" s="397"/>
      <c r="N96" s="397"/>
      <c r="O96" s="397"/>
      <c r="P96" s="397"/>
      <c r="Q96" s="397"/>
      <c r="R96" s="397"/>
      <c r="S96" s="397"/>
      <c r="T96" s="397"/>
    </row>
    <row r="97" spans="1:20" ht="26.25" customHeight="1" x14ac:dyDescent="0.35">
      <c r="A97" s="396" t="s">
        <v>182</v>
      </c>
      <c r="B97" s="396"/>
      <c r="C97" s="396"/>
      <c r="D97" s="396"/>
      <c r="E97" s="396"/>
      <c r="F97" s="396"/>
      <c r="G97" s="396"/>
      <c r="H97" s="396"/>
      <c r="I97" s="396"/>
      <c r="J97" s="396"/>
      <c r="K97" s="396"/>
      <c r="L97" s="396"/>
      <c r="M97" s="396"/>
      <c r="N97" s="396"/>
      <c r="O97" s="396"/>
      <c r="P97" s="396"/>
      <c r="Q97" s="396"/>
      <c r="R97" s="396"/>
      <c r="S97" s="396"/>
      <c r="T97" s="396"/>
    </row>
    <row r="98" spans="1:20" ht="26.25" customHeight="1" x14ac:dyDescent="0.35">
      <c r="A98" s="396" t="s">
        <v>183</v>
      </c>
      <c r="B98" s="396"/>
      <c r="C98" s="396"/>
      <c r="D98" s="396"/>
      <c r="E98" s="396"/>
      <c r="F98" s="396"/>
      <c r="G98" s="396"/>
      <c r="H98" s="396"/>
      <c r="I98" s="396"/>
      <c r="J98" s="396"/>
      <c r="K98" s="396"/>
      <c r="L98" s="396"/>
      <c r="M98" s="396"/>
      <c r="N98" s="396"/>
      <c r="O98" s="396"/>
      <c r="P98" s="396"/>
      <c r="Q98" s="396"/>
      <c r="R98" s="396"/>
      <c r="S98" s="396"/>
      <c r="T98" s="396"/>
    </row>
    <row r="99" spans="1:20" ht="26.25" customHeight="1" x14ac:dyDescent="0.35">
      <c r="A99" s="396" t="s">
        <v>184</v>
      </c>
      <c r="B99" s="396"/>
      <c r="C99" s="396"/>
      <c r="D99" s="396"/>
      <c r="E99" s="396"/>
      <c r="F99" s="396"/>
      <c r="G99" s="396"/>
      <c r="H99" s="396"/>
      <c r="I99" s="396"/>
      <c r="J99" s="396"/>
      <c r="K99" s="396"/>
      <c r="L99" s="396"/>
      <c r="M99" s="5"/>
      <c r="N99" s="5"/>
      <c r="O99" s="5"/>
      <c r="P99" s="5"/>
      <c r="Q99" s="5"/>
      <c r="R99" s="5"/>
      <c r="S99" s="5"/>
      <c r="T99" s="5"/>
    </row>
    <row r="100" spans="1:20" ht="27" customHeight="1" x14ac:dyDescent="0.35">
      <c r="A100" s="396" t="s">
        <v>185</v>
      </c>
      <c r="B100" s="396"/>
      <c r="C100" s="396"/>
      <c r="D100" s="396"/>
      <c r="E100" s="396"/>
      <c r="F100" s="396"/>
      <c r="G100" s="396"/>
      <c r="H100" s="396"/>
      <c r="I100" s="396"/>
      <c r="J100" s="396"/>
      <c r="K100" s="396"/>
      <c r="L100" s="396"/>
      <c r="M100" s="5"/>
      <c r="N100" s="5"/>
      <c r="O100" s="5"/>
      <c r="P100" s="5"/>
      <c r="Q100" s="5"/>
      <c r="R100" s="5"/>
      <c r="S100" s="5"/>
      <c r="T100" s="5"/>
    </row>
    <row r="101" spans="1:20" x14ac:dyDescent="0.35">
      <c r="A101" s="396" t="s">
        <v>186</v>
      </c>
      <c r="B101" s="396"/>
      <c r="C101" s="396"/>
      <c r="D101" s="396"/>
      <c r="E101" s="396"/>
      <c r="F101" s="396"/>
      <c r="G101" s="396"/>
      <c r="H101" s="396"/>
      <c r="I101" s="396"/>
      <c r="J101" s="396"/>
      <c r="K101" s="396"/>
      <c r="L101" s="396"/>
      <c r="M101" s="396"/>
      <c r="N101" s="396"/>
      <c r="O101" s="396"/>
      <c r="P101" s="396"/>
      <c r="Q101" s="396"/>
      <c r="R101" s="396"/>
      <c r="S101" s="396"/>
      <c r="T101" s="396"/>
    </row>
    <row r="102" spans="1:20" x14ac:dyDescent="0.35">
      <c r="A102" s="396" t="s">
        <v>187</v>
      </c>
      <c r="B102" s="396"/>
      <c r="C102" s="396"/>
      <c r="D102" s="396"/>
      <c r="E102" s="396"/>
      <c r="F102" s="396"/>
      <c r="G102" s="396"/>
      <c r="H102" s="396"/>
      <c r="I102" s="396"/>
      <c r="J102" s="396"/>
      <c r="K102" s="396"/>
      <c r="L102" s="396"/>
      <c r="M102" s="396"/>
      <c r="N102" s="396"/>
      <c r="O102" s="396"/>
      <c r="P102" s="396"/>
      <c r="Q102" s="396"/>
      <c r="R102" s="396"/>
      <c r="S102" s="396"/>
      <c r="T102" s="396"/>
    </row>
    <row r="103" spans="1:20" ht="26.25" customHeight="1" x14ac:dyDescent="0.35">
      <c r="A103" s="396" t="s">
        <v>188</v>
      </c>
      <c r="B103" s="396"/>
      <c r="C103" s="396"/>
      <c r="D103" s="396"/>
      <c r="E103" s="396"/>
      <c r="F103" s="396"/>
      <c r="G103" s="396"/>
      <c r="H103" s="396"/>
      <c r="I103" s="396"/>
      <c r="J103" s="396"/>
      <c r="K103" s="396"/>
      <c r="L103" s="396"/>
      <c r="M103" s="396"/>
      <c r="N103" s="396"/>
      <c r="O103" s="396"/>
      <c r="P103" s="396"/>
      <c r="Q103" s="396"/>
      <c r="R103" s="396"/>
      <c r="S103" s="396"/>
      <c r="T103" s="396"/>
    </row>
    <row r="104" spans="1:20" x14ac:dyDescent="0.35">
      <c r="A104" s="396" t="s">
        <v>189</v>
      </c>
      <c r="B104" s="396"/>
      <c r="C104" s="396"/>
      <c r="D104" s="396"/>
      <c r="E104" s="396"/>
      <c r="F104" s="396"/>
      <c r="G104" s="396"/>
      <c r="H104" s="396"/>
      <c r="I104" s="396"/>
      <c r="J104" s="396"/>
      <c r="K104" s="396"/>
      <c r="L104" s="396"/>
      <c r="M104" s="396"/>
      <c r="N104" s="396"/>
      <c r="O104" s="396"/>
      <c r="P104" s="396"/>
      <c r="Q104" s="396"/>
      <c r="R104" s="396"/>
      <c r="S104" s="396"/>
      <c r="T104" s="396"/>
    </row>
    <row r="105" spans="1:20" ht="29.25" customHeight="1" x14ac:dyDescent="0.35">
      <c r="A105" s="396" t="s">
        <v>190</v>
      </c>
      <c r="B105" s="396"/>
      <c r="C105" s="396"/>
      <c r="D105" s="396"/>
      <c r="E105" s="396"/>
      <c r="F105" s="396"/>
      <c r="G105" s="396"/>
      <c r="H105" s="396"/>
      <c r="I105" s="396"/>
      <c r="J105" s="396"/>
      <c r="K105" s="396"/>
      <c r="L105" s="396"/>
      <c r="M105" s="5"/>
      <c r="N105" s="5"/>
      <c r="O105" s="5"/>
      <c r="P105" s="5"/>
      <c r="Q105" s="5"/>
      <c r="R105" s="5"/>
      <c r="S105" s="5"/>
      <c r="T105" s="5"/>
    </row>
    <row r="106" spans="1:20" x14ac:dyDescent="0.35">
      <c r="A106" s="397" t="s">
        <v>191</v>
      </c>
      <c r="B106" s="397"/>
      <c r="C106" s="397"/>
      <c r="D106" s="397"/>
      <c r="E106" s="397"/>
      <c r="F106" s="397"/>
      <c r="G106" s="397"/>
      <c r="H106" s="397"/>
      <c r="I106" s="397"/>
      <c r="J106" s="397"/>
      <c r="K106" s="397"/>
      <c r="L106" s="397"/>
      <c r="M106" s="397"/>
      <c r="N106" s="397"/>
      <c r="O106" s="397"/>
      <c r="P106" s="397"/>
      <c r="Q106" s="397"/>
      <c r="R106" s="397"/>
      <c r="S106" s="397"/>
      <c r="T106" s="397"/>
    </row>
    <row r="107" spans="1:20" x14ac:dyDescent="0.35">
      <c r="A107" s="396" t="s">
        <v>192</v>
      </c>
      <c r="B107" s="396"/>
      <c r="C107" s="396"/>
      <c r="D107" s="396"/>
      <c r="E107" s="396"/>
      <c r="F107" s="396"/>
      <c r="G107" s="396"/>
      <c r="H107" s="396"/>
      <c r="I107" s="396"/>
      <c r="J107" s="396"/>
      <c r="K107" s="396"/>
      <c r="L107" s="396"/>
      <c r="M107" s="396"/>
      <c r="N107" s="396"/>
      <c r="O107" s="396"/>
      <c r="P107" s="396"/>
      <c r="Q107" s="396"/>
      <c r="R107" s="396"/>
      <c r="S107" s="396"/>
      <c r="T107" s="396"/>
    </row>
    <row r="108" spans="1:20" x14ac:dyDescent="0.35">
      <c r="A108" s="396" t="s">
        <v>193</v>
      </c>
      <c r="B108" s="396"/>
      <c r="C108" s="396"/>
      <c r="D108" s="396"/>
      <c r="E108" s="396"/>
      <c r="F108" s="396"/>
      <c r="G108" s="396"/>
      <c r="H108" s="396"/>
      <c r="I108" s="396"/>
      <c r="J108" s="396"/>
      <c r="K108" s="396"/>
      <c r="L108" s="396"/>
      <c r="M108" s="396"/>
      <c r="N108" s="396"/>
      <c r="O108" s="396"/>
      <c r="P108" s="396"/>
      <c r="Q108" s="396"/>
      <c r="R108" s="396"/>
      <c r="S108" s="396"/>
      <c r="T108" s="396"/>
    </row>
    <row r="109" spans="1:20" x14ac:dyDescent="0.35">
      <c r="A109" s="396" t="s">
        <v>194</v>
      </c>
      <c r="B109" s="396"/>
      <c r="C109" s="396"/>
      <c r="D109" s="396"/>
      <c r="E109" s="396"/>
      <c r="F109" s="396"/>
      <c r="G109" s="396"/>
      <c r="H109" s="396"/>
      <c r="I109" s="396"/>
      <c r="J109" s="396"/>
      <c r="K109" s="396"/>
      <c r="L109" s="396"/>
      <c r="M109" s="396"/>
      <c r="N109" s="396"/>
      <c r="O109" s="396"/>
      <c r="P109" s="396"/>
      <c r="Q109" s="396"/>
      <c r="R109" s="396"/>
      <c r="S109" s="396"/>
      <c r="T109" s="396"/>
    </row>
    <row r="110" spans="1:20" x14ac:dyDescent="0.35">
      <c r="A110" s="396" t="s">
        <v>195</v>
      </c>
      <c r="B110" s="396"/>
      <c r="C110" s="396"/>
      <c r="D110" s="396"/>
      <c r="E110" s="396"/>
      <c r="F110" s="396"/>
      <c r="G110" s="396"/>
      <c r="H110" s="396"/>
      <c r="I110" s="396"/>
      <c r="J110" s="396"/>
      <c r="K110" s="396"/>
      <c r="L110" s="396"/>
      <c r="M110" s="396"/>
      <c r="N110" s="396"/>
      <c r="O110" s="396"/>
      <c r="P110" s="396"/>
      <c r="Q110" s="396"/>
      <c r="R110" s="396"/>
      <c r="S110" s="396"/>
      <c r="T110" s="396"/>
    </row>
    <row r="111" spans="1:20" x14ac:dyDescent="0.35">
      <c r="A111" s="396" t="s">
        <v>196</v>
      </c>
      <c r="B111" s="396"/>
      <c r="C111" s="396"/>
      <c r="D111" s="396"/>
      <c r="E111" s="396"/>
      <c r="F111" s="396"/>
      <c r="G111" s="396"/>
      <c r="H111" s="396"/>
      <c r="I111" s="396"/>
      <c r="J111" s="396"/>
      <c r="K111" s="396"/>
      <c r="L111" s="396"/>
      <c r="M111" s="396"/>
      <c r="N111" s="396"/>
      <c r="O111" s="396"/>
      <c r="P111" s="396"/>
      <c r="Q111" s="396"/>
      <c r="R111" s="396"/>
      <c r="S111" s="396"/>
      <c r="T111" s="396"/>
    </row>
    <row r="112" spans="1:20" x14ac:dyDescent="0.35">
      <c r="A112" s="396" t="s">
        <v>197</v>
      </c>
      <c r="B112" s="396"/>
      <c r="C112" s="396"/>
      <c r="D112" s="396"/>
      <c r="E112" s="396"/>
      <c r="F112" s="396"/>
      <c r="G112" s="396"/>
      <c r="H112" s="396"/>
      <c r="I112" s="396"/>
      <c r="J112" s="396"/>
      <c r="K112" s="396"/>
      <c r="L112" s="396"/>
      <c r="M112" s="396"/>
      <c r="N112" s="396"/>
      <c r="O112" s="396"/>
      <c r="P112" s="396"/>
      <c r="Q112" s="396"/>
      <c r="R112" s="396"/>
      <c r="S112" s="396"/>
      <c r="T112" s="396"/>
    </row>
    <row r="113" spans="1:20" x14ac:dyDescent="0.35">
      <c r="A113" s="396" t="s">
        <v>198</v>
      </c>
      <c r="B113" s="396"/>
      <c r="C113" s="396"/>
      <c r="D113" s="396"/>
      <c r="E113" s="396"/>
      <c r="F113" s="396"/>
      <c r="G113" s="396"/>
      <c r="H113" s="396"/>
      <c r="I113" s="396"/>
      <c r="J113" s="396"/>
      <c r="K113" s="396"/>
      <c r="L113" s="396"/>
      <c r="M113" s="396"/>
      <c r="N113" s="396"/>
      <c r="O113" s="396"/>
      <c r="P113" s="396"/>
      <c r="Q113" s="396"/>
      <c r="R113" s="396"/>
      <c r="S113" s="396"/>
      <c r="T113" s="396"/>
    </row>
    <row r="114" spans="1:20" x14ac:dyDescent="0.35">
      <c r="A114" s="396" t="s">
        <v>199</v>
      </c>
      <c r="B114" s="396"/>
      <c r="C114" s="396"/>
      <c r="D114" s="396"/>
      <c r="E114" s="396"/>
      <c r="F114" s="396"/>
      <c r="G114" s="396"/>
      <c r="H114" s="396"/>
      <c r="I114" s="396"/>
      <c r="J114" s="396"/>
      <c r="K114" s="396"/>
      <c r="L114" s="396"/>
      <c r="M114" s="396"/>
      <c r="N114" s="396"/>
      <c r="O114" s="396"/>
      <c r="P114" s="396"/>
      <c r="Q114" s="396"/>
      <c r="R114" s="396"/>
      <c r="S114" s="396"/>
      <c r="T114" s="396"/>
    </row>
    <row r="115" spans="1:20" x14ac:dyDescent="0.35">
      <c r="A115" s="396" t="s">
        <v>200</v>
      </c>
      <c r="B115" s="396"/>
      <c r="C115" s="396"/>
      <c r="D115" s="396"/>
      <c r="E115" s="396"/>
      <c r="F115" s="396"/>
      <c r="G115" s="396"/>
      <c r="H115" s="396"/>
      <c r="I115" s="396"/>
      <c r="J115" s="396"/>
      <c r="K115" s="396"/>
      <c r="L115" s="396"/>
      <c r="M115" s="396"/>
      <c r="N115" s="396"/>
      <c r="O115" s="396"/>
      <c r="P115" s="396"/>
      <c r="Q115" s="396"/>
      <c r="R115" s="396"/>
      <c r="S115" s="396"/>
      <c r="T115" s="396"/>
    </row>
    <row r="116" spans="1:20" ht="32.25" customHeight="1" x14ac:dyDescent="0.35">
      <c r="A116" s="396" t="s">
        <v>201</v>
      </c>
      <c r="B116" s="396"/>
      <c r="C116" s="396"/>
      <c r="D116" s="396"/>
      <c r="E116" s="396"/>
      <c r="F116" s="396"/>
      <c r="G116" s="396"/>
      <c r="H116" s="396"/>
      <c r="I116" s="396"/>
      <c r="J116" s="396"/>
      <c r="K116" s="396"/>
      <c r="L116" s="396"/>
      <c r="M116" s="5"/>
      <c r="N116" s="5"/>
      <c r="O116" s="5"/>
      <c r="P116" s="5"/>
      <c r="Q116" s="5"/>
      <c r="R116" s="5"/>
      <c r="S116" s="5"/>
      <c r="T116" s="5"/>
    </row>
    <row r="117" spans="1:20" x14ac:dyDescent="0.35">
      <c r="A117" s="396" t="s">
        <v>202</v>
      </c>
      <c r="B117" s="396"/>
      <c r="C117" s="396"/>
      <c r="D117" s="396"/>
      <c r="E117" s="396"/>
      <c r="F117" s="396"/>
      <c r="G117" s="396"/>
      <c r="H117" s="396"/>
      <c r="I117" s="396"/>
      <c r="J117" s="396"/>
      <c r="K117" s="396"/>
      <c r="L117" s="396"/>
      <c r="M117" s="396"/>
      <c r="N117" s="396"/>
      <c r="O117" s="396"/>
      <c r="P117" s="396"/>
      <c r="Q117" s="396"/>
      <c r="R117" s="396"/>
      <c r="S117" s="396"/>
      <c r="T117" s="396"/>
    </row>
    <row r="118" spans="1:20" x14ac:dyDescent="0.35">
      <c r="A118" s="396" t="s">
        <v>203</v>
      </c>
      <c r="B118" s="396"/>
      <c r="C118" s="396"/>
      <c r="D118" s="396"/>
      <c r="E118" s="396"/>
      <c r="F118" s="396"/>
      <c r="G118" s="396"/>
      <c r="H118" s="396"/>
      <c r="I118" s="396"/>
      <c r="J118" s="396"/>
      <c r="K118" s="396"/>
      <c r="L118" s="396"/>
      <c r="M118" s="396"/>
      <c r="N118" s="396"/>
      <c r="O118" s="396"/>
      <c r="P118" s="396"/>
      <c r="Q118" s="396"/>
      <c r="R118" s="396"/>
      <c r="S118" s="396"/>
      <c r="T118" s="396"/>
    </row>
    <row r="119" spans="1:20" x14ac:dyDescent="0.35">
      <c r="A119" s="396" t="s">
        <v>204</v>
      </c>
      <c r="B119" s="396"/>
      <c r="C119" s="396"/>
      <c r="D119" s="396"/>
      <c r="E119" s="396"/>
      <c r="F119" s="396"/>
      <c r="G119" s="396"/>
      <c r="H119" s="396"/>
      <c r="I119" s="396"/>
      <c r="J119" s="396"/>
      <c r="K119" s="396"/>
      <c r="L119" s="396"/>
      <c r="M119" s="396"/>
      <c r="N119" s="396"/>
      <c r="O119" s="396"/>
      <c r="P119" s="396"/>
      <c r="Q119" s="396"/>
      <c r="R119" s="396"/>
      <c r="S119" s="396"/>
      <c r="T119" s="396"/>
    </row>
    <row r="120" spans="1:20" x14ac:dyDescent="0.35">
      <c r="A120" s="396" t="s">
        <v>205</v>
      </c>
      <c r="B120" s="396"/>
      <c r="C120" s="396"/>
      <c r="D120" s="396"/>
      <c r="E120" s="396"/>
      <c r="F120" s="396"/>
      <c r="G120" s="396"/>
      <c r="H120" s="396"/>
      <c r="I120" s="396"/>
      <c r="J120" s="396"/>
      <c r="K120" s="396"/>
      <c r="L120" s="396"/>
      <c r="M120" s="396"/>
      <c r="N120" s="396"/>
      <c r="O120" s="396"/>
      <c r="P120" s="396"/>
      <c r="Q120" s="396"/>
      <c r="R120" s="396"/>
      <c r="S120" s="396"/>
      <c r="T120" s="396"/>
    </row>
    <row r="121" spans="1:20" x14ac:dyDescent="0.35">
      <c r="A121" s="396" t="s">
        <v>206</v>
      </c>
      <c r="B121" s="396"/>
      <c r="C121" s="396"/>
      <c r="D121" s="396"/>
      <c r="E121" s="396"/>
      <c r="F121" s="396"/>
      <c r="G121" s="396"/>
      <c r="H121" s="396"/>
      <c r="I121" s="396"/>
      <c r="J121" s="396"/>
      <c r="K121" s="396"/>
      <c r="L121" s="396"/>
      <c r="M121" s="396"/>
      <c r="N121" s="396"/>
      <c r="O121" s="396"/>
      <c r="P121" s="396"/>
      <c r="Q121" s="396"/>
      <c r="R121" s="396"/>
      <c r="S121" s="396"/>
      <c r="T121" s="396"/>
    </row>
    <row r="122" spans="1:20" ht="33.75" customHeight="1" x14ac:dyDescent="0.35">
      <c r="A122" s="396" t="s">
        <v>207</v>
      </c>
      <c r="B122" s="396"/>
      <c r="C122" s="396"/>
      <c r="D122" s="396"/>
      <c r="E122" s="396"/>
      <c r="F122" s="396"/>
      <c r="G122" s="396"/>
      <c r="H122" s="396"/>
      <c r="I122" s="396"/>
      <c r="J122" s="396"/>
      <c r="K122" s="396"/>
      <c r="L122" s="396"/>
      <c r="M122" s="396"/>
      <c r="N122" s="396"/>
      <c r="O122" s="396"/>
      <c r="P122" s="396"/>
      <c r="Q122" s="396"/>
      <c r="R122" s="396"/>
      <c r="S122" s="396"/>
      <c r="T122" s="396"/>
    </row>
    <row r="123" spans="1:20" ht="17.25" customHeight="1" x14ac:dyDescent="0.35">
      <c r="A123" s="396" t="s">
        <v>208</v>
      </c>
      <c r="B123" s="396"/>
      <c r="C123" s="396"/>
      <c r="D123" s="396"/>
      <c r="E123" s="396"/>
      <c r="F123" s="396"/>
      <c r="G123" s="396"/>
      <c r="H123" s="396"/>
      <c r="I123" s="396"/>
      <c r="J123" s="396"/>
      <c r="K123" s="396"/>
      <c r="L123" s="396"/>
      <c r="M123" s="396"/>
      <c r="N123" s="396"/>
      <c r="O123" s="396"/>
      <c r="P123" s="396"/>
      <c r="Q123" s="396"/>
      <c r="R123" s="396"/>
      <c r="S123" s="396"/>
      <c r="T123" s="396"/>
    </row>
    <row r="124" spans="1:20" x14ac:dyDescent="0.35">
      <c r="A124" s="396" t="s">
        <v>209</v>
      </c>
      <c r="B124" s="396"/>
      <c r="C124" s="396"/>
      <c r="D124" s="396"/>
      <c r="E124" s="396"/>
      <c r="F124" s="396"/>
      <c r="G124" s="396"/>
      <c r="H124" s="396"/>
      <c r="I124" s="396"/>
      <c r="J124" s="396"/>
      <c r="K124" s="396"/>
      <c r="L124" s="396"/>
      <c r="M124" s="396"/>
      <c r="N124" s="396"/>
      <c r="O124" s="396"/>
      <c r="P124" s="396"/>
      <c r="Q124" s="396"/>
      <c r="R124" s="396"/>
      <c r="S124" s="396"/>
      <c r="T124" s="396"/>
    </row>
    <row r="125" spans="1:20" x14ac:dyDescent="0.35">
      <c r="A125" s="396" t="s">
        <v>210</v>
      </c>
      <c r="B125" s="396"/>
      <c r="C125" s="396"/>
      <c r="D125" s="396"/>
      <c r="E125" s="396"/>
      <c r="F125" s="396"/>
      <c r="G125" s="396"/>
      <c r="H125" s="396"/>
      <c r="I125" s="396"/>
      <c r="J125" s="396"/>
      <c r="K125" s="396"/>
      <c r="L125" s="396"/>
      <c r="M125" s="396"/>
      <c r="N125" s="396"/>
      <c r="O125" s="396"/>
      <c r="P125" s="396"/>
      <c r="Q125" s="396"/>
      <c r="R125" s="396"/>
      <c r="S125" s="396"/>
      <c r="T125" s="396"/>
    </row>
    <row r="126" spans="1:20" x14ac:dyDescent="0.35">
      <c r="A126" s="396" t="s">
        <v>211</v>
      </c>
      <c r="B126" s="396"/>
      <c r="C126" s="396"/>
      <c r="D126" s="396"/>
      <c r="E126" s="396"/>
      <c r="F126" s="396"/>
      <c r="G126" s="396"/>
      <c r="H126" s="396"/>
      <c r="I126" s="396"/>
      <c r="J126" s="396"/>
      <c r="K126" s="396"/>
      <c r="L126" s="396"/>
      <c r="M126" s="396"/>
      <c r="N126" s="396"/>
      <c r="O126" s="396"/>
      <c r="P126" s="396"/>
      <c r="Q126" s="396"/>
      <c r="R126" s="396"/>
      <c r="S126" s="396"/>
      <c r="T126" s="396"/>
    </row>
    <row r="127" spans="1:20" ht="42" customHeight="1" x14ac:dyDescent="0.35">
      <c r="A127" s="396" t="s">
        <v>212</v>
      </c>
      <c r="B127" s="396"/>
      <c r="C127" s="396"/>
      <c r="D127" s="396"/>
      <c r="E127" s="396"/>
      <c r="F127" s="396"/>
      <c r="G127" s="396"/>
      <c r="H127" s="396"/>
      <c r="I127" s="396"/>
      <c r="J127" s="396"/>
      <c r="K127" s="396"/>
      <c r="L127" s="396"/>
      <c r="M127" s="5"/>
      <c r="N127" s="5"/>
      <c r="O127" s="5"/>
      <c r="P127" s="5"/>
      <c r="Q127" s="5"/>
      <c r="R127" s="5"/>
      <c r="S127" s="5"/>
      <c r="T127" s="5"/>
    </row>
    <row r="128" spans="1:20" ht="26.25" customHeight="1" x14ac:dyDescent="0.35">
      <c r="A128" s="396" t="s">
        <v>213</v>
      </c>
      <c r="B128" s="396"/>
      <c r="C128" s="396"/>
      <c r="D128" s="396"/>
      <c r="E128" s="396"/>
      <c r="F128" s="396"/>
      <c r="G128" s="396"/>
      <c r="H128" s="396"/>
      <c r="I128" s="396"/>
      <c r="J128" s="396"/>
      <c r="K128" s="396"/>
      <c r="L128" s="396"/>
    </row>
    <row r="129" spans="1:20" x14ac:dyDescent="0.35">
      <c r="A129" s="398" t="s">
        <v>214</v>
      </c>
      <c r="B129" s="398"/>
      <c r="C129" s="398"/>
      <c r="D129" s="398"/>
      <c r="E129" s="398"/>
      <c r="F129" s="398"/>
      <c r="G129" s="398"/>
      <c r="H129" s="398"/>
      <c r="I129" s="398"/>
      <c r="J129" s="398"/>
      <c r="K129" s="398"/>
      <c r="L129" s="398"/>
      <c r="M129" s="398"/>
      <c r="N129" s="398"/>
      <c r="O129" s="398"/>
      <c r="P129" s="398"/>
      <c r="Q129" s="398"/>
      <c r="R129" s="398"/>
      <c r="S129" s="398"/>
      <c r="T129" s="398"/>
    </row>
    <row r="130" spans="1:20" x14ac:dyDescent="0.35">
      <c r="A130" s="397" t="s">
        <v>215</v>
      </c>
      <c r="B130" s="397"/>
      <c r="C130" s="397"/>
      <c r="D130" s="397"/>
      <c r="E130" s="397"/>
      <c r="F130" s="397"/>
      <c r="G130" s="397"/>
      <c r="H130" s="397"/>
      <c r="I130" s="397"/>
      <c r="J130" s="397"/>
      <c r="K130" s="397"/>
      <c r="L130" s="397"/>
      <c r="M130" s="397"/>
      <c r="N130" s="397"/>
      <c r="O130" s="397"/>
      <c r="P130" s="397"/>
      <c r="Q130" s="397"/>
      <c r="R130" s="397"/>
      <c r="S130" s="397"/>
      <c r="T130" s="397"/>
    </row>
    <row r="131" spans="1:20" ht="26.25" customHeight="1" x14ac:dyDescent="0.35">
      <c r="A131" s="396" t="s">
        <v>216</v>
      </c>
      <c r="B131" s="396"/>
      <c r="C131" s="396"/>
      <c r="D131" s="396"/>
      <c r="E131" s="396"/>
      <c r="F131" s="396"/>
      <c r="G131" s="396"/>
      <c r="H131" s="396"/>
      <c r="I131" s="396"/>
      <c r="J131" s="396"/>
      <c r="K131" s="396"/>
      <c r="L131" s="396"/>
      <c r="M131" s="396"/>
      <c r="N131" s="396"/>
      <c r="O131" s="396"/>
      <c r="P131" s="396"/>
      <c r="Q131" s="396"/>
      <c r="R131" s="396"/>
      <c r="S131" s="396"/>
      <c r="T131" s="396"/>
    </row>
    <row r="132" spans="1:20" ht="27.75" customHeight="1" x14ac:dyDescent="0.35">
      <c r="A132" s="396" t="s">
        <v>217</v>
      </c>
      <c r="B132" s="396"/>
      <c r="C132" s="396"/>
      <c r="D132" s="396"/>
      <c r="E132" s="396"/>
      <c r="F132" s="396"/>
      <c r="G132" s="396"/>
      <c r="H132" s="396"/>
      <c r="I132" s="396"/>
      <c r="J132" s="396"/>
      <c r="K132" s="396"/>
      <c r="L132" s="396"/>
      <c r="M132" s="396"/>
      <c r="N132" s="396"/>
      <c r="O132" s="396"/>
      <c r="P132" s="396"/>
      <c r="Q132" s="396"/>
      <c r="R132" s="396"/>
      <c r="S132" s="396"/>
      <c r="T132" s="396"/>
    </row>
    <row r="133" spans="1:20" ht="28.5" customHeight="1" x14ac:dyDescent="0.35">
      <c r="A133" s="396" t="s">
        <v>218</v>
      </c>
      <c r="B133" s="396"/>
      <c r="C133" s="396"/>
      <c r="D133" s="396"/>
      <c r="E133" s="396"/>
      <c r="F133" s="396"/>
      <c r="G133" s="396"/>
      <c r="H133" s="396"/>
      <c r="I133" s="396"/>
      <c r="J133" s="396"/>
      <c r="K133" s="396"/>
      <c r="L133" s="396"/>
      <c r="M133" s="396"/>
      <c r="N133" s="396"/>
      <c r="O133" s="396"/>
      <c r="P133" s="396"/>
      <c r="Q133" s="396"/>
      <c r="R133" s="396"/>
      <c r="S133" s="396"/>
      <c r="T133" s="396"/>
    </row>
    <row r="134" spans="1:20" ht="25.5" customHeight="1" x14ac:dyDescent="0.35">
      <c r="A134" s="396" t="s">
        <v>219</v>
      </c>
      <c r="B134" s="396"/>
      <c r="C134" s="396"/>
      <c r="D134" s="396"/>
      <c r="E134" s="396"/>
      <c r="F134" s="396"/>
      <c r="G134" s="396"/>
      <c r="H134" s="396"/>
      <c r="I134" s="396"/>
      <c r="J134" s="396"/>
      <c r="K134" s="396"/>
      <c r="L134" s="396"/>
      <c r="M134" s="396"/>
      <c r="N134" s="396"/>
      <c r="O134" s="396"/>
      <c r="P134" s="396"/>
      <c r="Q134" s="396"/>
      <c r="R134" s="396"/>
      <c r="S134" s="396"/>
      <c r="T134" s="396"/>
    </row>
    <row r="135" spans="1:20" x14ac:dyDescent="0.35">
      <c r="A135" s="396" t="s">
        <v>220</v>
      </c>
      <c r="B135" s="396"/>
      <c r="C135" s="396"/>
      <c r="D135" s="396"/>
      <c r="E135" s="396"/>
      <c r="F135" s="396"/>
      <c r="G135" s="396"/>
      <c r="H135" s="396"/>
      <c r="I135" s="396"/>
      <c r="J135" s="396"/>
      <c r="K135" s="396"/>
      <c r="L135" s="396"/>
      <c r="M135" s="396"/>
      <c r="N135" s="396"/>
      <c r="O135" s="396"/>
      <c r="P135" s="396"/>
      <c r="Q135" s="396"/>
      <c r="R135" s="396"/>
      <c r="S135" s="396"/>
      <c r="T135" s="396"/>
    </row>
    <row r="136" spans="1:20" x14ac:dyDescent="0.35">
      <c r="A136" s="396" t="s">
        <v>221</v>
      </c>
      <c r="B136" s="396"/>
      <c r="C136" s="396"/>
      <c r="D136" s="396"/>
      <c r="E136" s="396"/>
      <c r="F136" s="396"/>
      <c r="G136" s="396"/>
      <c r="H136" s="396"/>
      <c r="I136" s="396"/>
      <c r="J136" s="396"/>
      <c r="K136" s="396"/>
      <c r="L136" s="396"/>
      <c r="M136" s="396"/>
      <c r="N136" s="396"/>
      <c r="O136" s="396"/>
      <c r="P136" s="396"/>
      <c r="Q136" s="396"/>
      <c r="R136" s="396"/>
      <c r="S136" s="396"/>
      <c r="T136" s="396"/>
    </row>
    <row r="137" spans="1:20" x14ac:dyDescent="0.35">
      <c r="A137" s="396" t="s">
        <v>222</v>
      </c>
      <c r="B137" s="396"/>
      <c r="C137" s="396"/>
      <c r="D137" s="396"/>
      <c r="E137" s="396"/>
      <c r="F137" s="396"/>
      <c r="G137" s="396"/>
      <c r="H137" s="396"/>
      <c r="I137" s="396"/>
      <c r="J137" s="396"/>
      <c r="K137" s="396"/>
      <c r="L137" s="396"/>
      <c r="M137" s="396"/>
      <c r="N137" s="396"/>
      <c r="O137" s="396"/>
      <c r="P137" s="396"/>
      <c r="Q137" s="396"/>
      <c r="R137" s="396"/>
      <c r="S137" s="396"/>
      <c r="T137" s="396"/>
    </row>
    <row r="138" spans="1:20" x14ac:dyDescent="0.35">
      <c r="A138" s="396" t="s">
        <v>223</v>
      </c>
      <c r="B138" s="396"/>
      <c r="C138" s="396"/>
      <c r="D138" s="396"/>
      <c r="E138" s="396"/>
      <c r="F138" s="396"/>
      <c r="G138" s="396"/>
      <c r="H138" s="396"/>
      <c r="I138" s="396"/>
      <c r="J138" s="396"/>
      <c r="K138" s="396"/>
      <c r="L138" s="396"/>
      <c r="M138" s="396"/>
      <c r="N138" s="396"/>
      <c r="O138" s="396"/>
      <c r="P138" s="396"/>
      <c r="Q138" s="396"/>
      <c r="R138" s="396"/>
      <c r="S138" s="396"/>
      <c r="T138" s="396"/>
    </row>
    <row r="139" spans="1:20" x14ac:dyDescent="0.35">
      <c r="A139" s="396" t="s">
        <v>224</v>
      </c>
      <c r="B139" s="396"/>
      <c r="C139" s="396"/>
      <c r="D139" s="396"/>
      <c r="E139" s="396"/>
      <c r="F139" s="396"/>
      <c r="G139" s="396"/>
      <c r="H139" s="396"/>
      <c r="I139" s="396"/>
      <c r="J139" s="396"/>
      <c r="K139" s="396"/>
      <c r="L139" s="396"/>
      <c r="M139" s="396"/>
      <c r="N139" s="396"/>
      <c r="O139" s="396"/>
      <c r="P139" s="396"/>
      <c r="Q139" s="396"/>
      <c r="R139" s="396"/>
      <c r="S139" s="396"/>
      <c r="T139" s="396"/>
    </row>
    <row r="140" spans="1:20" x14ac:dyDescent="0.35">
      <c r="A140" s="396" t="s">
        <v>225</v>
      </c>
      <c r="B140" s="396"/>
      <c r="C140" s="396"/>
      <c r="D140" s="396"/>
      <c r="E140" s="396"/>
      <c r="F140" s="396"/>
      <c r="G140" s="396"/>
      <c r="H140" s="396"/>
      <c r="I140" s="396"/>
      <c r="J140" s="396"/>
      <c r="K140" s="396"/>
      <c r="L140" s="396"/>
      <c r="M140" s="396"/>
      <c r="N140" s="396"/>
      <c r="O140" s="396"/>
      <c r="P140" s="396"/>
      <c r="Q140" s="396"/>
      <c r="R140" s="396"/>
      <c r="S140" s="396"/>
      <c r="T140" s="396"/>
    </row>
    <row r="141" spans="1:20" x14ac:dyDescent="0.35">
      <c r="A141" s="396" t="s">
        <v>226</v>
      </c>
      <c r="B141" s="396"/>
      <c r="C141" s="396"/>
      <c r="D141" s="396"/>
      <c r="E141" s="396"/>
      <c r="F141" s="396"/>
      <c r="G141" s="396"/>
      <c r="H141" s="396"/>
      <c r="I141" s="396"/>
      <c r="J141" s="396"/>
      <c r="K141" s="396"/>
      <c r="L141" s="396"/>
      <c r="M141" s="396"/>
      <c r="N141" s="396"/>
      <c r="O141" s="396"/>
      <c r="P141" s="396"/>
      <c r="Q141" s="396"/>
      <c r="R141" s="396"/>
      <c r="S141" s="396"/>
      <c r="T141" s="396"/>
    </row>
    <row r="142" spans="1:20" ht="26.25" customHeight="1" x14ac:dyDescent="0.35">
      <c r="A142" s="396" t="s">
        <v>227</v>
      </c>
      <c r="B142" s="396"/>
      <c r="C142" s="396"/>
      <c r="D142" s="396"/>
      <c r="E142" s="396"/>
      <c r="F142" s="396"/>
      <c r="G142" s="396"/>
      <c r="H142" s="396"/>
      <c r="I142" s="396"/>
      <c r="J142" s="396"/>
      <c r="K142" s="396"/>
      <c r="L142" s="396"/>
      <c r="M142" s="396"/>
      <c r="N142" s="396"/>
      <c r="O142" s="396"/>
      <c r="P142" s="396"/>
      <c r="Q142" s="396"/>
      <c r="R142" s="396"/>
      <c r="S142" s="396"/>
      <c r="T142" s="396"/>
    </row>
    <row r="143" spans="1:20" x14ac:dyDescent="0.35">
      <c r="A143" s="396" t="s">
        <v>228</v>
      </c>
      <c r="B143" s="396"/>
      <c r="C143" s="396"/>
      <c r="D143" s="396"/>
      <c r="E143" s="396"/>
      <c r="F143" s="396"/>
      <c r="G143" s="396"/>
      <c r="H143" s="396"/>
      <c r="I143" s="396"/>
      <c r="J143" s="396"/>
      <c r="K143" s="396"/>
      <c r="L143" s="396"/>
      <c r="M143" s="396"/>
      <c r="N143" s="396"/>
      <c r="O143" s="396"/>
      <c r="P143" s="396"/>
      <c r="Q143" s="396"/>
      <c r="R143" s="396"/>
      <c r="S143" s="396"/>
      <c r="T143" s="396"/>
    </row>
    <row r="144" spans="1:20" x14ac:dyDescent="0.35">
      <c r="A144" s="396" t="s">
        <v>229</v>
      </c>
      <c r="B144" s="396"/>
      <c r="C144" s="396"/>
      <c r="D144" s="396"/>
      <c r="E144" s="396"/>
      <c r="F144" s="396"/>
      <c r="G144" s="396"/>
      <c r="H144" s="396"/>
      <c r="I144" s="396"/>
      <c r="J144" s="396"/>
      <c r="K144" s="396"/>
      <c r="L144" s="396"/>
      <c r="M144" s="396"/>
      <c r="N144" s="396"/>
      <c r="O144" s="396"/>
      <c r="P144" s="396"/>
      <c r="Q144" s="396"/>
      <c r="R144" s="396"/>
      <c r="S144" s="396"/>
      <c r="T144" s="396"/>
    </row>
    <row r="145" spans="1:20" ht="18" customHeight="1" x14ac:dyDescent="0.35">
      <c r="A145" s="396" t="s">
        <v>230</v>
      </c>
      <c r="B145" s="396"/>
      <c r="C145" s="396"/>
      <c r="D145" s="396"/>
      <c r="E145" s="396"/>
      <c r="F145" s="396"/>
      <c r="G145" s="396"/>
      <c r="H145" s="396"/>
      <c r="I145" s="396"/>
      <c r="J145" s="396"/>
      <c r="K145" s="396"/>
      <c r="L145" s="396"/>
      <c r="M145" s="396"/>
      <c r="N145" s="396"/>
      <c r="O145" s="396"/>
      <c r="P145" s="396"/>
      <c r="Q145" s="396"/>
      <c r="R145" s="396"/>
      <c r="S145" s="396"/>
      <c r="T145" s="396"/>
    </row>
    <row r="146" spans="1:20" ht="26.25" customHeight="1" x14ac:dyDescent="0.35">
      <c r="A146" s="396" t="s">
        <v>231</v>
      </c>
      <c r="B146" s="396"/>
      <c r="C146" s="396"/>
      <c r="D146" s="396"/>
      <c r="E146" s="396"/>
      <c r="F146" s="396"/>
      <c r="G146" s="396"/>
      <c r="H146" s="396"/>
      <c r="I146" s="396"/>
      <c r="J146" s="396"/>
      <c r="K146" s="396"/>
      <c r="L146" s="396"/>
      <c r="M146" s="396"/>
      <c r="N146" s="396"/>
      <c r="O146" s="396"/>
      <c r="P146" s="396"/>
      <c r="Q146" s="396"/>
      <c r="R146" s="396"/>
      <c r="S146" s="396"/>
      <c r="T146" s="396"/>
    </row>
    <row r="147" spans="1:20" ht="26.25" customHeight="1" x14ac:dyDescent="0.35">
      <c r="A147" s="396" t="s">
        <v>232</v>
      </c>
      <c r="B147" s="396"/>
      <c r="C147" s="396"/>
      <c r="D147" s="396"/>
      <c r="E147" s="396"/>
      <c r="F147" s="396"/>
      <c r="G147" s="396"/>
      <c r="H147" s="396"/>
      <c r="I147" s="396"/>
      <c r="J147" s="396"/>
      <c r="K147" s="396"/>
      <c r="L147" s="396"/>
      <c r="M147" s="396"/>
      <c r="N147" s="396"/>
      <c r="O147" s="396"/>
      <c r="P147" s="396"/>
      <c r="Q147" s="396"/>
      <c r="R147" s="396"/>
      <c r="S147" s="396"/>
      <c r="T147" s="396"/>
    </row>
    <row r="148" spans="1:20" ht="26.25" customHeight="1" x14ac:dyDescent="0.35">
      <c r="A148" s="396" t="s">
        <v>233</v>
      </c>
      <c r="B148" s="396"/>
      <c r="C148" s="396"/>
      <c r="D148" s="396"/>
      <c r="E148" s="396"/>
      <c r="F148" s="396"/>
      <c r="G148" s="396"/>
      <c r="H148" s="396"/>
      <c r="I148" s="396"/>
      <c r="J148" s="396"/>
      <c r="K148" s="396"/>
      <c r="L148" s="396"/>
      <c r="M148" s="396"/>
      <c r="N148" s="396"/>
      <c r="O148" s="396"/>
      <c r="P148" s="396"/>
      <c r="Q148" s="396"/>
      <c r="R148" s="396"/>
      <c r="S148" s="396"/>
      <c r="T148" s="396"/>
    </row>
    <row r="149" spans="1:20" ht="15.75" customHeight="1" x14ac:dyDescent="0.35">
      <c r="A149" s="396" t="s">
        <v>234</v>
      </c>
      <c r="B149" s="396"/>
      <c r="C149" s="396"/>
      <c r="D149" s="396"/>
      <c r="E149" s="396"/>
      <c r="F149" s="396"/>
      <c r="G149" s="396"/>
      <c r="H149" s="396"/>
      <c r="I149" s="396"/>
      <c r="J149" s="396"/>
      <c r="K149" s="396"/>
      <c r="L149" s="396"/>
      <c r="M149" s="396"/>
      <c r="N149" s="396"/>
      <c r="O149" s="396"/>
      <c r="P149" s="396"/>
      <c r="Q149" s="396"/>
      <c r="R149" s="396"/>
      <c r="S149" s="396"/>
      <c r="T149" s="396"/>
    </row>
    <row r="150" spans="1:20" ht="63" customHeight="1" x14ac:dyDescent="0.35">
      <c r="A150" s="396" t="s">
        <v>235</v>
      </c>
      <c r="B150" s="396"/>
      <c r="C150" s="396"/>
      <c r="D150" s="396"/>
      <c r="E150" s="396"/>
      <c r="F150" s="396"/>
      <c r="G150" s="396"/>
      <c r="H150" s="396"/>
      <c r="I150" s="396"/>
      <c r="J150" s="396"/>
      <c r="K150" s="396"/>
      <c r="L150" s="396"/>
      <c r="M150" s="396"/>
      <c r="N150" s="396"/>
      <c r="O150" s="396"/>
      <c r="P150" s="396"/>
      <c r="Q150" s="396"/>
      <c r="R150" s="396"/>
      <c r="S150" s="396"/>
      <c r="T150" s="396"/>
    </row>
    <row r="151" spans="1:20" x14ac:dyDescent="0.35">
      <c r="A151" s="402" t="s">
        <v>236</v>
      </c>
      <c r="B151" s="402"/>
      <c r="C151" s="402"/>
      <c r="D151" s="402"/>
      <c r="E151" s="402"/>
      <c r="F151" s="402"/>
      <c r="G151" s="402"/>
      <c r="H151" s="402"/>
      <c r="I151" s="402"/>
      <c r="J151" s="402"/>
      <c r="K151" s="402"/>
      <c r="L151" s="402"/>
      <c r="M151" s="402"/>
      <c r="N151" s="402"/>
      <c r="O151" s="402"/>
      <c r="P151" s="402"/>
      <c r="Q151" s="402"/>
      <c r="R151" s="402"/>
      <c r="S151" s="402"/>
      <c r="T151" s="402"/>
    </row>
    <row r="152" spans="1:20" x14ac:dyDescent="0.35">
      <c r="A152" s="397" t="s">
        <v>237</v>
      </c>
      <c r="B152" s="397"/>
      <c r="C152" s="397"/>
      <c r="D152" s="397"/>
      <c r="E152" s="397"/>
      <c r="F152" s="397"/>
      <c r="G152" s="397"/>
      <c r="H152" s="397"/>
      <c r="I152" s="397"/>
      <c r="J152" s="397"/>
      <c r="K152" s="397"/>
      <c r="L152" s="397"/>
      <c r="M152" s="397"/>
      <c r="N152" s="397"/>
      <c r="O152" s="397"/>
      <c r="P152" s="397"/>
      <c r="Q152" s="397"/>
      <c r="R152" s="397"/>
      <c r="S152" s="397"/>
      <c r="T152" s="397"/>
    </row>
    <row r="153" spans="1:20" x14ac:dyDescent="0.35">
      <c r="A153" s="396" t="s">
        <v>238</v>
      </c>
      <c r="B153" s="396"/>
      <c r="C153" s="396"/>
      <c r="D153" s="396"/>
      <c r="E153" s="396"/>
      <c r="F153" s="396"/>
      <c r="G153" s="396"/>
      <c r="H153" s="396"/>
      <c r="I153" s="396"/>
      <c r="J153" s="396"/>
      <c r="K153" s="396"/>
      <c r="L153" s="396"/>
      <c r="M153" s="396"/>
      <c r="N153" s="396"/>
      <c r="O153" s="396"/>
      <c r="P153" s="396"/>
      <c r="Q153" s="396"/>
      <c r="R153" s="396"/>
      <c r="S153" s="396"/>
      <c r="T153" s="396"/>
    </row>
    <row r="154" spans="1:20" ht="26.25" customHeight="1" x14ac:dyDescent="0.35">
      <c r="A154" s="396" t="s">
        <v>239</v>
      </c>
      <c r="B154" s="396"/>
      <c r="C154" s="396"/>
      <c r="D154" s="396"/>
      <c r="E154" s="396"/>
      <c r="F154" s="396"/>
      <c r="G154" s="396"/>
      <c r="H154" s="396"/>
      <c r="I154" s="396"/>
      <c r="J154" s="396"/>
      <c r="K154" s="396"/>
      <c r="L154" s="396"/>
      <c r="M154" s="396"/>
      <c r="N154" s="396"/>
      <c r="O154" s="396"/>
      <c r="P154" s="396"/>
      <c r="Q154" s="396"/>
      <c r="R154" s="396"/>
      <c r="S154" s="396"/>
      <c r="T154" s="396"/>
    </row>
    <row r="155" spans="1:20" x14ac:dyDescent="0.35">
      <c r="A155" s="396" t="s">
        <v>240</v>
      </c>
      <c r="B155" s="396"/>
      <c r="C155" s="396"/>
      <c r="D155" s="396"/>
      <c r="E155" s="396"/>
      <c r="F155" s="396"/>
      <c r="G155" s="396"/>
      <c r="H155" s="396"/>
      <c r="I155" s="396"/>
      <c r="J155" s="396"/>
      <c r="K155" s="396"/>
      <c r="L155" s="396"/>
      <c r="M155" s="396"/>
      <c r="N155" s="396"/>
      <c r="O155" s="396"/>
      <c r="P155" s="396"/>
      <c r="Q155" s="396"/>
      <c r="R155" s="396"/>
      <c r="S155" s="396"/>
      <c r="T155" s="396"/>
    </row>
    <row r="156" spans="1:20" ht="26.25" customHeight="1" x14ac:dyDescent="0.35">
      <c r="A156" s="396" t="s">
        <v>241</v>
      </c>
      <c r="B156" s="396"/>
      <c r="C156" s="396"/>
      <c r="D156" s="396"/>
      <c r="E156" s="396"/>
      <c r="F156" s="396"/>
      <c r="G156" s="396"/>
      <c r="H156" s="396"/>
      <c r="I156" s="396"/>
      <c r="J156" s="396"/>
      <c r="K156" s="396"/>
      <c r="L156" s="396"/>
      <c r="M156" s="396"/>
      <c r="N156" s="396"/>
      <c r="O156" s="396"/>
      <c r="P156" s="396"/>
      <c r="Q156" s="396"/>
      <c r="R156" s="396"/>
      <c r="S156" s="396"/>
      <c r="T156" s="396"/>
    </row>
    <row r="157" spans="1:20" x14ac:dyDescent="0.35">
      <c r="A157" s="397" t="s">
        <v>220</v>
      </c>
      <c r="B157" s="397"/>
      <c r="C157" s="397"/>
      <c r="D157" s="397"/>
      <c r="E157" s="397"/>
      <c r="F157" s="397"/>
      <c r="G157" s="397"/>
      <c r="H157" s="397"/>
      <c r="I157" s="397"/>
      <c r="J157" s="397"/>
      <c r="K157" s="397"/>
      <c r="L157" s="397"/>
      <c r="M157" s="397"/>
      <c r="N157" s="397"/>
      <c r="O157" s="397"/>
      <c r="P157" s="397"/>
      <c r="Q157" s="397"/>
      <c r="R157" s="397"/>
      <c r="S157" s="397"/>
      <c r="T157" s="397"/>
    </row>
    <row r="158" spans="1:20" x14ac:dyDescent="0.35">
      <c r="A158" s="396" t="s">
        <v>242</v>
      </c>
      <c r="B158" s="396"/>
      <c r="C158" s="396"/>
      <c r="D158" s="396"/>
      <c r="E158" s="396"/>
      <c r="F158" s="396"/>
      <c r="G158" s="396"/>
      <c r="H158" s="396"/>
      <c r="I158" s="396"/>
      <c r="J158" s="396"/>
      <c r="K158" s="396"/>
      <c r="L158" s="396"/>
      <c r="M158" s="396"/>
      <c r="N158" s="396"/>
      <c r="O158" s="396"/>
      <c r="P158" s="396"/>
      <c r="Q158" s="396"/>
      <c r="R158" s="396"/>
      <c r="S158" s="396"/>
      <c r="T158" s="396"/>
    </row>
    <row r="159" spans="1:20" x14ac:dyDescent="0.35">
      <c r="A159" s="396" t="s">
        <v>222</v>
      </c>
      <c r="B159" s="396"/>
      <c r="C159" s="396"/>
      <c r="D159" s="396"/>
      <c r="E159" s="396"/>
      <c r="F159" s="396"/>
      <c r="G159" s="396"/>
      <c r="H159" s="396"/>
      <c r="I159" s="396"/>
      <c r="J159" s="396"/>
      <c r="K159" s="396"/>
      <c r="L159" s="396"/>
      <c r="M159" s="396"/>
      <c r="N159" s="396"/>
      <c r="O159" s="396"/>
      <c r="P159" s="396"/>
      <c r="Q159" s="396"/>
      <c r="R159" s="396"/>
      <c r="S159" s="396"/>
      <c r="T159" s="396"/>
    </row>
    <row r="160" spans="1:20" x14ac:dyDescent="0.35">
      <c r="A160" s="396" t="s">
        <v>223</v>
      </c>
      <c r="B160" s="396"/>
      <c r="C160" s="396"/>
      <c r="D160" s="396"/>
      <c r="E160" s="396"/>
      <c r="F160" s="396"/>
      <c r="G160" s="396"/>
      <c r="H160" s="396"/>
      <c r="I160" s="396"/>
      <c r="J160" s="396"/>
      <c r="K160" s="396"/>
      <c r="L160" s="396"/>
      <c r="M160" s="396"/>
      <c r="N160" s="396"/>
      <c r="O160" s="396"/>
      <c r="P160" s="396"/>
      <c r="Q160" s="396"/>
      <c r="R160" s="396"/>
      <c r="S160" s="396"/>
      <c r="T160" s="396"/>
    </row>
    <row r="161" spans="1:20" x14ac:dyDescent="0.35">
      <c r="A161" s="396" t="s">
        <v>224</v>
      </c>
      <c r="B161" s="396"/>
      <c r="C161" s="396"/>
      <c r="D161" s="396"/>
      <c r="E161" s="396"/>
      <c r="F161" s="396"/>
      <c r="G161" s="396"/>
      <c r="H161" s="396"/>
      <c r="I161" s="396"/>
      <c r="J161" s="396"/>
      <c r="K161" s="396"/>
      <c r="L161" s="396"/>
      <c r="M161" s="396"/>
      <c r="N161" s="396"/>
      <c r="O161" s="396"/>
      <c r="P161" s="396"/>
      <c r="Q161" s="396"/>
      <c r="R161" s="396"/>
      <c r="S161" s="396"/>
      <c r="T161" s="396"/>
    </row>
    <row r="162" spans="1:20" ht="26.25" customHeight="1" x14ac:dyDescent="0.35">
      <c r="A162" s="396" t="s">
        <v>243</v>
      </c>
      <c r="B162" s="396"/>
      <c r="C162" s="396"/>
      <c r="D162" s="396"/>
      <c r="E162" s="396"/>
      <c r="F162" s="396"/>
      <c r="G162" s="396"/>
      <c r="H162" s="396"/>
      <c r="I162" s="396"/>
      <c r="J162" s="396"/>
      <c r="K162" s="396"/>
      <c r="L162" s="396"/>
      <c r="M162" s="396"/>
      <c r="N162" s="396"/>
      <c r="O162" s="396"/>
      <c r="P162" s="396"/>
      <c r="Q162" s="396"/>
      <c r="R162" s="396"/>
      <c r="S162" s="396"/>
      <c r="T162" s="396"/>
    </row>
    <row r="163" spans="1:20" ht="26.25" customHeight="1" x14ac:dyDescent="0.35">
      <c r="A163" s="396" t="s">
        <v>244</v>
      </c>
      <c r="B163" s="396"/>
      <c r="C163" s="396"/>
      <c r="D163" s="396"/>
      <c r="E163" s="396"/>
      <c r="F163" s="396"/>
      <c r="G163" s="396"/>
      <c r="H163" s="396"/>
      <c r="I163" s="396"/>
      <c r="J163" s="396"/>
      <c r="K163" s="396"/>
      <c r="L163" s="396"/>
      <c r="M163" s="396"/>
      <c r="N163" s="396"/>
      <c r="O163" s="396"/>
      <c r="P163" s="396"/>
      <c r="Q163" s="396"/>
      <c r="R163" s="396"/>
      <c r="S163" s="396"/>
      <c r="T163" s="396"/>
    </row>
    <row r="164" spans="1:20" ht="26.25" customHeight="1" x14ac:dyDescent="0.35">
      <c r="A164" s="396" t="s">
        <v>245</v>
      </c>
      <c r="B164" s="396"/>
      <c r="C164" s="396"/>
      <c r="D164" s="396"/>
      <c r="E164" s="396"/>
      <c r="F164" s="396"/>
      <c r="G164" s="396"/>
      <c r="H164" s="396"/>
      <c r="I164" s="396"/>
      <c r="J164" s="396"/>
      <c r="K164" s="396"/>
      <c r="L164" s="396"/>
      <c r="M164" s="396"/>
      <c r="N164" s="396"/>
      <c r="O164" s="396"/>
      <c r="P164" s="396"/>
      <c r="Q164" s="396"/>
      <c r="R164" s="396"/>
      <c r="S164" s="396"/>
      <c r="T164" s="396"/>
    </row>
    <row r="165" spans="1:20" x14ac:dyDescent="0.35">
      <c r="A165" s="396" t="s">
        <v>246</v>
      </c>
      <c r="B165" s="396"/>
      <c r="C165" s="396"/>
      <c r="D165" s="396"/>
      <c r="E165" s="396"/>
      <c r="F165" s="396"/>
      <c r="G165" s="396"/>
      <c r="H165" s="396"/>
      <c r="I165" s="396"/>
      <c r="J165" s="396"/>
      <c r="K165" s="396"/>
      <c r="L165" s="396"/>
      <c r="M165" s="396"/>
      <c r="N165" s="396"/>
      <c r="O165" s="396"/>
      <c r="P165" s="396"/>
      <c r="Q165" s="396"/>
      <c r="R165" s="396"/>
      <c r="S165" s="396"/>
      <c r="T165" s="396"/>
    </row>
    <row r="166" spans="1:20" x14ac:dyDescent="0.35">
      <c r="A166" s="396" t="s">
        <v>247</v>
      </c>
      <c r="B166" s="396"/>
      <c r="C166" s="396"/>
      <c r="D166" s="396"/>
      <c r="E166" s="396"/>
      <c r="F166" s="396"/>
      <c r="G166" s="396"/>
      <c r="H166" s="396"/>
      <c r="I166" s="396"/>
      <c r="J166" s="396"/>
      <c r="K166" s="396"/>
      <c r="L166" s="396"/>
      <c r="M166" s="396"/>
      <c r="N166" s="396"/>
      <c r="O166" s="396"/>
      <c r="P166" s="396"/>
      <c r="Q166" s="396"/>
      <c r="R166" s="396"/>
      <c r="S166" s="396"/>
      <c r="T166" s="396"/>
    </row>
    <row r="167" spans="1:20" x14ac:dyDescent="0.35">
      <c r="A167" s="396" t="s">
        <v>248</v>
      </c>
      <c r="B167" s="396"/>
      <c r="C167" s="396"/>
      <c r="D167" s="396"/>
      <c r="E167" s="396"/>
      <c r="F167" s="396"/>
      <c r="G167" s="396"/>
      <c r="H167" s="396"/>
      <c r="I167" s="396"/>
      <c r="J167" s="396"/>
      <c r="K167" s="396"/>
      <c r="L167" s="396"/>
      <c r="M167" s="396"/>
      <c r="N167" s="396"/>
      <c r="O167" s="396"/>
      <c r="P167" s="396"/>
      <c r="Q167" s="396"/>
      <c r="R167" s="396"/>
      <c r="S167" s="396"/>
      <c r="T167" s="396"/>
    </row>
    <row r="168" spans="1:20" x14ac:dyDescent="0.35">
      <c r="A168" s="396" t="s">
        <v>249</v>
      </c>
      <c r="B168" s="396"/>
      <c r="C168" s="396"/>
      <c r="D168" s="396"/>
      <c r="E168" s="396"/>
      <c r="F168" s="396"/>
      <c r="G168" s="396"/>
      <c r="H168" s="396"/>
      <c r="I168" s="396"/>
      <c r="J168" s="396"/>
      <c r="K168" s="396"/>
      <c r="L168" s="396"/>
      <c r="M168" s="396"/>
      <c r="N168" s="396"/>
      <c r="O168" s="396"/>
      <c r="P168" s="396"/>
      <c r="Q168" s="396"/>
      <c r="R168" s="396"/>
      <c r="S168" s="396"/>
      <c r="T168" s="396"/>
    </row>
    <row r="169" spans="1:20" x14ac:dyDescent="0.35">
      <c r="A169" s="396" t="s">
        <v>250</v>
      </c>
      <c r="B169" s="396"/>
      <c r="C169" s="396"/>
      <c r="D169" s="396"/>
      <c r="E169" s="396"/>
      <c r="F169" s="396"/>
      <c r="G169" s="396"/>
      <c r="H169" s="396"/>
      <c r="I169" s="396"/>
      <c r="J169" s="396"/>
      <c r="K169" s="396"/>
      <c r="L169" s="396"/>
      <c r="M169" s="396"/>
      <c r="N169" s="396"/>
      <c r="O169" s="396"/>
      <c r="P169" s="396"/>
      <c r="Q169" s="396"/>
      <c r="R169" s="396"/>
      <c r="S169" s="396"/>
      <c r="T169" s="396"/>
    </row>
    <row r="170" spans="1:20" x14ac:dyDescent="0.35">
      <c r="A170" s="396" t="s">
        <v>251</v>
      </c>
      <c r="B170" s="396"/>
      <c r="C170" s="396"/>
      <c r="D170" s="396"/>
      <c r="E170" s="396"/>
      <c r="F170" s="396"/>
      <c r="G170" s="396"/>
      <c r="H170" s="396"/>
      <c r="I170" s="396"/>
      <c r="J170" s="396"/>
      <c r="K170" s="396"/>
      <c r="L170" s="396"/>
      <c r="M170" s="396"/>
      <c r="N170" s="396"/>
      <c r="O170" s="396"/>
      <c r="P170" s="396"/>
      <c r="Q170" s="396"/>
      <c r="R170" s="396"/>
      <c r="S170" s="396"/>
      <c r="T170" s="396"/>
    </row>
    <row r="171" spans="1:20" ht="26.25" customHeight="1" x14ac:dyDescent="0.35">
      <c r="A171" s="396" t="s">
        <v>252</v>
      </c>
      <c r="B171" s="396"/>
      <c r="C171" s="396"/>
      <c r="D171" s="396"/>
      <c r="E171" s="396"/>
      <c r="F171" s="396"/>
      <c r="G171" s="396"/>
      <c r="H171" s="396"/>
      <c r="I171" s="396"/>
      <c r="J171" s="396"/>
      <c r="K171" s="396"/>
      <c r="L171" s="396"/>
      <c r="M171" s="396"/>
      <c r="N171" s="396"/>
      <c r="O171" s="396"/>
      <c r="P171" s="396"/>
      <c r="Q171" s="396"/>
      <c r="R171" s="396"/>
      <c r="S171" s="396"/>
      <c r="T171" s="396"/>
    </row>
    <row r="172" spans="1:20" ht="26.25" customHeight="1" x14ac:dyDescent="0.35">
      <c r="A172" s="396" t="s">
        <v>253</v>
      </c>
      <c r="B172" s="396"/>
      <c r="C172" s="396"/>
      <c r="D172" s="396"/>
      <c r="E172" s="396"/>
      <c r="F172" s="396"/>
      <c r="G172" s="396"/>
      <c r="H172" s="396"/>
      <c r="I172" s="396"/>
      <c r="J172" s="396"/>
      <c r="K172" s="396"/>
      <c r="L172" s="396"/>
      <c r="M172" s="396"/>
      <c r="N172" s="396"/>
      <c r="O172" s="396"/>
      <c r="P172" s="396"/>
      <c r="Q172" s="396"/>
      <c r="R172" s="396"/>
      <c r="S172" s="396"/>
      <c r="T172" s="396"/>
    </row>
    <row r="173" spans="1:20" ht="26.25" customHeight="1" x14ac:dyDescent="0.35">
      <c r="A173" s="396" t="s">
        <v>254</v>
      </c>
      <c r="B173" s="396"/>
      <c r="C173" s="396"/>
      <c r="D173" s="396"/>
      <c r="E173" s="396"/>
      <c r="F173" s="396"/>
      <c r="G173" s="396"/>
      <c r="H173" s="396"/>
      <c r="I173" s="396"/>
      <c r="J173" s="396"/>
      <c r="K173" s="396"/>
      <c r="L173" s="396"/>
      <c r="M173" s="396"/>
      <c r="N173" s="396"/>
      <c r="O173" s="396"/>
      <c r="P173" s="396"/>
      <c r="Q173" s="396"/>
      <c r="R173" s="396"/>
      <c r="S173" s="396"/>
      <c r="T173" s="396"/>
    </row>
    <row r="174" spans="1:20" ht="26.25" customHeight="1" x14ac:dyDescent="0.35">
      <c r="A174" s="396" t="s">
        <v>255</v>
      </c>
      <c r="B174" s="396"/>
      <c r="C174" s="396"/>
      <c r="D174" s="396"/>
      <c r="E174" s="396"/>
      <c r="F174" s="396"/>
      <c r="G174" s="396"/>
      <c r="H174" s="396"/>
      <c r="I174" s="396"/>
      <c r="J174" s="396"/>
      <c r="K174" s="396"/>
      <c r="L174" s="396"/>
      <c r="M174" s="396"/>
      <c r="N174" s="396"/>
      <c r="O174" s="396"/>
      <c r="P174" s="396"/>
      <c r="Q174" s="396"/>
      <c r="R174" s="396"/>
      <c r="S174" s="396"/>
      <c r="T174" s="396"/>
    </row>
    <row r="175" spans="1:20" s="6" customFormat="1" x14ac:dyDescent="0.35">
      <c r="A175" s="398" t="s">
        <v>256</v>
      </c>
      <c r="B175" s="398"/>
      <c r="C175" s="398"/>
      <c r="D175" s="398"/>
      <c r="E175" s="398"/>
      <c r="F175" s="398"/>
      <c r="G175" s="398"/>
      <c r="H175" s="398"/>
      <c r="I175" s="398"/>
      <c r="J175" s="398"/>
      <c r="K175" s="398"/>
      <c r="L175" s="398"/>
      <c r="M175" s="398"/>
      <c r="N175" s="398"/>
      <c r="O175" s="398"/>
      <c r="P175" s="398"/>
      <c r="Q175" s="398"/>
      <c r="R175" s="398"/>
      <c r="S175" s="398"/>
      <c r="T175" s="398"/>
    </row>
    <row r="176" spans="1:20" ht="15" customHeight="1" x14ac:dyDescent="0.35">
      <c r="A176" s="403" t="s">
        <v>137</v>
      </c>
      <c r="B176" s="403"/>
      <c r="C176" s="403"/>
      <c r="D176" s="403"/>
      <c r="E176" s="403"/>
      <c r="F176" s="403"/>
      <c r="G176" s="403"/>
      <c r="H176" s="403"/>
      <c r="I176" s="403"/>
      <c r="J176" s="403"/>
      <c r="K176" s="403"/>
      <c r="L176" s="403"/>
      <c r="M176" s="403"/>
      <c r="N176" s="403"/>
      <c r="O176" s="403"/>
      <c r="P176" s="403"/>
      <c r="Q176" s="403"/>
      <c r="R176" s="403"/>
      <c r="S176" s="403"/>
      <c r="T176" s="403"/>
    </row>
    <row r="177" spans="1:20" ht="55.5" customHeight="1" x14ac:dyDescent="0.35">
      <c r="A177" s="396" t="s">
        <v>257</v>
      </c>
      <c r="B177" s="396"/>
      <c r="C177" s="396"/>
      <c r="D177" s="396"/>
      <c r="E177" s="396"/>
      <c r="F177" s="396"/>
      <c r="G177" s="396"/>
      <c r="H177" s="396"/>
      <c r="I177" s="396"/>
      <c r="J177" s="396"/>
      <c r="K177" s="396"/>
      <c r="L177" s="396"/>
    </row>
    <row r="178" spans="1:20" ht="18" customHeight="1" x14ac:dyDescent="0.35">
      <c r="A178" s="403" t="s">
        <v>258</v>
      </c>
      <c r="B178" s="403"/>
      <c r="C178" s="403"/>
      <c r="D178" s="403"/>
      <c r="E178" s="403"/>
      <c r="F178" s="403"/>
      <c r="G178" s="403"/>
      <c r="H178" s="403"/>
      <c r="I178" s="403"/>
      <c r="J178" s="403"/>
      <c r="K178" s="403"/>
      <c r="L178" s="403"/>
      <c r="M178" s="403"/>
      <c r="N178" s="403"/>
      <c r="O178" s="403"/>
      <c r="P178" s="403"/>
      <c r="Q178" s="403"/>
      <c r="R178" s="403"/>
      <c r="S178" s="403"/>
      <c r="T178" s="403"/>
    </row>
    <row r="179" spans="1:20" ht="26.25" customHeight="1" x14ac:dyDescent="0.35">
      <c r="A179" s="396" t="s">
        <v>259</v>
      </c>
      <c r="B179" s="396"/>
      <c r="C179" s="396"/>
      <c r="D179" s="396"/>
      <c r="E179" s="396"/>
      <c r="F179" s="396"/>
      <c r="G179" s="396"/>
      <c r="H179" s="396"/>
      <c r="I179" s="396"/>
      <c r="J179" s="396"/>
      <c r="K179" s="396"/>
      <c r="L179" s="396"/>
      <c r="M179" s="396"/>
      <c r="N179" s="396"/>
      <c r="O179" s="396"/>
      <c r="P179" s="396"/>
      <c r="Q179" s="396"/>
      <c r="R179" s="396"/>
      <c r="S179" s="396"/>
      <c r="T179" s="396"/>
    </row>
    <row r="180" spans="1:20" x14ac:dyDescent="0.35">
      <c r="A180" s="396" t="s">
        <v>260</v>
      </c>
      <c r="B180" s="396"/>
      <c r="C180" s="396"/>
      <c r="D180" s="396"/>
      <c r="E180" s="396"/>
      <c r="F180" s="396"/>
      <c r="G180" s="396"/>
      <c r="H180" s="396"/>
      <c r="I180" s="396"/>
      <c r="J180" s="396"/>
      <c r="K180" s="396"/>
      <c r="L180" s="396"/>
      <c r="M180" s="396"/>
      <c r="N180" s="396"/>
      <c r="O180" s="396"/>
      <c r="P180" s="396"/>
      <c r="Q180" s="396"/>
      <c r="R180" s="396"/>
      <c r="S180" s="396"/>
      <c r="T180" s="396"/>
    </row>
    <row r="181" spans="1:20" x14ac:dyDescent="0.35">
      <c r="A181" s="396" t="s">
        <v>261</v>
      </c>
      <c r="B181" s="396"/>
      <c r="C181" s="396"/>
      <c r="D181" s="396"/>
      <c r="E181" s="396"/>
      <c r="F181" s="396"/>
      <c r="G181" s="396"/>
      <c r="H181" s="396"/>
      <c r="I181" s="396"/>
      <c r="J181" s="396"/>
      <c r="K181" s="396"/>
      <c r="L181" s="396"/>
      <c r="M181" s="396"/>
      <c r="N181" s="396"/>
      <c r="O181" s="396"/>
      <c r="P181" s="396"/>
      <c r="Q181" s="396"/>
      <c r="R181" s="396"/>
      <c r="S181" s="396"/>
      <c r="T181" s="396"/>
    </row>
    <row r="182" spans="1:20" x14ac:dyDescent="0.35">
      <c r="A182" s="396" t="s">
        <v>262</v>
      </c>
      <c r="B182" s="396"/>
      <c r="C182" s="396"/>
      <c r="D182" s="396"/>
      <c r="E182" s="396"/>
      <c r="F182" s="396"/>
      <c r="G182" s="396"/>
      <c r="H182" s="396"/>
      <c r="I182" s="396"/>
      <c r="J182" s="396"/>
      <c r="K182" s="396"/>
      <c r="L182" s="396"/>
      <c r="M182" s="396"/>
      <c r="N182" s="396"/>
      <c r="O182" s="396"/>
      <c r="P182" s="396"/>
      <c r="Q182" s="396"/>
      <c r="R182" s="396"/>
      <c r="S182" s="396"/>
      <c r="T182" s="396"/>
    </row>
    <row r="183" spans="1:20" x14ac:dyDescent="0.35">
      <c r="A183" s="396" t="s">
        <v>263</v>
      </c>
      <c r="B183" s="396"/>
      <c r="C183" s="396"/>
      <c r="D183" s="396"/>
      <c r="E183" s="396"/>
      <c r="F183" s="396"/>
      <c r="G183" s="396"/>
      <c r="H183" s="396"/>
      <c r="I183" s="396"/>
      <c r="J183" s="396"/>
      <c r="K183" s="396"/>
      <c r="L183" s="396"/>
      <c r="M183" s="396"/>
      <c r="N183" s="396"/>
      <c r="O183" s="396"/>
      <c r="P183" s="396"/>
      <c r="Q183" s="396"/>
      <c r="R183" s="396"/>
      <c r="S183" s="396"/>
      <c r="T183" s="396"/>
    </row>
    <row r="184" spans="1:20" x14ac:dyDescent="0.35">
      <c r="A184" s="396" t="s">
        <v>264</v>
      </c>
      <c r="B184" s="396"/>
      <c r="C184" s="396"/>
      <c r="D184" s="396"/>
      <c r="E184" s="396"/>
      <c r="F184" s="396"/>
      <c r="G184" s="396"/>
      <c r="H184" s="396"/>
      <c r="I184" s="396"/>
      <c r="J184" s="396"/>
      <c r="K184" s="396"/>
      <c r="L184" s="396"/>
      <c r="M184" s="396"/>
      <c r="N184" s="396"/>
      <c r="O184" s="396"/>
      <c r="P184" s="396"/>
      <c r="Q184" s="396"/>
      <c r="R184" s="396"/>
      <c r="S184" s="396"/>
      <c r="T184" s="396"/>
    </row>
    <row r="185" spans="1:20" x14ac:dyDescent="0.35">
      <c r="A185" s="396" t="s">
        <v>265</v>
      </c>
      <c r="B185" s="396"/>
      <c r="C185" s="396"/>
      <c r="D185" s="396"/>
      <c r="E185" s="396"/>
      <c r="F185" s="396"/>
      <c r="G185" s="396"/>
      <c r="H185" s="396"/>
      <c r="I185" s="396"/>
      <c r="J185" s="396"/>
      <c r="K185" s="396"/>
      <c r="L185" s="396"/>
      <c r="M185" s="396"/>
      <c r="N185" s="396"/>
      <c r="O185" s="396"/>
      <c r="P185" s="396"/>
      <c r="Q185" s="396"/>
      <c r="R185" s="396"/>
      <c r="S185" s="396"/>
      <c r="T185" s="396"/>
    </row>
    <row r="186" spans="1:20" ht="29.25" customHeight="1" x14ac:dyDescent="0.35">
      <c r="A186" s="400" t="s">
        <v>266</v>
      </c>
      <c r="B186" s="400"/>
      <c r="C186" s="400"/>
      <c r="D186" s="400"/>
      <c r="E186" s="400"/>
      <c r="F186" s="400"/>
      <c r="G186" s="400"/>
      <c r="H186" s="400"/>
      <c r="I186" s="400"/>
      <c r="J186" s="400"/>
      <c r="K186" s="400"/>
      <c r="L186" s="400"/>
      <c r="M186" s="400"/>
    </row>
    <row r="187" spans="1:20" ht="26.25" customHeight="1" x14ac:dyDescent="0.35">
      <c r="A187" s="396" t="s">
        <v>267</v>
      </c>
      <c r="B187" s="396"/>
      <c r="C187" s="396"/>
      <c r="D187" s="396"/>
      <c r="E187" s="396"/>
      <c r="F187" s="396"/>
      <c r="G187" s="396"/>
      <c r="H187" s="396"/>
      <c r="I187" s="396"/>
      <c r="J187" s="396"/>
      <c r="K187" s="396"/>
      <c r="L187" s="396"/>
      <c r="M187" s="396"/>
      <c r="N187" s="396"/>
      <c r="O187" s="396"/>
      <c r="P187" s="396"/>
      <c r="Q187" s="396"/>
      <c r="R187" s="396"/>
      <c r="S187" s="396"/>
      <c r="T187" s="396"/>
    </row>
    <row r="188" spans="1:20" x14ac:dyDescent="0.35">
      <c r="A188" s="396" t="s">
        <v>268</v>
      </c>
      <c r="B188" s="396"/>
      <c r="C188" s="396"/>
      <c r="D188" s="396"/>
      <c r="E188" s="396"/>
      <c r="F188" s="396"/>
      <c r="G188" s="396"/>
      <c r="H188" s="396"/>
      <c r="I188" s="396"/>
      <c r="J188" s="396"/>
      <c r="K188" s="396"/>
      <c r="L188" s="396"/>
      <c r="M188" s="396"/>
      <c r="N188" s="396"/>
      <c r="O188" s="396"/>
      <c r="P188" s="396"/>
      <c r="Q188" s="396"/>
      <c r="R188" s="396"/>
      <c r="S188" s="396"/>
      <c r="T188" s="396"/>
    </row>
    <row r="189" spans="1:20" ht="40.5" customHeight="1" x14ac:dyDescent="0.35">
      <c r="A189" s="400" t="s">
        <v>269</v>
      </c>
      <c r="B189" s="400"/>
      <c r="C189" s="400"/>
      <c r="D189" s="400"/>
      <c r="E189" s="400"/>
      <c r="F189" s="400"/>
      <c r="G189" s="400"/>
      <c r="H189" s="400"/>
      <c r="I189" s="400"/>
      <c r="J189" s="400"/>
      <c r="K189" s="400"/>
      <c r="L189" s="400"/>
    </row>
    <row r="190" spans="1:20" ht="26.25" customHeight="1" x14ac:dyDescent="0.35">
      <c r="A190" s="396" t="s">
        <v>270</v>
      </c>
      <c r="B190" s="396"/>
      <c r="C190" s="396"/>
      <c r="D190" s="396"/>
      <c r="E190" s="396"/>
      <c r="F190" s="396"/>
      <c r="G190" s="396"/>
      <c r="H190" s="396"/>
      <c r="I190" s="396"/>
      <c r="J190" s="396"/>
      <c r="K190" s="396"/>
      <c r="L190" s="396"/>
      <c r="M190" s="396"/>
      <c r="N190" s="396"/>
      <c r="O190" s="396"/>
      <c r="P190" s="396"/>
      <c r="Q190" s="396"/>
      <c r="R190" s="396"/>
      <c r="S190" s="396"/>
      <c r="T190" s="396"/>
    </row>
    <row r="191" spans="1:20" s="6" customFormat="1" x14ac:dyDescent="0.35">
      <c r="A191" s="398" t="s">
        <v>271</v>
      </c>
      <c r="B191" s="398"/>
      <c r="C191" s="398"/>
      <c r="D191" s="398"/>
      <c r="E191" s="398"/>
      <c r="F191" s="398"/>
      <c r="G191" s="398"/>
      <c r="H191" s="398"/>
      <c r="I191" s="398"/>
      <c r="J191" s="398"/>
      <c r="K191" s="398"/>
      <c r="L191" s="398"/>
      <c r="M191" s="398"/>
      <c r="N191" s="398"/>
      <c r="O191" s="398"/>
      <c r="P191" s="398"/>
      <c r="Q191" s="398"/>
      <c r="R191" s="398"/>
      <c r="S191" s="398"/>
      <c r="T191" s="398"/>
    </row>
    <row r="192" spans="1:20" x14ac:dyDescent="0.35">
      <c r="A192" s="397" t="s">
        <v>215</v>
      </c>
      <c r="B192" s="397"/>
      <c r="C192" s="397"/>
      <c r="D192" s="397"/>
      <c r="E192" s="397"/>
      <c r="F192" s="397"/>
      <c r="G192" s="397"/>
      <c r="H192" s="397"/>
      <c r="I192" s="397"/>
      <c r="J192" s="397"/>
      <c r="K192" s="397"/>
      <c r="L192" s="397"/>
      <c r="M192" s="397"/>
      <c r="N192" s="397"/>
      <c r="O192" s="397"/>
      <c r="P192" s="397"/>
      <c r="Q192" s="397"/>
      <c r="R192" s="397"/>
      <c r="S192" s="397"/>
      <c r="T192" s="397"/>
    </row>
    <row r="193" spans="1:20" ht="26.25" customHeight="1" x14ac:dyDescent="0.35">
      <c r="A193" s="396" t="s">
        <v>272</v>
      </c>
      <c r="B193" s="396"/>
      <c r="C193" s="396"/>
      <c r="D193" s="396"/>
      <c r="E193" s="396"/>
      <c r="F193" s="396"/>
      <c r="G193" s="396"/>
      <c r="H193" s="396"/>
      <c r="I193" s="396"/>
      <c r="J193" s="396"/>
      <c r="K193" s="396"/>
      <c r="L193" s="396"/>
      <c r="M193" s="400"/>
      <c r="N193" s="400"/>
      <c r="O193" s="400"/>
      <c r="P193" s="400"/>
      <c r="Q193" s="400"/>
      <c r="R193" s="400"/>
      <c r="S193" s="400"/>
      <c r="T193" s="400"/>
    </row>
    <row r="194" spans="1:20" ht="26.25" customHeight="1" x14ac:dyDescent="0.35">
      <c r="A194" s="396" t="s">
        <v>273</v>
      </c>
      <c r="B194" s="396"/>
      <c r="C194" s="396"/>
      <c r="D194" s="396"/>
      <c r="E194" s="396"/>
      <c r="F194" s="396"/>
      <c r="G194" s="396"/>
      <c r="H194" s="396"/>
      <c r="I194" s="396"/>
      <c r="J194" s="396"/>
      <c r="K194" s="396"/>
      <c r="L194" s="396"/>
      <c r="M194" s="400"/>
      <c r="N194" s="400"/>
      <c r="O194" s="400"/>
      <c r="P194" s="400"/>
      <c r="Q194" s="400"/>
      <c r="R194" s="400"/>
      <c r="S194" s="400"/>
      <c r="T194" s="400"/>
    </row>
    <row r="195" spans="1:20" ht="26.25" customHeight="1" x14ac:dyDescent="0.35">
      <c r="A195" s="396" t="s">
        <v>274</v>
      </c>
      <c r="B195" s="396"/>
      <c r="C195" s="396"/>
      <c r="D195" s="396"/>
      <c r="E195" s="396"/>
      <c r="F195" s="396"/>
      <c r="G195" s="396"/>
      <c r="H195" s="396"/>
      <c r="I195" s="396"/>
      <c r="J195" s="396"/>
      <c r="K195" s="396"/>
      <c r="L195" s="396"/>
      <c r="M195" s="400"/>
      <c r="N195" s="400"/>
      <c r="O195" s="400"/>
      <c r="P195" s="400"/>
      <c r="Q195" s="400"/>
      <c r="R195" s="400"/>
      <c r="S195" s="400"/>
      <c r="T195" s="400"/>
    </row>
    <row r="196" spans="1:20" ht="26.25" customHeight="1" x14ac:dyDescent="0.35">
      <c r="A196" s="396" t="s">
        <v>275</v>
      </c>
      <c r="B196" s="396"/>
      <c r="C196" s="396"/>
      <c r="D196" s="396"/>
      <c r="E196" s="396"/>
      <c r="F196" s="396"/>
      <c r="G196" s="396"/>
      <c r="H196" s="396"/>
      <c r="I196" s="396"/>
      <c r="J196" s="396"/>
      <c r="K196" s="396"/>
      <c r="L196" s="396"/>
      <c r="M196" s="400"/>
      <c r="N196" s="400"/>
      <c r="O196" s="400"/>
      <c r="P196" s="400"/>
      <c r="Q196" s="400"/>
      <c r="R196" s="400"/>
      <c r="S196" s="400"/>
      <c r="T196" s="400"/>
    </row>
    <row r="197" spans="1:20" x14ac:dyDescent="0.35">
      <c r="A197" s="396" t="s">
        <v>276</v>
      </c>
      <c r="B197" s="396"/>
      <c r="C197" s="396"/>
      <c r="D197" s="396"/>
      <c r="E197" s="396"/>
      <c r="F197" s="396"/>
      <c r="G197" s="396"/>
      <c r="H197" s="396"/>
      <c r="I197" s="396"/>
      <c r="J197" s="396"/>
      <c r="K197" s="396"/>
      <c r="L197" s="396"/>
      <c r="M197" s="400"/>
      <c r="N197" s="400"/>
      <c r="O197" s="400"/>
      <c r="P197" s="400"/>
      <c r="Q197" s="400"/>
      <c r="R197" s="400"/>
      <c r="S197" s="400"/>
      <c r="T197" s="400"/>
    </row>
    <row r="198" spans="1:20" ht="26.25" customHeight="1" x14ac:dyDescent="0.35">
      <c r="A198" s="396" t="s">
        <v>277</v>
      </c>
      <c r="B198" s="396"/>
      <c r="C198" s="396"/>
      <c r="D198" s="396"/>
      <c r="E198" s="396"/>
      <c r="F198" s="396"/>
      <c r="G198" s="396"/>
      <c r="H198" s="396"/>
      <c r="I198" s="396"/>
      <c r="J198" s="396"/>
      <c r="K198" s="396"/>
      <c r="L198" s="396"/>
      <c r="M198" s="400"/>
      <c r="N198" s="400"/>
      <c r="O198" s="400"/>
      <c r="P198" s="400"/>
      <c r="Q198" s="400"/>
      <c r="R198" s="400"/>
      <c r="S198" s="400"/>
      <c r="T198" s="400"/>
    </row>
    <row r="199" spans="1:20" x14ac:dyDescent="0.35">
      <c r="A199" s="397" t="s">
        <v>220</v>
      </c>
      <c r="B199" s="397"/>
      <c r="C199" s="397"/>
      <c r="D199" s="397"/>
      <c r="E199" s="397"/>
      <c r="F199" s="397"/>
      <c r="G199" s="397"/>
      <c r="H199" s="397"/>
      <c r="I199" s="397"/>
      <c r="J199" s="397"/>
      <c r="K199" s="397"/>
      <c r="L199" s="397"/>
      <c r="M199" s="397"/>
      <c r="N199" s="397"/>
      <c r="O199" s="397"/>
      <c r="P199" s="397"/>
      <c r="Q199" s="397"/>
      <c r="R199" s="397"/>
      <c r="S199" s="397"/>
      <c r="T199" s="397"/>
    </row>
    <row r="200" spans="1:20" x14ac:dyDescent="0.35">
      <c r="A200" s="396" t="s">
        <v>278</v>
      </c>
      <c r="B200" s="396"/>
      <c r="C200" s="396"/>
      <c r="D200" s="396"/>
      <c r="E200" s="396"/>
      <c r="F200" s="396"/>
      <c r="G200" s="396"/>
      <c r="H200" s="396"/>
      <c r="I200" s="396"/>
      <c r="J200" s="396"/>
      <c r="K200" s="396"/>
      <c r="L200" s="396"/>
      <c r="M200" s="396"/>
      <c r="N200" s="396"/>
      <c r="O200" s="396"/>
      <c r="P200" s="396"/>
      <c r="Q200" s="396"/>
      <c r="R200" s="396"/>
      <c r="S200" s="396"/>
      <c r="T200" s="396"/>
    </row>
    <row r="201" spans="1:20" ht="12.75" customHeight="1" x14ac:dyDescent="0.35">
      <c r="A201" s="396" t="s">
        <v>279</v>
      </c>
      <c r="B201" s="396"/>
      <c r="C201" s="396"/>
      <c r="D201" s="396"/>
      <c r="E201" s="396"/>
      <c r="F201" s="396"/>
      <c r="G201" s="396"/>
      <c r="H201" s="396"/>
      <c r="I201" s="396"/>
      <c r="J201" s="396"/>
      <c r="K201" s="396"/>
      <c r="L201" s="396"/>
      <c r="M201" s="396"/>
      <c r="N201" s="396"/>
      <c r="O201" s="396"/>
      <c r="P201" s="396"/>
      <c r="Q201" s="396"/>
      <c r="R201" s="396"/>
      <c r="S201" s="396"/>
      <c r="T201" s="396"/>
    </row>
    <row r="202" spans="1:20" ht="12.75" customHeight="1" x14ac:dyDescent="0.35">
      <c r="A202" s="396" t="s">
        <v>280</v>
      </c>
      <c r="B202" s="396"/>
      <c r="C202" s="396"/>
      <c r="D202" s="396"/>
      <c r="E202" s="396"/>
      <c r="F202" s="396"/>
      <c r="G202" s="396"/>
      <c r="H202" s="396"/>
      <c r="I202" s="396"/>
      <c r="J202" s="396"/>
      <c r="K202" s="396"/>
      <c r="L202" s="396"/>
      <c r="M202" s="396"/>
      <c r="N202" s="396"/>
      <c r="O202" s="396"/>
      <c r="P202" s="396"/>
      <c r="Q202" s="396"/>
      <c r="R202" s="396"/>
      <c r="S202" s="396"/>
      <c r="T202" s="396"/>
    </row>
    <row r="203" spans="1:20" ht="12.75" customHeight="1" x14ac:dyDescent="0.35">
      <c r="A203" s="396" t="s">
        <v>281</v>
      </c>
      <c r="B203" s="396"/>
      <c r="C203" s="396"/>
      <c r="D203" s="396"/>
      <c r="E203" s="396"/>
      <c r="F203" s="396"/>
      <c r="G203" s="396"/>
      <c r="H203" s="396"/>
      <c r="I203" s="396"/>
      <c r="J203" s="396"/>
      <c r="K203" s="396"/>
      <c r="L203" s="396"/>
      <c r="M203" s="396"/>
      <c r="N203" s="396"/>
      <c r="O203" s="396"/>
      <c r="P203" s="396"/>
      <c r="Q203" s="396"/>
      <c r="R203" s="396"/>
      <c r="S203" s="396"/>
      <c r="T203" s="396"/>
    </row>
    <row r="204" spans="1:20" ht="12.75" customHeight="1" x14ac:dyDescent="0.35">
      <c r="A204" s="396" t="s">
        <v>282</v>
      </c>
      <c r="B204" s="396"/>
      <c r="C204" s="396"/>
      <c r="D204" s="396"/>
      <c r="E204" s="396"/>
      <c r="F204" s="396"/>
      <c r="G204" s="396"/>
      <c r="H204" s="396"/>
      <c r="I204" s="396"/>
      <c r="J204" s="396"/>
      <c r="K204" s="396"/>
      <c r="L204" s="396"/>
      <c r="M204" s="396"/>
      <c r="N204" s="396"/>
      <c r="O204" s="396"/>
      <c r="P204" s="396"/>
      <c r="Q204" s="396"/>
      <c r="R204" s="396"/>
      <c r="S204" s="396"/>
      <c r="T204" s="396"/>
    </row>
    <row r="205" spans="1:20" ht="12.75" customHeight="1" x14ac:dyDescent="0.35">
      <c r="A205" s="396" t="s">
        <v>283</v>
      </c>
      <c r="B205" s="396"/>
      <c r="C205" s="396"/>
      <c r="D205" s="396"/>
      <c r="E205" s="396"/>
      <c r="F205" s="396"/>
      <c r="G205" s="396"/>
      <c r="H205" s="396"/>
      <c r="I205" s="396"/>
      <c r="J205" s="396"/>
      <c r="K205" s="396"/>
      <c r="L205" s="396"/>
      <c r="M205" s="396"/>
      <c r="N205" s="396"/>
      <c r="O205" s="396"/>
      <c r="P205" s="396"/>
      <c r="Q205" s="396"/>
      <c r="R205" s="396"/>
      <c r="S205" s="396"/>
      <c r="T205" s="396"/>
    </row>
    <row r="206" spans="1:20" ht="12.75" customHeight="1" x14ac:dyDescent="0.35">
      <c r="A206" s="396" t="s">
        <v>284</v>
      </c>
      <c r="B206" s="396"/>
      <c r="C206" s="396"/>
      <c r="D206" s="396"/>
      <c r="E206" s="396"/>
      <c r="F206" s="396"/>
      <c r="G206" s="396"/>
      <c r="H206" s="396"/>
      <c r="I206" s="396"/>
      <c r="J206" s="396"/>
      <c r="K206" s="396"/>
      <c r="L206" s="396"/>
      <c r="M206" s="396"/>
      <c r="N206" s="396"/>
      <c r="O206" s="396"/>
      <c r="P206" s="396"/>
      <c r="Q206" s="396"/>
      <c r="R206" s="396"/>
      <c r="S206" s="396"/>
      <c r="T206" s="396"/>
    </row>
    <row r="207" spans="1:20" x14ac:dyDescent="0.35">
      <c r="A207" s="396" t="s">
        <v>285</v>
      </c>
      <c r="B207" s="396"/>
      <c r="C207" s="396"/>
      <c r="D207" s="396"/>
      <c r="E207" s="396"/>
      <c r="F207" s="396"/>
      <c r="G207" s="396"/>
      <c r="H207" s="396"/>
      <c r="I207" s="396"/>
      <c r="J207" s="396"/>
      <c r="K207" s="396"/>
      <c r="L207" s="396"/>
      <c r="M207" s="396"/>
      <c r="N207" s="396"/>
      <c r="O207" s="396"/>
      <c r="P207" s="396"/>
      <c r="Q207" s="396"/>
      <c r="R207" s="396"/>
      <c r="S207" s="396"/>
      <c r="T207" s="396"/>
    </row>
    <row r="208" spans="1:20" ht="45" customHeight="1" x14ac:dyDescent="0.35">
      <c r="A208" s="396" t="s">
        <v>286</v>
      </c>
      <c r="B208" s="396"/>
      <c r="C208" s="396"/>
      <c r="D208" s="396"/>
      <c r="E208" s="396"/>
      <c r="F208" s="396"/>
      <c r="G208" s="396"/>
      <c r="H208" s="396"/>
      <c r="I208" s="396"/>
      <c r="J208" s="396"/>
      <c r="K208" s="396"/>
      <c r="L208" s="396"/>
    </row>
    <row r="209" spans="1:20" x14ac:dyDescent="0.35">
      <c r="A209" s="396" t="s">
        <v>287</v>
      </c>
      <c r="B209" s="396"/>
      <c r="C209" s="396"/>
      <c r="D209" s="396"/>
      <c r="E209" s="396"/>
      <c r="F209" s="396"/>
      <c r="G209" s="396"/>
      <c r="H209" s="396"/>
      <c r="I209" s="396"/>
      <c r="J209" s="396"/>
      <c r="K209" s="396"/>
      <c r="L209" s="396"/>
      <c r="M209" s="396"/>
      <c r="N209" s="396"/>
      <c r="O209" s="396"/>
      <c r="P209" s="396"/>
      <c r="Q209" s="396"/>
      <c r="R209" s="396"/>
      <c r="S209" s="396"/>
      <c r="T209" s="396"/>
    </row>
    <row r="210" spans="1:20" ht="12.75" customHeight="1" x14ac:dyDescent="0.35">
      <c r="A210" s="396" t="s">
        <v>288</v>
      </c>
      <c r="B210" s="396"/>
      <c r="C210" s="396"/>
      <c r="D210" s="396"/>
      <c r="E210" s="396"/>
      <c r="F210" s="396"/>
      <c r="G210" s="396"/>
      <c r="H210" s="396"/>
      <c r="I210" s="396"/>
      <c r="J210" s="396"/>
      <c r="K210" s="396"/>
      <c r="L210" s="396"/>
      <c r="M210" s="396"/>
      <c r="N210" s="396"/>
      <c r="O210" s="396"/>
      <c r="P210" s="396"/>
      <c r="Q210" s="396"/>
      <c r="R210" s="396"/>
      <c r="S210" s="396"/>
      <c r="T210" s="396"/>
    </row>
    <row r="211" spans="1:20" ht="12.75" customHeight="1" x14ac:dyDescent="0.35">
      <c r="A211" s="396" t="s">
        <v>289</v>
      </c>
      <c r="B211" s="396"/>
      <c r="C211" s="396"/>
      <c r="D211" s="396"/>
      <c r="E211" s="396"/>
      <c r="F211" s="396"/>
      <c r="G211" s="396"/>
      <c r="H211" s="396"/>
      <c r="I211" s="396"/>
      <c r="J211" s="396"/>
      <c r="K211" s="396"/>
      <c r="L211" s="396"/>
      <c r="M211" s="396"/>
      <c r="N211" s="396"/>
      <c r="O211" s="396"/>
      <c r="P211" s="396"/>
      <c r="Q211" s="396"/>
      <c r="R211" s="396"/>
      <c r="S211" s="396"/>
      <c r="T211" s="396"/>
    </row>
    <row r="212" spans="1:20" ht="12.75" customHeight="1" x14ac:dyDescent="0.35">
      <c r="A212" s="396" t="s">
        <v>290</v>
      </c>
      <c r="B212" s="396"/>
      <c r="C212" s="396"/>
      <c r="D212" s="396"/>
      <c r="E212" s="396"/>
      <c r="F212" s="396"/>
      <c r="G212" s="396"/>
      <c r="H212" s="396"/>
      <c r="I212" s="396"/>
      <c r="J212" s="396"/>
      <c r="K212" s="396"/>
      <c r="L212" s="396"/>
      <c r="M212" s="396"/>
      <c r="N212" s="396"/>
      <c r="O212" s="396"/>
      <c r="P212" s="396"/>
      <c r="Q212" s="396"/>
      <c r="R212" s="396"/>
      <c r="S212" s="396"/>
      <c r="T212" s="396"/>
    </row>
    <row r="213" spans="1:20" ht="12.75" customHeight="1" x14ac:dyDescent="0.35">
      <c r="A213" s="396" t="s">
        <v>291</v>
      </c>
      <c r="B213" s="396"/>
      <c r="C213" s="396"/>
      <c r="D213" s="396"/>
      <c r="E213" s="396"/>
      <c r="F213" s="396"/>
      <c r="G213" s="396"/>
      <c r="H213" s="396"/>
      <c r="I213" s="396"/>
      <c r="J213" s="396"/>
      <c r="K213" s="396"/>
      <c r="L213" s="396"/>
      <c r="M213" s="396"/>
      <c r="N213" s="396"/>
      <c r="O213" s="396"/>
      <c r="P213" s="396"/>
      <c r="Q213" s="396"/>
      <c r="R213" s="396"/>
      <c r="S213" s="396"/>
      <c r="T213" s="396"/>
    </row>
    <row r="214" spans="1:20" ht="12.75" customHeight="1" x14ac:dyDescent="0.35">
      <c r="A214" s="396" t="s">
        <v>292</v>
      </c>
      <c r="B214" s="396"/>
      <c r="C214" s="396"/>
      <c r="D214" s="396"/>
      <c r="E214" s="396"/>
      <c r="F214" s="396"/>
      <c r="G214" s="396"/>
      <c r="H214" s="396"/>
      <c r="I214" s="396"/>
      <c r="J214" s="396"/>
      <c r="K214" s="396"/>
      <c r="L214" s="396"/>
      <c r="M214" s="396"/>
      <c r="N214" s="396"/>
      <c r="O214" s="396"/>
      <c r="P214" s="396"/>
      <c r="Q214" s="396"/>
      <c r="R214" s="396"/>
      <c r="S214" s="396"/>
      <c r="T214" s="396"/>
    </row>
    <row r="215" spans="1:20" ht="12.75" customHeight="1" x14ac:dyDescent="0.35">
      <c r="A215" s="396" t="s">
        <v>293</v>
      </c>
      <c r="B215" s="396"/>
      <c r="C215" s="396"/>
      <c r="D215" s="396"/>
      <c r="E215" s="396"/>
      <c r="F215" s="396"/>
      <c r="G215" s="396"/>
      <c r="H215" s="396"/>
      <c r="I215" s="396"/>
      <c r="J215" s="396"/>
      <c r="K215" s="396"/>
      <c r="L215" s="396"/>
      <c r="M215" s="396"/>
      <c r="N215" s="396"/>
      <c r="O215" s="396"/>
      <c r="P215" s="396"/>
      <c r="Q215" s="396"/>
      <c r="R215" s="396"/>
      <c r="S215" s="396"/>
      <c r="T215" s="396"/>
    </row>
    <row r="216" spans="1:20" ht="26.25" customHeight="1" x14ac:dyDescent="0.35">
      <c r="A216" s="396" t="s">
        <v>294</v>
      </c>
      <c r="B216" s="396"/>
      <c r="C216" s="396"/>
      <c r="D216" s="396"/>
      <c r="E216" s="396"/>
      <c r="F216" s="396"/>
      <c r="G216" s="396"/>
      <c r="H216" s="396"/>
      <c r="I216" s="396"/>
      <c r="J216" s="396"/>
      <c r="K216" s="396"/>
      <c r="L216" s="396"/>
      <c r="M216" s="396"/>
      <c r="N216" s="396"/>
      <c r="O216" s="396"/>
      <c r="P216" s="396"/>
      <c r="Q216" s="396"/>
      <c r="R216" s="396"/>
      <c r="S216" s="396"/>
      <c r="T216" s="396"/>
    </row>
    <row r="217" spans="1:20" x14ac:dyDescent="0.35">
      <c r="A217" s="396" t="s">
        <v>295</v>
      </c>
      <c r="B217" s="396"/>
      <c r="C217" s="396"/>
      <c r="D217" s="396"/>
      <c r="E217" s="396"/>
      <c r="F217" s="396"/>
      <c r="G217" s="396"/>
      <c r="H217" s="396"/>
      <c r="I217" s="396"/>
      <c r="J217" s="396"/>
      <c r="K217" s="396"/>
      <c r="L217" s="396"/>
      <c r="M217" s="396"/>
      <c r="N217" s="396"/>
      <c r="O217" s="396"/>
      <c r="P217" s="396"/>
      <c r="Q217" s="396"/>
      <c r="R217" s="396"/>
      <c r="S217" s="396"/>
      <c r="T217" s="396"/>
    </row>
    <row r="218" spans="1:20" x14ac:dyDescent="0.35">
      <c r="A218" s="396" t="s">
        <v>296</v>
      </c>
      <c r="B218" s="396"/>
      <c r="C218" s="396"/>
      <c r="D218" s="396"/>
      <c r="E218" s="396"/>
      <c r="F218" s="396"/>
      <c r="G218" s="396"/>
      <c r="H218" s="396"/>
      <c r="I218" s="396"/>
      <c r="J218" s="396"/>
      <c r="K218" s="396"/>
      <c r="L218" s="396"/>
      <c r="M218" s="396"/>
      <c r="N218" s="396"/>
      <c r="O218" s="396"/>
      <c r="P218" s="396"/>
      <c r="Q218" s="396"/>
      <c r="R218" s="396"/>
      <c r="S218" s="396"/>
      <c r="T218" s="396"/>
    </row>
    <row r="219" spans="1:20" x14ac:dyDescent="0.35">
      <c r="A219" s="396" t="s">
        <v>297</v>
      </c>
      <c r="B219" s="396"/>
      <c r="C219" s="396"/>
      <c r="D219" s="396"/>
      <c r="E219" s="396"/>
      <c r="F219" s="396"/>
      <c r="G219" s="396"/>
      <c r="H219" s="396"/>
      <c r="I219" s="396"/>
      <c r="J219" s="396"/>
      <c r="K219" s="396"/>
      <c r="L219" s="396"/>
      <c r="M219" s="396"/>
      <c r="N219" s="396"/>
      <c r="O219" s="396"/>
      <c r="P219" s="396"/>
      <c r="Q219" s="396"/>
      <c r="R219" s="396"/>
      <c r="S219" s="396"/>
      <c r="T219" s="396"/>
    </row>
    <row r="220" spans="1:20" x14ac:dyDescent="0.35">
      <c r="A220" s="396" t="s">
        <v>298</v>
      </c>
      <c r="B220" s="396"/>
      <c r="C220" s="396"/>
      <c r="D220" s="396"/>
      <c r="E220" s="396"/>
      <c r="F220" s="396"/>
      <c r="G220" s="396"/>
      <c r="H220" s="396"/>
      <c r="I220" s="396"/>
      <c r="J220" s="396"/>
      <c r="K220" s="396"/>
      <c r="L220" s="396"/>
      <c r="M220" s="396"/>
      <c r="N220" s="396"/>
      <c r="O220" s="396"/>
      <c r="P220" s="396"/>
      <c r="Q220" s="396"/>
      <c r="R220" s="396"/>
      <c r="S220" s="396"/>
      <c r="T220" s="396"/>
    </row>
    <row r="221" spans="1:20" x14ac:dyDescent="0.35">
      <c r="A221" s="396" t="s">
        <v>299</v>
      </c>
      <c r="B221" s="396"/>
      <c r="C221" s="396"/>
      <c r="D221" s="396"/>
      <c r="E221" s="396"/>
      <c r="F221" s="396"/>
      <c r="G221" s="396"/>
      <c r="H221" s="396"/>
      <c r="I221" s="396"/>
      <c r="J221" s="396"/>
      <c r="K221" s="396"/>
      <c r="L221" s="396"/>
      <c r="M221" s="396"/>
      <c r="N221" s="396"/>
      <c r="O221" s="396"/>
      <c r="P221" s="396"/>
      <c r="Q221" s="396"/>
      <c r="R221" s="396"/>
      <c r="S221" s="396"/>
      <c r="T221" s="396"/>
    </row>
    <row r="222" spans="1:20" x14ac:dyDescent="0.35">
      <c r="A222" s="396" t="s">
        <v>300</v>
      </c>
      <c r="B222" s="396"/>
      <c r="C222" s="396"/>
      <c r="D222" s="396"/>
      <c r="E222" s="396"/>
      <c r="F222" s="396"/>
      <c r="G222" s="396"/>
      <c r="H222" s="396"/>
      <c r="I222" s="396"/>
      <c r="J222" s="396"/>
      <c r="K222" s="396"/>
      <c r="L222" s="396"/>
      <c r="M222" s="396"/>
      <c r="N222" s="396"/>
      <c r="O222" s="396"/>
      <c r="P222" s="396"/>
      <c r="Q222" s="396"/>
      <c r="R222" s="396"/>
      <c r="S222" s="396"/>
      <c r="T222" s="396"/>
    </row>
    <row r="223" spans="1:20" ht="26.25" customHeight="1" x14ac:dyDescent="0.35">
      <c r="A223" s="396" t="s">
        <v>301</v>
      </c>
      <c r="B223" s="396"/>
      <c r="C223" s="396"/>
      <c r="D223" s="396"/>
      <c r="E223" s="396"/>
      <c r="F223" s="396"/>
      <c r="G223" s="396"/>
      <c r="H223" s="396"/>
      <c r="I223" s="396"/>
      <c r="J223" s="396"/>
      <c r="K223" s="396"/>
      <c r="L223" s="396"/>
    </row>
    <row r="224" spans="1:20" x14ac:dyDescent="0.35">
      <c r="A224" s="402" t="s">
        <v>302</v>
      </c>
      <c r="B224" s="402"/>
      <c r="C224" s="402"/>
      <c r="D224" s="402"/>
      <c r="E224" s="402"/>
      <c r="F224" s="402"/>
      <c r="G224" s="402"/>
      <c r="H224" s="402"/>
      <c r="I224" s="402"/>
      <c r="J224" s="402"/>
      <c r="K224" s="402"/>
      <c r="L224" s="402"/>
      <c r="M224" s="402"/>
      <c r="N224" s="402"/>
      <c r="O224" s="402"/>
      <c r="P224" s="402"/>
      <c r="Q224" s="402"/>
      <c r="R224" s="402"/>
      <c r="S224" s="402"/>
      <c r="T224" s="402"/>
    </row>
    <row r="225" spans="1:20" x14ac:dyDescent="0.35">
      <c r="A225" s="397" t="s">
        <v>215</v>
      </c>
      <c r="B225" s="397"/>
      <c r="C225" s="397"/>
      <c r="D225" s="397"/>
      <c r="E225" s="397"/>
      <c r="F225" s="397"/>
      <c r="G225" s="397"/>
      <c r="H225" s="397"/>
      <c r="I225" s="397"/>
      <c r="J225" s="397"/>
      <c r="K225" s="397"/>
      <c r="L225" s="397"/>
      <c r="M225" s="397"/>
      <c r="N225" s="397"/>
      <c r="O225" s="397"/>
      <c r="P225" s="397"/>
      <c r="Q225" s="397"/>
      <c r="R225" s="397"/>
      <c r="S225" s="397"/>
      <c r="T225" s="397"/>
    </row>
    <row r="226" spans="1:20" ht="26.25" customHeight="1" x14ac:dyDescent="0.35">
      <c r="A226" s="396" t="s">
        <v>303</v>
      </c>
      <c r="B226" s="396"/>
      <c r="C226" s="396"/>
      <c r="D226" s="396"/>
      <c r="E226" s="396"/>
      <c r="F226" s="396"/>
      <c r="G226" s="396"/>
      <c r="H226" s="396"/>
      <c r="I226" s="396"/>
      <c r="J226" s="396"/>
      <c r="K226" s="396"/>
      <c r="L226" s="396"/>
      <c r="M226" s="396"/>
      <c r="N226" s="396"/>
      <c r="O226" s="396"/>
      <c r="P226" s="396"/>
      <c r="Q226" s="396"/>
      <c r="R226" s="396"/>
      <c r="S226" s="396"/>
      <c r="T226" s="396"/>
    </row>
    <row r="227" spans="1:20" x14ac:dyDescent="0.35">
      <c r="A227" s="397" t="s">
        <v>220</v>
      </c>
      <c r="B227" s="397"/>
      <c r="C227" s="397"/>
      <c r="D227" s="397"/>
      <c r="E227" s="397"/>
      <c r="F227" s="397"/>
      <c r="G227" s="397"/>
      <c r="H227" s="397"/>
      <c r="I227" s="397"/>
      <c r="J227" s="397"/>
      <c r="K227" s="397"/>
      <c r="L227" s="397"/>
      <c r="M227" s="397"/>
      <c r="N227" s="397"/>
      <c r="O227" s="397"/>
      <c r="P227" s="397"/>
      <c r="Q227" s="397"/>
      <c r="R227" s="397"/>
      <c r="S227" s="397"/>
      <c r="T227" s="397"/>
    </row>
    <row r="228" spans="1:20" x14ac:dyDescent="0.35">
      <c r="A228" s="396" t="s">
        <v>304</v>
      </c>
      <c r="B228" s="396"/>
      <c r="C228" s="396"/>
      <c r="D228" s="396"/>
      <c r="E228" s="396"/>
      <c r="F228" s="396"/>
      <c r="G228" s="396"/>
      <c r="H228" s="396"/>
      <c r="I228" s="396"/>
      <c r="J228" s="396"/>
      <c r="K228" s="396"/>
      <c r="L228" s="396"/>
      <c r="M228" s="396"/>
      <c r="N228" s="396"/>
      <c r="O228" s="396"/>
      <c r="P228" s="396"/>
      <c r="Q228" s="396"/>
      <c r="R228" s="396"/>
      <c r="S228" s="396"/>
      <c r="T228" s="396"/>
    </row>
    <row r="229" spans="1:20" x14ac:dyDescent="0.35">
      <c r="A229" s="396" t="s">
        <v>279</v>
      </c>
      <c r="B229" s="396"/>
      <c r="C229" s="396"/>
      <c r="D229" s="396"/>
      <c r="E229" s="396"/>
      <c r="F229" s="396"/>
      <c r="G229" s="396"/>
      <c r="H229" s="396"/>
      <c r="I229" s="396"/>
      <c r="J229" s="396"/>
      <c r="K229" s="396"/>
      <c r="L229" s="396"/>
      <c r="M229" s="396"/>
      <c r="N229" s="396"/>
      <c r="O229" s="396"/>
      <c r="P229" s="396"/>
      <c r="Q229" s="396"/>
      <c r="R229" s="396"/>
      <c r="S229" s="396"/>
      <c r="T229" s="396"/>
    </row>
    <row r="230" spans="1:20" x14ac:dyDescent="0.35">
      <c r="A230" s="396" t="s">
        <v>305</v>
      </c>
      <c r="B230" s="396"/>
      <c r="C230" s="396"/>
      <c r="D230" s="396"/>
      <c r="E230" s="396"/>
      <c r="F230" s="396"/>
      <c r="G230" s="396"/>
      <c r="H230" s="396"/>
      <c r="I230" s="396"/>
      <c r="J230" s="396"/>
      <c r="K230" s="396"/>
      <c r="L230" s="396"/>
      <c r="M230" s="396"/>
      <c r="N230" s="396"/>
      <c r="O230" s="396"/>
      <c r="P230" s="396"/>
      <c r="Q230" s="396"/>
      <c r="R230" s="396"/>
      <c r="S230" s="396"/>
      <c r="T230" s="396"/>
    </row>
    <row r="231" spans="1:20" x14ac:dyDescent="0.35">
      <c r="A231" s="396" t="s">
        <v>306</v>
      </c>
      <c r="B231" s="396"/>
      <c r="C231" s="396"/>
      <c r="D231" s="396"/>
      <c r="E231" s="396"/>
      <c r="F231" s="396"/>
      <c r="G231" s="396"/>
      <c r="H231" s="396"/>
      <c r="I231" s="396"/>
      <c r="J231" s="396"/>
      <c r="K231" s="396"/>
      <c r="L231" s="396"/>
      <c r="M231" s="396"/>
      <c r="N231" s="396"/>
      <c r="O231" s="396"/>
      <c r="P231" s="396"/>
      <c r="Q231" s="396"/>
      <c r="R231" s="396"/>
      <c r="S231" s="396"/>
      <c r="T231" s="396"/>
    </row>
    <row r="232" spans="1:20" x14ac:dyDescent="0.35">
      <c r="A232" s="396" t="s">
        <v>307</v>
      </c>
      <c r="B232" s="396"/>
      <c r="C232" s="396"/>
      <c r="D232" s="396"/>
      <c r="E232" s="396"/>
      <c r="F232" s="396"/>
      <c r="G232" s="396"/>
      <c r="H232" s="396"/>
      <c r="I232" s="396"/>
      <c r="J232" s="396"/>
      <c r="K232" s="396"/>
      <c r="L232" s="396"/>
      <c r="M232" s="396"/>
      <c r="N232" s="396"/>
      <c r="O232" s="396"/>
      <c r="P232" s="396"/>
      <c r="Q232" s="396"/>
      <c r="R232" s="396"/>
      <c r="S232" s="396"/>
      <c r="T232" s="396"/>
    </row>
    <row r="233" spans="1:20" x14ac:dyDescent="0.35">
      <c r="A233" s="396" t="s">
        <v>308</v>
      </c>
      <c r="B233" s="396"/>
      <c r="C233" s="396"/>
      <c r="D233" s="396"/>
      <c r="E233" s="396"/>
      <c r="F233" s="396"/>
      <c r="G233" s="396"/>
      <c r="H233" s="396"/>
      <c r="I233" s="396"/>
      <c r="J233" s="396"/>
      <c r="K233" s="396"/>
      <c r="L233" s="396"/>
      <c r="M233" s="396"/>
      <c r="N233" s="396"/>
      <c r="O233" s="396"/>
      <c r="P233" s="396"/>
      <c r="Q233" s="396"/>
      <c r="R233" s="396"/>
      <c r="S233" s="396"/>
      <c r="T233" s="396"/>
    </row>
    <row r="234" spans="1:20" x14ac:dyDescent="0.35">
      <c r="A234" s="396" t="s">
        <v>309</v>
      </c>
      <c r="B234" s="396"/>
      <c r="C234" s="396"/>
      <c r="D234" s="396"/>
      <c r="E234" s="396"/>
      <c r="F234" s="396"/>
      <c r="G234" s="396"/>
      <c r="H234" s="396"/>
      <c r="I234" s="396"/>
      <c r="J234" s="396"/>
      <c r="K234" s="396"/>
      <c r="L234" s="396"/>
      <c r="M234" s="396"/>
      <c r="N234" s="396"/>
      <c r="O234" s="396"/>
      <c r="P234" s="396"/>
      <c r="Q234" s="396"/>
      <c r="R234" s="396"/>
      <c r="S234" s="396"/>
      <c r="T234" s="396"/>
    </row>
    <row r="235" spans="1:20" x14ac:dyDescent="0.35">
      <c r="A235" s="396" t="s">
        <v>310</v>
      </c>
      <c r="B235" s="396"/>
      <c r="C235" s="396"/>
      <c r="D235" s="396"/>
      <c r="E235" s="396"/>
      <c r="F235" s="396"/>
      <c r="G235" s="396"/>
      <c r="H235" s="396"/>
      <c r="I235" s="396"/>
      <c r="J235" s="396"/>
      <c r="K235" s="396"/>
      <c r="L235" s="396"/>
      <c r="M235" s="396"/>
      <c r="N235" s="396"/>
      <c r="O235" s="396"/>
      <c r="P235" s="396"/>
      <c r="Q235" s="396"/>
      <c r="R235" s="396"/>
      <c r="S235" s="396"/>
      <c r="T235" s="396"/>
    </row>
    <row r="236" spans="1:20" x14ac:dyDescent="0.35">
      <c r="A236" s="396" t="s">
        <v>311</v>
      </c>
      <c r="B236" s="396"/>
      <c r="C236" s="396"/>
      <c r="D236" s="396"/>
      <c r="E236" s="396"/>
      <c r="F236" s="396"/>
      <c r="G236" s="396"/>
      <c r="H236" s="396"/>
      <c r="I236" s="396"/>
      <c r="J236" s="396"/>
      <c r="K236" s="396"/>
      <c r="L236" s="396"/>
      <c r="M236" s="396"/>
      <c r="N236" s="396"/>
      <c r="O236" s="396"/>
      <c r="P236" s="396"/>
      <c r="Q236" s="396"/>
      <c r="R236" s="396"/>
      <c r="S236" s="396"/>
      <c r="T236" s="396"/>
    </row>
    <row r="237" spans="1:20" x14ac:dyDescent="0.35">
      <c r="A237" s="396" t="s">
        <v>312</v>
      </c>
      <c r="B237" s="396"/>
      <c r="C237" s="396"/>
      <c r="D237" s="396"/>
      <c r="E237" s="396"/>
      <c r="F237" s="396"/>
      <c r="G237" s="396"/>
      <c r="H237" s="396"/>
      <c r="I237" s="396"/>
      <c r="J237" s="396"/>
      <c r="K237" s="396"/>
      <c r="L237" s="396"/>
      <c r="M237" s="396"/>
      <c r="N237" s="396"/>
      <c r="O237" s="396"/>
      <c r="P237" s="396"/>
      <c r="Q237" s="396"/>
      <c r="R237" s="396"/>
      <c r="S237" s="396"/>
      <c r="T237" s="396"/>
    </row>
    <row r="238" spans="1:20" ht="26.25" customHeight="1" x14ac:dyDescent="0.35">
      <c r="A238" s="396" t="s">
        <v>313</v>
      </c>
      <c r="B238" s="396"/>
      <c r="C238" s="396"/>
      <c r="D238" s="396"/>
      <c r="E238" s="396"/>
      <c r="F238" s="396"/>
      <c r="G238" s="396"/>
      <c r="H238" s="396"/>
      <c r="I238" s="396"/>
      <c r="J238" s="396"/>
      <c r="K238" s="396"/>
      <c r="L238" s="396"/>
      <c r="M238" s="396"/>
      <c r="N238" s="396"/>
      <c r="O238" s="396"/>
      <c r="P238" s="396"/>
      <c r="Q238" s="396"/>
      <c r="R238" s="396"/>
      <c r="S238" s="396"/>
      <c r="T238" s="396"/>
    </row>
    <row r="239" spans="1:20" ht="26.25" customHeight="1" x14ac:dyDescent="0.35">
      <c r="A239" s="396" t="s">
        <v>314</v>
      </c>
      <c r="B239" s="396"/>
      <c r="C239" s="396"/>
      <c r="D239" s="396"/>
      <c r="E239" s="396"/>
      <c r="F239" s="396"/>
      <c r="G239" s="396"/>
      <c r="H239" s="396"/>
      <c r="I239" s="396"/>
      <c r="J239" s="396"/>
      <c r="K239" s="396"/>
      <c r="L239" s="396"/>
      <c r="M239" s="396"/>
      <c r="N239" s="396"/>
      <c r="O239" s="396"/>
      <c r="P239" s="396"/>
      <c r="Q239" s="396"/>
      <c r="R239" s="396"/>
      <c r="S239" s="396"/>
      <c r="T239" s="396"/>
    </row>
    <row r="240" spans="1:20" x14ac:dyDescent="0.35">
      <c r="A240" s="396" t="s">
        <v>315</v>
      </c>
      <c r="B240" s="396"/>
      <c r="C240" s="396"/>
      <c r="D240" s="396"/>
      <c r="E240" s="396"/>
      <c r="F240" s="396"/>
      <c r="G240" s="396"/>
      <c r="H240" s="396"/>
      <c r="I240" s="396"/>
      <c r="J240" s="396"/>
      <c r="K240" s="396"/>
      <c r="L240" s="396"/>
      <c r="M240" s="396"/>
      <c r="N240" s="396"/>
      <c r="O240" s="396"/>
      <c r="P240" s="396"/>
      <c r="Q240" s="396"/>
      <c r="R240" s="396"/>
      <c r="S240" s="396"/>
      <c r="T240" s="396"/>
    </row>
    <row r="241" spans="1:20" x14ac:dyDescent="0.35">
      <c r="A241" s="396" t="s">
        <v>316</v>
      </c>
      <c r="B241" s="396"/>
      <c r="C241" s="396"/>
      <c r="D241" s="396"/>
      <c r="E241" s="396"/>
      <c r="F241" s="396"/>
      <c r="G241" s="396"/>
      <c r="H241" s="396"/>
      <c r="I241" s="396"/>
      <c r="J241" s="396"/>
      <c r="K241" s="396"/>
      <c r="L241" s="396"/>
      <c r="M241" s="396"/>
      <c r="N241" s="396"/>
      <c r="O241" s="396"/>
      <c r="P241" s="396"/>
      <c r="Q241" s="396"/>
      <c r="R241" s="396"/>
      <c r="S241" s="396"/>
      <c r="T241" s="396"/>
    </row>
    <row r="242" spans="1:20" x14ac:dyDescent="0.35">
      <c r="A242" s="396" t="s">
        <v>317</v>
      </c>
      <c r="B242" s="396"/>
      <c r="C242" s="396"/>
      <c r="D242" s="396"/>
      <c r="E242" s="396"/>
      <c r="F242" s="396"/>
      <c r="G242" s="396"/>
      <c r="H242" s="396"/>
      <c r="I242" s="396"/>
      <c r="J242" s="396"/>
      <c r="K242" s="396"/>
      <c r="L242" s="396"/>
      <c r="M242" s="396"/>
      <c r="N242" s="396"/>
      <c r="O242" s="396"/>
      <c r="P242" s="396"/>
      <c r="Q242" s="396"/>
      <c r="R242" s="396"/>
      <c r="S242" s="396"/>
      <c r="T242" s="396"/>
    </row>
    <row r="243" spans="1:20" x14ac:dyDescent="0.35">
      <c r="A243" s="396" t="s">
        <v>318</v>
      </c>
      <c r="B243" s="396"/>
      <c r="C243" s="396"/>
      <c r="D243" s="396"/>
      <c r="E243" s="396"/>
      <c r="F243" s="396"/>
      <c r="G243" s="396"/>
      <c r="H243" s="396"/>
      <c r="I243" s="396"/>
      <c r="J243" s="396"/>
      <c r="K243" s="396"/>
      <c r="L243" s="396"/>
      <c r="M243" s="396"/>
      <c r="N243" s="396"/>
      <c r="O243" s="396"/>
      <c r="P243" s="396"/>
      <c r="Q243" s="396"/>
      <c r="R243" s="396"/>
      <c r="S243" s="396"/>
      <c r="T243" s="396"/>
    </row>
    <row r="244" spans="1:20" x14ac:dyDescent="0.35">
      <c r="A244" s="396" t="s">
        <v>319</v>
      </c>
      <c r="B244" s="396"/>
      <c r="C244" s="396"/>
      <c r="D244" s="396"/>
      <c r="E244" s="396"/>
      <c r="F244" s="396"/>
      <c r="G244" s="396"/>
      <c r="H244" s="396"/>
      <c r="I244" s="396"/>
      <c r="J244" s="396"/>
      <c r="K244" s="396"/>
      <c r="L244" s="396"/>
      <c r="M244" s="396"/>
      <c r="N244" s="396"/>
      <c r="O244" s="396"/>
      <c r="P244" s="396"/>
      <c r="Q244" s="396"/>
      <c r="R244" s="396"/>
      <c r="S244" s="396"/>
      <c r="T244" s="396"/>
    </row>
    <row r="245" spans="1:20" ht="26.25" customHeight="1" x14ac:dyDescent="0.35">
      <c r="A245" s="396" t="s">
        <v>320</v>
      </c>
      <c r="B245" s="396"/>
      <c r="C245" s="396"/>
      <c r="D245" s="396"/>
      <c r="E245" s="396"/>
      <c r="F245" s="396"/>
      <c r="G245" s="396"/>
      <c r="H245" s="396"/>
      <c r="I245" s="396"/>
      <c r="J245" s="396"/>
      <c r="K245" s="396"/>
      <c r="L245" s="396"/>
      <c r="M245" s="396"/>
      <c r="N245" s="396"/>
      <c r="O245" s="396"/>
      <c r="P245" s="396"/>
      <c r="Q245" s="396"/>
      <c r="R245" s="396"/>
      <c r="S245" s="396"/>
      <c r="T245" s="396"/>
    </row>
    <row r="246" spans="1:20" x14ac:dyDescent="0.35">
      <c r="A246" s="396" t="s">
        <v>321</v>
      </c>
      <c r="B246" s="396"/>
      <c r="C246" s="396"/>
      <c r="D246" s="396"/>
      <c r="E246" s="396"/>
      <c r="F246" s="396"/>
      <c r="G246" s="396"/>
      <c r="H246" s="396"/>
      <c r="I246" s="396"/>
      <c r="J246" s="396"/>
      <c r="K246" s="396"/>
      <c r="L246" s="396"/>
      <c r="M246" s="396"/>
      <c r="N246" s="396"/>
      <c r="O246" s="396"/>
      <c r="P246" s="396"/>
      <c r="Q246" s="396"/>
      <c r="R246" s="396"/>
      <c r="S246" s="396"/>
      <c r="T246" s="396"/>
    </row>
    <row r="247" spans="1:20" x14ac:dyDescent="0.35">
      <c r="A247" s="398" t="s">
        <v>322</v>
      </c>
      <c r="B247" s="398"/>
      <c r="C247" s="398"/>
      <c r="D247" s="398"/>
      <c r="E247" s="398"/>
      <c r="F247" s="398"/>
      <c r="G247" s="398"/>
      <c r="H247" s="398"/>
      <c r="I247" s="398"/>
      <c r="J247" s="398"/>
      <c r="K247" s="398"/>
      <c r="L247" s="398"/>
      <c r="M247" s="398"/>
      <c r="N247" s="398"/>
      <c r="O247" s="398"/>
      <c r="P247" s="398"/>
      <c r="Q247" s="398"/>
      <c r="R247" s="398"/>
      <c r="S247" s="398"/>
      <c r="T247" s="398"/>
    </row>
    <row r="248" spans="1:20" x14ac:dyDescent="0.35">
      <c r="A248" s="397" t="s">
        <v>215</v>
      </c>
      <c r="B248" s="397"/>
      <c r="C248" s="397"/>
      <c r="D248" s="397"/>
      <c r="E248" s="397"/>
      <c r="F248" s="397"/>
      <c r="G248" s="397"/>
      <c r="H248" s="397"/>
      <c r="I248" s="397"/>
      <c r="J248" s="397"/>
      <c r="K248" s="397"/>
      <c r="L248" s="397"/>
      <c r="M248" s="397"/>
      <c r="N248" s="397"/>
      <c r="O248" s="397"/>
      <c r="P248" s="397"/>
      <c r="Q248" s="397"/>
      <c r="R248" s="397"/>
      <c r="S248" s="397"/>
      <c r="T248" s="397"/>
    </row>
    <row r="249" spans="1:20" ht="26.25" customHeight="1" x14ac:dyDescent="0.35">
      <c r="A249" s="396" t="s">
        <v>323</v>
      </c>
      <c r="B249" s="396"/>
      <c r="C249" s="396"/>
      <c r="D249" s="396"/>
      <c r="E249" s="396"/>
      <c r="F249" s="396"/>
      <c r="G249" s="396"/>
      <c r="H249" s="396"/>
      <c r="I249" s="396"/>
      <c r="J249" s="396"/>
      <c r="K249" s="396"/>
      <c r="L249" s="396"/>
    </row>
    <row r="250" spans="1:20" ht="26.25" customHeight="1" x14ac:dyDescent="0.35">
      <c r="A250" s="396" t="s">
        <v>324</v>
      </c>
      <c r="B250" s="396"/>
      <c r="C250" s="396"/>
      <c r="D250" s="396"/>
      <c r="E250" s="396"/>
      <c r="F250" s="396"/>
      <c r="G250" s="396"/>
      <c r="H250" s="396"/>
      <c r="I250" s="396"/>
      <c r="J250" s="396"/>
      <c r="K250" s="396"/>
      <c r="L250" s="396"/>
    </row>
    <row r="251" spans="1:20" ht="26.25" customHeight="1" x14ac:dyDescent="0.35">
      <c r="A251" s="396" t="s">
        <v>325</v>
      </c>
      <c r="B251" s="396"/>
      <c r="C251" s="396"/>
      <c r="D251" s="396"/>
      <c r="E251" s="396"/>
      <c r="F251" s="396"/>
      <c r="G251" s="396"/>
      <c r="H251" s="396"/>
      <c r="I251" s="396"/>
      <c r="J251" s="396"/>
      <c r="K251" s="396"/>
      <c r="L251" s="396"/>
    </row>
    <row r="252" spans="1:20" ht="12.75" customHeight="1" x14ac:dyDescent="0.35">
      <c r="A252" s="396" t="s">
        <v>326</v>
      </c>
      <c r="B252" s="396"/>
      <c r="C252" s="396"/>
      <c r="D252" s="396"/>
      <c r="E252" s="396"/>
      <c r="F252" s="396"/>
      <c r="G252" s="396"/>
      <c r="H252" s="396"/>
      <c r="I252" s="396"/>
      <c r="J252" s="396"/>
      <c r="K252" s="396"/>
      <c r="L252" s="396"/>
      <c r="M252" s="396"/>
      <c r="N252" s="396"/>
      <c r="O252" s="396"/>
      <c r="P252" s="396"/>
      <c r="Q252" s="396"/>
      <c r="R252" s="396"/>
      <c r="S252" s="396"/>
      <c r="T252" s="396"/>
    </row>
    <row r="253" spans="1:20" ht="12.75" customHeight="1" x14ac:dyDescent="0.35">
      <c r="A253" s="396" t="s">
        <v>327</v>
      </c>
      <c r="B253" s="396"/>
      <c r="C253" s="396"/>
      <c r="D253" s="396"/>
      <c r="E253" s="396"/>
      <c r="F253" s="396"/>
      <c r="G253" s="396"/>
      <c r="H253" s="396"/>
      <c r="I253" s="396"/>
      <c r="J253" s="396"/>
      <c r="K253" s="396"/>
      <c r="L253" s="396"/>
      <c r="M253" s="396"/>
      <c r="N253" s="396"/>
      <c r="O253" s="396"/>
      <c r="P253" s="396"/>
      <c r="Q253" s="396"/>
      <c r="R253" s="396"/>
      <c r="S253" s="396"/>
      <c r="T253" s="396"/>
    </row>
    <row r="254" spans="1:20" ht="12.75" customHeight="1" x14ac:dyDescent="0.35">
      <c r="A254" s="396" t="s">
        <v>328</v>
      </c>
      <c r="B254" s="396"/>
      <c r="C254" s="396"/>
      <c r="D254" s="396"/>
      <c r="E254" s="396"/>
      <c r="F254" s="396"/>
      <c r="G254" s="396"/>
      <c r="H254" s="396"/>
      <c r="I254" s="396"/>
      <c r="J254" s="396"/>
      <c r="K254" s="396"/>
      <c r="L254" s="396"/>
      <c r="M254" s="396"/>
      <c r="N254" s="396"/>
      <c r="O254" s="396"/>
      <c r="P254" s="396"/>
      <c r="Q254" s="396"/>
      <c r="R254" s="396"/>
      <c r="S254" s="396"/>
      <c r="T254" s="396"/>
    </row>
    <row r="255" spans="1:20" ht="14.25" customHeight="1" x14ac:dyDescent="0.35">
      <c r="A255" s="397" t="s">
        <v>220</v>
      </c>
      <c r="B255" s="397"/>
      <c r="C255" s="397"/>
      <c r="D255" s="397"/>
      <c r="E255" s="397"/>
      <c r="F255" s="397"/>
      <c r="G255" s="397"/>
      <c r="H255" s="397"/>
      <c r="I255" s="397"/>
      <c r="J255" s="397"/>
      <c r="K255" s="397"/>
      <c r="L255" s="397"/>
      <c r="M255" s="397"/>
      <c r="N255" s="397"/>
      <c r="O255" s="397"/>
      <c r="P255" s="397"/>
      <c r="Q255" s="397"/>
      <c r="R255" s="397"/>
      <c r="S255" s="397"/>
      <c r="T255" s="397"/>
    </row>
    <row r="256" spans="1:20" x14ac:dyDescent="0.35">
      <c r="A256" s="396" t="s">
        <v>329</v>
      </c>
      <c r="B256" s="396"/>
      <c r="C256" s="396"/>
      <c r="D256" s="396"/>
      <c r="E256" s="396"/>
      <c r="F256" s="396"/>
      <c r="G256" s="396"/>
      <c r="H256" s="396"/>
      <c r="I256" s="396"/>
      <c r="J256" s="396"/>
      <c r="K256" s="396"/>
      <c r="L256" s="396"/>
      <c r="M256" s="396"/>
      <c r="N256" s="396"/>
      <c r="O256" s="396"/>
      <c r="P256" s="396"/>
      <c r="Q256" s="396"/>
      <c r="R256" s="396"/>
      <c r="S256" s="396"/>
      <c r="T256" s="396"/>
    </row>
    <row r="257" spans="1:20" x14ac:dyDescent="0.35">
      <c r="A257" s="396" t="s">
        <v>330</v>
      </c>
      <c r="B257" s="396"/>
      <c r="C257" s="396"/>
      <c r="D257" s="396"/>
      <c r="E257" s="396"/>
      <c r="F257" s="396"/>
      <c r="G257" s="396"/>
      <c r="H257" s="396"/>
      <c r="I257" s="396"/>
      <c r="J257" s="396"/>
      <c r="K257" s="396"/>
      <c r="L257" s="396"/>
      <c r="M257" s="396"/>
      <c r="N257" s="396"/>
      <c r="O257" s="396"/>
      <c r="P257" s="396"/>
      <c r="Q257" s="396"/>
      <c r="R257" s="396"/>
      <c r="S257" s="396"/>
      <c r="T257" s="396"/>
    </row>
    <row r="258" spans="1:20" x14ac:dyDescent="0.35">
      <c r="A258" s="396" t="s">
        <v>331</v>
      </c>
      <c r="B258" s="396"/>
      <c r="C258" s="396"/>
      <c r="D258" s="396"/>
      <c r="E258" s="396"/>
      <c r="F258" s="396"/>
      <c r="G258" s="396"/>
      <c r="H258" s="396"/>
      <c r="I258" s="396"/>
      <c r="J258" s="396"/>
      <c r="K258" s="396"/>
      <c r="L258" s="396"/>
      <c r="M258" s="396"/>
      <c r="N258" s="396"/>
      <c r="O258" s="396"/>
      <c r="P258" s="396"/>
      <c r="Q258" s="396"/>
      <c r="R258" s="396"/>
      <c r="S258" s="396"/>
      <c r="T258" s="396"/>
    </row>
    <row r="259" spans="1:20" x14ac:dyDescent="0.35">
      <c r="A259" s="396" t="s">
        <v>332</v>
      </c>
      <c r="B259" s="396"/>
      <c r="C259" s="396"/>
      <c r="D259" s="396"/>
      <c r="E259" s="396"/>
      <c r="F259" s="396"/>
      <c r="G259" s="396"/>
      <c r="H259" s="396"/>
      <c r="I259" s="396"/>
      <c r="J259" s="396"/>
      <c r="K259" s="396"/>
      <c r="L259" s="396"/>
      <c r="M259" s="396"/>
      <c r="N259" s="396"/>
      <c r="O259" s="396"/>
      <c r="P259" s="396"/>
      <c r="Q259" s="396"/>
      <c r="R259" s="396"/>
      <c r="S259" s="396"/>
      <c r="T259" s="396"/>
    </row>
    <row r="260" spans="1:20" ht="26.25" customHeight="1" x14ac:dyDescent="0.35">
      <c r="A260" s="396" t="s">
        <v>333</v>
      </c>
      <c r="B260" s="396"/>
      <c r="C260" s="396"/>
      <c r="D260" s="396"/>
      <c r="E260" s="396"/>
      <c r="F260" s="396"/>
      <c r="G260" s="396"/>
      <c r="H260" s="396"/>
      <c r="I260" s="396"/>
      <c r="J260" s="396"/>
      <c r="K260" s="396"/>
      <c r="L260" s="396"/>
      <c r="M260" s="396"/>
      <c r="N260" s="396"/>
      <c r="O260" s="396"/>
      <c r="P260" s="396"/>
      <c r="Q260" s="396"/>
      <c r="R260" s="396"/>
      <c r="S260" s="396"/>
      <c r="T260" s="396"/>
    </row>
    <row r="261" spans="1:20" x14ac:dyDescent="0.35">
      <c r="A261" s="396" t="s">
        <v>334</v>
      </c>
      <c r="B261" s="396"/>
      <c r="C261" s="396"/>
      <c r="D261" s="396"/>
      <c r="E261" s="396"/>
      <c r="F261" s="396"/>
      <c r="G261" s="396"/>
      <c r="H261" s="396"/>
      <c r="I261" s="396"/>
      <c r="J261" s="396"/>
      <c r="K261" s="396"/>
      <c r="L261" s="396"/>
      <c r="M261" s="396"/>
      <c r="N261" s="396"/>
      <c r="O261" s="396"/>
      <c r="P261" s="396"/>
      <c r="Q261" s="396"/>
      <c r="R261" s="396"/>
      <c r="S261" s="396"/>
      <c r="T261" s="396"/>
    </row>
    <row r="262" spans="1:20" x14ac:dyDescent="0.35">
      <c r="A262" s="396" t="s">
        <v>335</v>
      </c>
      <c r="B262" s="396"/>
      <c r="C262" s="396"/>
      <c r="D262" s="396"/>
      <c r="E262" s="396"/>
      <c r="F262" s="396"/>
      <c r="G262" s="396"/>
      <c r="H262" s="396"/>
      <c r="I262" s="396"/>
      <c r="J262" s="396"/>
      <c r="K262" s="396"/>
      <c r="L262" s="396"/>
      <c r="M262" s="396"/>
      <c r="N262" s="396"/>
      <c r="O262" s="396"/>
      <c r="P262" s="396"/>
      <c r="Q262" s="396"/>
      <c r="R262" s="396"/>
      <c r="S262" s="396"/>
      <c r="T262" s="396"/>
    </row>
    <row r="263" spans="1:20" x14ac:dyDescent="0.35">
      <c r="A263" s="396" t="s">
        <v>336</v>
      </c>
      <c r="B263" s="396"/>
      <c r="C263" s="396"/>
      <c r="D263" s="396"/>
      <c r="E263" s="396"/>
      <c r="F263" s="396"/>
      <c r="G263" s="396"/>
      <c r="H263" s="396"/>
      <c r="I263" s="396"/>
      <c r="J263" s="396"/>
      <c r="K263" s="396"/>
      <c r="L263" s="396"/>
      <c r="M263" s="396"/>
      <c r="N263" s="396"/>
      <c r="O263" s="396"/>
      <c r="P263" s="396"/>
      <c r="Q263" s="396"/>
      <c r="R263" s="396"/>
      <c r="S263" s="396"/>
      <c r="T263" s="396"/>
    </row>
    <row r="264" spans="1:20" x14ac:dyDescent="0.35">
      <c r="A264" s="396" t="s">
        <v>337</v>
      </c>
      <c r="B264" s="396"/>
      <c r="C264" s="396"/>
      <c r="D264" s="396"/>
      <c r="E264" s="396"/>
      <c r="F264" s="396"/>
      <c r="G264" s="396"/>
      <c r="H264" s="396"/>
      <c r="I264" s="396"/>
      <c r="J264" s="396"/>
      <c r="K264" s="396"/>
      <c r="L264" s="396"/>
      <c r="M264" s="396"/>
      <c r="N264" s="396"/>
      <c r="O264" s="396"/>
      <c r="P264" s="396"/>
      <c r="Q264" s="396"/>
      <c r="R264" s="396"/>
      <c r="S264" s="396"/>
      <c r="T264" s="396"/>
    </row>
    <row r="265" spans="1:20" x14ac:dyDescent="0.35">
      <c r="A265" s="396" t="s">
        <v>338</v>
      </c>
      <c r="B265" s="396"/>
      <c r="C265" s="396"/>
      <c r="D265" s="396"/>
      <c r="E265" s="396"/>
      <c r="F265" s="396"/>
      <c r="G265" s="396"/>
      <c r="H265" s="396"/>
      <c r="I265" s="396"/>
      <c r="J265" s="396"/>
      <c r="K265" s="396"/>
      <c r="L265" s="396"/>
      <c r="M265" s="396"/>
      <c r="N265" s="396"/>
      <c r="O265" s="396"/>
      <c r="P265" s="396"/>
      <c r="Q265" s="396"/>
      <c r="R265" s="396"/>
      <c r="S265" s="396"/>
      <c r="T265" s="396"/>
    </row>
    <row r="266" spans="1:20" x14ac:dyDescent="0.35">
      <c r="A266" s="396" t="s">
        <v>339</v>
      </c>
      <c r="B266" s="396"/>
      <c r="C266" s="396"/>
      <c r="D266" s="396"/>
      <c r="E266" s="396"/>
      <c r="F266" s="396"/>
      <c r="G266" s="396"/>
      <c r="H266" s="396"/>
      <c r="I266" s="396"/>
      <c r="J266" s="396"/>
      <c r="K266" s="396"/>
      <c r="L266" s="396"/>
      <c r="M266" s="396"/>
      <c r="N266" s="396"/>
      <c r="O266" s="396"/>
      <c r="P266" s="396"/>
      <c r="Q266" s="396"/>
      <c r="R266" s="396"/>
      <c r="S266" s="396"/>
      <c r="T266" s="396"/>
    </row>
    <row r="267" spans="1:20" x14ac:dyDescent="0.35">
      <c r="A267" s="396" t="s">
        <v>340</v>
      </c>
      <c r="B267" s="396"/>
      <c r="C267" s="396"/>
      <c r="D267" s="396"/>
      <c r="E267" s="396"/>
      <c r="F267" s="396"/>
      <c r="G267" s="396"/>
      <c r="H267" s="396"/>
      <c r="I267" s="396"/>
      <c r="J267" s="396"/>
      <c r="K267" s="396"/>
      <c r="L267" s="396"/>
      <c r="M267" s="396"/>
      <c r="N267" s="396"/>
      <c r="O267" s="396"/>
      <c r="P267" s="396"/>
      <c r="Q267" s="396"/>
      <c r="R267" s="396"/>
      <c r="S267" s="396"/>
      <c r="T267" s="396"/>
    </row>
    <row r="268" spans="1:20" ht="26.25" customHeight="1" x14ac:dyDescent="0.35">
      <c r="A268" s="396" t="s">
        <v>341</v>
      </c>
      <c r="B268" s="396"/>
      <c r="C268" s="396"/>
      <c r="D268" s="396"/>
      <c r="E268" s="396"/>
      <c r="F268" s="396"/>
      <c r="G268" s="396"/>
      <c r="H268" s="396"/>
      <c r="I268" s="396"/>
      <c r="J268" s="396"/>
      <c r="K268" s="396"/>
      <c r="L268" s="396"/>
      <c r="M268" s="396"/>
      <c r="N268" s="396"/>
      <c r="O268" s="396"/>
      <c r="P268" s="396"/>
      <c r="Q268" s="396"/>
      <c r="R268" s="396"/>
      <c r="S268" s="396"/>
      <c r="T268" s="396"/>
    </row>
    <row r="269" spans="1:20" x14ac:dyDescent="0.35">
      <c r="A269" s="396" t="s">
        <v>342</v>
      </c>
      <c r="B269" s="396"/>
      <c r="C269" s="396"/>
      <c r="D269" s="396"/>
      <c r="E269" s="396"/>
      <c r="F269" s="396"/>
      <c r="G269" s="396"/>
      <c r="H269" s="396"/>
      <c r="I269" s="396"/>
      <c r="J269" s="396"/>
      <c r="K269" s="396"/>
      <c r="L269" s="396"/>
      <c r="M269" s="396"/>
      <c r="N269" s="396"/>
      <c r="O269" s="396"/>
      <c r="P269" s="396"/>
      <c r="Q269" s="396"/>
      <c r="R269" s="396"/>
      <c r="S269" s="396"/>
      <c r="T269" s="396"/>
    </row>
    <row r="270" spans="1:20" x14ac:dyDescent="0.35">
      <c r="A270" s="396" t="s">
        <v>343</v>
      </c>
      <c r="B270" s="396"/>
      <c r="C270" s="396"/>
      <c r="D270" s="396"/>
      <c r="E270" s="396"/>
      <c r="F270" s="396"/>
      <c r="G270" s="396"/>
      <c r="H270" s="396"/>
      <c r="I270" s="396"/>
      <c r="J270" s="396"/>
      <c r="K270" s="396"/>
      <c r="L270" s="396"/>
      <c r="M270" s="396"/>
      <c r="N270" s="396"/>
      <c r="O270" s="396"/>
      <c r="P270" s="396"/>
      <c r="Q270" s="396"/>
      <c r="R270" s="396"/>
      <c r="S270" s="396"/>
      <c r="T270" s="396"/>
    </row>
    <row r="271" spans="1:20" x14ac:dyDescent="0.35">
      <c r="A271" s="396" t="s">
        <v>344</v>
      </c>
      <c r="B271" s="396"/>
      <c r="C271" s="396"/>
      <c r="D271" s="396"/>
      <c r="E271" s="396"/>
      <c r="F271" s="396"/>
      <c r="G271" s="396"/>
      <c r="H271" s="396"/>
      <c r="I271" s="396"/>
      <c r="J271" s="396"/>
      <c r="K271" s="396"/>
      <c r="L271" s="396"/>
      <c r="M271" s="396"/>
      <c r="N271" s="396"/>
      <c r="O271" s="396"/>
      <c r="P271" s="396"/>
      <c r="Q271" s="396"/>
      <c r="R271" s="396"/>
      <c r="S271" s="396"/>
      <c r="T271" s="396"/>
    </row>
    <row r="272" spans="1:20" x14ac:dyDescent="0.35">
      <c r="A272" s="396" t="s">
        <v>345</v>
      </c>
      <c r="B272" s="396"/>
      <c r="C272" s="396"/>
      <c r="D272" s="396"/>
      <c r="E272" s="396"/>
      <c r="F272" s="396"/>
      <c r="G272" s="396"/>
      <c r="H272" s="396"/>
      <c r="I272" s="396"/>
      <c r="J272" s="396"/>
      <c r="K272" s="396"/>
      <c r="L272" s="396"/>
      <c r="M272" s="396"/>
      <c r="N272" s="396"/>
      <c r="O272" s="396"/>
      <c r="P272" s="396"/>
      <c r="Q272" s="396"/>
      <c r="R272" s="396"/>
      <c r="S272" s="396"/>
      <c r="T272" s="396"/>
    </row>
    <row r="273" spans="1:20" x14ac:dyDescent="0.35">
      <c r="A273" s="396" t="s">
        <v>346</v>
      </c>
      <c r="B273" s="396"/>
      <c r="C273" s="396"/>
      <c r="D273" s="396"/>
      <c r="E273" s="396"/>
      <c r="F273" s="396"/>
      <c r="G273" s="396"/>
      <c r="H273" s="396"/>
      <c r="I273" s="396"/>
      <c r="J273" s="396"/>
      <c r="K273" s="396"/>
      <c r="L273" s="396"/>
      <c r="M273" s="396"/>
      <c r="N273" s="396"/>
      <c r="O273" s="396"/>
      <c r="P273" s="396"/>
      <c r="Q273" s="396"/>
      <c r="R273" s="396"/>
      <c r="S273" s="396"/>
      <c r="T273" s="396"/>
    </row>
    <row r="274" spans="1:20" ht="12.75" customHeight="1" x14ac:dyDescent="0.35">
      <c r="A274" s="396" t="s">
        <v>347</v>
      </c>
      <c r="B274" s="396"/>
      <c r="C274" s="396"/>
      <c r="D274" s="396"/>
      <c r="E274" s="396"/>
      <c r="F274" s="396"/>
      <c r="G274" s="396"/>
      <c r="H274" s="396"/>
      <c r="I274" s="396"/>
      <c r="J274" s="396"/>
      <c r="K274" s="396"/>
      <c r="L274" s="396"/>
      <c r="M274" s="396"/>
      <c r="N274" s="396"/>
      <c r="O274" s="396"/>
      <c r="P274" s="396"/>
      <c r="Q274" s="396"/>
      <c r="R274" s="396"/>
      <c r="S274" s="396"/>
      <c r="T274" s="396"/>
    </row>
    <row r="275" spans="1:20" ht="26.25" customHeight="1" x14ac:dyDescent="0.35">
      <c r="A275" s="400" t="s">
        <v>348</v>
      </c>
      <c r="B275" s="400"/>
      <c r="C275" s="400"/>
      <c r="D275" s="400"/>
      <c r="E275" s="400"/>
      <c r="F275" s="400"/>
      <c r="G275" s="400"/>
      <c r="H275" s="400"/>
      <c r="I275" s="400"/>
      <c r="J275" s="400"/>
      <c r="K275" s="400"/>
      <c r="L275" s="400"/>
    </row>
    <row r="276" spans="1:20" x14ac:dyDescent="0.35">
      <c r="A276" s="396" t="s">
        <v>349</v>
      </c>
      <c r="B276" s="396"/>
      <c r="C276" s="396"/>
      <c r="D276" s="396"/>
      <c r="E276" s="396"/>
      <c r="F276" s="396"/>
      <c r="G276" s="396"/>
      <c r="H276" s="396"/>
      <c r="I276" s="396"/>
      <c r="J276" s="396"/>
      <c r="K276" s="396"/>
      <c r="L276" s="396"/>
      <c r="M276" s="396"/>
      <c r="N276" s="396"/>
      <c r="O276" s="396"/>
      <c r="P276" s="396"/>
      <c r="Q276" s="396"/>
      <c r="R276" s="396"/>
      <c r="S276" s="396"/>
      <c r="T276" s="396"/>
    </row>
    <row r="277" spans="1:20" x14ac:dyDescent="0.35">
      <c r="A277" s="396" t="s">
        <v>350</v>
      </c>
      <c r="B277" s="396"/>
      <c r="C277" s="396"/>
      <c r="D277" s="396"/>
      <c r="E277" s="396"/>
      <c r="F277" s="396"/>
      <c r="G277" s="396"/>
      <c r="H277" s="396"/>
      <c r="I277" s="396"/>
      <c r="J277" s="396"/>
      <c r="K277" s="396"/>
      <c r="L277" s="396"/>
      <c r="M277" s="396"/>
      <c r="N277" s="396"/>
      <c r="O277" s="396"/>
      <c r="P277" s="396"/>
      <c r="Q277" s="396"/>
      <c r="R277" s="396"/>
      <c r="S277" s="396"/>
      <c r="T277" s="396"/>
    </row>
    <row r="278" spans="1:20" x14ac:dyDescent="0.35">
      <c r="A278" s="396" t="s">
        <v>351</v>
      </c>
      <c r="B278" s="396"/>
      <c r="C278" s="396"/>
      <c r="D278" s="396"/>
      <c r="E278" s="396"/>
      <c r="F278" s="396"/>
      <c r="G278" s="396"/>
      <c r="H278" s="396"/>
      <c r="I278" s="396"/>
      <c r="J278" s="396"/>
      <c r="K278" s="396"/>
      <c r="L278" s="396"/>
      <c r="M278" s="396"/>
      <c r="N278" s="396"/>
      <c r="O278" s="396"/>
      <c r="P278" s="396"/>
      <c r="Q278" s="396"/>
      <c r="R278" s="396"/>
      <c r="S278" s="396"/>
      <c r="T278" s="396"/>
    </row>
    <row r="279" spans="1:20" x14ac:dyDescent="0.35">
      <c r="A279" s="396" t="s">
        <v>352</v>
      </c>
      <c r="B279" s="396"/>
      <c r="C279" s="396"/>
      <c r="D279" s="396"/>
      <c r="E279" s="396"/>
      <c r="F279" s="396"/>
      <c r="G279" s="396"/>
      <c r="H279" s="396"/>
      <c r="I279" s="396"/>
      <c r="J279" s="396"/>
      <c r="K279" s="396"/>
      <c r="L279" s="396"/>
      <c r="M279" s="396"/>
      <c r="N279" s="396"/>
      <c r="O279" s="396"/>
      <c r="P279" s="396"/>
      <c r="Q279" s="396"/>
      <c r="R279" s="396"/>
      <c r="S279" s="396"/>
      <c r="T279" s="396"/>
    </row>
    <row r="280" spans="1:20" x14ac:dyDescent="0.35">
      <c r="A280" s="396" t="s">
        <v>353</v>
      </c>
      <c r="B280" s="396"/>
      <c r="C280" s="396"/>
      <c r="D280" s="396"/>
      <c r="E280" s="396"/>
      <c r="F280" s="396"/>
      <c r="G280" s="396"/>
      <c r="H280" s="396"/>
      <c r="I280" s="396"/>
      <c r="J280" s="396"/>
      <c r="K280" s="396"/>
      <c r="L280" s="396"/>
      <c r="M280" s="396"/>
      <c r="N280" s="396"/>
      <c r="O280" s="396"/>
      <c r="P280" s="396"/>
      <c r="Q280" s="396"/>
      <c r="R280" s="396"/>
      <c r="S280" s="396"/>
      <c r="T280" s="396"/>
    </row>
    <row r="281" spans="1:20" x14ac:dyDescent="0.35">
      <c r="A281" s="396" t="s">
        <v>354</v>
      </c>
      <c r="B281" s="396"/>
      <c r="C281" s="396"/>
      <c r="D281" s="396"/>
      <c r="E281" s="396"/>
      <c r="F281" s="396"/>
      <c r="G281" s="396"/>
      <c r="H281" s="396"/>
      <c r="I281" s="396"/>
      <c r="J281" s="396"/>
      <c r="K281" s="396"/>
      <c r="L281" s="396"/>
      <c r="M281" s="396"/>
      <c r="N281" s="396"/>
      <c r="O281" s="396"/>
      <c r="P281" s="396"/>
      <c r="Q281" s="396"/>
      <c r="R281" s="396"/>
      <c r="S281" s="396"/>
      <c r="T281" s="396"/>
    </row>
    <row r="282" spans="1:20" x14ac:dyDescent="0.35">
      <c r="A282" s="396" t="s">
        <v>355</v>
      </c>
      <c r="B282" s="396"/>
      <c r="C282" s="396"/>
      <c r="D282" s="396"/>
      <c r="E282" s="396"/>
      <c r="F282" s="396"/>
      <c r="G282" s="396"/>
      <c r="H282" s="396"/>
      <c r="I282" s="396"/>
      <c r="J282" s="396"/>
      <c r="K282" s="396"/>
      <c r="L282" s="396"/>
      <c r="M282" s="396"/>
      <c r="N282" s="396"/>
      <c r="O282" s="396"/>
      <c r="P282" s="396"/>
      <c r="Q282" s="396"/>
      <c r="R282" s="396"/>
      <c r="S282" s="396"/>
      <c r="T282" s="396"/>
    </row>
    <row r="283" spans="1:20" ht="26.25" customHeight="1" x14ac:dyDescent="0.35">
      <c r="A283" s="400" t="s">
        <v>356</v>
      </c>
      <c r="B283" s="400"/>
      <c r="C283" s="400"/>
      <c r="D283" s="400"/>
      <c r="E283" s="400"/>
      <c r="F283" s="400"/>
      <c r="G283" s="400"/>
      <c r="H283" s="400"/>
      <c r="I283" s="400"/>
      <c r="J283" s="400"/>
      <c r="K283" s="400"/>
      <c r="L283" s="400"/>
    </row>
    <row r="284" spans="1:20" ht="19.5" customHeight="1" x14ac:dyDescent="0.35">
      <c r="A284" s="405" t="s">
        <v>357</v>
      </c>
      <c r="B284" s="405"/>
      <c r="C284" s="405"/>
      <c r="D284" s="405"/>
      <c r="E284" s="405"/>
      <c r="F284" s="405"/>
      <c r="G284" s="405"/>
      <c r="H284" s="405"/>
      <c r="I284" s="405"/>
      <c r="J284" s="405"/>
      <c r="K284" s="405"/>
      <c r="L284" s="405"/>
    </row>
    <row r="285" spans="1:20" x14ac:dyDescent="0.35">
      <c r="A285" s="396" t="s">
        <v>358</v>
      </c>
      <c r="B285" s="396"/>
      <c r="C285" s="396"/>
      <c r="D285" s="396"/>
      <c r="E285" s="396"/>
      <c r="F285" s="396"/>
      <c r="G285" s="396"/>
      <c r="H285" s="396"/>
      <c r="I285" s="396"/>
      <c r="J285" s="396"/>
      <c r="K285" s="396"/>
      <c r="L285" s="396"/>
      <c r="M285" s="396"/>
      <c r="N285" s="396"/>
      <c r="O285" s="396"/>
      <c r="P285" s="396"/>
      <c r="Q285" s="396"/>
      <c r="R285" s="396"/>
      <c r="S285" s="396"/>
      <c r="T285" s="396"/>
    </row>
    <row r="286" spans="1:20" x14ac:dyDescent="0.35">
      <c r="A286" s="396" t="s">
        <v>359</v>
      </c>
      <c r="B286" s="396"/>
      <c r="C286" s="396"/>
      <c r="D286" s="396"/>
      <c r="E286" s="396"/>
      <c r="F286" s="396"/>
      <c r="G286" s="396"/>
      <c r="H286" s="396"/>
      <c r="I286" s="396"/>
      <c r="J286" s="396"/>
      <c r="K286" s="396"/>
      <c r="L286" s="396"/>
      <c r="M286" s="396"/>
      <c r="N286" s="396"/>
      <c r="O286" s="396"/>
      <c r="P286" s="396"/>
      <c r="Q286" s="396"/>
      <c r="R286" s="396"/>
      <c r="S286" s="396"/>
      <c r="T286" s="396"/>
    </row>
    <row r="287" spans="1:20" x14ac:dyDescent="0.35">
      <c r="A287" s="396" t="s">
        <v>360</v>
      </c>
      <c r="B287" s="396"/>
      <c r="C287" s="396"/>
      <c r="D287" s="396"/>
      <c r="E287" s="396"/>
      <c r="F287" s="396"/>
      <c r="G287" s="396"/>
      <c r="H287" s="396"/>
      <c r="I287" s="396"/>
      <c r="J287" s="396"/>
      <c r="K287" s="396"/>
      <c r="L287" s="396"/>
      <c r="M287" s="396"/>
      <c r="N287" s="396"/>
      <c r="O287" s="396"/>
      <c r="P287" s="396"/>
      <c r="Q287" s="396"/>
      <c r="R287" s="396"/>
      <c r="S287" s="396"/>
      <c r="T287" s="396"/>
    </row>
    <row r="288" spans="1:20" x14ac:dyDescent="0.35">
      <c r="A288" s="396" t="s">
        <v>361</v>
      </c>
      <c r="B288" s="396"/>
      <c r="C288" s="396"/>
      <c r="D288" s="396"/>
      <c r="E288" s="396"/>
      <c r="F288" s="396"/>
      <c r="G288" s="396"/>
      <c r="H288" s="396"/>
      <c r="I288" s="396"/>
      <c r="J288" s="396"/>
      <c r="K288" s="396"/>
      <c r="L288" s="396"/>
      <c r="M288" s="396"/>
      <c r="N288" s="396"/>
      <c r="O288" s="396"/>
      <c r="P288" s="396"/>
      <c r="Q288" s="396"/>
      <c r="R288" s="396"/>
      <c r="S288" s="396"/>
      <c r="T288" s="396"/>
    </row>
    <row r="289" spans="1:20" x14ac:dyDescent="0.35">
      <c r="A289" s="396" t="s">
        <v>362</v>
      </c>
      <c r="B289" s="396"/>
      <c r="C289" s="396"/>
      <c r="D289" s="396"/>
      <c r="E289" s="396"/>
      <c r="F289" s="396"/>
      <c r="G289" s="396"/>
      <c r="H289" s="396"/>
      <c r="I289" s="396"/>
      <c r="J289" s="396"/>
      <c r="K289" s="396"/>
      <c r="L289" s="396"/>
      <c r="M289" s="396"/>
      <c r="N289" s="396"/>
      <c r="O289" s="396"/>
      <c r="P289" s="396"/>
      <c r="Q289" s="396"/>
      <c r="R289" s="396"/>
      <c r="S289" s="396"/>
      <c r="T289" s="396"/>
    </row>
    <row r="290" spans="1:20" x14ac:dyDescent="0.35">
      <c r="A290" s="398" t="s">
        <v>363</v>
      </c>
      <c r="B290" s="398"/>
      <c r="C290" s="398"/>
      <c r="D290" s="398"/>
      <c r="E290" s="398"/>
      <c r="F290" s="398"/>
      <c r="G290" s="398"/>
      <c r="H290" s="398"/>
      <c r="I290" s="398"/>
      <c r="J290" s="398"/>
      <c r="K290" s="398"/>
      <c r="L290" s="398"/>
      <c r="M290" s="398"/>
      <c r="N290" s="398"/>
      <c r="O290" s="398"/>
      <c r="P290" s="398"/>
      <c r="Q290" s="398"/>
      <c r="R290" s="398"/>
      <c r="S290" s="398"/>
      <c r="T290" s="398"/>
    </row>
    <row r="291" spans="1:20" ht="15" customHeight="1" x14ac:dyDescent="0.35">
      <c r="A291" s="397" t="s">
        <v>215</v>
      </c>
      <c r="B291" s="397"/>
      <c r="C291" s="397"/>
      <c r="D291" s="397"/>
      <c r="E291" s="397"/>
      <c r="F291" s="397"/>
      <c r="G291" s="397"/>
      <c r="H291" s="397"/>
      <c r="I291" s="397"/>
      <c r="J291" s="397"/>
      <c r="K291" s="397"/>
      <c r="L291" s="397"/>
      <c r="M291" s="397"/>
      <c r="N291" s="397"/>
      <c r="O291" s="397"/>
      <c r="P291" s="397"/>
      <c r="Q291" s="397"/>
      <c r="R291" s="397"/>
      <c r="S291" s="397"/>
      <c r="T291" s="397"/>
    </row>
    <row r="292" spans="1:20" ht="16.5" customHeight="1" x14ac:dyDescent="0.35">
      <c r="A292" s="405" t="s">
        <v>364</v>
      </c>
      <c r="B292" s="405"/>
      <c r="C292" s="405"/>
      <c r="D292" s="405"/>
      <c r="E292" s="405"/>
      <c r="F292" s="405"/>
      <c r="G292" s="405"/>
      <c r="H292" s="405"/>
      <c r="I292" s="405"/>
      <c r="J292" s="405"/>
      <c r="K292" s="405"/>
      <c r="L292" s="405"/>
      <c r="M292" s="405"/>
      <c r="N292" s="405"/>
      <c r="O292" s="405"/>
      <c r="P292" s="405"/>
      <c r="Q292" s="405"/>
      <c r="R292" s="405"/>
      <c r="S292" s="405"/>
      <c r="T292" s="405"/>
    </row>
    <row r="293" spans="1:20" ht="18.75" customHeight="1" x14ac:dyDescent="0.35">
      <c r="A293" s="405" t="s">
        <v>365</v>
      </c>
      <c r="B293" s="405"/>
      <c r="C293" s="405"/>
      <c r="D293" s="405"/>
      <c r="E293" s="405"/>
      <c r="F293" s="405"/>
      <c r="G293" s="405"/>
      <c r="H293" s="405"/>
      <c r="I293" s="405"/>
      <c r="J293" s="405"/>
      <c r="K293" s="405"/>
      <c r="L293" s="405"/>
      <c r="M293" s="405"/>
      <c r="N293" s="405"/>
      <c r="O293" s="405"/>
      <c r="P293" s="405"/>
      <c r="Q293" s="405"/>
      <c r="R293" s="405"/>
      <c r="S293" s="405"/>
      <c r="T293" s="405"/>
    </row>
    <row r="294" spans="1:20" ht="25.5" customHeight="1" x14ac:dyDescent="0.35">
      <c r="A294" s="400" t="s">
        <v>366</v>
      </c>
      <c r="B294" s="400"/>
      <c r="C294" s="400"/>
      <c r="D294" s="400"/>
      <c r="E294" s="400"/>
      <c r="F294" s="400"/>
      <c r="G294" s="400"/>
      <c r="H294" s="400"/>
      <c r="I294" s="400"/>
      <c r="J294" s="400"/>
      <c r="K294" s="400"/>
      <c r="L294" s="400"/>
      <c r="M294" s="405"/>
      <c r="N294" s="405"/>
      <c r="O294" s="405"/>
      <c r="P294" s="405"/>
      <c r="Q294" s="405"/>
      <c r="R294" s="405"/>
      <c r="S294" s="405"/>
      <c r="T294" s="405"/>
    </row>
    <row r="295" spans="1:20" ht="15.75" customHeight="1" x14ac:dyDescent="0.35">
      <c r="A295" s="397" t="s">
        <v>367</v>
      </c>
      <c r="B295" s="397"/>
      <c r="C295" s="397"/>
      <c r="D295" s="397"/>
      <c r="E295" s="397"/>
      <c r="F295" s="397"/>
      <c r="G295" s="397"/>
      <c r="H295" s="397"/>
      <c r="I295" s="397"/>
      <c r="J295" s="397"/>
      <c r="K295" s="397"/>
      <c r="L295" s="397"/>
      <c r="M295" s="397"/>
      <c r="N295" s="397"/>
      <c r="O295" s="397"/>
      <c r="P295" s="397"/>
      <c r="Q295" s="397"/>
      <c r="R295" s="397"/>
      <c r="S295" s="397"/>
      <c r="T295" s="397"/>
    </row>
    <row r="296" spans="1:20" ht="15" customHeight="1" x14ac:dyDescent="0.35">
      <c r="A296" s="396" t="s">
        <v>368</v>
      </c>
      <c r="B296" s="396"/>
      <c r="C296" s="396"/>
      <c r="D296" s="396"/>
      <c r="E296" s="396"/>
      <c r="F296" s="396"/>
      <c r="G296" s="396"/>
      <c r="H296" s="396"/>
      <c r="I296" s="396"/>
      <c r="J296" s="396"/>
      <c r="K296" s="396"/>
      <c r="L296" s="396"/>
      <c r="M296" s="396"/>
      <c r="N296" s="396"/>
      <c r="O296" s="396"/>
      <c r="P296" s="396"/>
      <c r="Q296" s="396"/>
      <c r="R296" s="396"/>
      <c r="S296" s="396"/>
      <c r="T296" s="396"/>
    </row>
    <row r="297" spans="1:20" x14ac:dyDescent="0.35">
      <c r="A297" s="396" t="s">
        <v>369</v>
      </c>
      <c r="B297" s="396"/>
      <c r="C297" s="396"/>
      <c r="D297" s="396"/>
      <c r="E297" s="396"/>
      <c r="F297" s="396"/>
      <c r="G297" s="396"/>
      <c r="H297" s="396"/>
      <c r="I297" s="396"/>
      <c r="J297" s="396"/>
      <c r="K297" s="396"/>
      <c r="L297" s="396"/>
      <c r="M297" s="396"/>
      <c r="N297" s="396"/>
      <c r="O297" s="396"/>
      <c r="P297" s="396"/>
      <c r="Q297" s="396"/>
      <c r="R297" s="396"/>
      <c r="S297" s="396"/>
      <c r="T297" s="396"/>
    </row>
    <row r="298" spans="1:20" x14ac:dyDescent="0.35">
      <c r="A298" s="396" t="s">
        <v>331</v>
      </c>
      <c r="B298" s="396"/>
      <c r="C298" s="396"/>
      <c r="D298" s="396"/>
      <c r="E298" s="396"/>
      <c r="F298" s="396"/>
      <c r="G298" s="396"/>
      <c r="H298" s="396"/>
      <c r="I298" s="396"/>
      <c r="J298" s="396"/>
      <c r="K298" s="396"/>
      <c r="L298" s="396"/>
      <c r="M298" s="396"/>
      <c r="N298" s="396"/>
      <c r="O298" s="396"/>
      <c r="P298" s="396"/>
      <c r="Q298" s="396"/>
      <c r="R298" s="396"/>
      <c r="S298" s="396"/>
      <c r="T298" s="396"/>
    </row>
    <row r="299" spans="1:20" x14ac:dyDescent="0.35">
      <c r="A299" s="396" t="s">
        <v>332</v>
      </c>
      <c r="B299" s="396"/>
      <c r="C299" s="396"/>
      <c r="D299" s="396"/>
      <c r="E299" s="396"/>
      <c r="F299" s="396"/>
      <c r="G299" s="396"/>
      <c r="H299" s="396"/>
      <c r="I299" s="396"/>
      <c r="J299" s="396"/>
      <c r="K299" s="396"/>
      <c r="L299" s="396"/>
      <c r="M299" s="396"/>
      <c r="N299" s="396"/>
      <c r="O299" s="396"/>
      <c r="P299" s="396"/>
      <c r="Q299" s="396"/>
      <c r="R299" s="396"/>
      <c r="S299" s="396"/>
      <c r="T299" s="396"/>
    </row>
    <row r="300" spans="1:20" ht="26.25" customHeight="1" x14ac:dyDescent="0.35">
      <c r="A300" s="396" t="s">
        <v>333</v>
      </c>
      <c r="B300" s="396"/>
      <c r="C300" s="396"/>
      <c r="D300" s="396"/>
      <c r="E300" s="396"/>
      <c r="F300" s="396"/>
      <c r="G300" s="396"/>
      <c r="H300" s="396"/>
      <c r="I300" s="396"/>
      <c r="J300" s="396"/>
      <c r="K300" s="396"/>
      <c r="L300" s="396"/>
      <c r="M300" s="396"/>
      <c r="N300" s="396"/>
      <c r="O300" s="396"/>
      <c r="P300" s="396"/>
      <c r="Q300" s="396"/>
      <c r="R300" s="396"/>
      <c r="S300" s="396"/>
      <c r="T300" s="396"/>
    </row>
    <row r="301" spans="1:20" x14ac:dyDescent="0.35">
      <c r="A301" s="396" t="s">
        <v>334</v>
      </c>
      <c r="B301" s="396"/>
      <c r="C301" s="396"/>
      <c r="D301" s="396"/>
      <c r="E301" s="396"/>
      <c r="F301" s="396"/>
      <c r="G301" s="396"/>
      <c r="H301" s="396"/>
      <c r="I301" s="396"/>
      <c r="J301" s="396"/>
      <c r="K301" s="396"/>
      <c r="L301" s="396"/>
      <c r="M301" s="396"/>
      <c r="N301" s="396"/>
      <c r="O301" s="396"/>
      <c r="P301" s="396"/>
      <c r="Q301" s="396"/>
      <c r="R301" s="396"/>
      <c r="S301" s="396"/>
      <c r="T301" s="396"/>
    </row>
    <row r="302" spans="1:20" x14ac:dyDescent="0.35">
      <c r="A302" s="404" t="s">
        <v>335</v>
      </c>
      <c r="B302" s="404"/>
      <c r="C302" s="404"/>
      <c r="D302" s="404"/>
      <c r="E302" s="404"/>
      <c r="F302" s="404"/>
      <c r="G302" s="404"/>
      <c r="H302" s="404"/>
      <c r="I302" s="404"/>
      <c r="J302" s="404"/>
      <c r="K302" s="404"/>
      <c r="L302" s="404"/>
      <c r="M302" s="404"/>
      <c r="N302" s="404"/>
      <c r="O302" s="404"/>
      <c r="P302" s="404"/>
      <c r="Q302" s="404"/>
      <c r="R302" s="404"/>
      <c r="S302" s="404"/>
      <c r="T302" s="404"/>
    </row>
    <row r="303" spans="1:20" x14ac:dyDescent="0.35">
      <c r="A303" s="396" t="s">
        <v>370</v>
      </c>
      <c r="B303" s="396"/>
      <c r="C303" s="396"/>
      <c r="D303" s="396"/>
      <c r="E303" s="396"/>
      <c r="F303" s="396"/>
      <c r="G303" s="396"/>
      <c r="H303" s="396"/>
      <c r="I303" s="396"/>
      <c r="J303" s="396"/>
      <c r="K303" s="396"/>
      <c r="L303" s="396"/>
      <c r="M303" s="396"/>
      <c r="N303" s="396"/>
      <c r="O303" s="396"/>
      <c r="P303" s="396"/>
      <c r="Q303" s="396"/>
      <c r="R303" s="396"/>
      <c r="S303" s="396"/>
      <c r="T303" s="396"/>
    </row>
    <row r="304" spans="1:20" x14ac:dyDescent="0.35">
      <c r="A304" s="396" t="s">
        <v>371</v>
      </c>
      <c r="B304" s="396"/>
      <c r="C304" s="396"/>
      <c r="D304" s="396"/>
      <c r="E304" s="396"/>
      <c r="F304" s="396"/>
      <c r="G304" s="396"/>
      <c r="H304" s="396"/>
      <c r="I304" s="396"/>
      <c r="J304" s="396"/>
      <c r="K304" s="396"/>
      <c r="L304" s="396"/>
      <c r="M304" s="396"/>
      <c r="N304" s="396"/>
      <c r="O304" s="396"/>
      <c r="P304" s="396"/>
      <c r="Q304" s="396"/>
      <c r="R304" s="396"/>
      <c r="S304" s="396"/>
      <c r="T304" s="396"/>
    </row>
    <row r="305" spans="1:20" x14ac:dyDescent="0.35">
      <c r="A305" s="396" t="s">
        <v>372</v>
      </c>
      <c r="B305" s="396"/>
      <c r="C305" s="396"/>
      <c r="D305" s="396"/>
      <c r="E305" s="396"/>
      <c r="F305" s="396"/>
      <c r="G305" s="396"/>
      <c r="H305" s="396"/>
      <c r="I305" s="396"/>
      <c r="J305" s="396"/>
      <c r="K305" s="396"/>
      <c r="L305" s="396"/>
      <c r="M305" s="396"/>
      <c r="N305" s="396"/>
      <c r="O305" s="396"/>
      <c r="P305" s="396"/>
      <c r="Q305" s="396"/>
      <c r="R305" s="396"/>
      <c r="S305" s="396"/>
      <c r="T305" s="396"/>
    </row>
    <row r="306" spans="1:20" x14ac:dyDescent="0.35">
      <c r="A306" s="396" t="s">
        <v>373</v>
      </c>
      <c r="B306" s="396"/>
      <c r="C306" s="396"/>
      <c r="D306" s="396"/>
      <c r="E306" s="396"/>
      <c r="F306" s="396"/>
      <c r="G306" s="396"/>
      <c r="H306" s="396"/>
      <c r="I306" s="396"/>
      <c r="J306" s="396"/>
      <c r="K306" s="396"/>
      <c r="L306" s="396"/>
      <c r="M306" s="396"/>
      <c r="N306" s="396"/>
      <c r="O306" s="396"/>
      <c r="P306" s="396"/>
      <c r="Q306" s="396"/>
      <c r="R306" s="396"/>
      <c r="S306" s="396"/>
      <c r="T306" s="396"/>
    </row>
    <row r="307" spans="1:20" ht="26.25" customHeight="1" x14ac:dyDescent="0.35">
      <c r="A307" s="396" t="s">
        <v>374</v>
      </c>
      <c r="B307" s="396"/>
      <c r="C307" s="396"/>
      <c r="D307" s="396"/>
      <c r="E307" s="396"/>
      <c r="F307" s="396"/>
      <c r="G307" s="396"/>
      <c r="H307" s="396"/>
      <c r="I307" s="396"/>
      <c r="J307" s="396"/>
      <c r="K307" s="396"/>
      <c r="L307" s="396"/>
      <c r="M307" s="396"/>
      <c r="N307" s="396"/>
      <c r="O307" s="396"/>
      <c r="P307" s="396"/>
      <c r="Q307" s="396"/>
      <c r="R307" s="396"/>
      <c r="S307" s="396"/>
      <c r="T307" s="396"/>
    </row>
    <row r="308" spans="1:20" x14ac:dyDescent="0.35">
      <c r="A308" s="396" t="s">
        <v>375</v>
      </c>
      <c r="B308" s="396"/>
      <c r="C308" s="396"/>
      <c r="D308" s="396"/>
      <c r="E308" s="396"/>
      <c r="F308" s="396"/>
      <c r="G308" s="396"/>
      <c r="H308" s="396"/>
      <c r="I308" s="396"/>
      <c r="J308" s="396"/>
      <c r="K308" s="396"/>
      <c r="L308" s="396"/>
      <c r="M308" s="396"/>
      <c r="N308" s="396"/>
      <c r="O308" s="396"/>
      <c r="P308" s="396"/>
      <c r="Q308" s="396"/>
      <c r="R308" s="396"/>
      <c r="S308" s="396"/>
      <c r="T308" s="396"/>
    </row>
    <row r="309" spans="1:20" x14ac:dyDescent="0.35">
      <c r="A309" s="403" t="s">
        <v>376</v>
      </c>
      <c r="B309" s="403"/>
      <c r="C309" s="403"/>
      <c r="D309" s="403"/>
      <c r="E309" s="403"/>
      <c r="F309" s="403"/>
      <c r="G309" s="403"/>
      <c r="H309" s="403"/>
      <c r="I309" s="403"/>
      <c r="J309" s="403"/>
      <c r="K309" s="403"/>
      <c r="L309" s="403"/>
      <c r="M309" s="403"/>
      <c r="N309" s="403"/>
      <c r="O309" s="403"/>
      <c r="P309" s="403"/>
      <c r="Q309" s="403"/>
      <c r="R309" s="403"/>
      <c r="S309" s="403"/>
      <c r="T309" s="403"/>
    </row>
    <row r="310" spans="1:20" x14ac:dyDescent="0.35">
      <c r="A310" s="396" t="s">
        <v>377</v>
      </c>
      <c r="B310" s="396"/>
      <c r="C310" s="396"/>
      <c r="D310" s="396"/>
      <c r="E310" s="396"/>
      <c r="F310" s="396"/>
      <c r="G310" s="396"/>
      <c r="H310" s="396"/>
      <c r="I310" s="396"/>
      <c r="J310" s="396"/>
      <c r="K310" s="396"/>
      <c r="L310" s="396"/>
      <c r="M310" s="396"/>
      <c r="N310" s="396"/>
      <c r="O310" s="396"/>
      <c r="P310" s="396"/>
      <c r="Q310" s="396"/>
      <c r="R310" s="396"/>
      <c r="S310" s="396"/>
      <c r="T310" s="396"/>
    </row>
    <row r="311" spans="1:20" x14ac:dyDescent="0.35">
      <c r="A311" s="396" t="s">
        <v>378</v>
      </c>
      <c r="B311" s="396"/>
      <c r="C311" s="396"/>
      <c r="D311" s="396"/>
      <c r="E311" s="396"/>
      <c r="F311" s="396"/>
      <c r="G311" s="396"/>
      <c r="H311" s="396"/>
      <c r="I311" s="396"/>
      <c r="J311" s="396"/>
      <c r="K311" s="396"/>
      <c r="L311" s="396"/>
      <c r="M311" s="396"/>
      <c r="N311" s="396"/>
      <c r="O311" s="396"/>
      <c r="P311" s="396"/>
      <c r="Q311" s="396"/>
      <c r="R311" s="396"/>
      <c r="S311" s="396"/>
      <c r="T311" s="396"/>
    </row>
    <row r="312" spans="1:20" x14ac:dyDescent="0.35">
      <c r="A312" s="396" t="s">
        <v>379</v>
      </c>
      <c r="B312" s="396"/>
      <c r="C312" s="396"/>
      <c r="D312" s="396"/>
      <c r="E312" s="396"/>
      <c r="F312" s="396"/>
      <c r="G312" s="396"/>
      <c r="H312" s="396"/>
      <c r="I312" s="396"/>
      <c r="J312" s="396"/>
      <c r="K312" s="396"/>
      <c r="L312" s="396"/>
      <c r="M312" s="396"/>
      <c r="N312" s="396"/>
      <c r="O312" s="396"/>
      <c r="P312" s="396"/>
      <c r="Q312" s="396"/>
      <c r="R312" s="396"/>
      <c r="S312" s="396"/>
      <c r="T312" s="396"/>
    </row>
    <row r="313" spans="1:20" x14ac:dyDescent="0.35">
      <c r="A313" s="396" t="s">
        <v>380</v>
      </c>
      <c r="B313" s="396"/>
      <c r="C313" s="396"/>
      <c r="D313" s="396"/>
      <c r="E313" s="396"/>
      <c r="F313" s="396"/>
      <c r="G313" s="396"/>
      <c r="H313" s="396"/>
      <c r="I313" s="396"/>
      <c r="J313" s="396"/>
      <c r="K313" s="396"/>
      <c r="L313" s="396"/>
      <c r="M313" s="396"/>
      <c r="N313" s="396"/>
      <c r="O313" s="396"/>
      <c r="P313" s="396"/>
      <c r="Q313" s="396"/>
      <c r="R313" s="396"/>
      <c r="S313" s="396"/>
      <c r="T313" s="396"/>
    </row>
    <row r="314" spans="1:20" ht="26.25" customHeight="1" x14ac:dyDescent="0.35">
      <c r="A314" s="396" t="s">
        <v>381</v>
      </c>
      <c r="B314" s="396"/>
      <c r="C314" s="396"/>
      <c r="D314" s="396"/>
      <c r="E314" s="396"/>
      <c r="F314" s="396"/>
      <c r="G314" s="396"/>
      <c r="H314" s="396"/>
      <c r="I314" s="396"/>
      <c r="J314" s="396"/>
      <c r="K314" s="396"/>
      <c r="L314" s="396"/>
    </row>
    <row r="315" spans="1:20" x14ac:dyDescent="0.35">
      <c r="A315" s="403" t="s">
        <v>382</v>
      </c>
      <c r="B315" s="403"/>
      <c r="C315" s="403"/>
      <c r="D315" s="403"/>
      <c r="E315" s="403"/>
      <c r="F315" s="403"/>
      <c r="G315" s="403"/>
      <c r="H315" s="403"/>
      <c r="I315" s="403"/>
      <c r="J315" s="403"/>
      <c r="K315" s="403"/>
      <c r="L315" s="403"/>
      <c r="M315" s="403"/>
      <c r="N315" s="403"/>
      <c r="O315" s="403"/>
      <c r="P315" s="403"/>
      <c r="Q315" s="403"/>
      <c r="R315" s="403"/>
      <c r="S315" s="403"/>
      <c r="T315" s="403"/>
    </row>
    <row r="316" spans="1:20" x14ac:dyDescent="0.35">
      <c r="A316" s="396" t="s">
        <v>383</v>
      </c>
      <c r="B316" s="396"/>
      <c r="C316" s="396"/>
      <c r="D316" s="396"/>
      <c r="E316" s="396"/>
      <c r="F316" s="396"/>
      <c r="G316" s="396"/>
      <c r="H316" s="396"/>
      <c r="I316" s="396"/>
      <c r="J316" s="396"/>
      <c r="K316" s="396"/>
      <c r="L316" s="396"/>
      <c r="M316" s="396"/>
      <c r="N316" s="396"/>
      <c r="O316" s="396"/>
      <c r="P316" s="396"/>
      <c r="Q316" s="396"/>
      <c r="R316" s="396"/>
      <c r="S316" s="396"/>
      <c r="T316" s="396"/>
    </row>
    <row r="317" spans="1:20" x14ac:dyDescent="0.35">
      <c r="A317" s="396" t="s">
        <v>384</v>
      </c>
      <c r="B317" s="396"/>
      <c r="C317" s="396"/>
      <c r="D317" s="396"/>
      <c r="E317" s="396"/>
      <c r="F317" s="396"/>
      <c r="G317" s="396"/>
      <c r="H317" s="396"/>
      <c r="I317" s="396"/>
      <c r="J317" s="396"/>
      <c r="K317" s="396"/>
      <c r="L317" s="396"/>
      <c r="M317" s="396"/>
      <c r="N317" s="396"/>
      <c r="O317" s="396"/>
      <c r="P317" s="396"/>
      <c r="Q317" s="396"/>
      <c r="R317" s="396"/>
      <c r="S317" s="396"/>
      <c r="T317" s="396"/>
    </row>
    <row r="318" spans="1:20" x14ac:dyDescent="0.35">
      <c r="A318" s="398" t="s">
        <v>385</v>
      </c>
      <c r="B318" s="398"/>
      <c r="C318" s="398"/>
      <c r="D318" s="398"/>
      <c r="E318" s="398"/>
      <c r="F318" s="398"/>
      <c r="G318" s="398"/>
      <c r="H318" s="398"/>
      <c r="I318" s="398"/>
      <c r="J318" s="398"/>
      <c r="K318" s="398"/>
      <c r="L318" s="398"/>
      <c r="M318" s="398"/>
      <c r="N318" s="398"/>
      <c r="O318" s="398"/>
      <c r="P318" s="398"/>
      <c r="Q318" s="398"/>
      <c r="R318" s="398"/>
      <c r="S318" s="398"/>
      <c r="T318" s="398"/>
    </row>
    <row r="319" spans="1:20" x14ac:dyDescent="0.35">
      <c r="A319" s="397" t="s">
        <v>215</v>
      </c>
      <c r="B319" s="397"/>
      <c r="C319" s="397"/>
      <c r="D319" s="397"/>
      <c r="E319" s="397"/>
      <c r="F319" s="397"/>
      <c r="G319" s="397"/>
      <c r="H319" s="397"/>
      <c r="I319" s="397"/>
      <c r="J319" s="397"/>
      <c r="K319" s="397"/>
      <c r="L319" s="397"/>
      <c r="M319" s="397"/>
      <c r="N319" s="397"/>
      <c r="O319" s="397"/>
      <c r="P319" s="397"/>
      <c r="Q319" s="397"/>
      <c r="R319" s="397"/>
      <c r="S319" s="397"/>
      <c r="T319" s="397"/>
    </row>
    <row r="320" spans="1:20" ht="26.25" customHeight="1" x14ac:dyDescent="0.35">
      <c r="A320" s="400" t="s">
        <v>386</v>
      </c>
      <c r="B320" s="400"/>
      <c r="C320" s="400"/>
      <c r="D320" s="400"/>
      <c r="E320" s="400"/>
      <c r="F320" s="400"/>
      <c r="G320" s="400"/>
      <c r="H320" s="400"/>
      <c r="I320" s="400"/>
      <c r="J320" s="400"/>
      <c r="K320" s="400"/>
      <c r="L320" s="400"/>
    </row>
    <row r="321" spans="1:20" ht="20.25" customHeight="1" x14ac:dyDescent="0.35">
      <c r="A321" s="396" t="s">
        <v>387</v>
      </c>
      <c r="B321" s="396"/>
      <c r="C321" s="396"/>
      <c r="D321" s="396"/>
      <c r="E321" s="396"/>
      <c r="F321" s="396"/>
      <c r="G321" s="396"/>
      <c r="H321" s="396"/>
      <c r="I321" s="396"/>
      <c r="J321" s="396"/>
      <c r="K321" s="396"/>
      <c r="L321" s="396"/>
      <c r="M321" s="396"/>
      <c r="N321" s="396"/>
      <c r="O321" s="396"/>
      <c r="P321" s="396"/>
      <c r="Q321" s="396"/>
      <c r="R321" s="396"/>
      <c r="S321" s="396"/>
      <c r="T321" s="396"/>
    </row>
    <row r="322" spans="1:20" ht="18.75" customHeight="1" x14ac:dyDescent="0.35">
      <c r="A322" s="396" t="s">
        <v>388</v>
      </c>
      <c r="B322" s="396"/>
      <c r="C322" s="396"/>
      <c r="D322" s="396"/>
      <c r="E322" s="396"/>
      <c r="F322" s="396"/>
      <c r="G322" s="396"/>
      <c r="H322" s="396"/>
      <c r="I322" s="396"/>
      <c r="J322" s="396"/>
      <c r="K322" s="396"/>
      <c r="L322" s="396"/>
      <c r="M322" s="396"/>
      <c r="N322" s="396"/>
      <c r="O322" s="396"/>
      <c r="P322" s="396"/>
      <c r="Q322" s="396"/>
      <c r="R322" s="396"/>
      <c r="S322" s="396"/>
      <c r="T322" s="396"/>
    </row>
    <row r="323" spans="1:20" ht="26.25" customHeight="1" x14ac:dyDescent="0.35">
      <c r="A323" s="396" t="s">
        <v>389</v>
      </c>
      <c r="B323" s="396"/>
      <c r="C323" s="396"/>
      <c r="D323" s="396"/>
      <c r="E323" s="396"/>
      <c r="F323" s="396"/>
      <c r="G323" s="396"/>
      <c r="H323" s="396"/>
      <c r="I323" s="396"/>
      <c r="J323" s="396"/>
      <c r="K323" s="396"/>
      <c r="L323" s="396"/>
      <c r="M323" s="396"/>
      <c r="N323" s="396"/>
      <c r="O323" s="396"/>
      <c r="P323" s="396"/>
      <c r="Q323" s="396"/>
      <c r="R323" s="396"/>
      <c r="S323" s="396"/>
      <c r="T323" s="396"/>
    </row>
    <row r="324" spans="1:20" ht="18.75" customHeight="1" x14ac:dyDescent="0.35">
      <c r="A324" s="397" t="s">
        <v>220</v>
      </c>
      <c r="B324" s="397"/>
      <c r="C324" s="397"/>
      <c r="D324" s="397"/>
      <c r="E324" s="397"/>
      <c r="F324" s="397"/>
      <c r="G324" s="397"/>
      <c r="H324" s="397"/>
      <c r="I324" s="397"/>
      <c r="J324" s="397"/>
      <c r="K324" s="397"/>
      <c r="L324" s="397"/>
      <c r="M324" s="397"/>
      <c r="N324" s="397"/>
      <c r="O324" s="397"/>
      <c r="P324" s="397"/>
      <c r="Q324" s="397"/>
      <c r="R324" s="397"/>
      <c r="S324" s="397"/>
      <c r="T324" s="397"/>
    </row>
    <row r="325" spans="1:20" ht="21.75" customHeight="1" x14ac:dyDescent="0.35">
      <c r="A325" s="396" t="s">
        <v>390</v>
      </c>
      <c r="B325" s="396"/>
      <c r="C325" s="396"/>
      <c r="D325" s="396"/>
      <c r="E325" s="396"/>
      <c r="F325" s="396"/>
      <c r="G325" s="396"/>
      <c r="H325" s="396"/>
      <c r="I325" s="396"/>
      <c r="J325" s="396"/>
      <c r="K325" s="396"/>
      <c r="L325" s="396"/>
      <c r="M325" s="396"/>
      <c r="N325" s="396"/>
      <c r="O325" s="396"/>
      <c r="P325" s="396"/>
      <c r="Q325" s="396"/>
      <c r="R325" s="396"/>
      <c r="S325" s="396"/>
      <c r="T325" s="396"/>
    </row>
    <row r="326" spans="1:20" x14ac:dyDescent="0.35">
      <c r="A326" s="396" t="s">
        <v>391</v>
      </c>
      <c r="B326" s="396"/>
      <c r="C326" s="396"/>
      <c r="D326" s="396"/>
      <c r="E326" s="396"/>
      <c r="F326" s="396"/>
      <c r="G326" s="396"/>
      <c r="H326" s="396"/>
      <c r="I326" s="396"/>
      <c r="J326" s="396"/>
      <c r="K326" s="396"/>
      <c r="L326" s="396"/>
      <c r="M326" s="396"/>
      <c r="N326" s="396"/>
      <c r="O326" s="396"/>
      <c r="P326" s="396"/>
      <c r="Q326" s="396"/>
      <c r="R326" s="396"/>
      <c r="S326" s="396"/>
      <c r="T326" s="396"/>
    </row>
    <row r="327" spans="1:20" x14ac:dyDescent="0.35">
      <c r="A327" s="396" t="s">
        <v>392</v>
      </c>
      <c r="B327" s="396"/>
      <c r="C327" s="396"/>
      <c r="D327" s="396"/>
      <c r="E327" s="396"/>
      <c r="F327" s="396"/>
      <c r="G327" s="396"/>
      <c r="H327" s="396"/>
      <c r="I327" s="396"/>
      <c r="J327" s="396"/>
      <c r="K327" s="396"/>
      <c r="L327" s="396"/>
      <c r="M327" s="396"/>
      <c r="N327" s="396"/>
      <c r="O327" s="396"/>
      <c r="P327" s="396"/>
      <c r="Q327" s="396"/>
      <c r="R327" s="396"/>
      <c r="S327" s="396"/>
      <c r="T327" s="396"/>
    </row>
    <row r="328" spans="1:20" x14ac:dyDescent="0.35">
      <c r="A328" s="396" t="s">
        <v>393</v>
      </c>
      <c r="B328" s="396"/>
      <c r="C328" s="396"/>
      <c r="D328" s="396"/>
      <c r="E328" s="396"/>
      <c r="F328" s="396"/>
      <c r="G328" s="396"/>
      <c r="H328" s="396"/>
      <c r="I328" s="396"/>
      <c r="J328" s="396"/>
      <c r="K328" s="396"/>
      <c r="L328" s="396"/>
      <c r="M328" s="396"/>
      <c r="N328" s="396"/>
      <c r="O328" s="396"/>
      <c r="P328" s="396"/>
      <c r="Q328" s="396"/>
      <c r="R328" s="396"/>
      <c r="S328" s="396"/>
      <c r="T328" s="396"/>
    </row>
    <row r="329" spans="1:20" x14ac:dyDescent="0.35">
      <c r="A329" s="396" t="s">
        <v>394</v>
      </c>
      <c r="B329" s="396"/>
      <c r="C329" s="396"/>
      <c r="D329" s="396"/>
      <c r="E329" s="396"/>
      <c r="F329" s="396"/>
      <c r="G329" s="396"/>
      <c r="H329" s="396"/>
      <c r="I329" s="396"/>
      <c r="J329" s="396"/>
      <c r="K329" s="396"/>
      <c r="L329" s="396"/>
      <c r="M329" s="396"/>
      <c r="N329" s="396"/>
      <c r="O329" s="396"/>
      <c r="P329" s="396"/>
      <c r="Q329" s="396"/>
      <c r="R329" s="396"/>
      <c r="S329" s="396"/>
      <c r="T329" s="396"/>
    </row>
    <row r="330" spans="1:20" ht="26.25" customHeight="1" x14ac:dyDescent="0.35">
      <c r="A330" s="400" t="s">
        <v>395</v>
      </c>
      <c r="B330" s="400"/>
      <c r="C330" s="400"/>
      <c r="D330" s="400"/>
      <c r="E330" s="400"/>
      <c r="F330" s="400"/>
      <c r="G330" s="400"/>
      <c r="H330" s="400"/>
      <c r="I330" s="400"/>
      <c r="J330" s="400"/>
      <c r="K330" s="400"/>
      <c r="L330" s="400"/>
    </row>
    <row r="331" spans="1:20" x14ac:dyDescent="0.35">
      <c r="A331" s="396" t="s">
        <v>396</v>
      </c>
      <c r="B331" s="396"/>
      <c r="C331" s="396"/>
      <c r="D331" s="396"/>
      <c r="E331" s="396"/>
      <c r="F331" s="396"/>
      <c r="G331" s="396"/>
      <c r="H331" s="396"/>
      <c r="I331" s="396"/>
      <c r="J331" s="396"/>
      <c r="K331" s="396"/>
      <c r="L331" s="396"/>
      <c r="M331" s="396"/>
      <c r="N331" s="396"/>
      <c r="O331" s="396"/>
      <c r="P331" s="396"/>
      <c r="Q331" s="396"/>
      <c r="R331" s="396"/>
      <c r="S331" s="396"/>
      <c r="T331" s="396"/>
    </row>
    <row r="332" spans="1:20" ht="16.5" customHeight="1" x14ac:dyDescent="0.35">
      <c r="A332" s="396" t="s">
        <v>397</v>
      </c>
      <c r="B332" s="396"/>
      <c r="C332" s="396"/>
      <c r="D332" s="396"/>
      <c r="E332" s="396"/>
      <c r="F332" s="396"/>
      <c r="G332" s="396"/>
      <c r="H332" s="396"/>
      <c r="I332" s="396"/>
      <c r="J332" s="396"/>
      <c r="K332" s="396"/>
      <c r="L332" s="396"/>
      <c r="M332" s="396"/>
      <c r="N332" s="396"/>
      <c r="O332" s="396"/>
      <c r="P332" s="396"/>
      <c r="Q332" s="396"/>
      <c r="R332" s="396"/>
      <c r="S332" s="396"/>
      <c r="T332" s="396"/>
    </row>
    <row r="333" spans="1:20" ht="18.75" customHeight="1" x14ac:dyDescent="0.35">
      <c r="A333" s="396" t="s">
        <v>398</v>
      </c>
      <c r="B333" s="396"/>
      <c r="C333" s="396"/>
      <c r="D333" s="396"/>
      <c r="E333" s="396"/>
      <c r="F333" s="396"/>
      <c r="G333" s="396"/>
      <c r="H333" s="396"/>
      <c r="I333" s="396"/>
      <c r="J333" s="396"/>
      <c r="K333" s="396"/>
      <c r="L333" s="396"/>
      <c r="M333" s="396"/>
      <c r="N333" s="396"/>
      <c r="O333" s="396"/>
      <c r="P333" s="396"/>
      <c r="Q333" s="396"/>
      <c r="R333" s="396"/>
      <c r="S333" s="396"/>
      <c r="T333" s="396"/>
    </row>
    <row r="334" spans="1:20" ht="18.75" customHeight="1" x14ac:dyDescent="0.35">
      <c r="A334" s="396" t="s">
        <v>399</v>
      </c>
      <c r="B334" s="396"/>
      <c r="C334" s="396"/>
      <c r="D334" s="396"/>
      <c r="E334" s="396"/>
      <c r="F334" s="396"/>
      <c r="G334" s="396"/>
      <c r="H334" s="396"/>
      <c r="I334" s="396"/>
      <c r="J334" s="396"/>
      <c r="K334" s="396"/>
      <c r="L334" s="396"/>
      <c r="M334" s="396"/>
      <c r="N334" s="396"/>
      <c r="O334" s="396"/>
      <c r="P334" s="396"/>
      <c r="Q334" s="396"/>
      <c r="R334" s="396"/>
      <c r="S334" s="396"/>
      <c r="T334" s="396"/>
    </row>
    <row r="335" spans="1:20" ht="21" customHeight="1" x14ac:dyDescent="0.35">
      <c r="A335" s="396" t="s">
        <v>400</v>
      </c>
      <c r="B335" s="396"/>
      <c r="C335" s="396"/>
      <c r="D335" s="396"/>
      <c r="E335" s="396"/>
      <c r="F335" s="396"/>
      <c r="G335" s="396"/>
      <c r="H335" s="396"/>
      <c r="I335" s="396"/>
      <c r="J335" s="396"/>
      <c r="K335" s="396"/>
      <c r="L335" s="396"/>
      <c r="M335" s="396"/>
      <c r="N335" s="396"/>
      <c r="O335" s="396"/>
      <c r="P335" s="396"/>
      <c r="Q335" s="396"/>
      <c r="R335" s="396"/>
      <c r="S335" s="396"/>
      <c r="T335" s="396"/>
    </row>
    <row r="336" spans="1:20" ht="18.75" customHeight="1" x14ac:dyDescent="0.35">
      <c r="A336" s="396" t="s">
        <v>401</v>
      </c>
      <c r="B336" s="396"/>
      <c r="C336" s="396"/>
      <c r="D336" s="396"/>
      <c r="E336" s="396"/>
      <c r="F336" s="396"/>
      <c r="G336" s="396"/>
      <c r="H336" s="396"/>
      <c r="I336" s="396"/>
      <c r="J336" s="396"/>
      <c r="K336" s="396"/>
      <c r="L336" s="396"/>
      <c r="M336" s="396"/>
      <c r="N336" s="396"/>
      <c r="O336" s="396"/>
      <c r="P336" s="396"/>
      <c r="Q336" s="396"/>
      <c r="R336" s="396"/>
      <c r="S336" s="396"/>
      <c r="T336" s="396"/>
    </row>
    <row r="337" spans="1:20" ht="18.75" customHeight="1" x14ac:dyDescent="0.35">
      <c r="A337" s="396" t="s">
        <v>402</v>
      </c>
      <c r="B337" s="396"/>
      <c r="C337" s="396"/>
      <c r="D337" s="396"/>
      <c r="E337" s="396"/>
      <c r="F337" s="396"/>
      <c r="G337" s="396"/>
      <c r="H337" s="396"/>
      <c r="I337" s="396"/>
      <c r="J337" s="396"/>
      <c r="K337" s="396"/>
      <c r="L337" s="396"/>
      <c r="M337" s="396"/>
      <c r="N337" s="396"/>
      <c r="O337" s="396"/>
      <c r="P337" s="396"/>
      <c r="Q337" s="396"/>
      <c r="R337" s="396"/>
      <c r="S337" s="396"/>
      <c r="T337" s="396"/>
    </row>
    <row r="338" spans="1:20" ht="26.25" customHeight="1" x14ac:dyDescent="0.35">
      <c r="A338" s="400" t="s">
        <v>403</v>
      </c>
      <c r="B338" s="400"/>
      <c r="C338" s="400"/>
      <c r="D338" s="400"/>
      <c r="E338" s="400"/>
      <c r="F338" s="400"/>
      <c r="G338" s="400"/>
      <c r="H338" s="400"/>
      <c r="I338" s="400"/>
      <c r="J338" s="400"/>
      <c r="K338" s="400"/>
      <c r="L338" s="400"/>
      <c r="M338" s="400"/>
    </row>
    <row r="339" spans="1:20" ht="16.5" customHeight="1" x14ac:dyDescent="0.35">
      <c r="A339" s="396" t="s">
        <v>404</v>
      </c>
      <c r="B339" s="396"/>
      <c r="C339" s="396"/>
      <c r="D339" s="396"/>
      <c r="E339" s="396"/>
      <c r="F339" s="396"/>
      <c r="G339" s="396"/>
      <c r="H339" s="396"/>
      <c r="I339" s="396"/>
      <c r="J339" s="396"/>
      <c r="K339" s="396"/>
      <c r="L339" s="396"/>
      <c r="M339" s="396"/>
      <c r="N339" s="396"/>
      <c r="O339" s="396"/>
      <c r="P339" s="396"/>
      <c r="Q339" s="396"/>
      <c r="R339" s="396"/>
      <c r="S339" s="396"/>
      <c r="T339" s="396"/>
    </row>
    <row r="340" spans="1:20" ht="26.25" customHeight="1" x14ac:dyDescent="0.35">
      <c r="A340" s="400" t="s">
        <v>405</v>
      </c>
      <c r="B340" s="400"/>
      <c r="C340" s="400"/>
      <c r="D340" s="400"/>
      <c r="E340" s="400"/>
      <c r="F340" s="400"/>
      <c r="G340" s="400"/>
      <c r="H340" s="400"/>
      <c r="I340" s="400"/>
      <c r="J340" s="400"/>
      <c r="K340" s="400"/>
      <c r="L340" s="400"/>
    </row>
    <row r="341" spans="1:20" x14ac:dyDescent="0.35">
      <c r="A341" s="396" t="s">
        <v>406</v>
      </c>
      <c r="B341" s="396"/>
      <c r="C341" s="396"/>
      <c r="D341" s="396"/>
      <c r="E341" s="396"/>
      <c r="F341" s="396"/>
      <c r="G341" s="396"/>
      <c r="H341" s="396"/>
      <c r="I341" s="396"/>
      <c r="J341" s="396"/>
      <c r="K341" s="396"/>
      <c r="L341" s="396"/>
      <c r="M341" s="396"/>
      <c r="N341" s="396"/>
      <c r="O341" s="396"/>
      <c r="P341" s="396"/>
      <c r="Q341" s="396"/>
      <c r="R341" s="396"/>
      <c r="S341" s="396"/>
      <c r="T341" s="396"/>
    </row>
    <row r="342" spans="1:20" x14ac:dyDescent="0.35">
      <c r="A342" s="396" t="s">
        <v>407</v>
      </c>
      <c r="B342" s="396"/>
      <c r="C342" s="396"/>
      <c r="D342" s="396"/>
      <c r="E342" s="396"/>
      <c r="F342" s="396"/>
      <c r="G342" s="396"/>
      <c r="H342" s="396"/>
      <c r="I342" s="396"/>
      <c r="J342" s="396"/>
      <c r="K342" s="396"/>
      <c r="L342" s="396"/>
      <c r="M342" s="396"/>
      <c r="N342" s="396"/>
      <c r="O342" s="396"/>
      <c r="P342" s="396"/>
      <c r="Q342" s="396"/>
      <c r="R342" s="396"/>
      <c r="S342" s="396"/>
      <c r="T342" s="396"/>
    </row>
    <row r="343" spans="1:20" ht="24.75" customHeight="1" x14ac:dyDescent="0.35">
      <c r="A343" s="396" t="s">
        <v>408</v>
      </c>
      <c r="B343" s="396"/>
      <c r="C343" s="396"/>
      <c r="D343" s="396"/>
      <c r="E343" s="396"/>
      <c r="F343" s="396"/>
      <c r="G343" s="396"/>
      <c r="H343" s="396"/>
      <c r="I343" s="396"/>
      <c r="J343" s="396"/>
      <c r="K343" s="396"/>
      <c r="L343" s="396"/>
      <c r="M343" s="396"/>
      <c r="N343" s="396"/>
      <c r="O343" s="396"/>
      <c r="P343" s="396"/>
      <c r="Q343" s="396"/>
      <c r="R343" s="396"/>
      <c r="S343" s="396"/>
      <c r="T343" s="396"/>
    </row>
    <row r="344" spans="1:20" ht="29.25" customHeight="1" x14ac:dyDescent="0.35">
      <c r="A344" s="396" t="s">
        <v>409</v>
      </c>
      <c r="B344" s="396"/>
      <c r="C344" s="396"/>
      <c r="D344" s="396"/>
      <c r="E344" s="396"/>
      <c r="F344" s="396"/>
      <c r="G344" s="396"/>
      <c r="H344" s="396"/>
      <c r="I344" s="396"/>
      <c r="J344" s="396"/>
      <c r="K344" s="396"/>
      <c r="L344" s="396"/>
      <c r="M344" s="396"/>
      <c r="N344" s="396"/>
      <c r="O344" s="396"/>
      <c r="P344" s="396"/>
      <c r="Q344" s="396"/>
      <c r="R344" s="396"/>
      <c r="S344" s="396"/>
      <c r="T344" s="396"/>
    </row>
    <row r="345" spans="1:20" x14ac:dyDescent="0.35">
      <c r="A345" s="396" t="s">
        <v>410</v>
      </c>
      <c r="B345" s="396"/>
      <c r="C345" s="396"/>
      <c r="D345" s="396"/>
      <c r="E345" s="396"/>
      <c r="F345" s="396"/>
      <c r="G345" s="396"/>
      <c r="H345" s="396"/>
      <c r="I345" s="396"/>
      <c r="J345" s="396"/>
      <c r="K345" s="396"/>
      <c r="L345" s="396"/>
      <c r="M345" s="396"/>
      <c r="N345" s="396"/>
      <c r="O345" s="396"/>
      <c r="P345" s="396"/>
      <c r="Q345" s="396"/>
      <c r="R345" s="396"/>
      <c r="S345" s="396"/>
      <c r="T345" s="396"/>
    </row>
    <row r="346" spans="1:20" x14ac:dyDescent="0.35">
      <c r="A346" s="396" t="s">
        <v>411</v>
      </c>
      <c r="B346" s="396"/>
      <c r="C346" s="396"/>
      <c r="D346" s="396"/>
      <c r="E346" s="396"/>
      <c r="F346" s="396"/>
      <c r="G346" s="396"/>
      <c r="H346" s="396"/>
      <c r="I346" s="396"/>
      <c r="J346" s="396"/>
      <c r="K346" s="396"/>
      <c r="L346" s="396"/>
      <c r="M346" s="396"/>
      <c r="N346" s="396"/>
      <c r="O346" s="396"/>
      <c r="P346" s="396"/>
      <c r="Q346" s="396"/>
      <c r="R346" s="396"/>
      <c r="S346" s="396"/>
      <c r="T346" s="396"/>
    </row>
    <row r="347" spans="1:20" x14ac:dyDescent="0.35">
      <c r="A347" s="396" t="s">
        <v>412</v>
      </c>
      <c r="B347" s="396"/>
      <c r="C347" s="396"/>
      <c r="D347" s="396"/>
      <c r="E347" s="396"/>
      <c r="F347" s="396"/>
      <c r="G347" s="396"/>
      <c r="H347" s="396"/>
      <c r="I347" s="396"/>
      <c r="J347" s="396"/>
      <c r="K347" s="396"/>
      <c r="L347" s="396"/>
      <c r="M347" s="396"/>
      <c r="N347" s="396"/>
      <c r="O347" s="396"/>
      <c r="P347" s="396"/>
      <c r="Q347" s="396"/>
      <c r="R347" s="396"/>
      <c r="S347" s="396"/>
      <c r="T347" s="396"/>
    </row>
    <row r="348" spans="1:20" x14ac:dyDescent="0.35">
      <c r="A348" s="398" t="s">
        <v>413</v>
      </c>
      <c r="B348" s="398"/>
      <c r="C348" s="398"/>
      <c r="D348" s="398"/>
      <c r="E348" s="398"/>
      <c r="F348" s="398"/>
      <c r="G348" s="398"/>
      <c r="H348" s="398"/>
      <c r="I348" s="398"/>
      <c r="J348" s="398"/>
      <c r="K348" s="398"/>
      <c r="L348" s="398"/>
      <c r="M348" s="398"/>
      <c r="N348" s="398"/>
      <c r="O348" s="398"/>
      <c r="P348" s="398"/>
      <c r="Q348" s="398"/>
      <c r="R348" s="398"/>
      <c r="S348" s="398"/>
      <c r="T348" s="398"/>
    </row>
    <row r="349" spans="1:20" ht="26.25" customHeight="1" x14ac:dyDescent="0.35">
      <c r="A349" s="397" t="s">
        <v>215</v>
      </c>
      <c r="B349" s="397"/>
      <c r="C349" s="397"/>
      <c r="D349" s="397"/>
      <c r="E349" s="397"/>
      <c r="F349" s="397"/>
      <c r="G349" s="397"/>
      <c r="H349" s="397"/>
      <c r="I349" s="397"/>
      <c r="J349" s="397"/>
      <c r="K349" s="397"/>
      <c r="L349" s="397"/>
      <c r="M349" s="397"/>
      <c r="N349" s="397"/>
      <c r="O349" s="397"/>
      <c r="P349" s="397"/>
      <c r="Q349" s="397"/>
      <c r="R349" s="397"/>
      <c r="S349" s="397"/>
      <c r="T349" s="397"/>
    </row>
    <row r="350" spans="1:20" x14ac:dyDescent="0.35">
      <c r="A350" s="396" t="s">
        <v>414</v>
      </c>
      <c r="B350" s="396"/>
      <c r="C350" s="396"/>
      <c r="D350" s="396"/>
      <c r="E350" s="396"/>
      <c r="F350" s="396"/>
      <c r="G350" s="396"/>
      <c r="H350" s="396"/>
      <c r="I350" s="396"/>
      <c r="J350" s="396"/>
      <c r="K350" s="396"/>
      <c r="L350" s="396"/>
      <c r="M350" s="396"/>
      <c r="N350" s="396"/>
      <c r="O350" s="396"/>
      <c r="P350" s="396"/>
      <c r="Q350" s="396"/>
      <c r="R350" s="396"/>
      <c r="S350" s="396"/>
      <c r="T350" s="396"/>
    </row>
    <row r="351" spans="1:20" ht="17.25" customHeight="1" x14ac:dyDescent="0.35">
      <c r="A351" s="397" t="s">
        <v>220</v>
      </c>
      <c r="B351" s="397"/>
      <c r="C351" s="397"/>
      <c r="D351" s="397"/>
      <c r="E351" s="397"/>
      <c r="F351" s="397"/>
      <c r="G351" s="397"/>
      <c r="H351" s="397"/>
      <c r="I351" s="397"/>
      <c r="J351" s="397"/>
      <c r="K351" s="397"/>
      <c r="L351" s="397"/>
      <c r="M351" s="397"/>
      <c r="N351" s="397"/>
      <c r="O351" s="397"/>
      <c r="P351" s="397"/>
      <c r="Q351" s="397"/>
      <c r="R351" s="397"/>
      <c r="S351" s="397"/>
      <c r="T351" s="397"/>
    </row>
    <row r="352" spans="1:20" x14ac:dyDescent="0.35">
      <c r="A352" s="396" t="s">
        <v>390</v>
      </c>
      <c r="B352" s="396"/>
      <c r="C352" s="396"/>
      <c r="D352" s="396"/>
      <c r="E352" s="396"/>
      <c r="F352" s="396"/>
      <c r="G352" s="396"/>
      <c r="H352" s="396"/>
      <c r="I352" s="396"/>
      <c r="J352" s="396"/>
      <c r="K352" s="396"/>
      <c r="L352" s="396"/>
      <c r="M352" s="396"/>
      <c r="N352" s="396"/>
      <c r="O352" s="396"/>
      <c r="P352" s="396"/>
      <c r="Q352" s="396"/>
      <c r="R352" s="396"/>
      <c r="S352" s="396"/>
      <c r="T352" s="396"/>
    </row>
    <row r="353" spans="1:20" x14ac:dyDescent="0.35">
      <c r="A353" s="396" t="s">
        <v>415</v>
      </c>
      <c r="B353" s="396"/>
      <c r="C353" s="396"/>
      <c r="D353" s="396"/>
      <c r="E353" s="396"/>
      <c r="F353" s="396"/>
      <c r="G353" s="396"/>
      <c r="H353" s="396"/>
      <c r="I353" s="396"/>
      <c r="J353" s="396"/>
      <c r="K353" s="396"/>
      <c r="L353" s="396"/>
      <c r="M353" s="396"/>
      <c r="N353" s="396"/>
      <c r="O353" s="396"/>
      <c r="P353" s="396"/>
      <c r="Q353" s="396"/>
      <c r="R353" s="396"/>
      <c r="S353" s="396"/>
      <c r="T353" s="396"/>
    </row>
    <row r="354" spans="1:20" x14ac:dyDescent="0.35">
      <c r="A354" s="396" t="s">
        <v>416</v>
      </c>
      <c r="B354" s="396"/>
      <c r="C354" s="396"/>
      <c r="D354" s="396"/>
      <c r="E354" s="396"/>
      <c r="F354" s="396"/>
      <c r="G354" s="396"/>
      <c r="H354" s="396"/>
      <c r="I354" s="396"/>
      <c r="J354" s="396"/>
      <c r="K354" s="396"/>
      <c r="L354" s="396"/>
      <c r="M354" s="396"/>
      <c r="N354" s="396"/>
      <c r="O354" s="396"/>
      <c r="P354" s="396"/>
      <c r="Q354" s="396"/>
      <c r="R354" s="396"/>
      <c r="S354" s="396"/>
      <c r="T354" s="396"/>
    </row>
    <row r="355" spans="1:20" x14ac:dyDescent="0.35">
      <c r="A355" s="396" t="s">
        <v>417</v>
      </c>
      <c r="B355" s="396"/>
      <c r="C355" s="396"/>
      <c r="D355" s="396"/>
      <c r="E355" s="396"/>
      <c r="F355" s="396"/>
      <c r="G355" s="396"/>
      <c r="H355" s="396"/>
      <c r="I355" s="396"/>
      <c r="J355" s="396"/>
      <c r="K355" s="396"/>
      <c r="L355" s="396"/>
      <c r="M355" s="396"/>
      <c r="N355" s="396"/>
      <c r="O355" s="396"/>
      <c r="P355" s="396"/>
      <c r="Q355" s="396"/>
      <c r="R355" s="396"/>
      <c r="S355" s="396"/>
      <c r="T355" s="396"/>
    </row>
    <row r="356" spans="1:20" x14ac:dyDescent="0.35">
      <c r="A356" s="396" t="s">
        <v>418</v>
      </c>
      <c r="B356" s="396"/>
      <c r="C356" s="396"/>
      <c r="D356" s="396"/>
      <c r="E356" s="396"/>
      <c r="F356" s="396"/>
      <c r="G356" s="396"/>
      <c r="H356" s="396"/>
      <c r="I356" s="396"/>
      <c r="J356" s="396"/>
      <c r="K356" s="396"/>
      <c r="L356" s="396"/>
      <c r="M356" s="396"/>
      <c r="N356" s="396"/>
      <c r="O356" s="396"/>
      <c r="P356" s="396"/>
      <c r="Q356" s="396"/>
      <c r="R356" s="396"/>
      <c r="S356" s="396"/>
      <c r="T356" s="396"/>
    </row>
    <row r="357" spans="1:20" x14ac:dyDescent="0.35">
      <c r="A357" s="396" t="s">
        <v>419</v>
      </c>
      <c r="B357" s="396"/>
      <c r="C357" s="396"/>
      <c r="D357" s="396"/>
      <c r="E357" s="396"/>
      <c r="F357" s="396"/>
      <c r="G357" s="396"/>
      <c r="H357" s="396"/>
      <c r="I357" s="396"/>
      <c r="J357" s="396"/>
      <c r="K357" s="396"/>
      <c r="L357" s="396"/>
      <c r="M357" s="396"/>
      <c r="N357" s="396"/>
      <c r="O357" s="396"/>
      <c r="P357" s="396"/>
      <c r="Q357" s="396"/>
      <c r="R357" s="396"/>
      <c r="S357" s="396"/>
      <c r="T357" s="396"/>
    </row>
    <row r="358" spans="1:20" ht="26.25" customHeight="1" x14ac:dyDescent="0.35">
      <c r="A358" s="396" t="s">
        <v>420</v>
      </c>
      <c r="B358" s="396"/>
      <c r="C358" s="396"/>
      <c r="D358" s="396"/>
      <c r="E358" s="396"/>
      <c r="F358" s="396"/>
      <c r="G358" s="396"/>
      <c r="H358" s="396"/>
      <c r="I358" s="396"/>
      <c r="J358" s="396"/>
      <c r="K358" s="396"/>
      <c r="L358" s="396"/>
      <c r="M358" s="396"/>
      <c r="N358" s="396"/>
      <c r="O358" s="396"/>
      <c r="P358" s="396"/>
      <c r="Q358" s="396"/>
      <c r="R358" s="396"/>
      <c r="S358" s="396"/>
      <c r="T358" s="396"/>
    </row>
    <row r="359" spans="1:20" x14ac:dyDescent="0.35">
      <c r="A359" s="396" t="s">
        <v>421</v>
      </c>
      <c r="B359" s="396"/>
      <c r="C359" s="396"/>
      <c r="D359" s="396"/>
      <c r="E359" s="396"/>
      <c r="F359" s="396"/>
      <c r="G359" s="396"/>
      <c r="H359" s="396"/>
      <c r="I359" s="396"/>
      <c r="J359" s="396"/>
      <c r="K359" s="396"/>
      <c r="L359" s="396"/>
      <c r="M359" s="396"/>
      <c r="N359" s="396"/>
      <c r="O359" s="396"/>
      <c r="P359" s="396"/>
      <c r="Q359" s="396"/>
      <c r="R359" s="396"/>
      <c r="S359" s="396"/>
      <c r="T359" s="396"/>
    </row>
    <row r="360" spans="1:20" x14ac:dyDescent="0.35">
      <c r="A360" s="396" t="s">
        <v>422</v>
      </c>
      <c r="B360" s="396"/>
      <c r="C360" s="396"/>
      <c r="D360" s="396"/>
      <c r="E360" s="396"/>
      <c r="F360" s="396"/>
      <c r="G360" s="396"/>
      <c r="H360" s="396"/>
      <c r="I360" s="396"/>
      <c r="J360" s="396"/>
      <c r="K360" s="396"/>
      <c r="L360" s="396"/>
      <c r="M360" s="396"/>
      <c r="N360" s="396"/>
      <c r="O360" s="396"/>
      <c r="P360" s="396"/>
      <c r="Q360" s="396"/>
      <c r="R360" s="396"/>
      <c r="S360" s="396"/>
      <c r="T360" s="396"/>
    </row>
    <row r="361" spans="1:20" x14ac:dyDescent="0.35">
      <c r="A361" s="396" t="s">
        <v>423</v>
      </c>
      <c r="B361" s="396"/>
      <c r="C361" s="396"/>
      <c r="D361" s="396"/>
      <c r="E361" s="396"/>
      <c r="F361" s="396"/>
      <c r="G361" s="396"/>
      <c r="H361" s="396"/>
      <c r="I361" s="396"/>
      <c r="J361" s="396"/>
      <c r="K361" s="396"/>
      <c r="L361" s="396"/>
      <c r="M361" s="396"/>
      <c r="N361" s="396"/>
      <c r="O361" s="396"/>
      <c r="P361" s="396"/>
      <c r="Q361" s="396"/>
      <c r="R361" s="396"/>
      <c r="S361" s="396"/>
      <c r="T361" s="396"/>
    </row>
    <row r="362" spans="1:20" x14ac:dyDescent="0.35">
      <c r="A362" s="396" t="s">
        <v>424</v>
      </c>
      <c r="B362" s="396"/>
      <c r="C362" s="396"/>
      <c r="D362" s="396"/>
      <c r="E362" s="396"/>
      <c r="F362" s="396"/>
      <c r="G362" s="396"/>
      <c r="H362" s="396"/>
      <c r="I362" s="396"/>
      <c r="J362" s="396"/>
      <c r="K362" s="396"/>
      <c r="L362" s="396"/>
      <c r="M362" s="396"/>
      <c r="N362" s="396"/>
      <c r="O362" s="396"/>
      <c r="P362" s="396"/>
      <c r="Q362" s="396"/>
      <c r="R362" s="396"/>
      <c r="S362" s="396"/>
      <c r="T362" s="396"/>
    </row>
    <row r="363" spans="1:20" x14ac:dyDescent="0.35">
      <c r="A363" s="396" t="s">
        <v>425</v>
      </c>
      <c r="B363" s="396"/>
      <c r="C363" s="396"/>
      <c r="D363" s="396"/>
      <c r="E363" s="396"/>
      <c r="F363" s="396"/>
      <c r="G363" s="396"/>
      <c r="H363" s="396"/>
      <c r="I363" s="396"/>
      <c r="J363" s="396"/>
      <c r="K363" s="396"/>
      <c r="L363" s="396"/>
      <c r="M363" s="396"/>
      <c r="N363" s="396"/>
      <c r="O363" s="396"/>
      <c r="P363" s="396"/>
      <c r="Q363" s="396"/>
      <c r="R363" s="396"/>
      <c r="S363" s="396"/>
      <c r="T363" s="396"/>
    </row>
    <row r="364" spans="1:20" x14ac:dyDescent="0.35">
      <c r="A364" s="396" t="s">
        <v>426</v>
      </c>
      <c r="B364" s="396"/>
      <c r="C364" s="396"/>
      <c r="D364" s="396"/>
      <c r="E364" s="396"/>
      <c r="F364" s="396"/>
      <c r="G364" s="396"/>
      <c r="H364" s="396"/>
      <c r="I364" s="396"/>
      <c r="J364" s="396"/>
      <c r="K364" s="396"/>
      <c r="L364" s="396"/>
      <c r="M364" s="396"/>
      <c r="N364" s="396"/>
      <c r="O364" s="396"/>
      <c r="P364" s="396"/>
      <c r="Q364" s="396"/>
      <c r="R364" s="396"/>
      <c r="S364" s="396"/>
      <c r="T364" s="396"/>
    </row>
    <row r="365" spans="1:20" x14ac:dyDescent="0.35">
      <c r="A365" s="396" t="s">
        <v>427</v>
      </c>
      <c r="B365" s="396"/>
      <c r="C365" s="396"/>
      <c r="D365" s="396"/>
      <c r="E365" s="396"/>
      <c r="F365" s="396"/>
      <c r="G365" s="396"/>
      <c r="H365" s="396"/>
      <c r="I365" s="396"/>
      <c r="J365" s="396"/>
      <c r="K365" s="396"/>
      <c r="L365" s="396"/>
      <c r="M365" s="396"/>
      <c r="N365" s="396"/>
      <c r="O365" s="396"/>
      <c r="P365" s="396"/>
      <c r="Q365" s="396"/>
      <c r="R365" s="396"/>
      <c r="S365" s="396"/>
      <c r="T365" s="396"/>
    </row>
    <row r="366" spans="1:20" x14ac:dyDescent="0.35">
      <c r="A366" s="396" t="s">
        <v>428</v>
      </c>
      <c r="B366" s="396"/>
      <c r="C366" s="396"/>
      <c r="D366" s="396"/>
      <c r="E366" s="396"/>
      <c r="F366" s="396"/>
      <c r="G366" s="396"/>
      <c r="H366" s="396"/>
      <c r="I366" s="396"/>
      <c r="J366" s="396"/>
      <c r="K366" s="396"/>
      <c r="L366" s="396"/>
      <c r="M366" s="396"/>
      <c r="N366" s="396"/>
      <c r="O366" s="396"/>
      <c r="P366" s="396"/>
      <c r="Q366" s="396"/>
      <c r="R366" s="396"/>
      <c r="S366" s="396"/>
      <c r="T366" s="396"/>
    </row>
    <row r="367" spans="1:20" ht="17.25" customHeight="1" x14ac:dyDescent="0.35">
      <c r="A367" s="396" t="s">
        <v>429</v>
      </c>
      <c r="B367" s="396"/>
      <c r="C367" s="396"/>
      <c r="D367" s="396"/>
      <c r="E367" s="396"/>
      <c r="F367" s="396"/>
      <c r="G367" s="396"/>
      <c r="H367" s="396"/>
      <c r="I367" s="396"/>
      <c r="J367" s="396"/>
      <c r="K367" s="396"/>
      <c r="L367" s="396"/>
      <c r="M367" s="396"/>
      <c r="N367" s="396"/>
      <c r="O367" s="396"/>
      <c r="P367" s="396"/>
      <c r="Q367" s="396"/>
      <c r="R367" s="396"/>
      <c r="S367" s="396"/>
      <c r="T367" s="396"/>
    </row>
    <row r="368" spans="1:20" ht="25.5" customHeight="1" x14ac:dyDescent="0.35">
      <c r="A368" s="400" t="s">
        <v>430</v>
      </c>
      <c r="B368" s="400"/>
      <c r="C368" s="400"/>
      <c r="D368" s="400"/>
      <c r="E368" s="400"/>
      <c r="F368" s="400"/>
      <c r="G368" s="400"/>
      <c r="H368" s="400"/>
      <c r="I368" s="400"/>
      <c r="J368" s="400"/>
      <c r="K368" s="400"/>
      <c r="L368" s="400"/>
    </row>
    <row r="369" spans="1:20" x14ac:dyDescent="0.35">
      <c r="A369" s="396" t="s">
        <v>431</v>
      </c>
      <c r="B369" s="396"/>
      <c r="C369" s="396"/>
      <c r="D369" s="396"/>
      <c r="E369" s="396"/>
      <c r="F369" s="396"/>
      <c r="G369" s="396"/>
      <c r="H369" s="396"/>
      <c r="I369" s="396"/>
      <c r="J369" s="396"/>
      <c r="K369" s="396"/>
      <c r="L369" s="396"/>
      <c r="M369" s="396"/>
      <c r="N369" s="396"/>
      <c r="O369" s="396"/>
      <c r="P369" s="396"/>
      <c r="Q369" s="396"/>
      <c r="R369" s="396"/>
      <c r="S369" s="396"/>
      <c r="T369" s="396"/>
    </row>
    <row r="370" spans="1:20" x14ac:dyDescent="0.35">
      <c r="A370" s="396" t="s">
        <v>432</v>
      </c>
      <c r="B370" s="396"/>
      <c r="C370" s="396"/>
      <c r="D370" s="396"/>
      <c r="E370" s="396"/>
      <c r="F370" s="396"/>
      <c r="G370" s="396"/>
      <c r="H370" s="396"/>
      <c r="I370" s="396"/>
      <c r="J370" s="396"/>
      <c r="K370" s="396"/>
      <c r="L370" s="396"/>
      <c r="M370" s="396"/>
      <c r="N370" s="396"/>
      <c r="O370" s="396"/>
      <c r="P370" s="396"/>
      <c r="Q370" s="396"/>
      <c r="R370" s="396"/>
      <c r="S370" s="396"/>
      <c r="T370" s="396"/>
    </row>
    <row r="371" spans="1:20" x14ac:dyDescent="0.35">
      <c r="A371" s="396" t="s">
        <v>433</v>
      </c>
      <c r="B371" s="396"/>
      <c r="C371" s="396"/>
      <c r="D371" s="396"/>
      <c r="E371" s="396"/>
      <c r="F371" s="396"/>
      <c r="G371" s="396"/>
      <c r="H371" s="396"/>
      <c r="I371" s="396"/>
      <c r="J371" s="396"/>
      <c r="K371" s="396"/>
      <c r="L371" s="396"/>
      <c r="M371" s="396"/>
      <c r="N371" s="396"/>
      <c r="O371" s="396"/>
      <c r="P371" s="396"/>
      <c r="Q371" s="396"/>
      <c r="R371" s="396"/>
      <c r="S371" s="396"/>
      <c r="T371" s="396"/>
    </row>
    <row r="372" spans="1:20" x14ac:dyDescent="0.35">
      <c r="A372" s="396" t="s">
        <v>434</v>
      </c>
      <c r="B372" s="396"/>
      <c r="C372" s="396"/>
      <c r="D372" s="396"/>
      <c r="E372" s="396"/>
      <c r="F372" s="396"/>
      <c r="G372" s="396"/>
      <c r="H372" s="396"/>
      <c r="I372" s="396"/>
      <c r="J372" s="396"/>
      <c r="K372" s="396"/>
      <c r="L372" s="396"/>
      <c r="M372" s="396"/>
      <c r="N372" s="396"/>
      <c r="O372" s="396"/>
      <c r="P372" s="396"/>
      <c r="Q372" s="396"/>
      <c r="R372" s="396"/>
      <c r="S372" s="396"/>
      <c r="T372" s="396"/>
    </row>
    <row r="373" spans="1:20" x14ac:dyDescent="0.35">
      <c r="A373" s="396" t="s">
        <v>435</v>
      </c>
      <c r="B373" s="396"/>
      <c r="C373" s="396"/>
      <c r="D373" s="396"/>
      <c r="E373" s="396"/>
      <c r="F373" s="396"/>
      <c r="G373" s="396"/>
      <c r="H373" s="396"/>
      <c r="I373" s="396"/>
      <c r="J373" s="396"/>
      <c r="K373" s="396"/>
      <c r="L373" s="396"/>
      <c r="M373" s="396"/>
      <c r="N373" s="396"/>
      <c r="O373" s="396"/>
      <c r="P373" s="396"/>
      <c r="Q373" s="396"/>
      <c r="R373" s="396"/>
      <c r="S373" s="396"/>
      <c r="T373" s="396"/>
    </row>
    <row r="374" spans="1:20" ht="15" customHeight="1" x14ac:dyDescent="0.35">
      <c r="A374" s="396" t="s">
        <v>436</v>
      </c>
      <c r="B374" s="396"/>
      <c r="C374" s="396"/>
      <c r="D374" s="396"/>
      <c r="E374" s="396"/>
      <c r="F374" s="396"/>
      <c r="G374" s="396"/>
      <c r="H374" s="396"/>
      <c r="I374" s="396"/>
      <c r="J374" s="396"/>
      <c r="K374" s="396"/>
      <c r="L374" s="396"/>
      <c r="M374" s="396"/>
      <c r="N374" s="396"/>
      <c r="O374" s="396"/>
      <c r="P374" s="396"/>
      <c r="Q374" s="396"/>
      <c r="R374" s="396"/>
      <c r="S374" s="396"/>
      <c r="T374" s="396"/>
    </row>
    <row r="375" spans="1:20" x14ac:dyDescent="0.35">
      <c r="A375" s="396" t="s">
        <v>437</v>
      </c>
      <c r="B375" s="396"/>
      <c r="C375" s="396"/>
      <c r="D375" s="396"/>
      <c r="E375" s="396"/>
      <c r="F375" s="396"/>
      <c r="G375" s="396"/>
      <c r="H375" s="396"/>
      <c r="I375" s="396"/>
      <c r="J375" s="396"/>
      <c r="K375" s="396"/>
      <c r="L375" s="396"/>
      <c r="M375" s="396"/>
      <c r="N375" s="396"/>
      <c r="O375" s="396"/>
      <c r="P375" s="396"/>
      <c r="Q375" s="396"/>
      <c r="R375" s="396"/>
      <c r="S375" s="396"/>
      <c r="T375" s="396"/>
    </row>
    <row r="376" spans="1:20" x14ac:dyDescent="0.35">
      <c r="A376" s="402" t="s">
        <v>438</v>
      </c>
      <c r="B376" s="402"/>
      <c r="C376" s="402"/>
      <c r="D376" s="402"/>
      <c r="E376" s="402"/>
      <c r="F376" s="402"/>
      <c r="G376" s="402"/>
      <c r="H376" s="402"/>
      <c r="I376" s="402"/>
      <c r="J376" s="402"/>
      <c r="K376" s="402"/>
      <c r="L376" s="402"/>
      <c r="M376" s="402"/>
      <c r="N376" s="402"/>
      <c r="O376" s="402"/>
      <c r="P376" s="402"/>
      <c r="Q376" s="402"/>
      <c r="R376" s="402"/>
      <c r="S376" s="402"/>
      <c r="T376" s="402"/>
    </row>
    <row r="377" spans="1:20" ht="26.25" customHeight="1" x14ac:dyDescent="0.35">
      <c r="A377" s="397" t="s">
        <v>215</v>
      </c>
      <c r="B377" s="397"/>
      <c r="C377" s="397"/>
      <c r="D377" s="397"/>
      <c r="E377" s="397"/>
      <c r="F377" s="397"/>
      <c r="G377" s="397"/>
      <c r="H377" s="397"/>
      <c r="I377" s="397"/>
      <c r="J377" s="397"/>
      <c r="K377" s="397"/>
      <c r="L377" s="397"/>
      <c r="M377" s="397"/>
      <c r="N377" s="397"/>
      <c r="O377" s="397"/>
      <c r="P377" s="397"/>
      <c r="Q377" s="397"/>
      <c r="R377" s="397"/>
      <c r="S377" s="397"/>
      <c r="T377" s="397"/>
    </row>
    <row r="378" spans="1:20" ht="26.25" customHeight="1" x14ac:dyDescent="0.35">
      <c r="A378" s="400" t="s">
        <v>439</v>
      </c>
      <c r="B378" s="400"/>
      <c r="C378" s="400"/>
      <c r="D378" s="400"/>
      <c r="E378" s="400"/>
      <c r="F378" s="400"/>
      <c r="G378" s="400"/>
      <c r="H378" s="400"/>
      <c r="I378" s="400"/>
      <c r="J378" s="400"/>
      <c r="K378" s="400"/>
      <c r="L378" s="400"/>
    </row>
    <row r="379" spans="1:20" x14ac:dyDescent="0.35">
      <c r="A379" s="397" t="s">
        <v>220</v>
      </c>
      <c r="B379" s="397"/>
      <c r="C379" s="397"/>
      <c r="D379" s="397"/>
      <c r="E379" s="397"/>
      <c r="F379" s="397"/>
      <c r="G379" s="397"/>
      <c r="H379" s="397"/>
      <c r="I379" s="397"/>
      <c r="J379" s="397"/>
      <c r="K379" s="397"/>
      <c r="L379" s="397"/>
      <c r="M379" s="397"/>
      <c r="N379" s="397"/>
      <c r="O379" s="397"/>
      <c r="P379" s="397"/>
      <c r="Q379" s="397"/>
      <c r="R379" s="397"/>
      <c r="S379" s="397"/>
      <c r="T379" s="397"/>
    </row>
    <row r="380" spans="1:20" x14ac:dyDescent="0.35">
      <c r="A380" s="396" t="s">
        <v>440</v>
      </c>
      <c r="B380" s="396"/>
      <c r="C380" s="396"/>
      <c r="D380" s="396"/>
      <c r="E380" s="396"/>
      <c r="F380" s="396"/>
      <c r="G380" s="396"/>
      <c r="H380" s="396"/>
      <c r="I380" s="396"/>
      <c r="J380" s="396"/>
      <c r="K380" s="396"/>
      <c r="L380" s="396"/>
      <c r="M380" s="396"/>
      <c r="N380" s="396"/>
      <c r="O380" s="396"/>
      <c r="P380" s="396"/>
      <c r="Q380" s="396"/>
      <c r="R380" s="396"/>
      <c r="S380" s="396"/>
      <c r="T380" s="396"/>
    </row>
    <row r="381" spans="1:20" x14ac:dyDescent="0.35">
      <c r="A381" s="396" t="s">
        <v>441</v>
      </c>
      <c r="B381" s="396"/>
      <c r="C381" s="396"/>
      <c r="D381" s="396"/>
      <c r="E381" s="396"/>
      <c r="F381" s="396"/>
      <c r="G381" s="396"/>
      <c r="H381" s="396"/>
      <c r="I381" s="396"/>
      <c r="J381" s="396"/>
      <c r="K381" s="396"/>
      <c r="L381" s="396"/>
      <c r="M381" s="396"/>
      <c r="N381" s="396"/>
      <c r="O381" s="396"/>
      <c r="P381" s="396"/>
      <c r="Q381" s="396"/>
      <c r="R381" s="396"/>
      <c r="S381" s="396"/>
      <c r="T381" s="396"/>
    </row>
    <row r="382" spans="1:20" x14ac:dyDescent="0.35">
      <c r="A382" s="396" t="s">
        <v>442</v>
      </c>
      <c r="B382" s="396"/>
      <c r="C382" s="396"/>
      <c r="D382" s="396"/>
      <c r="E382" s="396"/>
      <c r="F382" s="396"/>
      <c r="G382" s="396"/>
      <c r="H382" s="396"/>
      <c r="I382" s="396"/>
      <c r="J382" s="396"/>
      <c r="K382" s="396"/>
      <c r="L382" s="396"/>
      <c r="M382" s="396"/>
      <c r="N382" s="396"/>
      <c r="O382" s="396"/>
      <c r="P382" s="396"/>
      <c r="Q382" s="396"/>
      <c r="R382" s="396"/>
      <c r="S382" s="396"/>
      <c r="T382" s="396"/>
    </row>
    <row r="383" spans="1:20" x14ac:dyDescent="0.35">
      <c r="A383" s="396" t="s">
        <v>443</v>
      </c>
      <c r="B383" s="396"/>
      <c r="C383" s="396"/>
      <c r="D383" s="396"/>
      <c r="E383" s="396"/>
      <c r="F383" s="396"/>
      <c r="G383" s="396"/>
      <c r="H383" s="396"/>
      <c r="I383" s="396"/>
      <c r="J383" s="396"/>
      <c r="K383" s="396"/>
      <c r="L383" s="396"/>
      <c r="M383" s="396"/>
      <c r="N383" s="396"/>
      <c r="O383" s="396"/>
      <c r="P383" s="396"/>
      <c r="Q383" s="396"/>
      <c r="R383" s="396"/>
      <c r="S383" s="396"/>
      <c r="T383" s="396"/>
    </row>
    <row r="384" spans="1:20" x14ac:dyDescent="0.35">
      <c r="A384" s="396" t="s">
        <v>444</v>
      </c>
      <c r="B384" s="396"/>
      <c r="C384" s="396"/>
      <c r="D384" s="396"/>
      <c r="E384" s="396"/>
      <c r="F384" s="396"/>
      <c r="G384" s="396"/>
      <c r="H384" s="396"/>
      <c r="I384" s="396"/>
      <c r="J384" s="396"/>
      <c r="K384" s="396"/>
      <c r="L384" s="396"/>
      <c r="M384" s="396"/>
      <c r="N384" s="396"/>
      <c r="O384" s="396"/>
      <c r="P384" s="396"/>
      <c r="Q384" s="396"/>
      <c r="R384" s="396"/>
      <c r="S384" s="396"/>
      <c r="T384" s="396"/>
    </row>
    <row r="385" spans="1:20" x14ac:dyDescent="0.35">
      <c r="A385" s="396" t="s">
        <v>445</v>
      </c>
      <c r="B385" s="396"/>
      <c r="C385" s="396"/>
      <c r="D385" s="396"/>
      <c r="E385" s="396"/>
      <c r="F385" s="396"/>
      <c r="G385" s="396"/>
      <c r="H385" s="396"/>
      <c r="I385" s="396"/>
      <c r="J385" s="396"/>
      <c r="K385" s="396"/>
      <c r="L385" s="396"/>
      <c r="M385" s="396"/>
      <c r="N385" s="396"/>
      <c r="O385" s="396"/>
      <c r="P385" s="396"/>
      <c r="Q385" s="396"/>
      <c r="R385" s="396"/>
      <c r="S385" s="396"/>
      <c r="T385" s="396"/>
    </row>
    <row r="386" spans="1:20" x14ac:dyDescent="0.35">
      <c r="A386" s="398" t="s">
        <v>446</v>
      </c>
      <c r="B386" s="398"/>
      <c r="C386" s="398"/>
      <c r="D386" s="398"/>
      <c r="E386" s="398"/>
      <c r="F386" s="398"/>
      <c r="G386" s="398"/>
      <c r="H386" s="398"/>
      <c r="I386" s="398"/>
      <c r="J386" s="398"/>
      <c r="K386" s="398"/>
      <c r="L386" s="398"/>
      <c r="M386" s="398"/>
      <c r="N386" s="398"/>
      <c r="O386" s="398"/>
      <c r="P386" s="398"/>
      <c r="Q386" s="398"/>
      <c r="R386" s="398"/>
      <c r="S386" s="398"/>
      <c r="T386" s="398"/>
    </row>
    <row r="387" spans="1:20" x14ac:dyDescent="0.35">
      <c r="A387" s="397" t="s">
        <v>215</v>
      </c>
      <c r="B387" s="397"/>
      <c r="C387" s="397"/>
      <c r="D387" s="397"/>
      <c r="E387" s="397"/>
      <c r="F387" s="397"/>
      <c r="G387" s="397"/>
      <c r="H387" s="397"/>
      <c r="I387" s="397"/>
      <c r="J387" s="397"/>
      <c r="K387" s="397"/>
      <c r="L387" s="397"/>
      <c r="M387" s="397"/>
      <c r="N387" s="397"/>
      <c r="O387" s="397"/>
      <c r="P387" s="397"/>
      <c r="Q387" s="397"/>
      <c r="R387" s="397"/>
      <c r="S387" s="397"/>
      <c r="T387" s="397"/>
    </row>
    <row r="388" spans="1:20" ht="26.25" customHeight="1" x14ac:dyDescent="0.35">
      <c r="A388" s="400" t="s">
        <v>447</v>
      </c>
      <c r="B388" s="400"/>
      <c r="C388" s="400"/>
      <c r="D388" s="400"/>
      <c r="E388" s="400"/>
      <c r="F388" s="400"/>
      <c r="G388" s="400"/>
      <c r="H388" s="400"/>
      <c r="I388" s="400"/>
      <c r="J388" s="400"/>
      <c r="K388" s="400"/>
      <c r="L388" s="400"/>
      <c r="M388" s="400"/>
      <c r="N388" s="400"/>
      <c r="O388" s="400"/>
      <c r="P388" s="400"/>
      <c r="Q388" s="400"/>
      <c r="R388" s="400"/>
      <c r="S388" s="400"/>
      <c r="T388" s="400"/>
    </row>
    <row r="389" spans="1:20" ht="39" customHeight="1" x14ac:dyDescent="0.35">
      <c r="A389" s="400" t="s">
        <v>448</v>
      </c>
      <c r="B389" s="400"/>
      <c r="C389" s="400"/>
      <c r="D389" s="400"/>
      <c r="E389" s="400"/>
      <c r="F389" s="400"/>
      <c r="G389" s="400"/>
      <c r="H389" s="400"/>
      <c r="I389" s="400"/>
      <c r="J389" s="400"/>
      <c r="K389" s="400"/>
      <c r="L389" s="400"/>
    </row>
    <row r="390" spans="1:20" x14ac:dyDescent="0.35">
      <c r="A390" s="397" t="s">
        <v>449</v>
      </c>
      <c r="B390" s="397"/>
      <c r="C390" s="397"/>
      <c r="D390" s="397"/>
      <c r="E390" s="397"/>
      <c r="F390" s="397"/>
      <c r="G390" s="397"/>
      <c r="H390" s="397"/>
      <c r="I390" s="397"/>
      <c r="J390" s="397"/>
      <c r="K390" s="397"/>
      <c r="L390" s="397"/>
      <c r="M390" s="397"/>
      <c r="N390" s="397"/>
      <c r="O390" s="397"/>
      <c r="P390" s="397"/>
      <c r="Q390" s="397"/>
      <c r="R390" s="397"/>
      <c r="S390" s="397"/>
      <c r="T390" s="397"/>
    </row>
    <row r="391" spans="1:20" ht="26.25" customHeight="1" x14ac:dyDescent="0.35">
      <c r="A391" s="396" t="s">
        <v>450</v>
      </c>
      <c r="B391" s="396"/>
      <c r="C391" s="396"/>
      <c r="D391" s="396"/>
      <c r="E391" s="396"/>
      <c r="F391" s="396"/>
      <c r="G391" s="396"/>
      <c r="H391" s="396"/>
      <c r="I391" s="396"/>
      <c r="J391" s="396"/>
      <c r="K391" s="396"/>
      <c r="L391" s="396"/>
      <c r="M391" s="396"/>
      <c r="N391" s="396"/>
      <c r="O391" s="396"/>
      <c r="P391" s="396"/>
      <c r="Q391" s="396"/>
      <c r="R391" s="396"/>
      <c r="S391" s="396"/>
      <c r="T391" s="396"/>
    </row>
    <row r="392" spans="1:20" x14ac:dyDescent="0.35">
      <c r="A392" s="396" t="s">
        <v>451</v>
      </c>
      <c r="B392" s="396"/>
      <c r="C392" s="396"/>
      <c r="D392" s="396"/>
      <c r="E392" s="396"/>
      <c r="F392" s="396"/>
      <c r="G392" s="396"/>
      <c r="H392" s="396"/>
      <c r="I392" s="396"/>
      <c r="J392" s="396"/>
      <c r="K392" s="396"/>
      <c r="L392" s="396"/>
      <c r="M392" s="396"/>
      <c r="N392" s="396"/>
      <c r="O392" s="396"/>
      <c r="P392" s="396"/>
      <c r="Q392" s="396"/>
      <c r="R392" s="396"/>
      <c r="S392" s="396"/>
      <c r="T392" s="396"/>
    </row>
    <row r="393" spans="1:20" x14ac:dyDescent="0.35">
      <c r="A393" s="396" t="s">
        <v>378</v>
      </c>
      <c r="B393" s="396"/>
      <c r="C393" s="396"/>
      <c r="D393" s="396"/>
      <c r="E393" s="396"/>
      <c r="F393" s="396"/>
      <c r="G393" s="396"/>
      <c r="H393" s="396"/>
      <c r="I393" s="396"/>
      <c r="J393" s="396"/>
      <c r="K393" s="396"/>
      <c r="L393" s="396"/>
      <c r="M393" s="396"/>
      <c r="N393" s="396"/>
      <c r="O393" s="396"/>
      <c r="P393" s="396"/>
      <c r="Q393" s="396"/>
      <c r="R393" s="396"/>
      <c r="S393" s="396"/>
      <c r="T393" s="396"/>
    </row>
    <row r="394" spans="1:20" x14ac:dyDescent="0.35">
      <c r="A394" s="396" t="s">
        <v>452</v>
      </c>
      <c r="B394" s="396"/>
      <c r="C394" s="396"/>
      <c r="D394" s="396"/>
      <c r="E394" s="396"/>
      <c r="F394" s="396"/>
      <c r="G394" s="396"/>
      <c r="H394" s="396"/>
      <c r="I394" s="396"/>
      <c r="J394" s="396"/>
      <c r="K394" s="396"/>
      <c r="L394" s="396"/>
      <c r="M394" s="396"/>
      <c r="N394" s="396"/>
      <c r="O394" s="396"/>
      <c r="P394" s="396"/>
      <c r="Q394" s="396"/>
      <c r="R394" s="396"/>
      <c r="S394" s="396"/>
      <c r="T394" s="396"/>
    </row>
    <row r="395" spans="1:20" x14ac:dyDescent="0.35">
      <c r="A395" s="396" t="s">
        <v>453</v>
      </c>
      <c r="B395" s="396"/>
      <c r="C395" s="396"/>
      <c r="D395" s="396"/>
      <c r="E395" s="396"/>
      <c r="F395" s="396"/>
      <c r="G395" s="396"/>
      <c r="H395" s="396"/>
      <c r="I395" s="396"/>
      <c r="J395" s="396"/>
      <c r="K395" s="396"/>
      <c r="L395" s="396"/>
      <c r="M395" s="396"/>
      <c r="N395" s="396"/>
      <c r="O395" s="396"/>
      <c r="P395" s="396"/>
      <c r="Q395" s="396"/>
      <c r="R395" s="396"/>
      <c r="S395" s="396"/>
      <c r="T395" s="396"/>
    </row>
    <row r="396" spans="1:20" x14ac:dyDescent="0.35">
      <c r="A396" s="396" t="s">
        <v>454</v>
      </c>
      <c r="B396" s="396"/>
      <c r="C396" s="396"/>
      <c r="D396" s="396"/>
      <c r="E396" s="396"/>
      <c r="F396" s="396"/>
      <c r="G396" s="396"/>
      <c r="H396" s="396"/>
      <c r="I396" s="396"/>
      <c r="J396" s="396"/>
      <c r="K396" s="396"/>
      <c r="L396" s="396"/>
      <c r="M396" s="396"/>
      <c r="N396" s="396"/>
      <c r="O396" s="396"/>
      <c r="P396" s="396"/>
      <c r="Q396" s="396"/>
      <c r="R396" s="396"/>
      <c r="S396" s="396"/>
      <c r="T396" s="396"/>
    </row>
    <row r="397" spans="1:20" x14ac:dyDescent="0.35">
      <c r="A397" s="398" t="s">
        <v>455</v>
      </c>
      <c r="B397" s="398"/>
      <c r="C397" s="398"/>
      <c r="D397" s="398"/>
      <c r="E397" s="398"/>
      <c r="F397" s="398"/>
      <c r="G397" s="398"/>
      <c r="H397" s="398"/>
      <c r="I397" s="398"/>
      <c r="J397" s="398"/>
      <c r="K397" s="398"/>
      <c r="L397" s="398"/>
      <c r="M397" s="398"/>
      <c r="N397" s="398"/>
      <c r="O397" s="398"/>
      <c r="P397" s="398"/>
      <c r="Q397" s="398"/>
      <c r="R397" s="398"/>
      <c r="S397" s="398"/>
      <c r="T397" s="398"/>
    </row>
    <row r="398" spans="1:20" x14ac:dyDescent="0.35">
      <c r="A398" s="401" t="s">
        <v>456</v>
      </c>
      <c r="B398" s="401"/>
      <c r="C398" s="401"/>
      <c r="D398" s="401"/>
      <c r="E398" s="401"/>
      <c r="F398" s="401"/>
      <c r="G398" s="401"/>
      <c r="H398" s="401"/>
      <c r="I398" s="401"/>
      <c r="J398" s="401"/>
      <c r="K398" s="401"/>
      <c r="L398" s="401"/>
      <c r="M398" s="401"/>
      <c r="N398" s="401"/>
      <c r="O398" s="401"/>
      <c r="P398" s="401"/>
      <c r="Q398" s="401"/>
      <c r="R398" s="401"/>
      <c r="S398" s="401"/>
      <c r="T398" s="401"/>
    </row>
    <row r="399" spans="1:20" ht="26.25" customHeight="1" x14ac:dyDescent="0.35">
      <c r="A399" s="400" t="s">
        <v>457</v>
      </c>
      <c r="B399" s="400"/>
      <c r="C399" s="400"/>
      <c r="D399" s="400"/>
      <c r="E399" s="400"/>
      <c r="F399" s="400"/>
      <c r="G399" s="400"/>
      <c r="H399" s="400"/>
      <c r="I399" s="400"/>
      <c r="J399" s="400"/>
      <c r="K399" s="400"/>
      <c r="L399" s="400"/>
    </row>
    <row r="400" spans="1:20" x14ac:dyDescent="0.35">
      <c r="A400" s="396" t="s">
        <v>458</v>
      </c>
      <c r="B400" s="396"/>
      <c r="C400" s="396"/>
      <c r="D400" s="396"/>
      <c r="E400" s="396"/>
      <c r="F400" s="396"/>
      <c r="G400" s="396"/>
      <c r="H400" s="396"/>
      <c r="I400" s="396"/>
      <c r="J400" s="396"/>
      <c r="K400" s="396"/>
      <c r="L400" s="396"/>
      <c r="M400" s="396"/>
      <c r="N400" s="396"/>
      <c r="O400" s="396"/>
      <c r="P400" s="396"/>
      <c r="Q400" s="396"/>
      <c r="R400" s="396"/>
      <c r="S400" s="396"/>
      <c r="T400" s="396"/>
    </row>
    <row r="401" spans="1:20" x14ac:dyDescent="0.35">
      <c r="A401" s="401" t="s">
        <v>459</v>
      </c>
      <c r="B401" s="401"/>
      <c r="C401" s="401"/>
      <c r="D401" s="401"/>
      <c r="E401" s="401"/>
      <c r="F401" s="401"/>
      <c r="G401" s="401"/>
      <c r="H401" s="401"/>
      <c r="I401" s="401"/>
      <c r="J401" s="401"/>
      <c r="K401" s="401"/>
      <c r="L401" s="401"/>
      <c r="M401" s="401"/>
      <c r="N401" s="401"/>
      <c r="O401" s="401"/>
      <c r="P401" s="401"/>
      <c r="Q401" s="401"/>
      <c r="R401" s="401"/>
      <c r="S401" s="401"/>
      <c r="T401" s="401"/>
    </row>
    <row r="402" spans="1:20" x14ac:dyDescent="0.35">
      <c r="A402" s="396" t="s">
        <v>460</v>
      </c>
      <c r="B402" s="396"/>
      <c r="C402" s="396"/>
      <c r="D402" s="396"/>
      <c r="E402" s="396"/>
      <c r="F402" s="396"/>
      <c r="G402" s="396"/>
      <c r="H402" s="396"/>
      <c r="I402" s="396"/>
      <c r="J402" s="396"/>
      <c r="K402" s="396"/>
      <c r="L402" s="396"/>
      <c r="M402" s="396"/>
      <c r="N402" s="396"/>
      <c r="O402" s="396"/>
      <c r="P402" s="396"/>
      <c r="Q402" s="396"/>
      <c r="R402" s="396"/>
      <c r="S402" s="396"/>
      <c r="T402" s="396"/>
    </row>
    <row r="403" spans="1:20" x14ac:dyDescent="0.35">
      <c r="A403" s="396" t="s">
        <v>279</v>
      </c>
      <c r="B403" s="396"/>
      <c r="C403" s="396"/>
      <c r="D403" s="396"/>
      <c r="E403" s="396"/>
      <c r="F403" s="396"/>
      <c r="G403" s="396"/>
      <c r="H403" s="396"/>
      <c r="I403" s="396"/>
      <c r="J403" s="396"/>
      <c r="K403" s="396"/>
      <c r="L403" s="396"/>
      <c r="M403" s="396"/>
      <c r="N403" s="396"/>
      <c r="O403" s="396"/>
      <c r="P403" s="396"/>
      <c r="Q403" s="396"/>
      <c r="R403" s="396"/>
      <c r="S403" s="396"/>
      <c r="T403" s="396"/>
    </row>
    <row r="404" spans="1:20" x14ac:dyDescent="0.35">
      <c r="A404" s="396" t="s">
        <v>461</v>
      </c>
      <c r="B404" s="396"/>
      <c r="C404" s="396"/>
      <c r="D404" s="396"/>
      <c r="E404" s="396"/>
      <c r="F404" s="396"/>
      <c r="G404" s="396"/>
      <c r="H404" s="396"/>
      <c r="I404" s="396"/>
      <c r="J404" s="396"/>
      <c r="K404" s="396"/>
      <c r="L404" s="396"/>
      <c r="M404" s="396"/>
      <c r="N404" s="396"/>
      <c r="O404" s="396"/>
      <c r="P404" s="396"/>
      <c r="Q404" s="396"/>
      <c r="R404" s="396"/>
      <c r="S404" s="396"/>
      <c r="T404" s="396"/>
    </row>
    <row r="405" spans="1:20" x14ac:dyDescent="0.35">
      <c r="A405" s="396" t="s">
        <v>462</v>
      </c>
      <c r="B405" s="396"/>
      <c r="C405" s="396"/>
      <c r="D405" s="396"/>
      <c r="E405" s="396"/>
      <c r="F405" s="396"/>
      <c r="G405" s="396"/>
      <c r="H405" s="396"/>
      <c r="I405" s="396"/>
      <c r="J405" s="396"/>
      <c r="K405" s="396"/>
      <c r="L405" s="396"/>
      <c r="M405" s="396"/>
      <c r="N405" s="396"/>
      <c r="O405" s="396"/>
      <c r="P405" s="396"/>
      <c r="Q405" s="396"/>
      <c r="R405" s="396"/>
      <c r="S405" s="396"/>
      <c r="T405" s="396"/>
    </row>
    <row r="406" spans="1:20" x14ac:dyDescent="0.35">
      <c r="A406" s="396" t="s">
        <v>463</v>
      </c>
      <c r="B406" s="396"/>
      <c r="C406" s="396"/>
      <c r="D406" s="396"/>
      <c r="E406" s="396"/>
      <c r="F406" s="396"/>
      <c r="G406" s="396"/>
      <c r="H406" s="396"/>
      <c r="I406" s="396"/>
      <c r="J406" s="396"/>
      <c r="K406" s="396"/>
      <c r="L406" s="396"/>
      <c r="M406" s="396"/>
      <c r="N406" s="396"/>
      <c r="O406" s="396"/>
      <c r="P406" s="396"/>
      <c r="Q406" s="396"/>
      <c r="R406" s="396"/>
      <c r="S406" s="396"/>
      <c r="T406" s="396"/>
    </row>
    <row r="407" spans="1:20" x14ac:dyDescent="0.35">
      <c r="A407" s="396" t="s">
        <v>464</v>
      </c>
      <c r="B407" s="396"/>
      <c r="C407" s="396"/>
      <c r="D407" s="396"/>
      <c r="E407" s="396"/>
      <c r="F407" s="396"/>
      <c r="G407" s="396"/>
      <c r="H407" s="396"/>
      <c r="I407" s="396"/>
      <c r="J407" s="396"/>
      <c r="K407" s="396"/>
      <c r="L407" s="396"/>
      <c r="M407" s="396"/>
      <c r="N407" s="396"/>
      <c r="O407" s="396"/>
      <c r="P407" s="396"/>
      <c r="Q407" s="396"/>
      <c r="R407" s="396"/>
      <c r="S407" s="396"/>
      <c r="T407" s="396"/>
    </row>
    <row r="408" spans="1:20" x14ac:dyDescent="0.35">
      <c r="A408" s="396" t="s">
        <v>465</v>
      </c>
      <c r="B408" s="396"/>
      <c r="C408" s="396"/>
      <c r="D408" s="396"/>
      <c r="E408" s="396"/>
      <c r="F408" s="396"/>
      <c r="G408" s="396"/>
      <c r="H408" s="396"/>
      <c r="I408" s="396"/>
      <c r="J408" s="396"/>
      <c r="K408" s="396"/>
      <c r="L408" s="396"/>
      <c r="M408" s="396"/>
      <c r="N408" s="396"/>
      <c r="O408" s="396"/>
      <c r="P408" s="396"/>
      <c r="Q408" s="396"/>
      <c r="R408" s="396"/>
      <c r="S408" s="396"/>
      <c r="T408" s="396"/>
    </row>
    <row r="409" spans="1:20" ht="26.25" customHeight="1" x14ac:dyDescent="0.35">
      <c r="A409" s="396" t="s">
        <v>466</v>
      </c>
      <c r="B409" s="396"/>
      <c r="C409" s="396"/>
      <c r="D409" s="396"/>
      <c r="E409" s="396"/>
      <c r="F409" s="396"/>
      <c r="G409" s="396"/>
      <c r="H409" s="396"/>
      <c r="I409" s="396"/>
      <c r="J409" s="396"/>
      <c r="K409" s="396"/>
      <c r="L409" s="396"/>
      <c r="M409" s="396"/>
      <c r="N409" s="396"/>
      <c r="O409" s="396"/>
      <c r="P409" s="396"/>
      <c r="Q409" s="396"/>
      <c r="R409" s="396"/>
      <c r="S409" s="396"/>
      <c r="T409" s="396"/>
    </row>
    <row r="410" spans="1:20" x14ac:dyDescent="0.35">
      <c r="A410" s="398" t="s">
        <v>467</v>
      </c>
      <c r="B410" s="398"/>
      <c r="C410" s="398"/>
      <c r="D410" s="398"/>
      <c r="E410" s="398"/>
      <c r="F410" s="398"/>
      <c r="G410" s="398"/>
      <c r="H410" s="398"/>
      <c r="I410" s="398"/>
      <c r="J410" s="398"/>
      <c r="K410" s="398"/>
      <c r="L410" s="398"/>
      <c r="M410" s="398"/>
      <c r="N410" s="398"/>
      <c r="O410" s="398"/>
      <c r="P410" s="398"/>
      <c r="Q410" s="398"/>
      <c r="R410" s="398"/>
      <c r="S410" s="398"/>
      <c r="T410" s="398"/>
    </row>
    <row r="411" spans="1:20" x14ac:dyDescent="0.35">
      <c r="A411" s="397" t="s">
        <v>468</v>
      </c>
      <c r="B411" s="397"/>
      <c r="C411" s="397"/>
      <c r="D411" s="397"/>
      <c r="E411" s="397"/>
      <c r="F411" s="397"/>
      <c r="G411" s="397"/>
      <c r="H411" s="397"/>
      <c r="I411" s="397"/>
      <c r="J411" s="397"/>
      <c r="K411" s="397"/>
      <c r="L411" s="397"/>
      <c r="M411" s="397"/>
      <c r="N411" s="397"/>
      <c r="O411" s="397"/>
      <c r="P411" s="397"/>
      <c r="Q411" s="397"/>
      <c r="R411" s="397"/>
      <c r="S411" s="397"/>
      <c r="T411" s="397"/>
    </row>
    <row r="412" spans="1:20" x14ac:dyDescent="0.35">
      <c r="A412" s="396" t="s">
        <v>469</v>
      </c>
      <c r="B412" s="396"/>
      <c r="C412" s="396"/>
      <c r="D412" s="396"/>
      <c r="E412" s="396"/>
      <c r="F412" s="396"/>
      <c r="G412" s="396"/>
      <c r="H412" s="396"/>
      <c r="I412" s="396"/>
      <c r="J412" s="396"/>
      <c r="K412" s="396"/>
      <c r="L412" s="396"/>
      <c r="M412" s="396"/>
      <c r="N412" s="396"/>
      <c r="O412" s="396"/>
      <c r="P412" s="396"/>
      <c r="Q412" s="396"/>
      <c r="R412" s="396"/>
      <c r="S412" s="396"/>
      <c r="T412" s="396"/>
    </row>
    <row r="413" spans="1:20" x14ac:dyDescent="0.35">
      <c r="A413" s="397" t="s">
        <v>470</v>
      </c>
      <c r="B413" s="397"/>
      <c r="C413" s="397"/>
      <c r="D413" s="397"/>
      <c r="E413" s="397"/>
      <c r="F413" s="397"/>
      <c r="G413" s="397"/>
      <c r="H413" s="397"/>
      <c r="I413" s="397"/>
      <c r="J413" s="397"/>
      <c r="K413" s="397"/>
      <c r="L413" s="397"/>
      <c r="M413" s="397"/>
      <c r="N413" s="397"/>
      <c r="O413" s="397"/>
      <c r="P413" s="397"/>
      <c r="Q413" s="397"/>
      <c r="R413" s="397"/>
      <c r="S413" s="397"/>
      <c r="T413" s="397"/>
    </row>
    <row r="414" spans="1:20" x14ac:dyDescent="0.35">
      <c r="A414" s="396" t="s">
        <v>471</v>
      </c>
      <c r="B414" s="396"/>
      <c r="C414" s="396"/>
      <c r="D414" s="396"/>
      <c r="E414" s="396"/>
      <c r="F414" s="396"/>
      <c r="G414" s="396"/>
      <c r="H414" s="396"/>
      <c r="I414" s="396"/>
      <c r="J414" s="396"/>
      <c r="K414" s="396"/>
      <c r="L414" s="396"/>
      <c r="M414" s="396"/>
      <c r="N414" s="396"/>
      <c r="O414" s="396"/>
      <c r="P414" s="396"/>
      <c r="Q414" s="396"/>
      <c r="R414" s="396"/>
      <c r="S414" s="396"/>
      <c r="T414" s="396"/>
    </row>
    <row r="415" spans="1:20" x14ac:dyDescent="0.35">
      <c r="A415" s="396" t="s">
        <v>472</v>
      </c>
      <c r="B415" s="396"/>
      <c r="C415" s="396"/>
      <c r="D415" s="396"/>
      <c r="E415" s="396"/>
      <c r="F415" s="396"/>
      <c r="G415" s="396"/>
      <c r="H415" s="396"/>
      <c r="I415" s="396"/>
      <c r="J415" s="396"/>
      <c r="K415" s="396"/>
      <c r="L415" s="396"/>
      <c r="M415" s="396"/>
      <c r="N415" s="396"/>
      <c r="O415" s="396"/>
      <c r="P415" s="396"/>
      <c r="Q415" s="396"/>
      <c r="R415" s="396"/>
      <c r="S415" s="396"/>
      <c r="T415" s="396"/>
    </row>
    <row r="416" spans="1:20" x14ac:dyDescent="0.35">
      <c r="A416" s="396" t="s">
        <v>473</v>
      </c>
      <c r="B416" s="396"/>
      <c r="C416" s="396"/>
      <c r="D416" s="396"/>
      <c r="E416" s="396"/>
      <c r="F416" s="396"/>
      <c r="G416" s="396"/>
      <c r="H416" s="396"/>
      <c r="I416" s="396"/>
      <c r="J416" s="396"/>
      <c r="K416" s="396"/>
      <c r="L416" s="396"/>
      <c r="M416" s="396"/>
      <c r="N416" s="396"/>
      <c r="O416" s="396"/>
      <c r="P416" s="396"/>
      <c r="Q416" s="396"/>
      <c r="R416" s="396"/>
      <c r="S416" s="396"/>
      <c r="T416" s="396"/>
    </row>
    <row r="417" spans="1:20" x14ac:dyDescent="0.35">
      <c r="A417" s="396" t="s">
        <v>474</v>
      </c>
      <c r="B417" s="396"/>
      <c r="C417" s="396"/>
      <c r="D417" s="396"/>
      <c r="E417" s="396"/>
      <c r="F417" s="396"/>
      <c r="G417" s="396"/>
      <c r="H417" s="396"/>
      <c r="I417" s="396"/>
      <c r="J417" s="396"/>
      <c r="K417" s="396"/>
      <c r="L417" s="396"/>
      <c r="M417" s="396"/>
      <c r="N417" s="396"/>
      <c r="O417" s="396"/>
      <c r="P417" s="396"/>
      <c r="Q417" s="396"/>
      <c r="R417" s="396"/>
      <c r="S417" s="396"/>
      <c r="T417" s="396"/>
    </row>
    <row r="418" spans="1:20" x14ac:dyDescent="0.35">
      <c r="A418" s="396" t="s">
        <v>475</v>
      </c>
      <c r="B418" s="396"/>
      <c r="C418" s="396"/>
      <c r="D418" s="396"/>
      <c r="E418" s="396"/>
      <c r="F418" s="396"/>
      <c r="G418" s="396"/>
      <c r="H418" s="396"/>
      <c r="I418" s="396"/>
      <c r="J418" s="396"/>
      <c r="K418" s="396"/>
      <c r="L418" s="396"/>
      <c r="M418" s="396"/>
      <c r="N418" s="396"/>
      <c r="O418" s="396"/>
      <c r="P418" s="396"/>
      <c r="Q418" s="396"/>
      <c r="R418" s="396"/>
      <c r="S418" s="396"/>
      <c r="T418" s="396"/>
    </row>
    <row r="419" spans="1:20" x14ac:dyDescent="0.35">
      <c r="A419" s="396" t="s">
        <v>476</v>
      </c>
      <c r="B419" s="396"/>
      <c r="C419" s="396"/>
      <c r="D419" s="396"/>
      <c r="E419" s="396"/>
      <c r="F419" s="396"/>
      <c r="G419" s="396"/>
      <c r="H419" s="396"/>
      <c r="I419" s="396"/>
      <c r="J419" s="396"/>
      <c r="K419" s="396"/>
      <c r="L419" s="396"/>
      <c r="M419" s="396"/>
      <c r="N419" s="396"/>
      <c r="O419" s="396"/>
      <c r="P419" s="396"/>
      <c r="Q419" s="396"/>
      <c r="R419" s="396"/>
      <c r="S419" s="396"/>
      <c r="T419" s="396"/>
    </row>
    <row r="420" spans="1:20" x14ac:dyDescent="0.35">
      <c r="A420" s="396" t="s">
        <v>477</v>
      </c>
      <c r="B420" s="396"/>
      <c r="C420" s="396"/>
      <c r="D420" s="396"/>
      <c r="E420" s="396"/>
      <c r="F420" s="396"/>
      <c r="G420" s="396"/>
      <c r="H420" s="396"/>
      <c r="I420" s="396"/>
      <c r="J420" s="396"/>
      <c r="K420" s="396"/>
      <c r="L420" s="396"/>
      <c r="M420" s="396"/>
      <c r="N420" s="396"/>
      <c r="O420" s="396"/>
      <c r="P420" s="396"/>
      <c r="Q420" s="396"/>
      <c r="R420" s="396"/>
      <c r="S420" s="396"/>
      <c r="T420" s="396"/>
    </row>
    <row r="421" spans="1:20" x14ac:dyDescent="0.35">
      <c r="A421" s="396" t="s">
        <v>478</v>
      </c>
      <c r="B421" s="396"/>
      <c r="C421" s="396"/>
      <c r="D421" s="396"/>
      <c r="E421" s="396"/>
      <c r="F421" s="396"/>
      <c r="G421" s="396"/>
      <c r="H421" s="396"/>
      <c r="I421" s="396"/>
      <c r="J421" s="396"/>
      <c r="K421" s="396"/>
      <c r="L421" s="396"/>
      <c r="M421" s="396"/>
      <c r="N421" s="396"/>
      <c r="O421" s="396"/>
      <c r="P421" s="396"/>
      <c r="Q421" s="396"/>
      <c r="R421" s="396"/>
      <c r="S421" s="396"/>
      <c r="T421" s="396"/>
    </row>
    <row r="422" spans="1:20" x14ac:dyDescent="0.35">
      <c r="A422" s="396" t="s">
        <v>479</v>
      </c>
      <c r="B422" s="396"/>
      <c r="C422" s="396"/>
      <c r="D422" s="396"/>
      <c r="E422" s="396"/>
      <c r="F422" s="396"/>
      <c r="G422" s="396"/>
      <c r="H422" s="396"/>
      <c r="I422" s="396"/>
      <c r="J422" s="396"/>
      <c r="K422" s="396"/>
      <c r="L422" s="396"/>
      <c r="M422" s="396"/>
      <c r="N422" s="396"/>
      <c r="O422" s="396"/>
      <c r="P422" s="396"/>
      <c r="Q422" s="396"/>
      <c r="R422" s="396"/>
      <c r="S422" s="396"/>
      <c r="T422" s="396"/>
    </row>
    <row r="423" spans="1:20" x14ac:dyDescent="0.35">
      <c r="A423" s="396" t="s">
        <v>480</v>
      </c>
      <c r="B423" s="396"/>
      <c r="C423" s="396"/>
      <c r="D423" s="396"/>
      <c r="E423" s="396"/>
      <c r="F423" s="396"/>
      <c r="G423" s="396"/>
      <c r="H423" s="396"/>
      <c r="I423" s="396"/>
      <c r="J423" s="396"/>
      <c r="K423" s="396"/>
      <c r="L423" s="396"/>
      <c r="M423" s="396"/>
      <c r="N423" s="396"/>
      <c r="O423" s="396"/>
      <c r="P423" s="396"/>
      <c r="Q423" s="396"/>
      <c r="R423" s="396"/>
      <c r="S423" s="396"/>
      <c r="T423" s="396"/>
    </row>
    <row r="424" spans="1:20" x14ac:dyDescent="0.35">
      <c r="A424" s="398" t="s">
        <v>481</v>
      </c>
      <c r="B424" s="398"/>
      <c r="C424" s="398"/>
      <c r="D424" s="398"/>
      <c r="E424" s="398"/>
      <c r="F424" s="398"/>
      <c r="G424" s="398"/>
      <c r="H424" s="398"/>
      <c r="I424" s="398"/>
      <c r="J424" s="398"/>
      <c r="K424" s="398"/>
      <c r="L424" s="398"/>
      <c r="M424" s="398"/>
      <c r="N424" s="398"/>
      <c r="O424" s="398"/>
      <c r="P424" s="398"/>
      <c r="Q424" s="398"/>
      <c r="R424" s="398"/>
      <c r="S424" s="398"/>
      <c r="T424" s="398"/>
    </row>
    <row r="425" spans="1:20" ht="15.75" customHeight="1" x14ac:dyDescent="0.35">
      <c r="A425" s="399" t="s">
        <v>482</v>
      </c>
      <c r="B425" s="399"/>
      <c r="C425" s="399"/>
      <c r="D425" s="399"/>
      <c r="E425" s="399"/>
      <c r="F425" s="399"/>
      <c r="G425" s="399"/>
      <c r="H425" s="399"/>
      <c r="I425" s="399"/>
      <c r="J425" s="399"/>
      <c r="K425" s="399"/>
      <c r="L425" s="399"/>
      <c r="M425" s="399"/>
      <c r="N425" s="399"/>
      <c r="O425" s="399"/>
      <c r="P425" s="399"/>
      <c r="Q425" s="399"/>
      <c r="R425" s="399"/>
      <c r="S425" s="399"/>
      <c r="T425" s="399"/>
    </row>
    <row r="426" spans="1:20" ht="26.25" customHeight="1" x14ac:dyDescent="0.35">
      <c r="A426" s="396" t="s">
        <v>483</v>
      </c>
      <c r="B426" s="396"/>
      <c r="C426" s="396"/>
      <c r="D426" s="396"/>
      <c r="E426" s="396"/>
      <c r="F426" s="396"/>
      <c r="G426" s="396"/>
      <c r="H426" s="396"/>
      <c r="I426" s="396"/>
      <c r="J426" s="396"/>
      <c r="K426" s="396"/>
      <c r="L426" s="396"/>
      <c r="M426" s="5"/>
      <c r="N426" s="5"/>
      <c r="O426" s="5"/>
      <c r="P426" s="5"/>
      <c r="Q426" s="5"/>
      <c r="R426" s="5"/>
      <c r="S426" s="5"/>
      <c r="T426" s="5"/>
    </row>
    <row r="427" spans="1:20" ht="26.25" customHeight="1" x14ac:dyDescent="0.35">
      <c r="A427" s="396" t="s">
        <v>484</v>
      </c>
      <c r="B427" s="396"/>
      <c r="C427" s="396"/>
      <c r="D427" s="396"/>
      <c r="E427" s="396"/>
      <c r="F427" s="396"/>
      <c r="G427" s="396"/>
      <c r="H427" s="396"/>
      <c r="I427" s="396"/>
      <c r="J427" s="396"/>
      <c r="K427" s="396"/>
      <c r="L427" s="396"/>
      <c r="M427" s="5"/>
      <c r="N427" s="5"/>
      <c r="O427" s="5"/>
      <c r="P427" s="5"/>
      <c r="Q427" s="5"/>
      <c r="R427" s="5"/>
      <c r="S427" s="5"/>
      <c r="T427" s="5"/>
    </row>
    <row r="428" spans="1:20" x14ac:dyDescent="0.35">
      <c r="A428" s="396" t="s">
        <v>485</v>
      </c>
      <c r="B428" s="396"/>
      <c r="C428" s="396"/>
      <c r="D428" s="396"/>
      <c r="E428" s="396"/>
      <c r="F428" s="396"/>
      <c r="G428" s="396"/>
      <c r="H428" s="396"/>
      <c r="I428" s="396"/>
      <c r="J428" s="396"/>
      <c r="K428" s="396"/>
      <c r="L428" s="396"/>
      <c r="M428" s="396"/>
      <c r="N428" s="396"/>
      <c r="O428" s="396"/>
      <c r="P428" s="396"/>
      <c r="Q428" s="396"/>
      <c r="R428" s="396"/>
      <c r="S428" s="396"/>
      <c r="T428" s="396"/>
    </row>
    <row r="429" spans="1:20" ht="32.25" customHeight="1" x14ac:dyDescent="0.35">
      <c r="A429" s="396" t="s">
        <v>486</v>
      </c>
      <c r="B429" s="396"/>
      <c r="C429" s="396"/>
      <c r="D429" s="396"/>
      <c r="E429" s="396"/>
      <c r="F429" s="396"/>
      <c r="G429" s="396"/>
      <c r="H429" s="396"/>
      <c r="I429" s="396"/>
      <c r="J429" s="396"/>
      <c r="K429" s="396"/>
      <c r="L429" s="396"/>
      <c r="M429" s="5"/>
      <c r="N429" s="5"/>
      <c r="O429" s="5"/>
      <c r="P429" s="5"/>
      <c r="Q429" s="5"/>
      <c r="R429" s="5"/>
      <c r="S429" s="5"/>
      <c r="T429" s="5"/>
    </row>
    <row r="430" spans="1:20" ht="28.5" customHeight="1" x14ac:dyDescent="0.35">
      <c r="A430" s="396" t="s">
        <v>487</v>
      </c>
      <c r="B430" s="396"/>
      <c r="C430" s="396"/>
      <c r="D430" s="396"/>
      <c r="E430" s="396"/>
      <c r="F430" s="396"/>
      <c r="G430" s="396"/>
      <c r="H430" s="396"/>
      <c r="I430" s="396"/>
      <c r="J430" s="396"/>
      <c r="K430" s="396"/>
      <c r="L430" s="396"/>
      <c r="M430" s="5"/>
      <c r="N430" s="5"/>
      <c r="O430" s="5"/>
      <c r="P430" s="5"/>
      <c r="Q430" s="5"/>
      <c r="R430" s="5"/>
      <c r="S430" s="5"/>
      <c r="T430" s="5"/>
    </row>
    <row r="431" spans="1:20" ht="39" customHeight="1" x14ac:dyDescent="0.35">
      <c r="A431" s="396" t="s">
        <v>488</v>
      </c>
      <c r="B431" s="396"/>
      <c r="C431" s="396"/>
      <c r="D431" s="396"/>
      <c r="E431" s="396"/>
      <c r="F431" s="396"/>
      <c r="G431" s="396"/>
      <c r="H431" s="396"/>
      <c r="I431" s="396"/>
      <c r="J431" s="396"/>
      <c r="K431" s="396"/>
      <c r="L431" s="396"/>
      <c r="M431" s="5"/>
      <c r="N431" s="5"/>
      <c r="O431" s="5"/>
      <c r="P431" s="5"/>
      <c r="Q431" s="5"/>
      <c r="R431" s="5"/>
      <c r="S431" s="5"/>
      <c r="T431" s="5"/>
    </row>
    <row r="432" spans="1:20" ht="55.5" customHeight="1" x14ac:dyDescent="0.35">
      <c r="A432" s="396" t="s">
        <v>489</v>
      </c>
      <c r="B432" s="396"/>
      <c r="C432" s="396"/>
      <c r="D432" s="396"/>
      <c r="E432" s="396"/>
      <c r="F432" s="396"/>
      <c r="G432" s="396"/>
      <c r="H432" s="396"/>
      <c r="I432" s="396"/>
      <c r="J432" s="396"/>
      <c r="K432" s="396"/>
      <c r="L432" s="396"/>
      <c r="M432" s="5"/>
      <c r="N432" s="5"/>
      <c r="O432" s="5"/>
      <c r="P432" s="5"/>
      <c r="Q432" s="5"/>
      <c r="R432" s="5"/>
      <c r="S432" s="5"/>
      <c r="T432" s="5"/>
    </row>
    <row r="433" spans="1:20" ht="26.25" customHeight="1" x14ac:dyDescent="0.35">
      <c r="A433" s="396" t="s">
        <v>490</v>
      </c>
      <c r="B433" s="396"/>
      <c r="C433" s="396"/>
      <c r="D433" s="396"/>
      <c r="E433" s="396"/>
      <c r="F433" s="396"/>
      <c r="G433" s="396"/>
      <c r="H433" s="396"/>
      <c r="I433" s="396"/>
      <c r="J433" s="396"/>
      <c r="K433" s="396"/>
      <c r="L433" s="396"/>
      <c r="M433" s="5"/>
      <c r="N433" s="5"/>
      <c r="O433" s="5"/>
      <c r="P433" s="5"/>
      <c r="Q433" s="5"/>
      <c r="R433" s="5"/>
      <c r="S433" s="5"/>
      <c r="T433" s="5"/>
    </row>
    <row r="434" spans="1:20" ht="26.25" customHeight="1" x14ac:dyDescent="0.35">
      <c r="A434" s="396"/>
      <c r="B434" s="396"/>
      <c r="C434" s="396"/>
      <c r="D434" s="396"/>
      <c r="E434" s="396"/>
      <c r="F434" s="396"/>
      <c r="G434" s="396"/>
      <c r="H434" s="396"/>
      <c r="I434" s="396"/>
      <c r="J434" s="396"/>
      <c r="K434" s="396"/>
      <c r="L434" s="396"/>
      <c r="M434" s="5"/>
      <c r="N434" s="5"/>
      <c r="O434" s="5"/>
      <c r="P434" s="5"/>
      <c r="Q434" s="5"/>
      <c r="R434" s="5"/>
      <c r="S434" s="5"/>
      <c r="T434" s="5"/>
    </row>
    <row r="435" spans="1:20" x14ac:dyDescent="0.35">
      <c r="A435" s="397" t="s">
        <v>491</v>
      </c>
      <c r="B435" s="397"/>
      <c r="C435" s="397"/>
      <c r="D435" s="397"/>
      <c r="E435" s="397"/>
      <c r="F435" s="397"/>
      <c r="G435" s="397"/>
      <c r="H435" s="397"/>
      <c r="I435" s="397"/>
      <c r="J435" s="397"/>
      <c r="K435" s="397"/>
      <c r="L435" s="397"/>
      <c r="M435" s="397"/>
      <c r="N435" s="397"/>
      <c r="O435" s="397"/>
      <c r="P435" s="397"/>
      <c r="Q435" s="397"/>
      <c r="R435" s="397"/>
      <c r="S435" s="397"/>
      <c r="T435" s="397"/>
    </row>
    <row r="436" spans="1:20" x14ac:dyDescent="0.35">
      <c r="A436" s="396" t="s">
        <v>492</v>
      </c>
      <c r="B436" s="396"/>
      <c r="C436" s="396"/>
      <c r="D436" s="396"/>
      <c r="E436" s="396"/>
      <c r="F436" s="396"/>
      <c r="G436" s="396"/>
      <c r="H436" s="396"/>
      <c r="I436" s="396"/>
      <c r="J436" s="396"/>
      <c r="K436" s="396"/>
      <c r="L436" s="396"/>
      <c r="M436" s="396"/>
      <c r="N436" s="396"/>
      <c r="O436" s="396"/>
      <c r="P436" s="396"/>
      <c r="Q436" s="396"/>
      <c r="R436" s="396"/>
      <c r="S436" s="396"/>
      <c r="T436" s="396"/>
    </row>
    <row r="437" spans="1:20" x14ac:dyDescent="0.35">
      <c r="A437" s="396" t="s">
        <v>493</v>
      </c>
      <c r="B437" s="396"/>
      <c r="C437" s="396"/>
      <c r="D437" s="396"/>
      <c r="E437" s="396"/>
      <c r="F437" s="396"/>
      <c r="G437" s="396"/>
      <c r="H437" s="396"/>
      <c r="I437" s="396"/>
      <c r="J437" s="396"/>
      <c r="K437" s="396"/>
      <c r="L437" s="396"/>
      <c r="M437" s="396"/>
      <c r="N437" s="396"/>
      <c r="O437" s="396"/>
      <c r="P437" s="396"/>
      <c r="Q437" s="396"/>
      <c r="R437" s="396"/>
      <c r="S437" s="396"/>
      <c r="T437" s="396"/>
    </row>
    <row r="438" spans="1:20" x14ac:dyDescent="0.35">
      <c r="A438" s="396" t="s">
        <v>494</v>
      </c>
      <c r="B438" s="396"/>
      <c r="C438" s="396"/>
      <c r="D438" s="396"/>
      <c r="E438" s="396"/>
      <c r="F438" s="396"/>
      <c r="G438" s="396"/>
      <c r="H438" s="396"/>
      <c r="I438" s="396"/>
      <c r="J438" s="396"/>
      <c r="K438" s="396"/>
      <c r="L438" s="396"/>
      <c r="M438" s="396"/>
      <c r="N438" s="396"/>
      <c r="O438" s="396"/>
      <c r="P438" s="396"/>
      <c r="Q438" s="396"/>
      <c r="R438" s="396"/>
      <c r="S438" s="396"/>
      <c r="T438" s="396"/>
    </row>
    <row r="439" spans="1:20" x14ac:dyDescent="0.35">
      <c r="A439" s="396" t="s">
        <v>495</v>
      </c>
      <c r="B439" s="396"/>
      <c r="C439" s="396"/>
      <c r="D439" s="396"/>
      <c r="E439" s="396"/>
      <c r="F439" s="396"/>
      <c r="G439" s="396"/>
      <c r="H439" s="396"/>
      <c r="I439" s="396"/>
      <c r="J439" s="396"/>
      <c r="K439" s="396"/>
      <c r="L439" s="396"/>
      <c r="M439" s="396"/>
      <c r="N439" s="396"/>
      <c r="O439" s="396"/>
      <c r="P439" s="396"/>
      <c r="Q439" s="396"/>
      <c r="R439" s="396"/>
      <c r="S439" s="396"/>
      <c r="T439" s="396"/>
    </row>
    <row r="440" spans="1:20" x14ac:dyDescent="0.35">
      <c r="A440" s="396" t="s">
        <v>496</v>
      </c>
      <c r="B440" s="396"/>
      <c r="C440" s="396"/>
      <c r="D440" s="396"/>
      <c r="E440" s="396"/>
      <c r="F440" s="396"/>
      <c r="G440" s="396"/>
      <c r="H440" s="396"/>
      <c r="I440" s="396"/>
      <c r="J440" s="396"/>
      <c r="K440" s="396"/>
      <c r="L440" s="396"/>
      <c r="M440" s="396"/>
      <c r="N440" s="396"/>
      <c r="O440" s="396"/>
      <c r="P440" s="396"/>
      <c r="Q440" s="396"/>
      <c r="R440" s="396"/>
      <c r="S440" s="396"/>
      <c r="T440" s="396"/>
    </row>
    <row r="441" spans="1:20" x14ac:dyDescent="0.35">
      <c r="A441" s="396" t="s">
        <v>497</v>
      </c>
      <c r="B441" s="396"/>
      <c r="C441" s="396"/>
      <c r="D441" s="396"/>
      <c r="E441" s="396"/>
      <c r="F441" s="396"/>
      <c r="G441" s="396"/>
      <c r="H441" s="396"/>
      <c r="I441" s="396"/>
      <c r="J441" s="396"/>
      <c r="K441" s="396"/>
      <c r="L441" s="396"/>
      <c r="M441" s="396"/>
      <c r="N441" s="396"/>
      <c r="O441" s="396"/>
      <c r="P441" s="396"/>
      <c r="Q441" s="396"/>
      <c r="R441" s="396"/>
      <c r="S441" s="396"/>
      <c r="T441" s="396"/>
    </row>
    <row r="442" spans="1:20" x14ac:dyDescent="0.35">
      <c r="A442" s="396" t="s">
        <v>498</v>
      </c>
      <c r="B442" s="396"/>
      <c r="C442" s="396"/>
      <c r="D442" s="396"/>
      <c r="E442" s="396"/>
      <c r="F442" s="396"/>
      <c r="G442" s="396"/>
      <c r="H442" s="396"/>
      <c r="I442" s="396"/>
      <c r="J442" s="396"/>
      <c r="K442" s="396"/>
      <c r="L442" s="396"/>
      <c r="M442" s="396"/>
      <c r="N442" s="396"/>
      <c r="O442" s="396"/>
      <c r="P442" s="396"/>
      <c r="Q442" s="396"/>
      <c r="R442" s="396"/>
      <c r="S442" s="396"/>
      <c r="T442" s="396"/>
    </row>
    <row r="443" spans="1:20" x14ac:dyDescent="0.35">
      <c r="A443" s="396" t="s">
        <v>499</v>
      </c>
      <c r="B443" s="396"/>
      <c r="C443" s="396"/>
      <c r="D443" s="396"/>
      <c r="E443" s="396"/>
      <c r="F443" s="396"/>
      <c r="G443" s="396"/>
      <c r="H443" s="396"/>
      <c r="I443" s="396"/>
      <c r="J443" s="396"/>
      <c r="K443" s="396"/>
      <c r="L443" s="396"/>
      <c r="M443" s="396"/>
      <c r="N443" s="396"/>
      <c r="O443" s="396"/>
      <c r="P443" s="396"/>
      <c r="Q443" s="396"/>
      <c r="R443" s="396"/>
      <c r="S443" s="396"/>
      <c r="T443" s="396"/>
    </row>
    <row r="444" spans="1:20" ht="26.25" customHeight="1" x14ac:dyDescent="0.35">
      <c r="A444" s="7"/>
    </row>
  </sheetData>
  <sheetProtection algorithmName="SHA-512" hashValue="/bGGEYjHCPfDNjpMkW4HOQpRBJ4ouLedXfEiPtAOEPOXaFZ5q3bRgxgYaX30bK0S6UnMQzzK6PIocU9Jv2Q2wA==" saltValue="5U+O7k8icBaMmZDxMMXJ5w==" spinCount="100000" sheet="1" objects="1" scenarios="1"/>
  <mergeCells count="510">
    <mergeCell ref="A7:L7"/>
    <mergeCell ref="A8:L8"/>
    <mergeCell ref="A9:T9"/>
    <mergeCell ref="A10:L10"/>
    <mergeCell ref="A11:T11"/>
    <mergeCell ref="A12:L12"/>
    <mergeCell ref="A1:L1"/>
    <mergeCell ref="A2:T2"/>
    <mergeCell ref="A3:L3"/>
    <mergeCell ref="A4:L4"/>
    <mergeCell ref="A5:T5"/>
    <mergeCell ref="A6:L6"/>
    <mergeCell ref="A21:L21"/>
    <mergeCell ref="A22:T22"/>
    <mergeCell ref="A23:L23"/>
    <mergeCell ref="A24:L24"/>
    <mergeCell ref="A25:L25"/>
    <mergeCell ref="A26:L26"/>
    <mergeCell ref="A13:L13"/>
    <mergeCell ref="A14:L14"/>
    <mergeCell ref="A15:L17"/>
    <mergeCell ref="A18:T18"/>
    <mergeCell ref="A19:L19"/>
    <mergeCell ref="A20:T20"/>
    <mergeCell ref="A33:L33"/>
    <mergeCell ref="A34:L34"/>
    <mergeCell ref="A35:L35"/>
    <mergeCell ref="A36:L36"/>
    <mergeCell ref="A37:T37"/>
    <mergeCell ref="A38:L38"/>
    <mergeCell ref="A27:L27"/>
    <mergeCell ref="A28:L28"/>
    <mergeCell ref="A29:L29"/>
    <mergeCell ref="A30:L30"/>
    <mergeCell ref="A31:L31"/>
    <mergeCell ref="A32:L32"/>
    <mergeCell ref="B42:E42"/>
    <mergeCell ref="F42:T42"/>
    <mergeCell ref="B43:E43"/>
    <mergeCell ref="F43:T43"/>
    <mergeCell ref="B44:E44"/>
    <mergeCell ref="B45:E45"/>
    <mergeCell ref="F45:T45"/>
    <mergeCell ref="B39:E39"/>
    <mergeCell ref="F39:I39"/>
    <mergeCell ref="B40:E40"/>
    <mergeCell ref="F40:T40"/>
    <mergeCell ref="B41:E41"/>
    <mergeCell ref="F41:G41"/>
    <mergeCell ref="A50:M50"/>
    <mergeCell ref="A51:L51"/>
    <mergeCell ref="A52:L52"/>
    <mergeCell ref="A53:L53"/>
    <mergeCell ref="A54:T54"/>
    <mergeCell ref="A55:L55"/>
    <mergeCell ref="B46:E46"/>
    <mergeCell ref="F46:T46"/>
    <mergeCell ref="B47:E47"/>
    <mergeCell ref="F47:T47"/>
    <mergeCell ref="A48:T48"/>
    <mergeCell ref="A49:L49"/>
    <mergeCell ref="A62:L62"/>
    <mergeCell ref="A63:L63"/>
    <mergeCell ref="A64:L64"/>
    <mergeCell ref="A65:T65"/>
    <mergeCell ref="A66:L66"/>
    <mergeCell ref="A67:L67"/>
    <mergeCell ref="A56:T56"/>
    <mergeCell ref="A57:L57"/>
    <mergeCell ref="A58:T58"/>
    <mergeCell ref="A59:L59"/>
    <mergeCell ref="A60:T60"/>
    <mergeCell ref="A61:L61"/>
    <mergeCell ref="A74:L74"/>
    <mergeCell ref="A75:L75"/>
    <mergeCell ref="A76:L76"/>
    <mergeCell ref="A77:L77"/>
    <mergeCell ref="A78:T78"/>
    <mergeCell ref="A79:T79"/>
    <mergeCell ref="A68:L68"/>
    <mergeCell ref="A69:T69"/>
    <mergeCell ref="A70:L70"/>
    <mergeCell ref="A71:L71"/>
    <mergeCell ref="A72:L72"/>
    <mergeCell ref="A73:L73"/>
    <mergeCell ref="B86:T86"/>
    <mergeCell ref="B87:T87"/>
    <mergeCell ref="B88:T88"/>
    <mergeCell ref="B89:L89"/>
    <mergeCell ref="A90:T90"/>
    <mergeCell ref="B91:T91"/>
    <mergeCell ref="B80:L80"/>
    <mergeCell ref="B81:T81"/>
    <mergeCell ref="B82:T82"/>
    <mergeCell ref="B83:T83"/>
    <mergeCell ref="B84:T84"/>
    <mergeCell ref="B85:T85"/>
    <mergeCell ref="A98:T98"/>
    <mergeCell ref="A99:L99"/>
    <mergeCell ref="A100:L100"/>
    <mergeCell ref="A101:T101"/>
    <mergeCell ref="A102:T102"/>
    <mergeCell ref="A103:T103"/>
    <mergeCell ref="B92:T92"/>
    <mergeCell ref="B93:T93"/>
    <mergeCell ref="B94:T94"/>
    <mergeCell ref="A95:T95"/>
    <mergeCell ref="A96:T96"/>
    <mergeCell ref="A97:T97"/>
    <mergeCell ref="A110:T110"/>
    <mergeCell ref="A111:T111"/>
    <mergeCell ref="A112:T112"/>
    <mergeCell ref="A113:T113"/>
    <mergeCell ref="A114:T114"/>
    <mergeCell ref="A115:T115"/>
    <mergeCell ref="A104:T104"/>
    <mergeCell ref="A105:L105"/>
    <mergeCell ref="A106:T106"/>
    <mergeCell ref="A107:T107"/>
    <mergeCell ref="A108:T108"/>
    <mergeCell ref="A109:T109"/>
    <mergeCell ref="A122:T122"/>
    <mergeCell ref="A123:T123"/>
    <mergeCell ref="A124:T124"/>
    <mergeCell ref="A125:T125"/>
    <mergeCell ref="A126:T126"/>
    <mergeCell ref="A127:L127"/>
    <mergeCell ref="A116:L116"/>
    <mergeCell ref="A117:T117"/>
    <mergeCell ref="A118:T118"/>
    <mergeCell ref="A119:T119"/>
    <mergeCell ref="A120:T120"/>
    <mergeCell ref="A121:T121"/>
    <mergeCell ref="A133:L133"/>
    <mergeCell ref="M133:T133"/>
    <mergeCell ref="A134:L134"/>
    <mergeCell ref="M134:T134"/>
    <mergeCell ref="A135:L135"/>
    <mergeCell ref="M135:T135"/>
    <mergeCell ref="A128:L128"/>
    <mergeCell ref="A129:T129"/>
    <mergeCell ref="A130:T130"/>
    <mergeCell ref="A131:L131"/>
    <mergeCell ref="M131:T131"/>
    <mergeCell ref="A132:L132"/>
    <mergeCell ref="M132:T132"/>
    <mergeCell ref="A139:L139"/>
    <mergeCell ref="M139:T139"/>
    <mergeCell ref="A140:L140"/>
    <mergeCell ref="M140:T140"/>
    <mergeCell ref="A141:L141"/>
    <mergeCell ref="M141:T141"/>
    <mergeCell ref="A136:L136"/>
    <mergeCell ref="M136:T136"/>
    <mergeCell ref="A137:L137"/>
    <mergeCell ref="M137:T137"/>
    <mergeCell ref="A138:L138"/>
    <mergeCell ref="M138:T138"/>
    <mergeCell ref="A145:L145"/>
    <mergeCell ref="M145:T145"/>
    <mergeCell ref="A146:L146"/>
    <mergeCell ref="M146:T146"/>
    <mergeCell ref="A147:L147"/>
    <mergeCell ref="M147:T147"/>
    <mergeCell ref="A142:L142"/>
    <mergeCell ref="M142:T142"/>
    <mergeCell ref="A143:L143"/>
    <mergeCell ref="M143:T143"/>
    <mergeCell ref="A144:L144"/>
    <mergeCell ref="M144:T144"/>
    <mergeCell ref="A151:T151"/>
    <mergeCell ref="A152:T152"/>
    <mergeCell ref="A153:L153"/>
    <mergeCell ref="M153:T153"/>
    <mergeCell ref="A154:L154"/>
    <mergeCell ref="M154:T154"/>
    <mergeCell ref="A148:L148"/>
    <mergeCell ref="M148:T148"/>
    <mergeCell ref="A149:L149"/>
    <mergeCell ref="M149:T149"/>
    <mergeCell ref="A150:L150"/>
    <mergeCell ref="M150:T150"/>
    <mergeCell ref="A159:L159"/>
    <mergeCell ref="M159:T159"/>
    <mergeCell ref="A160:L160"/>
    <mergeCell ref="M160:T160"/>
    <mergeCell ref="A161:L161"/>
    <mergeCell ref="M161:T161"/>
    <mergeCell ref="A155:L155"/>
    <mergeCell ref="M155:T155"/>
    <mergeCell ref="A156:L156"/>
    <mergeCell ref="M156:T156"/>
    <mergeCell ref="A157:T157"/>
    <mergeCell ref="A158:L158"/>
    <mergeCell ref="M158:T158"/>
    <mergeCell ref="A167:T167"/>
    <mergeCell ref="A168:T168"/>
    <mergeCell ref="A169:T169"/>
    <mergeCell ref="A170:T170"/>
    <mergeCell ref="A171:T171"/>
    <mergeCell ref="A172:T172"/>
    <mergeCell ref="A162:L162"/>
    <mergeCell ref="M162:T162"/>
    <mergeCell ref="A163:T163"/>
    <mergeCell ref="A164:T164"/>
    <mergeCell ref="A165:T165"/>
    <mergeCell ref="A166:T166"/>
    <mergeCell ref="A179:T179"/>
    <mergeCell ref="A180:T180"/>
    <mergeCell ref="A181:T181"/>
    <mergeCell ref="A182:T182"/>
    <mergeCell ref="A183:T183"/>
    <mergeCell ref="A184:T184"/>
    <mergeCell ref="A173:T173"/>
    <mergeCell ref="A174:T174"/>
    <mergeCell ref="A175:T175"/>
    <mergeCell ref="A176:T176"/>
    <mergeCell ref="A177:L177"/>
    <mergeCell ref="A178:T178"/>
    <mergeCell ref="A191:T191"/>
    <mergeCell ref="A192:T192"/>
    <mergeCell ref="A193:L193"/>
    <mergeCell ref="M193:T193"/>
    <mergeCell ref="A194:L194"/>
    <mergeCell ref="M194:T194"/>
    <mergeCell ref="A185:T185"/>
    <mergeCell ref="A186:M186"/>
    <mergeCell ref="A187:T187"/>
    <mergeCell ref="A188:T188"/>
    <mergeCell ref="A189:L189"/>
    <mergeCell ref="A190:T190"/>
    <mergeCell ref="A198:L198"/>
    <mergeCell ref="M198:T198"/>
    <mergeCell ref="A199:T199"/>
    <mergeCell ref="A200:T200"/>
    <mergeCell ref="A201:L201"/>
    <mergeCell ref="M201:T201"/>
    <mergeCell ref="A195:L195"/>
    <mergeCell ref="M195:T195"/>
    <mergeCell ref="A196:L196"/>
    <mergeCell ref="M196:T196"/>
    <mergeCell ref="A197:L197"/>
    <mergeCell ref="M197:T197"/>
    <mergeCell ref="A205:L205"/>
    <mergeCell ref="M205:T205"/>
    <mergeCell ref="A206:L206"/>
    <mergeCell ref="M206:T206"/>
    <mergeCell ref="A207:T207"/>
    <mergeCell ref="A208:L208"/>
    <mergeCell ref="A202:L202"/>
    <mergeCell ref="M202:T202"/>
    <mergeCell ref="A203:L203"/>
    <mergeCell ref="M203:T203"/>
    <mergeCell ref="A204:L204"/>
    <mergeCell ref="M204:T204"/>
    <mergeCell ref="A213:L213"/>
    <mergeCell ref="M213:T213"/>
    <mergeCell ref="A214:L214"/>
    <mergeCell ref="M214:T214"/>
    <mergeCell ref="A215:L215"/>
    <mergeCell ref="M215:T215"/>
    <mergeCell ref="A209:T209"/>
    <mergeCell ref="A210:L210"/>
    <mergeCell ref="M210:T210"/>
    <mergeCell ref="A211:L211"/>
    <mergeCell ref="M211:T211"/>
    <mergeCell ref="A212:L212"/>
    <mergeCell ref="M212:T212"/>
    <mergeCell ref="A219:L219"/>
    <mergeCell ref="M219:T219"/>
    <mergeCell ref="A220:L220"/>
    <mergeCell ref="M220:T220"/>
    <mergeCell ref="A221:L221"/>
    <mergeCell ref="M221:T221"/>
    <mergeCell ref="A216:L216"/>
    <mergeCell ref="M216:T216"/>
    <mergeCell ref="A217:L217"/>
    <mergeCell ref="M217:T217"/>
    <mergeCell ref="A218:L218"/>
    <mergeCell ref="M218:T218"/>
    <mergeCell ref="A228:T228"/>
    <mergeCell ref="A229:T229"/>
    <mergeCell ref="A230:T230"/>
    <mergeCell ref="A231:T231"/>
    <mergeCell ref="A232:T232"/>
    <mergeCell ref="A233:T233"/>
    <mergeCell ref="A222:T222"/>
    <mergeCell ref="A223:L223"/>
    <mergeCell ref="A224:T224"/>
    <mergeCell ref="A225:T225"/>
    <mergeCell ref="A226:T226"/>
    <mergeCell ref="A227:T227"/>
    <mergeCell ref="A240:T240"/>
    <mergeCell ref="A241:T241"/>
    <mergeCell ref="A242:T242"/>
    <mergeCell ref="A243:T243"/>
    <mergeCell ref="A244:T244"/>
    <mergeCell ref="A245:T245"/>
    <mergeCell ref="A234:T234"/>
    <mergeCell ref="A235:T235"/>
    <mergeCell ref="A236:T236"/>
    <mergeCell ref="A237:T237"/>
    <mergeCell ref="A238:T238"/>
    <mergeCell ref="A239:T239"/>
    <mergeCell ref="A252:L252"/>
    <mergeCell ref="M252:T252"/>
    <mergeCell ref="A253:L253"/>
    <mergeCell ref="M253:T253"/>
    <mergeCell ref="A254:L254"/>
    <mergeCell ref="M254:T254"/>
    <mergeCell ref="A246:T246"/>
    <mergeCell ref="A247:T247"/>
    <mergeCell ref="A248:T248"/>
    <mergeCell ref="A249:L249"/>
    <mergeCell ref="A250:L250"/>
    <mergeCell ref="A251:L251"/>
    <mergeCell ref="A259:L259"/>
    <mergeCell ref="M259:T259"/>
    <mergeCell ref="A260:T260"/>
    <mergeCell ref="A261:T261"/>
    <mergeCell ref="A262:T262"/>
    <mergeCell ref="A263:T263"/>
    <mergeCell ref="A255:T255"/>
    <mergeCell ref="A256:T256"/>
    <mergeCell ref="A257:L257"/>
    <mergeCell ref="M257:T257"/>
    <mergeCell ref="A258:L258"/>
    <mergeCell ref="M258:T258"/>
    <mergeCell ref="A270:T270"/>
    <mergeCell ref="A271:T271"/>
    <mergeCell ref="A272:T272"/>
    <mergeCell ref="A273:T273"/>
    <mergeCell ref="A274:T274"/>
    <mergeCell ref="A275:L275"/>
    <mergeCell ref="A264:T264"/>
    <mergeCell ref="A265:T265"/>
    <mergeCell ref="A266:T266"/>
    <mergeCell ref="A267:T267"/>
    <mergeCell ref="A268:T268"/>
    <mergeCell ref="A269:T269"/>
    <mergeCell ref="A282:T282"/>
    <mergeCell ref="A283:L283"/>
    <mergeCell ref="A284:L284"/>
    <mergeCell ref="A285:T285"/>
    <mergeCell ref="A286:T286"/>
    <mergeCell ref="A287:T287"/>
    <mergeCell ref="A276:T276"/>
    <mergeCell ref="A277:T277"/>
    <mergeCell ref="A278:T278"/>
    <mergeCell ref="A279:T279"/>
    <mergeCell ref="A280:T280"/>
    <mergeCell ref="A281:T281"/>
    <mergeCell ref="A293:L293"/>
    <mergeCell ref="M293:T293"/>
    <mergeCell ref="A294:L294"/>
    <mergeCell ref="M294:T294"/>
    <mergeCell ref="A295:T295"/>
    <mergeCell ref="A296:T296"/>
    <mergeCell ref="A288:T288"/>
    <mergeCell ref="A289:T289"/>
    <mergeCell ref="A290:T290"/>
    <mergeCell ref="A291:T291"/>
    <mergeCell ref="A292:L292"/>
    <mergeCell ref="M292:T292"/>
    <mergeCell ref="A303:T303"/>
    <mergeCell ref="A304:T304"/>
    <mergeCell ref="A305:T305"/>
    <mergeCell ref="A306:T306"/>
    <mergeCell ref="A307:T307"/>
    <mergeCell ref="A308:T308"/>
    <mergeCell ref="A297:T297"/>
    <mergeCell ref="A298:T298"/>
    <mergeCell ref="A299:T299"/>
    <mergeCell ref="A300:T300"/>
    <mergeCell ref="A301:T301"/>
    <mergeCell ref="A302:T302"/>
    <mergeCell ref="A315:T315"/>
    <mergeCell ref="A316:T316"/>
    <mergeCell ref="A317:T317"/>
    <mergeCell ref="A318:T318"/>
    <mergeCell ref="A319:T319"/>
    <mergeCell ref="A320:L320"/>
    <mergeCell ref="A309:T309"/>
    <mergeCell ref="A310:T310"/>
    <mergeCell ref="A311:T311"/>
    <mergeCell ref="A312:T312"/>
    <mergeCell ref="A313:T313"/>
    <mergeCell ref="A314:L314"/>
    <mergeCell ref="A327:T327"/>
    <mergeCell ref="A328:T328"/>
    <mergeCell ref="A329:T329"/>
    <mergeCell ref="A330:L330"/>
    <mergeCell ref="A331:T331"/>
    <mergeCell ref="A332:T332"/>
    <mergeCell ref="A321:T321"/>
    <mergeCell ref="A322:T322"/>
    <mergeCell ref="A323:T323"/>
    <mergeCell ref="A324:T324"/>
    <mergeCell ref="A325:T325"/>
    <mergeCell ref="A326:T326"/>
    <mergeCell ref="A339:T339"/>
    <mergeCell ref="A340:L340"/>
    <mergeCell ref="A341:T341"/>
    <mergeCell ref="A342:T342"/>
    <mergeCell ref="A343:T343"/>
    <mergeCell ref="A344:T344"/>
    <mergeCell ref="A333:T333"/>
    <mergeCell ref="A334:T334"/>
    <mergeCell ref="A335:T335"/>
    <mergeCell ref="A336:T336"/>
    <mergeCell ref="A337:T337"/>
    <mergeCell ref="A338:M338"/>
    <mergeCell ref="A351:T351"/>
    <mergeCell ref="A352:T352"/>
    <mergeCell ref="A353:T353"/>
    <mergeCell ref="A354:T354"/>
    <mergeCell ref="A355:T355"/>
    <mergeCell ref="A356:T356"/>
    <mergeCell ref="A345:T345"/>
    <mergeCell ref="A346:T346"/>
    <mergeCell ref="A347:T347"/>
    <mergeCell ref="A348:T348"/>
    <mergeCell ref="A349:T349"/>
    <mergeCell ref="A350:T350"/>
    <mergeCell ref="A363:T363"/>
    <mergeCell ref="A364:T364"/>
    <mergeCell ref="A365:T365"/>
    <mergeCell ref="A366:T366"/>
    <mergeCell ref="A367:T367"/>
    <mergeCell ref="A368:L368"/>
    <mergeCell ref="A357:T357"/>
    <mergeCell ref="A358:T358"/>
    <mergeCell ref="A359:T359"/>
    <mergeCell ref="A360:T360"/>
    <mergeCell ref="A361:T361"/>
    <mergeCell ref="A362:T362"/>
    <mergeCell ref="A375:T375"/>
    <mergeCell ref="A376:T376"/>
    <mergeCell ref="A377:T377"/>
    <mergeCell ref="A378:L378"/>
    <mergeCell ref="A379:T379"/>
    <mergeCell ref="A380:T380"/>
    <mergeCell ref="A369:T369"/>
    <mergeCell ref="A370:T370"/>
    <mergeCell ref="A371:T371"/>
    <mergeCell ref="A372:T372"/>
    <mergeCell ref="A373:T373"/>
    <mergeCell ref="A374:T374"/>
    <mergeCell ref="A387:T387"/>
    <mergeCell ref="A388:T388"/>
    <mergeCell ref="A389:L389"/>
    <mergeCell ref="A390:T390"/>
    <mergeCell ref="A391:T391"/>
    <mergeCell ref="A392:T392"/>
    <mergeCell ref="A381:T381"/>
    <mergeCell ref="A382:T382"/>
    <mergeCell ref="A383:T383"/>
    <mergeCell ref="A384:T384"/>
    <mergeCell ref="A385:T385"/>
    <mergeCell ref="A386:T386"/>
    <mergeCell ref="A399:L399"/>
    <mergeCell ref="A400:T400"/>
    <mergeCell ref="A401:T401"/>
    <mergeCell ref="A402:T402"/>
    <mergeCell ref="A403:T403"/>
    <mergeCell ref="A404:T404"/>
    <mergeCell ref="A393:T393"/>
    <mergeCell ref="A394:T394"/>
    <mergeCell ref="A395:T395"/>
    <mergeCell ref="A396:T396"/>
    <mergeCell ref="A397:T397"/>
    <mergeCell ref="A398:T398"/>
    <mergeCell ref="A411:T411"/>
    <mergeCell ref="A412:T412"/>
    <mergeCell ref="A413:T413"/>
    <mergeCell ref="A414:T414"/>
    <mergeCell ref="A415:T415"/>
    <mergeCell ref="A416:T416"/>
    <mergeCell ref="A405:T405"/>
    <mergeCell ref="A406:T406"/>
    <mergeCell ref="A407:T407"/>
    <mergeCell ref="A408:T408"/>
    <mergeCell ref="A409:T409"/>
    <mergeCell ref="A410:T410"/>
    <mergeCell ref="A423:T423"/>
    <mergeCell ref="A424:T424"/>
    <mergeCell ref="A425:T425"/>
    <mergeCell ref="A426:L426"/>
    <mergeCell ref="A427:L427"/>
    <mergeCell ref="A428:T428"/>
    <mergeCell ref="A417:T417"/>
    <mergeCell ref="A418:T418"/>
    <mergeCell ref="A419:T419"/>
    <mergeCell ref="A420:T420"/>
    <mergeCell ref="A421:T421"/>
    <mergeCell ref="A422:T422"/>
    <mergeCell ref="A442:T442"/>
    <mergeCell ref="A443:T443"/>
    <mergeCell ref="A436:T436"/>
    <mergeCell ref="A437:T437"/>
    <mergeCell ref="A438:T438"/>
    <mergeCell ref="A439:T439"/>
    <mergeCell ref="A440:T440"/>
    <mergeCell ref="A441:T441"/>
    <mergeCell ref="A429:L429"/>
    <mergeCell ref="A430:L430"/>
    <mergeCell ref="A431:L431"/>
    <mergeCell ref="A432:L432"/>
    <mergeCell ref="A433:L434"/>
    <mergeCell ref="A435:T435"/>
  </mergeCells>
  <printOptions horizontalCentered="1"/>
  <pageMargins left="0.7" right="0.7" top="0.75" bottom="0.75" header="0.3" footer="0.3"/>
  <pageSetup orientation="portrait" useFirstPageNumber="1" r:id="rId1"/>
  <headerFooter>
    <oddHeader xml:space="preserve">&amp;L&amp;10&amp;A&amp;C&amp;10'Rehabilitation Works of Al-Beiruni Secondary Boys School
 in Al-Ram&amp;R&amp;10                        
</oddHeader>
    <oddFooter>&amp;C&amp;"Swis721 LtCn BT,Regular"a&amp;P</oddFooter>
  </headerFooter>
  <rowBreaks count="17" manualBreakCount="17">
    <brk id="17" max="19" man="1"/>
    <brk id="36" max="19" man="1"/>
    <brk id="47" max="19" man="1"/>
    <brk id="64" max="19" man="1"/>
    <brk id="77" max="19" man="1"/>
    <brk id="105" max="19" man="1"/>
    <brk id="128" max="19" man="1"/>
    <brk id="150" max="19" man="1"/>
    <brk id="174" max="19" man="1"/>
    <brk id="190" max="19" man="1"/>
    <brk id="223" max="19" man="1"/>
    <brk id="254" max="19" man="1"/>
    <brk id="289" max="19" man="1"/>
    <brk id="317" max="19" man="1"/>
    <brk id="347" max="19" man="1"/>
    <brk id="385" max="19" man="1"/>
    <brk id="409" max="1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K54"/>
  <sheetViews>
    <sheetView view="pageBreakPreview" topLeftCell="A48" zoomScaleNormal="100" zoomScaleSheetLayoutView="100" zoomScalePageLayoutView="120" workbookViewId="0">
      <selection activeCell="L3" sqref="L3"/>
    </sheetView>
  </sheetViews>
  <sheetFormatPr defaultColWidth="8" defaultRowHeight="11.5" x14ac:dyDescent="0.35"/>
  <cols>
    <col min="1" max="1" width="80.81640625" style="10" customWidth="1"/>
    <col min="2" max="2" width="4.81640625" style="10" customWidth="1"/>
    <col min="3" max="3" width="6.81640625" style="10" customWidth="1"/>
    <col min="4" max="16384" width="8" style="10"/>
  </cols>
  <sheetData>
    <row r="1" spans="1:11" ht="40.5" customHeight="1" x14ac:dyDescent="0.35">
      <c r="A1" s="418" t="s">
        <v>64</v>
      </c>
      <c r="B1" s="419"/>
      <c r="C1" s="15"/>
      <c r="D1" s="15"/>
      <c r="E1" s="15"/>
      <c r="F1" s="15"/>
      <c r="G1" s="15"/>
      <c r="H1" s="15"/>
      <c r="I1" s="15"/>
      <c r="J1" s="15"/>
      <c r="K1" s="16"/>
    </row>
    <row r="2" spans="1:11" ht="17.25" customHeight="1" x14ac:dyDescent="0.35">
      <c r="A2" s="420" t="s">
        <v>570</v>
      </c>
      <c r="B2" s="421"/>
      <c r="K2" s="11"/>
    </row>
    <row r="3" spans="1:11" ht="42" customHeight="1" x14ac:dyDescent="0.35">
      <c r="A3" s="416" t="s">
        <v>571</v>
      </c>
      <c r="B3" s="417"/>
      <c r="K3" s="11"/>
    </row>
    <row r="4" spans="1:11" ht="19.5" customHeight="1" x14ac:dyDescent="0.35">
      <c r="A4" s="416" t="s">
        <v>572</v>
      </c>
      <c r="B4" s="417"/>
      <c r="K4" s="11"/>
    </row>
    <row r="5" spans="1:11" ht="39.75" customHeight="1" x14ac:dyDescent="0.35">
      <c r="A5" s="416" t="s">
        <v>573</v>
      </c>
      <c r="B5" s="417"/>
      <c r="K5" s="11"/>
    </row>
    <row r="6" spans="1:11" ht="18" customHeight="1" x14ac:dyDescent="0.35">
      <c r="A6" s="416" t="s">
        <v>574</v>
      </c>
      <c r="B6" s="417"/>
      <c r="K6" s="11"/>
    </row>
    <row r="7" spans="1:11" ht="16.5" customHeight="1" x14ac:dyDescent="0.35">
      <c r="A7" s="422" t="s">
        <v>575</v>
      </c>
      <c r="B7" s="423"/>
      <c r="K7" s="11"/>
    </row>
    <row r="8" spans="1:11" ht="19.5" customHeight="1" x14ac:dyDescent="0.35">
      <c r="A8" s="416" t="s">
        <v>576</v>
      </c>
      <c r="B8" s="417"/>
      <c r="K8" s="11"/>
    </row>
    <row r="9" spans="1:11" ht="35.25" customHeight="1" x14ac:dyDescent="0.35">
      <c r="A9" s="416" t="s">
        <v>577</v>
      </c>
      <c r="B9" s="417"/>
      <c r="K9" s="11"/>
    </row>
    <row r="10" spans="1:11" ht="18.75" customHeight="1" x14ac:dyDescent="0.35">
      <c r="A10" s="416" t="s">
        <v>578</v>
      </c>
      <c r="B10" s="417"/>
      <c r="K10" s="11"/>
    </row>
    <row r="11" spans="1:11" ht="20.25" customHeight="1" x14ac:dyDescent="0.35">
      <c r="A11" s="424" t="s">
        <v>579</v>
      </c>
      <c r="B11" s="425"/>
      <c r="K11" s="11"/>
    </row>
    <row r="12" spans="1:11" ht="20.25" customHeight="1" x14ac:dyDescent="0.35">
      <c r="A12" s="416" t="s">
        <v>580</v>
      </c>
      <c r="B12" s="417"/>
      <c r="K12" s="11"/>
    </row>
    <row r="13" spans="1:11" ht="17.25" customHeight="1" x14ac:dyDescent="0.35">
      <c r="A13" s="416" t="s">
        <v>581</v>
      </c>
      <c r="B13" s="417"/>
      <c r="K13" s="11"/>
    </row>
    <row r="14" spans="1:11" ht="29.25" customHeight="1" x14ac:dyDescent="0.35">
      <c r="A14" s="416" t="s">
        <v>582</v>
      </c>
      <c r="B14" s="417"/>
      <c r="K14" s="11"/>
    </row>
    <row r="15" spans="1:11" ht="24" customHeight="1" x14ac:dyDescent="0.35">
      <c r="A15" s="416" t="s">
        <v>583</v>
      </c>
      <c r="B15" s="417"/>
      <c r="K15" s="11"/>
    </row>
    <row r="16" spans="1:11" ht="21" customHeight="1" x14ac:dyDescent="0.35">
      <c r="A16" s="416" t="s">
        <v>584</v>
      </c>
      <c r="B16" s="417"/>
      <c r="K16" s="11"/>
    </row>
    <row r="17" spans="1:11" ht="23.25" customHeight="1" x14ac:dyDescent="0.35">
      <c r="A17" s="416" t="s">
        <v>585</v>
      </c>
      <c r="B17" s="417"/>
      <c r="K17" s="11"/>
    </row>
    <row r="18" spans="1:11" ht="18.75" customHeight="1" x14ac:dyDescent="0.35">
      <c r="A18" s="416" t="s">
        <v>586</v>
      </c>
      <c r="B18" s="417"/>
      <c r="K18" s="11"/>
    </row>
    <row r="19" spans="1:11" ht="27.75" customHeight="1" x14ac:dyDescent="0.35">
      <c r="A19" s="416" t="s">
        <v>587</v>
      </c>
      <c r="B19" s="417"/>
      <c r="K19" s="11"/>
    </row>
    <row r="20" spans="1:11" ht="55.5" customHeight="1" x14ac:dyDescent="0.35">
      <c r="A20" s="416" t="s">
        <v>588</v>
      </c>
      <c r="B20" s="417"/>
      <c r="K20" s="11"/>
    </row>
    <row r="21" spans="1:11" x14ac:dyDescent="0.35">
      <c r="A21" s="416" t="s">
        <v>589</v>
      </c>
      <c r="B21" s="417"/>
      <c r="K21" s="11"/>
    </row>
    <row r="22" spans="1:11" ht="40.5" customHeight="1" x14ac:dyDescent="0.35">
      <c r="A22" s="428" t="s">
        <v>590</v>
      </c>
      <c r="B22" s="429"/>
      <c r="C22" s="12"/>
      <c r="D22" s="12"/>
      <c r="E22" s="12"/>
      <c r="F22" s="12"/>
      <c r="G22" s="12"/>
      <c r="H22" s="12"/>
      <c r="I22" s="12"/>
      <c r="J22" s="12"/>
      <c r="K22" s="13"/>
    </row>
    <row r="23" spans="1:11" ht="42.75" customHeight="1" x14ac:dyDescent="0.35">
      <c r="A23" s="430" t="s">
        <v>591</v>
      </c>
      <c r="B23" s="431"/>
    </row>
    <row r="24" spans="1:11" ht="15.75" customHeight="1" x14ac:dyDescent="0.35">
      <c r="A24" s="422" t="s">
        <v>592</v>
      </c>
      <c r="B24" s="432"/>
    </row>
    <row r="25" spans="1:11" ht="40.5" customHeight="1" x14ac:dyDescent="0.35">
      <c r="A25" s="433" t="s">
        <v>593</v>
      </c>
      <c r="B25" s="432"/>
    </row>
    <row r="26" spans="1:11" ht="27" customHeight="1" x14ac:dyDescent="0.35">
      <c r="A26" s="433" t="s">
        <v>594</v>
      </c>
      <c r="B26" s="432"/>
    </row>
    <row r="27" spans="1:11" ht="25.5" customHeight="1" x14ac:dyDescent="0.35">
      <c r="A27" s="433" t="s">
        <v>595</v>
      </c>
      <c r="B27" s="432"/>
    </row>
    <row r="28" spans="1:11" ht="15" customHeight="1" x14ac:dyDescent="0.35">
      <c r="A28" s="422" t="s">
        <v>596</v>
      </c>
      <c r="B28" s="432"/>
    </row>
    <row r="29" spans="1:11" ht="38.25" customHeight="1" x14ac:dyDescent="0.35">
      <c r="A29" s="433" t="s">
        <v>597</v>
      </c>
      <c r="B29" s="432"/>
    </row>
    <row r="30" spans="1:11" ht="21.75" customHeight="1" x14ac:dyDescent="0.35">
      <c r="A30" s="426" t="s">
        <v>598</v>
      </c>
      <c r="B30" s="427"/>
    </row>
    <row r="31" spans="1:11" ht="16.5" customHeight="1" x14ac:dyDescent="0.35">
      <c r="A31" s="416" t="s">
        <v>599</v>
      </c>
      <c r="B31" s="417"/>
    </row>
    <row r="32" spans="1:11" ht="21" customHeight="1" x14ac:dyDescent="0.35">
      <c r="A32" s="426" t="s">
        <v>600</v>
      </c>
      <c r="B32" s="427"/>
    </row>
    <row r="33" spans="1:2" ht="43.5" customHeight="1" x14ac:dyDescent="0.35">
      <c r="A33" s="426" t="s">
        <v>601</v>
      </c>
      <c r="B33" s="427"/>
    </row>
    <row r="34" spans="1:2" ht="41.25" customHeight="1" x14ac:dyDescent="0.35">
      <c r="A34" s="433" t="s">
        <v>602</v>
      </c>
      <c r="B34" s="432"/>
    </row>
    <row r="35" spans="1:2" ht="56.25" customHeight="1" x14ac:dyDescent="0.35">
      <c r="A35" s="426" t="s">
        <v>603</v>
      </c>
      <c r="B35" s="427"/>
    </row>
    <row r="36" spans="1:2" ht="36.75" customHeight="1" x14ac:dyDescent="0.35">
      <c r="A36" s="416" t="s">
        <v>604</v>
      </c>
      <c r="B36" s="427"/>
    </row>
    <row r="37" spans="1:2" ht="29.25" customHeight="1" x14ac:dyDescent="0.35">
      <c r="A37" s="426" t="s">
        <v>605</v>
      </c>
      <c r="B37" s="427"/>
    </row>
    <row r="38" spans="1:2" ht="18" customHeight="1" x14ac:dyDescent="0.35">
      <c r="A38" s="426" t="s">
        <v>606</v>
      </c>
      <c r="B38" s="427"/>
    </row>
    <row r="39" spans="1:2" ht="42" customHeight="1" x14ac:dyDescent="0.35">
      <c r="A39" s="426" t="s">
        <v>607</v>
      </c>
      <c r="B39" s="427"/>
    </row>
    <row r="40" spans="1:2" ht="24.75" customHeight="1" x14ac:dyDescent="0.35">
      <c r="A40" s="426" t="s">
        <v>608</v>
      </c>
      <c r="B40" s="427"/>
    </row>
    <row r="41" spans="1:2" ht="51.75" customHeight="1" x14ac:dyDescent="0.35">
      <c r="A41" s="416" t="s">
        <v>609</v>
      </c>
      <c r="B41" s="427"/>
    </row>
    <row r="42" spans="1:2" ht="30" customHeight="1" x14ac:dyDescent="0.35">
      <c r="A42" s="416" t="s">
        <v>610</v>
      </c>
      <c r="B42" s="427"/>
    </row>
    <row r="43" spans="1:2" ht="29.25" customHeight="1" x14ac:dyDescent="0.35">
      <c r="A43" s="416" t="s">
        <v>611</v>
      </c>
      <c r="B43" s="427"/>
    </row>
    <row r="44" spans="1:2" ht="30" customHeight="1" x14ac:dyDescent="0.35">
      <c r="A44" s="416" t="s">
        <v>612</v>
      </c>
      <c r="B44" s="427"/>
    </row>
    <row r="45" spans="1:2" ht="36" customHeight="1" x14ac:dyDescent="0.35">
      <c r="A45" s="426" t="s">
        <v>613</v>
      </c>
      <c r="B45" s="427"/>
    </row>
    <row r="46" spans="1:2" ht="33.75" customHeight="1" x14ac:dyDescent="0.35">
      <c r="A46" s="416" t="s">
        <v>614</v>
      </c>
      <c r="B46" s="427"/>
    </row>
    <row r="47" spans="1:2" ht="30" customHeight="1" x14ac:dyDescent="0.35">
      <c r="A47" s="433" t="s">
        <v>615</v>
      </c>
      <c r="B47" s="432"/>
    </row>
    <row r="48" spans="1:2" ht="25.5" customHeight="1" x14ac:dyDescent="0.35">
      <c r="A48" s="433" t="s">
        <v>616</v>
      </c>
      <c r="B48" s="432"/>
    </row>
    <row r="49" spans="1:2" ht="12.75" customHeight="1" x14ac:dyDescent="0.35">
      <c r="A49" s="422" t="s">
        <v>617</v>
      </c>
      <c r="B49" s="432"/>
    </row>
    <row r="50" spans="1:2" ht="12.75" customHeight="1" x14ac:dyDescent="0.35">
      <c r="A50" s="433" t="s">
        <v>618</v>
      </c>
      <c r="B50" s="432"/>
    </row>
    <row r="51" spans="1:2" ht="18" customHeight="1" x14ac:dyDescent="0.35">
      <c r="A51" s="416" t="s">
        <v>619</v>
      </c>
      <c r="B51" s="427"/>
    </row>
    <row r="52" spans="1:2" ht="41.25" customHeight="1" x14ac:dyDescent="0.35">
      <c r="A52" s="433" t="s">
        <v>620</v>
      </c>
      <c r="B52" s="432"/>
    </row>
    <row r="53" spans="1:2" ht="28" customHeight="1" x14ac:dyDescent="0.35">
      <c r="A53" s="433" t="s">
        <v>621</v>
      </c>
      <c r="B53" s="432"/>
    </row>
    <row r="54" spans="1:2" ht="17.25" customHeight="1" x14ac:dyDescent="0.35">
      <c r="A54" s="433" t="s">
        <v>622</v>
      </c>
      <c r="B54" s="432"/>
    </row>
  </sheetData>
  <sheetProtection algorithmName="SHA-512" hashValue="Wn7vzcQmdEwz1njPtd6wQwxv4z4JQUQdXsD+40+9E/+F0n5IjbJLuw5KW7sbbymoAlKnNo92TYMvEXVi0rSGbw==" saltValue="gaQIBKXVzNgykFtJVEWoWA==" spinCount="100000" sheet="1" objects="1" scenarios="1"/>
  <mergeCells count="54">
    <mergeCell ref="A54:B54"/>
    <mergeCell ref="A43:B43"/>
    <mergeCell ref="A44:B44"/>
    <mergeCell ref="A45:B45"/>
    <mergeCell ref="A46:B46"/>
    <mergeCell ref="A47:B47"/>
    <mergeCell ref="A48:B48"/>
    <mergeCell ref="A49:B49"/>
    <mergeCell ref="A50:B50"/>
    <mergeCell ref="A51:B51"/>
    <mergeCell ref="A52:B52"/>
    <mergeCell ref="A53:B53"/>
    <mergeCell ref="A42:B42"/>
    <mergeCell ref="A31:B31"/>
    <mergeCell ref="A32:B32"/>
    <mergeCell ref="A33:B33"/>
    <mergeCell ref="A34:B34"/>
    <mergeCell ref="A35:B35"/>
    <mergeCell ref="A36:B36"/>
    <mergeCell ref="A37:B37"/>
    <mergeCell ref="A38:B38"/>
    <mergeCell ref="A39:B39"/>
    <mergeCell ref="A40:B40"/>
    <mergeCell ref="A41:B41"/>
    <mergeCell ref="A30:B30"/>
    <mergeCell ref="A19:B19"/>
    <mergeCell ref="A20:B20"/>
    <mergeCell ref="A21:B21"/>
    <mergeCell ref="A22:B22"/>
    <mergeCell ref="A23:B23"/>
    <mergeCell ref="A24:B24"/>
    <mergeCell ref="A25:B25"/>
    <mergeCell ref="A26:B26"/>
    <mergeCell ref="A27:B27"/>
    <mergeCell ref="A28:B28"/>
    <mergeCell ref="A29:B29"/>
    <mergeCell ref="A18:B18"/>
    <mergeCell ref="A7:B7"/>
    <mergeCell ref="A8:B8"/>
    <mergeCell ref="A9:B9"/>
    <mergeCell ref="A10:B10"/>
    <mergeCell ref="A11:B11"/>
    <mergeCell ref="A12:B12"/>
    <mergeCell ref="A13:B13"/>
    <mergeCell ref="A14:B14"/>
    <mergeCell ref="A15:B15"/>
    <mergeCell ref="A16:B16"/>
    <mergeCell ref="A17:B17"/>
    <mergeCell ref="A6:B6"/>
    <mergeCell ref="A1:B1"/>
    <mergeCell ref="A2:B2"/>
    <mergeCell ref="A3:B3"/>
    <mergeCell ref="A4:B4"/>
    <mergeCell ref="A5:B5"/>
  </mergeCells>
  <printOptions horizontalCentered="1"/>
  <pageMargins left="0.7" right="0.7" top="0.75" bottom="0.75" header="0.3" footer="0.3"/>
  <pageSetup orientation="portrait" r:id="rId1"/>
  <headerFooter>
    <oddHeader xml:space="preserve">&amp;L&amp;10&amp;A&amp;C&amp;10'Rehabilitation Works of Al-Beiruni Secondary Boys School
 in Al-Ram&amp;R&amp;10                        
</oddHeader>
    <oddFooter>&amp;C&amp;"Swis721 LtCn BT,Regular"&amp;P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EN</TermName>
          <TermId xmlns="http://schemas.microsoft.com/office/infopath/2007/PartnerControls">eb0f068f-7d92-44c4-a2e1-052290512cff</TermId>
        </TermInfo>
      </Terms>
    </o99d250c03344da181939f0145dbc023>
    <e2b781e9cad840cd89b90f5a7e989839 xmlns="14a9c00f-d9e3-4eb9-aad3-f69239d17d9c">
      <Terms xmlns="http://schemas.microsoft.com/office/infopath/2007/PartnerControls">
        <TermInfo xmlns="http://schemas.microsoft.com/office/infopath/2007/PartnerControls">
          <TermName xmlns="http://schemas.microsoft.com/office/infopath/2007/PartnerControls">PSE22001</TermName>
          <TermId xmlns="http://schemas.microsoft.com/office/infopath/2007/PartnerControls">01e35c8d-635d-46cd-ae51-ffd18fb45dee</TermId>
        </TermInfo>
      </Terms>
    </e2b781e9cad840cd89b90f5a7e989839>
    <TaxCatchAll xmlns="3a2cca07-d411-4b48-b7e8-c526dfd39ce0">
      <Value>148</Value>
      <Value>402</Value>
      <Value>2</Value>
      <Value>1</Value>
    </TaxCatchAll>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PSE</TermName>
          <TermId xmlns="http://schemas.microsoft.com/office/infopath/2007/PartnerControls">9ea7551c-3779-4ad9-9661-273f91da302a</TermId>
        </TermInfo>
      </Terms>
    </jcd7455606374210a964e5d7a999097a>
    <lcf76f155ced4ddcb4097134ff3c332f xmlns="bd8679c4-60e4-4c39-b071-1d80d6be7345">
      <Terms xmlns="http://schemas.microsoft.com/office/infopath/2007/PartnerControls"/>
    </lcf76f155ced4ddcb4097134ff3c332f>
    <_ip_UnifiedCompliancePolicyProperties xmlns="http://schemas.microsoft.com/sharepoint/v3" xsi:nil="true"/>
    <j50cb40f2a0941d2947e6bcbd5d19dce xmlns="14a9c00f-d9e3-4eb9-aad3-f69239d17d9c">
      <Terms xmlns="http://schemas.microsoft.com/office/infopath/2007/PartnerControls"/>
    </j50cb40f2a0941d2947e6bcbd5d19dce>
    <kecc0e8a0a3349c79c5d1d6e51bea7c3 xmlns="14a9c00f-d9e3-4eb9-aad3-f69239d17d9c">
      <Terms xmlns="http://schemas.microsoft.com/office/infopath/2007/PartnerControls"/>
    </kecc0e8a0a3349c79c5d1d6e51bea7c3>
    <l9d65098618b4a8fbbe87718e7187e6b xmlns="14a9c00f-d9e3-4eb9-aad3-f69239d17d9c">
      <Terms xmlns="http://schemas.microsoft.com/office/infopath/2007/PartnerControls">
        <TermInfo xmlns="http://schemas.microsoft.com/office/infopath/2007/PartnerControls">
          <TermName xmlns="http://schemas.microsoft.com/office/infopath/2007/PartnerControls">PSE22001-10074</TermName>
          <TermId xmlns="http://schemas.microsoft.com/office/infopath/2007/PartnerControls">9b64e5fb-18cf-4864-a411-239b1a18b061</TermId>
        </TermInfo>
      </Terms>
    </l9d65098618b4a8fbbe87718e7187e6b>
    <_dlc_DocId xmlns="508ba6eb-9e09-4fd5-92f2-2d9921329f2d">PSEENABEL-293876669-255764</_dlc_DocId>
    <_dlc_DocIdUrl xmlns="508ba6eb-9e09-4fd5-92f2-2d9921329f2d">
      <Url>https://enabelbe.sharepoint.com/sites/PSE/_layouts/15/DocIdRedir.aspx?ID=PSEENABEL-293876669-255764</Url>
      <Description>PSEENABEL-293876669-255764</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Contract_document" ma:contentTypeID="0x0101002C34C447E6454A40A553EE97A6C471860015CF99BDAF29DD4A929D1C8A75FAA77B" ma:contentTypeVersion="37" ma:contentTypeDescription="" ma:contentTypeScope="" ma:versionID="0a8c6ed96aab6e3fabc3ac51813362cd">
  <xsd:schema xmlns:xsd="http://www.w3.org/2001/XMLSchema" xmlns:xs="http://www.w3.org/2001/XMLSchema" xmlns:p="http://schemas.microsoft.com/office/2006/metadata/properties" xmlns:ns1="http://schemas.microsoft.com/sharepoint/v3" xmlns:ns2="14a9c00f-d9e3-4eb9-aad3-f69239d17d9c" xmlns:ns3="3a2cca07-d411-4b48-b7e8-c526dfd39ce0" xmlns:ns4="15d78002-bc9c-4a72-9b22-72c074cbc93f" xmlns:ns5="508ba6eb-9e09-4fd5-92f2-2d9921329f2d" xmlns:ns6="bd8679c4-60e4-4c39-b071-1d80d6be7345" targetNamespace="http://schemas.microsoft.com/office/2006/metadata/properties" ma:root="true" ma:fieldsID="82a91016be4c2eadee8f3a072a41e7fe" ns1:_="" ns2:_="" ns3:_="" ns4:_="" ns5:_="" ns6:_="">
    <xsd:import namespace="http://schemas.microsoft.com/sharepoint/v3"/>
    <xsd:import namespace="14a9c00f-d9e3-4eb9-aad3-f69239d17d9c"/>
    <xsd:import namespace="3a2cca07-d411-4b48-b7e8-c526dfd39ce0"/>
    <xsd:import namespace="15d78002-bc9c-4a72-9b22-72c074cbc93f"/>
    <xsd:import namespace="508ba6eb-9e09-4fd5-92f2-2d9921329f2d"/>
    <xsd:import namespace="bd8679c4-60e4-4c39-b071-1d80d6be7345"/>
    <xsd:element name="properties">
      <xsd:complexType>
        <xsd:sequence>
          <xsd:element name="documentManagement">
            <xsd:complexType>
              <xsd:all>
                <xsd:element ref="ns2:o99d250c03344da181939f0145dbc023" minOccurs="0"/>
                <xsd:element ref="ns3:TaxCatchAll" minOccurs="0"/>
                <xsd:element ref="ns3:TaxCatchAllLabel" minOccurs="0"/>
                <xsd:element ref="ns2:kecc0e8a0a3349c79c5d1d6e51bea7c3" minOccurs="0"/>
                <xsd:element ref="ns2:j50cb40f2a0941d2947e6bcbd5d19dce" minOccurs="0"/>
                <xsd:element ref="ns2:jcd7455606374210a964e5d7a999097a" minOccurs="0"/>
                <xsd:element ref="ns2:l9d65098618b4a8fbbe87718e7187e6b" minOccurs="0"/>
                <xsd:element ref="ns2:e2b781e9cad840cd89b90f5a7e989839" minOccurs="0"/>
                <xsd:element ref="ns5:_dlc_DocIdPersistId" minOccurs="0"/>
                <xsd:element ref="ns5:_dlc_DocId" minOccurs="0"/>
                <xsd:element ref="ns5:_dlc_DocIdUrl" minOccurs="0"/>
                <xsd:element ref="ns6:MediaServiceMetadata" minOccurs="0"/>
                <xsd:element ref="ns6:MediaServiceFastMetadata" minOccurs="0"/>
                <xsd:element ref="ns4:SharedWithUsers" minOccurs="0"/>
                <xsd:element ref="ns4:SharedWithDetails" minOccurs="0"/>
                <xsd:element ref="ns6:MediaServiceAutoKeyPoints" minOccurs="0"/>
                <xsd:element ref="ns6:MediaServiceKeyPoints" minOccurs="0"/>
                <xsd:element ref="ns6:lcf76f155ced4ddcb4097134ff3c332f" minOccurs="0"/>
                <xsd:element ref="ns6:MediaServiceOCR" minOccurs="0"/>
                <xsd:element ref="ns6:MediaServiceGenerationTime" minOccurs="0"/>
                <xsd:element ref="ns6:MediaServiceEventHashCode" minOccurs="0"/>
                <xsd:element ref="ns6:MediaServiceDateTaken" minOccurs="0"/>
                <xsd:element ref="ns6:MediaServiceLocation" minOccurs="0"/>
                <xsd:element ref="ns6:MediaLengthInSeconds" minOccurs="0"/>
                <xsd:element ref="ns6:MediaServiceObjectDetectorVersions" minOccurs="0"/>
                <xsd:element ref="ns6: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41" nillable="true" ma:displayName="Unified Compliance Policy Properties" ma:hidden="true" ma:internalName="_ip_UnifiedCompliancePolicyProperties">
      <xsd:simpleType>
        <xsd:restriction base="dms:Note"/>
      </xsd:simpleType>
    </xsd:element>
    <xsd:element name="_ip_UnifiedCompliancePolicyUIAction" ma:index="4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8" nillable="true" ma:taxonomy="true" ma:internalName="o99d250c03344da181939f0145dbc023" ma:taxonomyFieldName="Document_Language" ma:displayName="Document_Language" ma:readOnly="false" ma:default="2;#EN|eb0f068f-7d92-44c4-a2e1-052290512cff"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kecc0e8a0a3349c79c5d1d6e51bea7c3" ma:index="12"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j50cb40f2a0941d2947e6bcbd5d19dce" ma:index="14"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PSE|9ea7551c-3779-4ad9-9661-273f91da302a"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l9d65098618b4a8fbbe87718e7187e6b" ma:index="18"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e2b781e9cad840cd89b90f5a7e989839" ma:index="20"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a2cca07-d411-4b48-b7e8-c526dfd39ce0"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93902a0f-c0a8-4c8c-9a01-46fb3c8d37b4}" ma:internalName="TaxCatchAll" ma:showField="CatchAllData" ma:web="15d78002-bc9c-4a72-9b22-72c074cbc93f">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93902a0f-c0a8-4c8c-9a01-46fb3c8d37b4}" ma:internalName="TaxCatchAllLabel" ma:readOnly="true" ma:showField="CatchAllDataLabel" ma:web="15d78002-bc9c-4a72-9b22-72c074cbc93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5d78002-bc9c-4a72-9b22-72c074cbc93f" elementFormDefault="qualified">
    <xsd:import namespace="http://schemas.microsoft.com/office/2006/documentManagement/types"/>
    <xsd:import namespace="http://schemas.microsoft.com/office/infopath/2007/PartnerControls"/>
    <xsd:element name="SharedWithUsers" ma:index="2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PersistId" ma:index="22" nillable="true" ma:displayName="Id blijven behouden" ma:description="Id behouden tijdens toevoegen." ma:hidden="true" ma:internalName="_dlc_DocIdPersistId" ma:readOnly="true">
      <xsd:simpleType>
        <xsd:restriction base="dms:Boolean"/>
      </xsd:simpleType>
    </xsd:element>
    <xsd:element name="_dlc_DocId" ma:index="23"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d8679c4-60e4-4c39-b071-1d80d6be7345" elementFormDefault="qualified">
    <xsd:import namespace="http://schemas.microsoft.com/office/2006/documentManagement/types"/>
    <xsd:import namespace="http://schemas.microsoft.com/office/infopath/2007/PartnerControls"/>
    <xsd:element name="MediaServiceMetadata" ma:index="25" nillable="true" ma:displayName="MediaServiceMetadata" ma:hidden="true" ma:internalName="MediaServiceMetadata" ma:readOnly="true">
      <xsd:simpleType>
        <xsd:restriction base="dms:Note"/>
      </xsd:simpleType>
    </xsd:element>
    <xsd:element name="MediaServiceFastMetadata" ma:index="26"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MediaLengthInSeconds" ma:index="38" nillable="true" ma:displayName="MediaLengthInSeconds" ma:hidden="true" ma:internalName="MediaLengthInSeconds" ma:readOnly="true">
      <xsd:simpleType>
        <xsd:restriction base="dms:Unknown"/>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3B7634-C8E9-4CDC-A7C6-9C5F3C3B68A3}">
  <ds:schemaRefs>
    <ds:schemaRef ds:uri="http://schemas.openxmlformats.org/package/2006/metadata/core-properties"/>
    <ds:schemaRef ds:uri="http://schemas.microsoft.com/office/2006/metadata/properties"/>
    <ds:schemaRef ds:uri="http://www.w3.org/XML/1998/namespace"/>
    <ds:schemaRef ds:uri="http://schemas.microsoft.com/office/2006/documentManagement/types"/>
    <ds:schemaRef ds:uri="15d78002-bc9c-4a72-9b22-72c074cbc93f"/>
    <ds:schemaRef ds:uri="14a9c00f-d9e3-4eb9-aad3-f69239d17d9c"/>
    <ds:schemaRef ds:uri="http://purl.org/dc/elements/1.1/"/>
    <ds:schemaRef ds:uri="http://schemas.microsoft.com/office/infopath/2007/PartnerControls"/>
    <ds:schemaRef ds:uri="bd8679c4-60e4-4c39-b071-1d80d6be7345"/>
    <ds:schemaRef ds:uri="http://purl.org/dc/dcmitype/"/>
    <ds:schemaRef ds:uri="508ba6eb-9e09-4fd5-92f2-2d9921329f2d"/>
    <ds:schemaRef ds:uri="3a2cca07-d411-4b48-b7e8-c526dfd39ce0"/>
    <ds:schemaRef ds:uri="http://schemas.microsoft.com/sharepoint/v3"/>
    <ds:schemaRef ds:uri="http://purl.org/dc/terms/"/>
  </ds:schemaRefs>
</ds:datastoreItem>
</file>

<file path=customXml/itemProps2.xml><?xml version="1.0" encoding="utf-8"?>
<ds:datastoreItem xmlns:ds="http://schemas.openxmlformats.org/officeDocument/2006/customXml" ds:itemID="{2EABC75D-43E2-4623-9FD6-B82F928B5A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4a9c00f-d9e3-4eb9-aad3-f69239d17d9c"/>
    <ds:schemaRef ds:uri="3a2cca07-d411-4b48-b7e8-c526dfd39ce0"/>
    <ds:schemaRef ds:uri="15d78002-bc9c-4a72-9b22-72c074cbc93f"/>
    <ds:schemaRef ds:uri="508ba6eb-9e09-4fd5-92f2-2d9921329f2d"/>
    <ds:schemaRef ds:uri="bd8679c4-60e4-4c39-b071-1d80d6be73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B360FD-4B69-4D6A-A557-F1C0F968A837}">
  <ds:schemaRefs>
    <ds:schemaRef ds:uri="http://schemas.microsoft.com/sharepoint/events"/>
  </ds:schemaRefs>
</ds:datastoreItem>
</file>

<file path=customXml/itemProps4.xml><?xml version="1.0" encoding="utf-8"?>
<ds:datastoreItem xmlns:ds="http://schemas.openxmlformats.org/officeDocument/2006/customXml" ds:itemID="{824932C2-E929-464D-8583-05DDCDD523B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BoQ</vt:lpstr>
      <vt:lpstr>General Preambles</vt:lpstr>
      <vt:lpstr>Electrical Preambles </vt:lpstr>
      <vt:lpstr>'Electrical Preambles '!Print_Area</vt:lpstr>
      <vt:lpstr>'General Preambles'!Print_Area</vt:lpstr>
      <vt:lpstr>'Electrical Preambles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office</dc:creator>
  <cp:keywords/>
  <dc:description/>
  <cp:lastModifiedBy>ABOUDI, Walid</cp:lastModifiedBy>
  <cp:revision/>
  <dcterms:created xsi:type="dcterms:W3CDTF">2025-02-03T11:26:59Z</dcterms:created>
  <dcterms:modified xsi:type="dcterms:W3CDTF">2025-07-08T07:31:20Z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0x0101002C34C447E6454A40A553EE97A6C471860015CF99BDAF29DD4A929D1C8A75FAA77B</vt:lpwstr>
  </property>
  <property fmtid="{D5CDD505-2E9C-101B-9397-08002B2CF9AE}" pid="3" name="Document_Language">
    <vt:lpwstr>2</vt:lpwstr>
  </property>
  <property fmtid="{D5CDD505-2E9C-101B-9397-08002B2CF9AE}" pid="4" name="Country">
    <vt:lpwstr>1;#PSE|9ea7551c-3779-4ad9-9661-273f91da302a</vt:lpwstr>
  </property>
  <property fmtid="{D5CDD505-2E9C-101B-9397-08002B2CF9AE}" pid="5" name="Contract_reference">
    <vt:lpwstr>402</vt:lpwstr>
  </property>
  <property fmtid="{D5CDD505-2E9C-101B-9397-08002B2CF9AE}" pid="6" name="Project_code">
    <vt:lpwstr>148</vt:lpwstr>
  </property>
  <property fmtid="{D5CDD505-2E9C-101B-9397-08002B2CF9AE}" pid="7" name="_dlc_DocIdItemGuid">
    <vt:lpwstr>8909a91e-fb82-4030-86f2-765130634c54</vt:lpwstr>
  </property>
  <property fmtid="{D5CDD505-2E9C-101B-9397-08002B2CF9AE}" pid="8" name="MediaServiceImageTags">
    <vt:lpwstr/>
  </property>
  <property fmtid="{D5CDD505-2E9C-101B-9397-08002B2CF9AE}" pid="9" name="Document_Type">
    <vt:lpwstr/>
  </property>
  <property fmtid="{D5CDD505-2E9C-101B-9397-08002B2CF9AE}" pid="10" name="Document_Status">
    <vt:lpwstr/>
  </property>
</Properties>
</file>