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enabelbe-my.sharepoint.com/personal/abdoulaye_keita_enabel_be/Documents/Documents/2.Enabel Burundi/1.MARCHES/BDI23006-Projet Education Post Fond/BDI23006-10016/Cahier spécial des charges et annexes/"/>
    </mc:Choice>
  </mc:AlternateContent>
  <xr:revisionPtr revIDLastSave="1528" documentId="8_{D0A9B5A0-9FC7-43B6-ABE5-EFBD9315FB18}" xr6:coauthVersionLast="47" xr6:coauthVersionMax="47" xr10:uidLastSave="{2B227C12-74B8-4BDA-B65F-84FBADDB560C}"/>
  <bookViews>
    <workbookView minimized="1" xWindow="3490" yWindow="2030" windowWidth="14400" windowHeight="8180" tabRatio="932" firstSheet="2" activeTab="6" xr2:uid="{7F78AA3C-8C4D-4D49-A995-2A00C596E8DF}"/>
  </bookViews>
  <sheets>
    <sheet name="BPU" sheetId="12" r:id="rId1"/>
    <sheet name="1.DQE LYCEE CIBITOKE" sheetId="1" r:id="rId2"/>
    <sheet name="2.DQE LYCEE KARURAMA" sheetId="6" r:id="rId3"/>
    <sheet name="3.DQE LYCEE LES AMIS DE RUGOMBO" sheetId="7" r:id="rId4"/>
    <sheet name="4.DQE LYCEE RUGEREGERE" sheetId="8" r:id="rId5"/>
    <sheet name="5.DQE LYCEE MURWI" sheetId="9" r:id="rId6"/>
    <sheet name="RECAP 5 LYCEES" sheetId="10" r:id="rId7"/>
  </sheets>
  <definedNames>
    <definedName name="_xlnm.Print_Area" localSheetId="3">'3.DQE LYCEE LES AMIS DE RUGOMBO'!$A$1:$F$130</definedName>
    <definedName name="_xlnm.Print_Area" localSheetId="4">'4.DQE LYCEE RUGEREGERE'!$A$1:$F$126</definedName>
    <definedName name="_xlnm.Print_Area" localSheetId="5">'5.DQE LYCEE MURWI'!$A$1:$F$268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6" i="9" l="1"/>
  <c r="E267" i="9" s="1"/>
  <c r="F267" i="9" s="1"/>
  <c r="F245" i="9"/>
  <c r="E266" i="9" s="1"/>
  <c r="F266" i="9" s="1"/>
  <c r="F220" i="9"/>
  <c r="E265" i="9" s="1"/>
  <c r="F265" i="9" s="1"/>
  <c r="F189" i="9"/>
  <c r="E264" i="9" s="1"/>
  <c r="F264" i="9" s="1"/>
  <c r="F117" i="9"/>
  <c r="E263" i="9" s="1"/>
  <c r="F263" i="9" s="1"/>
  <c r="F45" i="9"/>
  <c r="E262" i="9" s="1"/>
  <c r="F262" i="9" s="1"/>
  <c r="F23" i="9"/>
  <c r="E261" i="9" s="1"/>
  <c r="F261" i="9" s="1"/>
  <c r="F116" i="8" l="1"/>
  <c r="E125" i="8" s="1"/>
  <c r="F125" i="8" s="1"/>
  <c r="F105" i="8"/>
  <c r="E124" i="8" s="1"/>
  <c r="F124" i="8" s="1"/>
  <c r="F80" i="8"/>
  <c r="E123" i="8" s="1"/>
  <c r="F123" i="8" s="1"/>
  <c r="F49" i="8"/>
  <c r="E122" i="8" s="1"/>
  <c r="F122" i="8" s="1"/>
  <c r="F29" i="8"/>
  <c r="E121" i="8" s="1"/>
  <c r="F121" i="8" s="1"/>
  <c r="F120" i="7"/>
  <c r="E129" i="7" s="1"/>
  <c r="F129" i="7" s="1"/>
  <c r="F107" i="7"/>
  <c r="E128" i="7" s="1"/>
  <c r="F128" i="7" s="1"/>
  <c r="F76" i="7"/>
  <c r="E127" i="7" s="1"/>
  <c r="F127" i="7" s="1"/>
  <c r="F45" i="7"/>
  <c r="E126" i="7" s="1"/>
  <c r="F126" i="7" s="1"/>
  <c r="F27" i="7"/>
  <c r="E125" i="7" s="1"/>
  <c r="F125" i="7" s="1"/>
  <c r="F125" i="6"/>
  <c r="E134" i="6" s="1"/>
  <c r="F134" i="6" s="1"/>
  <c r="F60" i="6"/>
  <c r="E131" i="6" s="1"/>
  <c r="F131" i="6" s="1"/>
  <c r="F114" i="6" l="1"/>
  <c r="E133" i="6" s="1"/>
  <c r="F133" i="6" s="1"/>
  <c r="F83" i="6"/>
  <c r="E132" i="6" s="1"/>
  <c r="F132" i="6" s="1"/>
  <c r="F39" i="6"/>
  <c r="E130" i="6" s="1"/>
  <c r="F130" i="6" s="1"/>
  <c r="F135" i="6" l="1"/>
  <c r="A4" i="10" l="1"/>
  <c r="A5" i="10" s="1"/>
  <c r="A6" i="10" s="1"/>
  <c r="A7" i="10" s="1"/>
  <c r="F197" i="1" l="1"/>
  <c r="F260" i="1"/>
  <c r="F67" i="1"/>
  <c r="F142" i="1"/>
  <c r="F165" i="1"/>
  <c r="F98" i="1"/>
  <c r="F286" i="1"/>
  <c r="F228" i="1"/>
  <c r="F119" i="1"/>
  <c r="F179" i="1"/>
  <c r="F300" i="1"/>
  <c r="F126" i="8" l="1"/>
  <c r="C6" i="10" s="1"/>
  <c r="C4" i="10"/>
  <c r="F130" i="7"/>
  <c r="C5" i="10" s="1"/>
  <c r="F268" i="9" l="1"/>
  <c r="C7" i="10" s="1"/>
  <c r="F27" i="1" l="1"/>
  <c r="F317" i="1" l="1"/>
  <c r="C3" i="10" s="1"/>
  <c r="C8" i="10" s="1"/>
</calcChain>
</file>

<file path=xl/sharedStrings.xml><?xml version="1.0" encoding="utf-8"?>
<sst xmlns="http://schemas.openxmlformats.org/spreadsheetml/2006/main" count="2663" uniqueCount="445">
  <si>
    <t>POSTE</t>
  </si>
  <si>
    <t>DESIGNATION DES TRAVAUX</t>
  </si>
  <si>
    <t>UNITE</t>
  </si>
  <si>
    <t>PRIX UNITAIRE EN EUROS</t>
  </si>
  <si>
    <t>0.00</t>
  </si>
  <si>
    <t>TERRASSEMENTS</t>
  </si>
  <si>
    <t>0.01</t>
  </si>
  <si>
    <t>Fouilles en escavation de la fosse</t>
  </si>
  <si>
    <t>m3</t>
  </si>
  <si>
    <t>0.02</t>
  </si>
  <si>
    <t>Fouilles de fondations continues</t>
  </si>
  <si>
    <t>0.03</t>
  </si>
  <si>
    <t>Remblai contre les ouvrages</t>
  </si>
  <si>
    <t>0.04</t>
  </si>
  <si>
    <t>Evacuation des terres en dépot</t>
  </si>
  <si>
    <t>1.00</t>
  </si>
  <si>
    <t>INSTALLATION DE CHANTIER</t>
  </si>
  <si>
    <t>1.01</t>
  </si>
  <si>
    <t>Installation de chantier</t>
  </si>
  <si>
    <t>ff</t>
  </si>
  <si>
    <t>2.00</t>
  </si>
  <si>
    <t>SOUBASSEMENT</t>
  </si>
  <si>
    <t>2.01</t>
  </si>
  <si>
    <t>Maçonnerie de fondation en moellons</t>
  </si>
  <si>
    <t>3.00</t>
  </si>
  <si>
    <t>PROTECTION CONTRE L'HUMIDITE</t>
  </si>
  <si>
    <t>3.01</t>
  </si>
  <si>
    <t>Protection contre l'humidité ascencionnelle dans les murs</t>
  </si>
  <si>
    <t>ml</t>
  </si>
  <si>
    <t>3.02</t>
  </si>
  <si>
    <t>Protection contre la remontée des eaux dans les dalles</t>
  </si>
  <si>
    <t>m2</t>
  </si>
  <si>
    <t>4.00</t>
  </si>
  <si>
    <t>PAVEMENT&amp;TROTTOIR</t>
  </si>
  <si>
    <t>4.01</t>
  </si>
  <si>
    <t>Lit de sable compacté</t>
  </si>
  <si>
    <t>4.02</t>
  </si>
  <si>
    <t>Hérisson de moellons ép:40cm</t>
  </si>
  <si>
    <t>5.00</t>
  </si>
  <si>
    <t>BETON</t>
  </si>
  <si>
    <t>5.01</t>
  </si>
  <si>
    <t>Béton non armé</t>
  </si>
  <si>
    <t>5.01.1</t>
  </si>
  <si>
    <t>Béton de propreté</t>
  </si>
  <si>
    <t>5.01.2</t>
  </si>
  <si>
    <t>Béton cyclopéen</t>
  </si>
  <si>
    <t>5.01.3</t>
  </si>
  <si>
    <t>Béton de trottoir</t>
  </si>
  <si>
    <t>5.01.4</t>
  </si>
  <si>
    <t>Béton de rampe</t>
  </si>
  <si>
    <t>5.02</t>
  </si>
  <si>
    <t xml:space="preserve">Béton armé </t>
  </si>
  <si>
    <t>5.02.1</t>
  </si>
  <si>
    <t>Béton armé de semelles</t>
  </si>
  <si>
    <t>5.02.2</t>
  </si>
  <si>
    <t>Béton armé de fût de colonne et colonne</t>
  </si>
  <si>
    <t>5.02.3</t>
  </si>
  <si>
    <t>Béton armé de poutre et chainage supérieur</t>
  </si>
  <si>
    <t>5.02.4</t>
  </si>
  <si>
    <t>Béton armé de longrine</t>
  </si>
  <si>
    <t>5.02.5</t>
  </si>
  <si>
    <t>Béton de forme autour du réservoir</t>
  </si>
  <si>
    <t>5.02.6</t>
  </si>
  <si>
    <t>Béton pour dalle de couverture y compris le trapillion et l'escalier en tubes métalliques 60x40x1.5</t>
  </si>
  <si>
    <t>5.02.7</t>
  </si>
  <si>
    <t>Béton armé des rampes, radiers et dalle de sol portante y compris les dallettes amovibles</t>
  </si>
  <si>
    <t>5.03</t>
  </si>
  <si>
    <t>Béton divers</t>
  </si>
  <si>
    <t>5.03.3</t>
  </si>
  <si>
    <t>6.00</t>
  </si>
  <si>
    <t>MACONNERIE</t>
  </si>
  <si>
    <t>6.01</t>
  </si>
  <si>
    <t>Maçonnerie de briques cuites epaisseur 20cm</t>
  </si>
  <si>
    <t>6.02</t>
  </si>
  <si>
    <t>Maçonnerie de briques cuites ép.: 10cm</t>
  </si>
  <si>
    <t>6.04</t>
  </si>
  <si>
    <t xml:space="preserve">Maçonnerie de moellons </t>
  </si>
  <si>
    <t>7.00</t>
  </si>
  <si>
    <t>REVETEMENT</t>
  </si>
  <si>
    <t>7.01</t>
  </si>
  <si>
    <t xml:space="preserve">Jointoiement des maçonneries </t>
  </si>
  <si>
    <t>7.02</t>
  </si>
  <si>
    <t>Enduit de ciment taloché fin  l'intérieur</t>
  </si>
  <si>
    <t>7.03</t>
  </si>
  <si>
    <t>Enduit de ciment taloché fin autour du réservoir</t>
  </si>
  <si>
    <t>7.04</t>
  </si>
  <si>
    <t>Revêtement des murs interieurs avec l'enduit hydrofugé</t>
  </si>
  <si>
    <t>7.05</t>
  </si>
  <si>
    <t>Plinthe en ciment</t>
  </si>
  <si>
    <t>7.07</t>
  </si>
  <si>
    <t xml:space="preserve">Revêtements de sol en chape lissée. </t>
  </si>
  <si>
    <t>7.08</t>
  </si>
  <si>
    <t>Revêtement de sol en chape talochée et rendu rigueuse</t>
  </si>
  <si>
    <t>7.09</t>
  </si>
  <si>
    <t>Revêtement des murs et sur les bacs à laver</t>
  </si>
  <si>
    <t>7.11</t>
  </si>
  <si>
    <t>Revêtement avec carreaux de faïences pour les paillasse</t>
  </si>
  <si>
    <t>m²</t>
  </si>
  <si>
    <t>8.00</t>
  </si>
  <si>
    <t>COUVERTURE et ETANCHEITE</t>
  </si>
  <si>
    <t>8.01</t>
  </si>
  <si>
    <t>Charpente métallique</t>
  </si>
  <si>
    <t>8.01.2</t>
  </si>
  <si>
    <t>Rampants  en tubes métalliques  de 60x40x1.5</t>
  </si>
  <si>
    <t>8.01.3</t>
  </si>
  <si>
    <t>Pannes  en tubes métalliques  de 60x40x1.5</t>
  </si>
  <si>
    <t>8.01.5</t>
  </si>
  <si>
    <t>Garde corps en tuyau mobilier de diamètre 50</t>
  </si>
  <si>
    <t>8.02</t>
  </si>
  <si>
    <t>Couverture et étanchéité des toitures</t>
  </si>
  <si>
    <t>8.02.1</t>
  </si>
  <si>
    <t>Couverture en tôles ondulées galvanisées BG 28 teintées</t>
  </si>
  <si>
    <t>8.02.2</t>
  </si>
  <si>
    <t>Planche de rive en profilé C150 ×30 ×1,5</t>
  </si>
  <si>
    <t>8.02.4</t>
  </si>
  <si>
    <t>Gouttières en Alu-zinc, épaisseur 0,5mm y compris les accessoires</t>
  </si>
  <si>
    <t>8.02.5</t>
  </si>
  <si>
    <t>Descentes diam 110mm PN 10</t>
  </si>
  <si>
    <t>9.00</t>
  </si>
  <si>
    <t>FAUX PLAFOND</t>
  </si>
  <si>
    <t>9.02</t>
  </si>
  <si>
    <t>Remplacement du Faux plafond en triplex par endroit</t>
  </si>
  <si>
    <t>10.00</t>
  </si>
  <si>
    <t>HUISSERIE et MENUISERIE</t>
  </si>
  <si>
    <t>10.01</t>
  </si>
  <si>
    <t>FENETRES</t>
  </si>
  <si>
    <t>10.01.1</t>
  </si>
  <si>
    <t>Fenêtres métalliques de 1,20x1,00 vitrées avec lamelles NACO</t>
  </si>
  <si>
    <t>10.02</t>
  </si>
  <si>
    <t>PORTES</t>
  </si>
  <si>
    <t>10.02.3</t>
  </si>
  <si>
    <t>Réfection des portes métalliques</t>
  </si>
  <si>
    <t>10.02.4</t>
  </si>
  <si>
    <t>Portail grillagée</t>
  </si>
  <si>
    <t>10.02.5</t>
  </si>
  <si>
    <t>Pictogramme et signalisation</t>
  </si>
  <si>
    <t>pce</t>
  </si>
  <si>
    <t>11.00</t>
  </si>
  <si>
    <t>PEINTURE</t>
  </si>
  <si>
    <t>11.01</t>
  </si>
  <si>
    <t xml:space="preserve">Peinture plafond </t>
  </si>
  <si>
    <t>11.02</t>
  </si>
  <si>
    <t>Peinture Glycérophtalique sur les huisseries</t>
  </si>
  <si>
    <t>12.00</t>
  </si>
  <si>
    <t>PLOMBERIE ET APPAREILS SANITAIRES</t>
  </si>
  <si>
    <t>12.01</t>
  </si>
  <si>
    <t>Alimentation et evacuation</t>
  </si>
  <si>
    <t>12.01.2</t>
  </si>
  <si>
    <t>Tuyauterie et tous les accesoires y compris le floteur et le robinet de puisage</t>
  </si>
  <si>
    <t>12.01.3</t>
  </si>
  <si>
    <t>Alimentation avec tuyaux PPR 3/4 à l'intérieur des bâtiments</t>
  </si>
  <si>
    <t>12.01.4</t>
  </si>
  <si>
    <t>Réhabilitation de Raccordement au réseau existant</t>
  </si>
  <si>
    <t>12.02.01.3</t>
  </si>
  <si>
    <t>Fosse septique</t>
  </si>
  <si>
    <t>12.02.01.4</t>
  </si>
  <si>
    <t>Puit perdu</t>
  </si>
  <si>
    <t>12.02.01.5</t>
  </si>
  <si>
    <t>Regards de visite ( 40X40) avec une hauteur variable (Cfr le plan en annexe)</t>
  </si>
  <si>
    <t xml:space="preserve">pce </t>
  </si>
  <si>
    <t>12.02.01.6</t>
  </si>
  <si>
    <t>Evacuation avec tuyaux PVC DE 75 PN10</t>
  </si>
  <si>
    <t>12.02.01.7</t>
  </si>
  <si>
    <t>Evacuation avec tuyaux PVC DE 110 PN10</t>
  </si>
  <si>
    <t>12.02.01.8</t>
  </si>
  <si>
    <t>Accessoires hydrauliques</t>
  </si>
  <si>
    <t>12.02.01.9</t>
  </si>
  <si>
    <t>Appareil sanitaire</t>
  </si>
  <si>
    <t>12.02.1.9.1</t>
  </si>
  <si>
    <t>W.C. type handicapés avec accessoires</t>
  </si>
  <si>
    <t>12.02.1.9.2</t>
  </si>
  <si>
    <t>W.C. type turc maçonné (trou de défécation et pose pieds)</t>
  </si>
  <si>
    <t>12.02.1.9.5</t>
  </si>
  <si>
    <t>Bac à laver avec finition carrelée</t>
  </si>
  <si>
    <t>12.02.1.9.3</t>
  </si>
  <si>
    <t>Tuyau de ventilation des fosses PVC 63 PN 10</t>
  </si>
  <si>
    <t>13.00</t>
  </si>
  <si>
    <t>ELECTRICITE</t>
  </si>
  <si>
    <t>13.01</t>
  </si>
  <si>
    <t>Raccordement du site au réseau de la REGIDESO</t>
  </si>
  <si>
    <t>13.01.1</t>
  </si>
  <si>
    <t xml:space="preserve">Compteur monophasé cash-power, 60A + Câbles de raccordement en aérien au réseau BT et accessoires </t>
  </si>
  <si>
    <t>fft</t>
  </si>
  <si>
    <t>13.01.2</t>
  </si>
  <si>
    <t>TGBT métallique, 1 entrée et 3 départs triphasés+ neutre, précâblé et sa prise de terre</t>
  </si>
  <si>
    <t>13.02</t>
  </si>
  <si>
    <t xml:space="preserve">Raccordement du Tableau Divisionnaire </t>
  </si>
  <si>
    <t>13.02.1</t>
  </si>
  <si>
    <t>Câble industriel  4x10 mm2 (3P+N) U-1000 R2V ou équivalent, pose souterraine dans gaine PE  à bandes rouges pour alimentation du TD1 (à partir du TGBT)</t>
  </si>
  <si>
    <t>13.02.2</t>
  </si>
  <si>
    <t>Câble industriel  4x6 mm2 (3P+N) U-1000 R2V ou équivalent, pose souterraine dans gaine PE  à bandes rouges pour alimentation du TD4 (à partir du TGBT)</t>
  </si>
  <si>
    <t>13.02.3</t>
  </si>
  <si>
    <t>Câble industriel  5x4 mm2 (3P+N+T) U-1000 R2V ou équivalent, pose souterraine dans gaine PE  à bandes rouges pour alimentation du TD2 (à partir du TD1)</t>
  </si>
  <si>
    <t>13.02.4</t>
  </si>
  <si>
    <t>Câble souple  3x6 mm2 (Ph+N+T) H07RN-F ou équivalent, pose apparente pour alimentation du TD1 (à partir du compteur)</t>
  </si>
  <si>
    <t>13.02.5</t>
  </si>
  <si>
    <t>Câble souple  3x4 mm2 (Ph+N) H07RN-F ou équivalent, pose souterraine dans gaine PE à bandes rouges pour alimentation du TD2 (à partir du TD1)</t>
  </si>
  <si>
    <t>13.03</t>
  </si>
  <si>
    <t>Tableau divisionnaire</t>
  </si>
  <si>
    <t>13.03.1</t>
  </si>
  <si>
    <t>Tableau Divisionnaire apparent 36 modules ou plus (TD1) équipé et câblé</t>
  </si>
  <si>
    <t>13.03.2</t>
  </si>
  <si>
    <t>Tableau Divisionnaire apparent 24 modules ou plus (TD) équipé et câblé</t>
  </si>
  <si>
    <t>13.03.3</t>
  </si>
  <si>
    <t>Tableau Divisionnaire apparent 18 modules ou plus (TD1) équipé et câblé</t>
  </si>
  <si>
    <t>13.03.4</t>
  </si>
  <si>
    <t>Tableau Divisionnaire apparent 12 modules ou plus (TD2) équipé et câblé</t>
  </si>
  <si>
    <t>13.03.5</t>
  </si>
  <si>
    <t>Tableau Divisionnaire apparent 6 modules ou plus (TD) équipé et câblé</t>
  </si>
  <si>
    <t>13.04</t>
  </si>
  <si>
    <t xml:space="preserve">Mise à la terre  </t>
  </si>
  <si>
    <t>13.04.1</t>
  </si>
  <si>
    <t xml:space="preserve">Mise à la terre (piquets de terre, barrette de coupure, conducteurs de terre, etc), Résistance de prise de terre ≤ 10Ω </t>
  </si>
  <si>
    <t>13.05</t>
  </si>
  <si>
    <t xml:space="preserve">Installations électriques </t>
  </si>
  <si>
    <t>13.05.1</t>
  </si>
  <si>
    <t>Câblage et filerie pour éclairage (Fil VOB 1,5mm2, Conduit PVC et accessoires pour protection des fils, boîtes de dérivation et accessires de raccordement, etc.)</t>
  </si>
  <si>
    <t>13.05.2</t>
  </si>
  <si>
    <t>Câblage et filerie pour prises de courant (Fil VOB 2,5mm2, Conduit PVC et accessoires pour protection des fils, boîtes de dérivation et accessires de raccordement, etc.)</t>
  </si>
  <si>
    <t>13.06</t>
  </si>
  <si>
    <t>Luminaires</t>
  </si>
  <si>
    <t>13.06.1</t>
  </si>
  <si>
    <t>Ampoule LED 18W, 240V AC, culot E27 + Socket droit ou à suspendre</t>
  </si>
  <si>
    <t>13.06.2</t>
  </si>
  <si>
    <t>Hublot étanche à douille E27 + Ampoule LED 18W, 240V AC, culot E27</t>
  </si>
  <si>
    <t>13.07</t>
  </si>
  <si>
    <t>Organes de commande</t>
  </si>
  <si>
    <t>13.07.1</t>
  </si>
  <si>
    <t>Interrupteur simple allumage apparent 10 A, 240V AC</t>
  </si>
  <si>
    <t>13.07.2</t>
  </si>
  <si>
    <t>Interrupteur double allumage apparent 10 A, 240V AC</t>
  </si>
  <si>
    <t>13.07.3</t>
  </si>
  <si>
    <t>Interrupteur double direction apparent 10 A, 240V AC</t>
  </si>
  <si>
    <t>13.08</t>
  </si>
  <si>
    <t>Prises de courant</t>
  </si>
  <si>
    <t>13.08.1</t>
  </si>
  <si>
    <t>Prise de courant apparente 2P+T, 16A, 240V AC avec obturateurs</t>
  </si>
  <si>
    <t>13.09</t>
  </si>
  <si>
    <t>Conditionnement de l'air du Local pour Serveur</t>
  </si>
  <si>
    <t>13.09.1</t>
  </si>
  <si>
    <t>Climatiseur Split system, 220V, 9000BTU</t>
  </si>
  <si>
    <t>13.1</t>
  </si>
  <si>
    <t>Source photovoltaïque solaire (Rénovation)</t>
  </si>
  <si>
    <t>13.10.1</t>
  </si>
  <si>
    <t xml:space="preserve">Panneau solaire  polycristallin 250Wc </t>
  </si>
  <si>
    <t>13.10.2</t>
  </si>
  <si>
    <t xml:space="preserve">Batterie GEL 250Ah; 12V </t>
  </si>
  <si>
    <t>13.10.3</t>
  </si>
  <si>
    <t>Protection des panneaux contre les coups de fourdre par paratonnerre et mise à la terre du système par piquets de terre</t>
  </si>
  <si>
    <t>13.10.6</t>
  </si>
  <si>
    <t>Chemin de toiture en tubes métalliques 60*40*1.5</t>
  </si>
  <si>
    <t>14.00</t>
  </si>
  <si>
    <t>AMENAGEMENT et VOIRIE des ABORDS</t>
  </si>
  <si>
    <t>14.01</t>
  </si>
  <si>
    <t>Caniveau E.P.</t>
  </si>
  <si>
    <t>14.02</t>
  </si>
  <si>
    <t>Puisard pour les eaux pluviales</t>
  </si>
  <si>
    <t>15.00</t>
  </si>
  <si>
    <t>DIVERS</t>
  </si>
  <si>
    <t>15.01</t>
  </si>
  <si>
    <t>Réhabilitation  du Réservoir en polyéthylène de 5000 litres sur socle en maçonnerie de moellons et contour de protection en maçonnerie de briques</t>
  </si>
  <si>
    <t>15.02</t>
  </si>
  <si>
    <t>Réhabilitation de la rampe existante</t>
  </si>
  <si>
    <t>Devis Quantitatif - LYCEE CIBITOKE</t>
  </si>
  <si>
    <t>1.BLOC ADMINISTRATIF</t>
  </si>
  <si>
    <t>QTITE</t>
  </si>
  <si>
    <t>PRIX TOTAL EN EUROS</t>
  </si>
  <si>
    <r>
      <t xml:space="preserve">Tableau Divisionnaire apparent </t>
    </r>
    <r>
      <rPr>
        <sz val="10"/>
        <rFont val="Calibri Light"/>
        <family val="2"/>
        <scheme val="major"/>
      </rPr>
      <t>36</t>
    </r>
    <r>
      <rPr>
        <b/>
        <sz val="10"/>
        <color indexed="10"/>
        <rFont val="Calibri Light"/>
        <family val="2"/>
        <scheme val="major"/>
      </rPr>
      <t xml:space="preserve"> </t>
    </r>
    <r>
      <rPr>
        <sz val="10"/>
        <color indexed="8"/>
        <rFont val="Calibri Light"/>
        <family val="2"/>
        <scheme val="major"/>
      </rPr>
      <t>modules ou plus (TD1) équipé et câblé</t>
    </r>
  </si>
  <si>
    <t>TOTAL ELECTRICITE BLOC ADMINISTRATIF</t>
  </si>
  <si>
    <t>2. BLOC LABORATOIRE DES SCIENCES</t>
  </si>
  <si>
    <t>PRIX UNITAIRE EN €</t>
  </si>
  <si>
    <t>PRIX TOTAL EN €</t>
  </si>
  <si>
    <r>
      <t>m</t>
    </r>
    <r>
      <rPr>
        <vertAlign val="superscript"/>
        <sz val="10"/>
        <rFont val="Calibri Light"/>
        <family val="2"/>
        <scheme val="major"/>
      </rPr>
      <t>2</t>
    </r>
  </si>
  <si>
    <t>12.1</t>
  </si>
  <si>
    <t>PLOMBERIE</t>
  </si>
  <si>
    <t>12.2</t>
  </si>
  <si>
    <t>EVACUATION DES EAUX USEES</t>
  </si>
  <si>
    <t>12.0.2.1.5</t>
  </si>
  <si>
    <t>12.0.2.1.6</t>
  </si>
  <si>
    <t>Tuyaux PVC  75  PN10et tous les accessoires</t>
  </si>
  <si>
    <t>12.0.2.1.4</t>
  </si>
  <si>
    <t>Puit perdu pour les produits chimiques</t>
  </si>
  <si>
    <t>12.2.1.9</t>
  </si>
  <si>
    <t>APPAREILS SANITAIRES</t>
  </si>
  <si>
    <t>Evier double cuves y compris le raccordement en eau potable</t>
  </si>
  <si>
    <t>INSTALLATION ELECTRIQUE</t>
  </si>
  <si>
    <t>Raccordement du Tableau Divisionnaire</t>
  </si>
  <si>
    <r>
      <t xml:space="preserve">Tableau Divisionnaire apparent 36 </t>
    </r>
    <r>
      <rPr>
        <sz val="10"/>
        <color indexed="8"/>
        <rFont val="Calibri Light"/>
        <family val="2"/>
        <scheme val="major"/>
      </rPr>
      <t>modules ou plus (TD3) équipé et câblé</t>
    </r>
  </si>
  <si>
    <t>Câblage et filerie pour éclairage (Fil VOB 2,5mm2, Conduit PVC et accessoires pour protection des fils, boîtes de dérivation et accessires de raccordement, etc.)</t>
  </si>
  <si>
    <t>TOTAL LABORATOIRE DES SCIENCES</t>
  </si>
  <si>
    <t>3. BLOC TIC DES SCIENCES ET SALLE  SERVEUR</t>
  </si>
  <si>
    <t>Câble industriel  4x10 mm2 (3P+N) U-1000 R2V ou équivalent, pose souterraine dans gaine PE  à bandes rouges pour alimentation du TD4 (à partir du TGBT)</t>
  </si>
  <si>
    <t>Tableau Divisionnaire apparent 36 modules ou plus (TD4) équipé et câblé</t>
  </si>
  <si>
    <t xml:space="preserve">TOTAL REHABILITATION TIC </t>
  </si>
  <si>
    <t>4.ELECTRIFICATION D'UNE SALLE DE CLASSE</t>
  </si>
  <si>
    <t>Câblage et filerie pour prises de courant(Fil VOB 2,5mm2, Conduit PVC et accessoires pour protection des fils, boîtes de dérivation et accessires de raccordement, etc.)</t>
  </si>
  <si>
    <t xml:space="preserve">TOTAL ELECTRICITE D'UNE SALLE DE CLASSE HTVA </t>
  </si>
  <si>
    <t>5. BLOC SANITAIRE POUR LE DORTOIR FILLE</t>
  </si>
  <si>
    <t>Béton de forme (Réfection)</t>
  </si>
  <si>
    <r>
      <rPr>
        <sz val="10"/>
        <color indexed="8"/>
        <rFont val="Calibri Light"/>
        <family val="2"/>
        <scheme val="major"/>
      </rPr>
      <t>m</t>
    </r>
    <r>
      <rPr>
        <vertAlign val="superscript"/>
        <sz val="10"/>
        <color indexed="8"/>
        <rFont val="Calibri Light"/>
        <family val="2"/>
        <scheme val="major"/>
      </rPr>
      <t>3</t>
    </r>
  </si>
  <si>
    <t xml:space="preserve">Raccordement le nouveau réservoir d'eau potable (Tuyau 3/4 PPR) </t>
  </si>
  <si>
    <t>12.02.1.3</t>
  </si>
  <si>
    <t>12.02.1.4</t>
  </si>
  <si>
    <t>12.0.2.1.7</t>
  </si>
  <si>
    <t>Tuyaux PVC  110  PN10et tous les accessoires</t>
  </si>
  <si>
    <t>TOTAL REHABILITATION BLOC SANITAIRE FILLES  (POUR LE DORTOIR)</t>
  </si>
  <si>
    <t>6. BLOC SANITAIRE POUR LE DORTOIR GARCONS</t>
  </si>
  <si>
    <t>Enduit de ciment taloché fin</t>
  </si>
  <si>
    <t>Réfection des enduits sur les murs et sur les bacs à laver</t>
  </si>
  <si>
    <t>TOTAL REHABILITATION BLOC SANITAIRE GARCONS  (POUR LE DORTOIR)</t>
  </si>
  <si>
    <t>7. REHABILITATION BLOC SANITAIRE DE 8 UNITES</t>
  </si>
  <si>
    <t>Réfection des enduits sur les murs intérieurs</t>
  </si>
  <si>
    <t xml:space="preserve">TOTAL REHABILITATION BLOC SANITAIRE DE 8 UNITES </t>
  </si>
  <si>
    <t>8. REHABILITATION BLOC SANITAIRE DE 6 UNITES</t>
  </si>
  <si>
    <t>Peinture sur les huisseries</t>
  </si>
  <si>
    <t xml:space="preserve">TOTAL REHABILITATION BLOC SANITAIRE DE 6 UNITES HTVA </t>
  </si>
  <si>
    <t>9. RESERVOIR EN MOELLONS DE 10 000 L</t>
  </si>
  <si>
    <t xml:space="preserve">Fouilles de fondations décapage </t>
  </si>
  <si>
    <r>
      <t>m</t>
    </r>
    <r>
      <rPr>
        <vertAlign val="superscript"/>
        <sz val="10"/>
        <rFont val="Calibri Light"/>
        <family val="2"/>
        <scheme val="major"/>
      </rPr>
      <t>3</t>
    </r>
  </si>
  <si>
    <t>Evacuation des terres en dépôt</t>
  </si>
  <si>
    <r>
      <t>m</t>
    </r>
    <r>
      <rPr>
        <vertAlign val="superscript"/>
        <sz val="10"/>
        <color indexed="8"/>
        <rFont val="Calibri Light"/>
        <family val="2"/>
        <scheme val="major"/>
      </rPr>
      <t>3</t>
    </r>
  </si>
  <si>
    <t xml:space="preserve">Béton radier </t>
  </si>
  <si>
    <t>Jointoiement des maçonneries</t>
  </si>
  <si>
    <t>Peinture sur les pièces métalliques</t>
  </si>
  <si>
    <t>TOTAL RESERVOIR DE 10 000 L</t>
  </si>
  <si>
    <t>10. RESERVOIR EN MOELLONS DE 5 000 L (SCEP)</t>
  </si>
  <si>
    <t>Hérisson de moellons</t>
  </si>
  <si>
    <t xml:space="preserve">Maçonnerie de moellons ép: 0,4m </t>
  </si>
  <si>
    <t xml:space="preserve">TOTAL RESERVOIR DE 5 000 L HTVA </t>
  </si>
  <si>
    <t>11. RAMPE D'EAU A SIX ROBINETS</t>
  </si>
  <si>
    <t>Béton radier de la rampe</t>
  </si>
  <si>
    <t>Tuyauterie et tous les accesoires y compris les robinets</t>
  </si>
  <si>
    <t>TOTAL RAMPE A SIX ROBINETS</t>
  </si>
  <si>
    <t>12.AMENAGEMENTS GENERAUX ET DIVERS</t>
  </si>
  <si>
    <t>COUVERTURE ET ETENCHEITE</t>
  </si>
  <si>
    <t>Rive en profilé C 150X30X1.5mm</t>
  </si>
  <si>
    <t>Gouttières en Alu-zinc, épaisseur 0,5mm y compris les accessoires sur les blocs dortoirs (filles et garçons) et bloc de 3 salle de classe</t>
  </si>
  <si>
    <t xml:space="preserve">TOTAL AMENAGEMENT GENERAUX ET DIVERS HTVA </t>
  </si>
  <si>
    <t xml:space="preserve">RECAPITULATIF </t>
  </si>
  <si>
    <t>BLOC ADMINISTRATIF (ELECTRICITE)</t>
  </si>
  <si>
    <t>Pce</t>
  </si>
  <si>
    <t>REHABILITATION BLOC LABORATOIRE</t>
  </si>
  <si>
    <t xml:space="preserve">REHABILITATION BLOC TIC </t>
  </si>
  <si>
    <t xml:space="preserve"> BLOC D'UNE SALLE DE CLASSE (ELECTRICITE)</t>
  </si>
  <si>
    <t>REHABILITATION BLOC SANITAIRE FILLES POUR DORTOIR</t>
  </si>
  <si>
    <t>REHABILITATION BLOC SANITAIRE GARCONS POUR DORTOIR</t>
  </si>
  <si>
    <t xml:space="preserve">REHABILITATION BLOC SANITAIRE DE 8 UNITES </t>
  </si>
  <si>
    <t>REHABILITATION BLOC SANITAIRE DE 6 UNITES</t>
  </si>
  <si>
    <t>RESERVOIR DE 10 000 L</t>
  </si>
  <si>
    <t>RESERVOIR DE 5 000 L</t>
  </si>
  <si>
    <t>RAMPE D'EAU A 6 ROBINETS</t>
  </si>
  <si>
    <t>AMENAGEMENT GENERAUX ET DIVERS</t>
  </si>
  <si>
    <t>TOTAL REHABILITATION LYCEE CIBITOKE HTVA EN €</t>
  </si>
  <si>
    <t>DEVIS ESTIMATIF - LYCEE KARURAMA</t>
  </si>
  <si>
    <t>Revêtement avec carreaux de faïences dans le sanitaire</t>
  </si>
  <si>
    <t>Réhabilitation du réseau d'alimentation et d'assainissement</t>
  </si>
  <si>
    <t>12.02.1.5</t>
  </si>
  <si>
    <t>12.02.1.6</t>
  </si>
  <si>
    <t>12.02.1.7</t>
  </si>
  <si>
    <t>Tuyaux PVC  100 PN10et tous les accessoires</t>
  </si>
  <si>
    <t>WC Anglais y compris tous les systèmes de pose</t>
  </si>
  <si>
    <t>Lavabo y compris tous les systèmes de pose</t>
  </si>
  <si>
    <t xml:space="preserve">Raccordement  au réseau de la REGIDESO </t>
  </si>
  <si>
    <r>
      <t xml:space="preserve">Tableau Divisionnaire apparent </t>
    </r>
    <r>
      <rPr>
        <sz val="10"/>
        <rFont val="Calibri Light"/>
        <family val="2"/>
        <scheme val="major"/>
      </rPr>
      <t>18 modules</t>
    </r>
    <r>
      <rPr>
        <sz val="10"/>
        <color indexed="8"/>
        <rFont val="Calibri Light"/>
        <family val="2"/>
        <scheme val="major"/>
      </rPr>
      <t xml:space="preserve"> ou plus (TD1) équipé et câblé</t>
    </r>
  </si>
  <si>
    <t xml:space="preserve">TOTAL BLOC ADMINISTRATIF DES SCIENCES HTVA </t>
  </si>
  <si>
    <t>2.ELECTRIFICATION D'UNE SALLE DE CLASSE</t>
  </si>
  <si>
    <r>
      <t xml:space="preserve">Tableau Divisionnaire apparent </t>
    </r>
    <r>
      <rPr>
        <sz val="10"/>
        <rFont val="Calibri Light"/>
        <family val="2"/>
        <scheme val="major"/>
      </rPr>
      <t>12 modules</t>
    </r>
    <r>
      <rPr>
        <sz val="10"/>
        <color indexed="8"/>
        <rFont val="Calibri Light"/>
        <family val="2"/>
        <scheme val="major"/>
      </rPr>
      <t xml:space="preserve"> ou plus (TD1) équipé et câblé</t>
    </r>
  </si>
  <si>
    <t xml:space="preserve">TOTAL REHABILITATION BLOC SANITAIRE HTVA  </t>
  </si>
  <si>
    <t>3. REHABILITATION DU BLOC SANITAIRE EXISTANT</t>
  </si>
  <si>
    <t>Réhabilitation de Raccordement en eau et d'assainissement</t>
  </si>
  <si>
    <t xml:space="preserve">TOTAL REHABILITATION BLOC SANITAIRE EXISTANT HTVA </t>
  </si>
  <si>
    <t>4. RESERVOIR EN MOELLONS DE 5 000 L</t>
  </si>
  <si>
    <t>5.AMENAGEMENTS GENERAUX ET DIVERS</t>
  </si>
  <si>
    <t>COUVERTURE ET ETANCHEITE</t>
  </si>
  <si>
    <t>PRIX TOTAL</t>
  </si>
  <si>
    <t>REHABILITATION BLOC SANITAIRE</t>
  </si>
  <si>
    <t>TOTAL REHABILITATION LYCEE KARURAMA  HTVA EN €</t>
  </si>
  <si>
    <t xml:space="preserve">DEVIS ESTIMATIF - LYCEE LES AMIS DE RUGOMBO </t>
  </si>
  <si>
    <t>Câble souple  3x6 mm2 (Ph+N+T) H07RN-F ou équivalent, pose apparente pour alimentation du TD (à partir du compteur)</t>
  </si>
  <si>
    <t>Mise à la terre (piquets de terre, barrette de coupure, conducteurs de terre, etc), Résistance de prise de terre ≤ 10Ω</t>
  </si>
  <si>
    <t xml:space="preserve">TOTAL ELECTRICITE D'UN BLOC ADMINISTRATIF HTVA </t>
  </si>
  <si>
    <t>2. REHABILITATION BLOC SANITAIRE TYPE</t>
  </si>
  <si>
    <t>3. RESERVOIR DE 2 000 L (SCEP)</t>
  </si>
  <si>
    <t>Tuyauterie et tous les accesoires y compris le robienet de puisage</t>
  </si>
  <si>
    <t xml:space="preserve">TOTAL RESERVOIR DE 2 000 L HTVA </t>
  </si>
  <si>
    <t>4. RESERVOIR DE 1 500 L</t>
  </si>
  <si>
    <t>Tuyauterie et tous les accesoires y compris le floteur</t>
  </si>
  <si>
    <t xml:space="preserve">TOTAL RESERVOIR DE 1 500 L HTVA </t>
  </si>
  <si>
    <t>BLOC ADMINISTRATIF (ELECTRICITE) + SALLE DE CLASSE</t>
  </si>
  <si>
    <t>RESERVOIR DE 2 000 L (SCEP)</t>
  </si>
  <si>
    <t>RESERVOIR DE 1 500 L</t>
  </si>
  <si>
    <t>TOTAL REHABILITATION LYCEE LES AMIS DE RUGOMBO HTVA EN €</t>
  </si>
  <si>
    <t>DEVIS ESTIMATIF -LYCEE RUGEREGERE</t>
  </si>
  <si>
    <t>Câble souple  3x6 mm2 (Ph+N+T) H07RN-F ou équivalent, pose apparente pour alimentation du TD1 (à partir de la sortie du Convertisseur DC/AC existant)</t>
  </si>
  <si>
    <t>Tableau Divisionnaire apparent 12 modules ou plus (TD1) équipé et câblé</t>
  </si>
  <si>
    <t>Câble souple  3x4 mm2 (Ph+N+T) H07RN-F ou équivalent, pose apparente pour alimentation du TD2 (à partir du TD1)</t>
  </si>
  <si>
    <t>3. RESERVOIR DE 2 000 L</t>
  </si>
  <si>
    <t>Tuyauterie et tous les accesoires y compris le floteur et le système de puisage</t>
  </si>
  <si>
    <t>4. RAMPE D'EAU A QUATRE ROBINETS</t>
  </si>
  <si>
    <t xml:space="preserve">TOTAL RAMPE A QUATRE ROBINETS  HTVA </t>
  </si>
  <si>
    <t>RESERVOIR DE 2000 L (DE STOCKAGE ET SCEP)</t>
  </si>
  <si>
    <t>RAMPE D'EAU A 4 ROBINETS</t>
  </si>
  <si>
    <t>TOTAL REHABILITATION LYCEE  RUGEREGERE HTVA EN €</t>
  </si>
  <si>
    <t>DEVIS ESTIMATIF -LYCEE MURWI</t>
  </si>
  <si>
    <t>Câble souple  3x6 mm2 (Ph+N+T) H07RN-F ou équivalent, pose apparente pour alimentation du TD2 (à partir du TD1)</t>
  </si>
  <si>
    <t>Tableau Divisionnaire apparent 12 modules ou plus (TD) équipé et câblé</t>
  </si>
  <si>
    <t>3 BLOC SANITAIRE DE 4  POUR LES FILLES</t>
  </si>
  <si>
    <t>Béton armé</t>
  </si>
  <si>
    <t>Béton armé de poutre</t>
  </si>
  <si>
    <t>Béton armé de la dalle de sol portante y compris les dallettes amovibles</t>
  </si>
  <si>
    <t>Béton en élévation</t>
  </si>
  <si>
    <t>Béton armé de dalle de sol</t>
  </si>
  <si>
    <t>Maçonnerie de briques cuites ép.: 20cm</t>
  </si>
  <si>
    <t>Maçonnerie de moellons de la fosse arabe</t>
  </si>
  <si>
    <t>Enduit de ciment lissé</t>
  </si>
  <si>
    <t>Enduit de ciment hydofuge et finition lissée</t>
  </si>
  <si>
    <t>Revêtement de sol en chape lissée</t>
  </si>
  <si>
    <t>8.01.6</t>
  </si>
  <si>
    <t>Portes métalliques pleines</t>
  </si>
  <si>
    <t>SANITAIRE-PLOMBERIE</t>
  </si>
  <si>
    <t>Alimentation avec tuyaux PPR 1/2 à l'intérieur des bâtiments</t>
  </si>
  <si>
    <t>12.02.1.9</t>
  </si>
  <si>
    <t xml:space="preserve">TOTAL GENERAL BLOC SANITAIRE DE 4 UNITES POUR LES FILLES  HTVA </t>
  </si>
  <si>
    <t>4. BLOC DE 2 LATRINES POUR LES GARCONS</t>
  </si>
  <si>
    <t>8.01.4</t>
  </si>
  <si>
    <t>8.04</t>
  </si>
  <si>
    <t xml:space="preserve">TOTAL GENERAL BLOC SANITAIRE DE 2 UNITES POUR LES GARCONS   HTVA </t>
  </si>
  <si>
    <t>5. RESERVOIR DE 3 500 L</t>
  </si>
  <si>
    <t xml:space="preserve">TOTAL RESERVOIR DE 3 500 L HTVA </t>
  </si>
  <si>
    <t>6. RAMPE D'EAU A SIX ROBINETS</t>
  </si>
  <si>
    <t xml:space="preserve">TOTAL RAMPE A SIX ROBINETS  HTVA </t>
  </si>
  <si>
    <t>7.AMENAGEMENTS GENERAUX ET DIVERS</t>
  </si>
  <si>
    <t>BLOC SANITAIRE DE 4 UNITES POUR LES FILLES</t>
  </si>
  <si>
    <t>BLOC SANITAIRE DE 2 UNITES POUR LES GARCONS</t>
  </si>
  <si>
    <t>RESERVOIR DE 3 500 L (DE STOCKAGE ET SCEP)</t>
  </si>
  <si>
    <t>TOTAL REHABILITATION LYCEE  MURWI HTVA EN €</t>
  </si>
  <si>
    <t>RECAPITULATIF LOT 1</t>
  </si>
  <si>
    <t>N°</t>
  </si>
  <si>
    <t>PRIX TOTAL HTVA</t>
  </si>
  <si>
    <t>LYCEE CIBITOKE</t>
  </si>
  <si>
    <t>LYCEE KARURAMA</t>
  </si>
  <si>
    <t>LYCEE LES AMIS DE RUGOMBO</t>
  </si>
  <si>
    <t>LYCEE RUGEREGERE</t>
  </si>
  <si>
    <t>LYCEE MURWI</t>
  </si>
  <si>
    <t xml:space="preserve">TOTAL HTVA 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</si>
</sst>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\ &quot;FBu&quot;_-;\-* #,##0\ &quot;FBu&quot;_-;_-* &quot;-&quot;\ &quot;FBu&quot;_-;_-@_-"/>
    <numFmt numFmtId="165" formatCode="#,##0.000"/>
    <numFmt numFmtId="166" formatCode="_-* #,##0_-;\-* #,##0_-;_-* &quot;-&quot;??_-;_-@_-"/>
    <numFmt numFmtId="167" formatCode="#,##0.00\ &quot;€&quot;"/>
    <numFmt numFmtId="168" formatCode="_-* #,##0.00\ [$€-40C]_-;\-* #,##0.00\ [$€-40C]_-;_-* &quot;-&quot;??\ [$€-40C]_-;_-@_-"/>
    <numFmt numFmtId="169" formatCode="_-* #,##0\ [$€-40C]_-;\-* #,##0\ [$€-40C]_-;_-* &quot;-&quot;??\ [$€-40C]_-;_-@_-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sz val="11"/>
      <color theme="1"/>
      <name val="Times New Roman"/>
      <family val="1"/>
    </font>
    <font>
      <b/>
      <sz val="10.5"/>
      <color theme="0"/>
      <name val="Calibri Light"/>
      <family val="2"/>
      <scheme val="major"/>
    </font>
    <font>
      <sz val="10.5"/>
      <color theme="1"/>
      <name val="Calibri Light"/>
      <family val="2"/>
      <scheme val="major"/>
    </font>
    <font>
      <b/>
      <sz val="10.5"/>
      <name val="Calibri Light"/>
      <family val="2"/>
      <scheme val="major"/>
    </font>
    <font>
      <sz val="10.5"/>
      <name val="Calibri Light"/>
      <family val="2"/>
      <scheme val="major"/>
    </font>
    <font>
      <i/>
      <sz val="10.5"/>
      <name val="Calibri Light"/>
      <family val="2"/>
      <scheme val="major"/>
    </font>
    <font>
      <sz val="10.5"/>
      <color rgb="FF00B0F0"/>
      <name val="Calibri Light"/>
      <family val="2"/>
      <scheme val="major"/>
    </font>
    <font>
      <sz val="10.5"/>
      <color rgb="FFFF000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i/>
      <sz val="10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indexed="8"/>
      <name val="Calibri Light"/>
      <family val="2"/>
      <scheme val="major"/>
    </font>
    <font>
      <vertAlign val="superscript"/>
      <sz val="10"/>
      <color indexed="8"/>
      <name val="Calibri Light"/>
      <family val="2"/>
      <scheme val="major"/>
    </font>
    <font>
      <vertAlign val="superscript"/>
      <sz val="1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0"/>
      <color indexed="10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09">
    <xf numFmtId="0" fontId="0" fillId="0" borderId="0" xfId="0"/>
    <xf numFmtId="0" fontId="5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7" fillId="0" borderId="0" xfId="0" applyFont="1"/>
    <xf numFmtId="0" fontId="9" fillId="0" borderId="0" xfId="0" applyFont="1" applyAlignment="1">
      <alignment vertical="top"/>
    </xf>
    <xf numFmtId="0" fontId="10" fillId="2" borderId="1" xfId="0" applyFont="1" applyFill="1" applyBorder="1" applyAlignment="1">
      <alignment horizontal="center" vertical="top" wrapText="1"/>
    </xf>
    <xf numFmtId="0" fontId="9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vertical="top" wrapText="1"/>
    </xf>
    <xf numFmtId="43" fontId="15" fillId="0" borderId="0" xfId="1" applyFont="1" applyAlignment="1">
      <alignment vertical="top"/>
    </xf>
    <xf numFmtId="0" fontId="15" fillId="0" borderId="0" xfId="0" applyFont="1"/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vertical="top" wrapText="1"/>
    </xf>
    <xf numFmtId="165" fontId="18" fillId="2" borderId="1" xfId="0" applyNumberFormat="1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center" vertical="top" wrapText="1"/>
    </xf>
    <xf numFmtId="43" fontId="18" fillId="2" borderId="1" xfId="1" applyFont="1" applyFill="1" applyBorder="1" applyAlignment="1">
      <alignment vertical="top" wrapText="1"/>
    </xf>
    <xf numFmtId="0" fontId="15" fillId="0" borderId="2" xfId="0" applyFont="1" applyBorder="1"/>
    <xf numFmtId="0" fontId="15" fillId="0" borderId="2" xfId="0" applyFont="1" applyBorder="1" applyAlignment="1">
      <alignment horizontal="center" vertical="top"/>
    </xf>
    <xf numFmtId="0" fontId="15" fillId="0" borderId="1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wrapText="1"/>
    </xf>
    <xf numFmtId="0" fontId="15" fillId="0" borderId="0" xfId="0" applyFont="1" applyAlignment="1">
      <alignment horizontal="center"/>
    </xf>
    <xf numFmtId="165" fontId="18" fillId="0" borderId="2" xfId="0" applyNumberFormat="1" applyFont="1" applyBorder="1" applyAlignment="1">
      <alignment horizontal="center" vertical="top"/>
    </xf>
    <xf numFmtId="0" fontId="18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/>
    </xf>
    <xf numFmtId="43" fontId="20" fillId="0" borderId="2" xfId="1" applyFont="1" applyFill="1" applyBorder="1" applyAlignment="1">
      <alignment vertical="top"/>
    </xf>
    <xf numFmtId="3" fontId="20" fillId="0" borderId="2" xfId="0" applyNumberFormat="1" applyFont="1" applyBorder="1" applyAlignment="1">
      <alignment horizontal="center" vertical="top"/>
    </xf>
    <xf numFmtId="0" fontId="20" fillId="0" borderId="2" xfId="0" applyFont="1" applyBorder="1" applyAlignment="1">
      <alignment vertical="top" wrapText="1"/>
    </xf>
    <xf numFmtId="0" fontId="21" fillId="0" borderId="2" xfId="0" applyFont="1" applyBorder="1" applyAlignment="1">
      <alignment horizontal="center" vertical="top"/>
    </xf>
    <xf numFmtId="4" fontId="20" fillId="4" borderId="2" xfId="0" applyNumberFormat="1" applyFont="1" applyFill="1" applyBorder="1" applyAlignment="1">
      <alignment horizontal="center" vertical="top"/>
    </xf>
    <xf numFmtId="0" fontId="20" fillId="4" borderId="2" xfId="0" applyFont="1" applyFill="1" applyBorder="1" applyAlignment="1">
      <alignment vertical="top" wrapText="1"/>
    </xf>
    <xf numFmtId="0" fontId="20" fillId="4" borderId="2" xfId="0" applyFont="1" applyFill="1" applyBorder="1" applyAlignment="1">
      <alignment horizontal="center" vertical="top"/>
    </xf>
    <xf numFmtId="43" fontId="20" fillId="4" borderId="2" xfId="1" applyFont="1" applyFill="1" applyBorder="1" applyAlignment="1">
      <alignment vertical="top"/>
    </xf>
    <xf numFmtId="0" fontId="25" fillId="0" borderId="0" xfId="0" applyFont="1"/>
    <xf numFmtId="0" fontId="15" fillId="0" borderId="0" xfId="0" applyFont="1" applyAlignment="1">
      <alignment vertical="top"/>
    </xf>
    <xf numFmtId="43" fontId="20" fillId="0" borderId="2" xfId="1" applyFont="1" applyBorder="1" applyAlignment="1">
      <alignment horizontal="center" vertical="top"/>
    </xf>
    <xf numFmtId="0" fontId="20" fillId="0" borderId="2" xfId="0" applyFont="1" applyBorder="1" applyAlignment="1">
      <alignment horizontal="left" vertical="top" wrapText="1"/>
    </xf>
    <xf numFmtId="43" fontId="20" fillId="0" borderId="2" xfId="1" applyFont="1" applyBorder="1" applyAlignment="1">
      <alignment horizontal="center"/>
    </xf>
    <xf numFmtId="0" fontId="20" fillId="0" borderId="2" xfId="0" applyFont="1" applyBorder="1" applyAlignment="1">
      <alignment wrapText="1"/>
    </xf>
    <xf numFmtId="0" fontId="20" fillId="0" borderId="2" xfId="0" applyFont="1" applyBorder="1" applyAlignment="1">
      <alignment horizontal="center"/>
    </xf>
    <xf numFmtId="43" fontId="20" fillId="0" borderId="2" xfId="1" applyFont="1" applyFill="1" applyBorder="1" applyAlignment="1"/>
    <xf numFmtId="165" fontId="20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/>
    </xf>
    <xf numFmtId="43" fontId="20" fillId="0" borderId="0" xfId="1" applyFont="1" applyFill="1" applyBorder="1" applyAlignment="1">
      <alignment vertical="top"/>
    </xf>
    <xf numFmtId="4" fontId="20" fillId="0" borderId="2" xfId="0" applyNumberFormat="1" applyFont="1" applyBorder="1" applyAlignment="1">
      <alignment horizontal="center" vertical="top"/>
    </xf>
    <xf numFmtId="0" fontId="22" fillId="0" borderId="2" xfId="0" applyFont="1" applyBorder="1" applyAlignment="1">
      <alignment horizontal="center" vertical="top"/>
    </xf>
    <xf numFmtId="165" fontId="20" fillId="0" borderId="2" xfId="0" applyNumberFormat="1" applyFont="1" applyBorder="1" applyAlignment="1">
      <alignment horizontal="center" vertical="top"/>
    </xf>
    <xf numFmtId="0" fontId="20" fillId="4" borderId="2" xfId="0" applyFont="1" applyFill="1" applyBorder="1" applyAlignment="1">
      <alignment horizontal="center" vertical="top" wrapText="1"/>
    </xf>
    <xf numFmtId="165" fontId="20" fillId="4" borderId="2" xfId="0" applyNumberFormat="1" applyFont="1" applyFill="1" applyBorder="1" applyAlignment="1">
      <alignment horizontal="center" vertical="top"/>
    </xf>
    <xf numFmtId="43" fontId="20" fillId="0" borderId="2" xfId="1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0" xfId="0" applyFont="1" applyAlignment="1">
      <alignment vertical="top" wrapText="1"/>
    </xf>
    <xf numFmtId="43" fontId="20" fillId="0" borderId="0" xfId="1" applyFont="1" applyAlignment="1">
      <alignment vertical="top"/>
    </xf>
    <xf numFmtId="43" fontId="20" fillId="0" borderId="2" xfId="1" applyFont="1" applyBorder="1" applyAlignment="1">
      <alignment vertical="top"/>
    </xf>
    <xf numFmtId="0" fontId="15" fillId="0" borderId="2" xfId="0" applyFont="1" applyBorder="1" applyAlignment="1">
      <alignment horizontal="left" vertical="top"/>
    </xf>
    <xf numFmtId="0" fontId="21" fillId="0" borderId="2" xfId="0" applyFont="1" applyBorder="1" applyAlignment="1">
      <alignment horizontal="center" vertical="center"/>
    </xf>
    <xf numFmtId="43" fontId="20" fillId="0" borderId="2" xfId="1" applyFont="1" applyFill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25" fillId="0" borderId="0" xfId="0" applyFont="1" applyAlignment="1">
      <alignment vertical="top"/>
    </xf>
    <xf numFmtId="167" fontId="16" fillId="0" borderId="0" xfId="0" applyNumberFormat="1" applyFont="1" applyAlignment="1">
      <alignment vertical="top" wrapText="1"/>
    </xf>
    <xf numFmtId="167" fontId="16" fillId="0" borderId="0" xfId="0" applyNumberFormat="1" applyFont="1" applyAlignment="1">
      <alignment horizontal="right" vertical="top" wrapText="1"/>
    </xf>
    <xf numFmtId="167" fontId="18" fillId="2" borderId="1" xfId="1" applyNumberFormat="1" applyFont="1" applyFill="1" applyBorder="1" applyAlignment="1">
      <alignment horizontal="center" vertical="top" wrapText="1"/>
    </xf>
    <xf numFmtId="167" fontId="18" fillId="2" borderId="1" xfId="1" applyNumberFormat="1" applyFont="1" applyFill="1" applyBorder="1" applyAlignment="1">
      <alignment horizontal="right" vertical="top" wrapText="1"/>
    </xf>
    <xf numFmtId="167" fontId="15" fillId="0" borderId="2" xfId="1" applyNumberFormat="1" applyFont="1" applyFill="1" applyBorder="1" applyAlignment="1">
      <alignment horizontal="right" vertical="top"/>
    </xf>
    <xf numFmtId="2" fontId="15" fillId="0" borderId="2" xfId="0" applyNumberFormat="1" applyFont="1" applyBorder="1" applyAlignment="1">
      <alignment vertical="top"/>
    </xf>
    <xf numFmtId="167" fontId="15" fillId="0" borderId="2" xfId="1" applyNumberFormat="1" applyFont="1" applyBorder="1" applyAlignment="1">
      <alignment vertical="top"/>
    </xf>
    <xf numFmtId="167" fontId="18" fillId="3" borderId="2" xfId="1" applyNumberFormat="1" applyFont="1" applyFill="1" applyBorder="1" applyAlignment="1">
      <alignment horizontal="right" vertical="top"/>
    </xf>
    <xf numFmtId="0" fontId="21" fillId="4" borderId="2" xfId="0" applyFont="1" applyFill="1" applyBorder="1" applyAlignment="1">
      <alignment vertical="center" wrapText="1"/>
    </xf>
    <xf numFmtId="2" fontId="21" fillId="4" borderId="2" xfId="0" applyNumberFormat="1" applyFont="1" applyFill="1" applyBorder="1" applyAlignment="1">
      <alignment horizontal="center" vertical="center"/>
    </xf>
    <xf numFmtId="43" fontId="15" fillId="4" borderId="0" xfId="1" applyFont="1" applyFill="1" applyAlignment="1">
      <alignment vertical="top"/>
    </xf>
    <xf numFmtId="167" fontId="20" fillId="4" borderId="2" xfId="1" applyNumberFormat="1" applyFont="1" applyFill="1" applyBorder="1" applyAlignment="1">
      <alignment vertical="top"/>
    </xf>
    <xf numFmtId="167" fontId="20" fillId="4" borderId="2" xfId="1" applyNumberFormat="1" applyFont="1" applyFill="1" applyBorder="1" applyAlignment="1">
      <alignment horizontal="right" vertical="top"/>
    </xf>
    <xf numFmtId="43" fontId="15" fillId="4" borderId="2" xfId="1" applyFont="1" applyFill="1" applyBorder="1" applyAlignment="1">
      <alignment vertical="top"/>
    </xf>
    <xf numFmtId="0" fontId="20" fillId="4" borderId="2" xfId="0" applyFont="1" applyFill="1" applyBorder="1" applyAlignment="1">
      <alignment horizontal="center"/>
    </xf>
    <xf numFmtId="167" fontId="20" fillId="4" borderId="2" xfId="1" applyNumberFormat="1" applyFont="1" applyFill="1" applyBorder="1" applyAlignment="1">
      <alignment horizontal="right"/>
    </xf>
    <xf numFmtId="0" fontId="15" fillId="4" borderId="2" xfId="0" applyFont="1" applyFill="1" applyBorder="1" applyAlignment="1">
      <alignment horizontal="center" vertical="top"/>
    </xf>
    <xf numFmtId="167" fontId="15" fillId="4" borderId="2" xfId="1" applyNumberFormat="1" applyFont="1" applyFill="1" applyBorder="1" applyAlignment="1">
      <alignment horizontal="right" vertical="top"/>
    </xf>
    <xf numFmtId="167" fontId="20" fillId="0" borderId="2" xfId="1" applyNumberFormat="1" applyFont="1" applyFill="1" applyBorder="1" applyAlignment="1">
      <alignment vertical="top"/>
    </xf>
    <xf numFmtId="167" fontId="20" fillId="0" borderId="2" xfId="1" applyNumberFormat="1" applyFont="1" applyBorder="1" applyAlignment="1">
      <alignment horizontal="right" vertical="top"/>
    </xf>
    <xf numFmtId="167" fontId="20" fillId="0" borderId="2" xfId="1" applyNumberFormat="1" applyFont="1" applyBorder="1" applyAlignment="1">
      <alignment vertical="top"/>
    </xf>
    <xf numFmtId="0" fontId="15" fillId="4" borderId="2" xfId="0" applyFont="1" applyFill="1" applyBorder="1"/>
    <xf numFmtId="2" fontId="15" fillId="4" borderId="2" xfId="0" applyNumberFormat="1" applyFont="1" applyFill="1" applyBorder="1" applyAlignment="1">
      <alignment vertical="top"/>
    </xf>
    <xf numFmtId="167" fontId="20" fillId="0" borderId="0" xfId="1" applyNumberFormat="1" applyFont="1" applyFill="1" applyBorder="1" applyAlignment="1">
      <alignment vertical="top"/>
    </xf>
    <xf numFmtId="167" fontId="20" fillId="0" borderId="0" xfId="1" applyNumberFormat="1" applyFont="1" applyFill="1" applyBorder="1" applyAlignment="1">
      <alignment horizontal="right" vertical="top"/>
    </xf>
    <xf numFmtId="167" fontId="20" fillId="0" borderId="2" xfId="1" applyNumberFormat="1" applyFont="1" applyFill="1" applyBorder="1" applyAlignment="1"/>
    <xf numFmtId="167" fontId="20" fillId="0" borderId="2" xfId="1" applyNumberFormat="1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167" fontId="20" fillId="0" borderId="2" xfId="1" applyNumberFormat="1" applyFont="1" applyBorder="1" applyAlignment="1">
      <alignment horizontal="right" vertical="center"/>
    </xf>
    <xf numFmtId="167" fontId="20" fillId="0" borderId="2" xfId="1" applyNumberFormat="1" applyFont="1" applyBorder="1" applyAlignment="1"/>
    <xf numFmtId="0" fontId="18" fillId="2" borderId="2" xfId="0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horizontal="center" vertical="top" wrapText="1"/>
    </xf>
    <xf numFmtId="43" fontId="18" fillId="2" borderId="2" xfId="1" applyFont="1" applyFill="1" applyBorder="1" applyAlignment="1">
      <alignment vertical="top" wrapText="1"/>
    </xf>
    <xf numFmtId="167" fontId="20" fillId="0" borderId="0" xfId="1" applyNumberFormat="1" applyFont="1" applyAlignment="1">
      <alignment vertical="top"/>
    </xf>
    <xf numFmtId="167" fontId="20" fillId="0" borderId="0" xfId="1" applyNumberFormat="1" applyFont="1" applyAlignment="1">
      <alignment horizontal="right" vertical="top"/>
    </xf>
    <xf numFmtId="167" fontId="15" fillId="0" borderId="2" xfId="0" applyNumberFormat="1" applyFont="1" applyBorder="1" applyAlignment="1">
      <alignment vertical="top"/>
    </xf>
    <xf numFmtId="167" fontId="16" fillId="6" borderId="2" xfId="1" applyNumberFormat="1" applyFont="1" applyFill="1" applyBorder="1" applyAlignment="1">
      <alignment horizontal="right" vertical="top"/>
    </xf>
    <xf numFmtId="167" fontId="15" fillId="0" borderId="0" xfId="1" applyNumberFormat="1" applyFont="1" applyAlignment="1">
      <alignment vertical="top"/>
    </xf>
    <xf numFmtId="167" fontId="15" fillId="0" borderId="0" xfId="1" applyNumberFormat="1" applyFont="1" applyAlignment="1">
      <alignment horizontal="right" vertical="top"/>
    </xf>
    <xf numFmtId="168" fontId="20" fillId="0" borderId="2" xfId="3" applyNumberFormat="1" applyFont="1" applyBorder="1" applyAlignment="1">
      <alignment vertical="top"/>
    </xf>
    <xf numFmtId="168" fontId="15" fillId="0" borderId="2" xfId="3" applyNumberFormat="1" applyFont="1" applyBorder="1" applyAlignment="1">
      <alignment vertical="top"/>
    </xf>
    <xf numFmtId="0" fontId="17" fillId="0" borderId="0" xfId="0" applyFont="1" applyAlignment="1">
      <alignment vertical="top" wrapText="1"/>
    </xf>
    <xf numFmtId="0" fontId="18" fillId="3" borderId="4" xfId="0" applyFont="1" applyFill="1" applyBorder="1" applyAlignment="1">
      <alignment vertical="top" wrapText="1"/>
    </xf>
    <xf numFmtId="0" fontId="18" fillId="3" borderId="5" xfId="0" applyFont="1" applyFill="1" applyBorder="1" applyAlignment="1">
      <alignment vertical="top" wrapText="1"/>
    </xf>
    <xf numFmtId="0" fontId="18" fillId="3" borderId="2" xfId="0" applyFont="1" applyFill="1" applyBorder="1" applyAlignment="1">
      <alignment vertical="top" wrapText="1"/>
    </xf>
    <xf numFmtId="165" fontId="18" fillId="0" borderId="0" xfId="0" applyNumberFormat="1" applyFont="1" applyAlignment="1">
      <alignment vertical="top"/>
    </xf>
    <xf numFmtId="0" fontId="16" fillId="6" borderId="4" xfId="0" applyFont="1" applyFill="1" applyBorder="1" applyAlignment="1">
      <alignment vertical="top" wrapText="1"/>
    </xf>
    <xf numFmtId="0" fontId="16" fillId="6" borderId="5" xfId="0" applyFont="1" applyFill="1" applyBorder="1" applyAlignment="1">
      <alignment vertical="top" wrapText="1"/>
    </xf>
    <xf numFmtId="166" fontId="16" fillId="6" borderId="3" xfId="1" applyNumberFormat="1" applyFont="1" applyFill="1" applyBorder="1" applyAlignment="1">
      <alignment vertical="top"/>
    </xf>
    <xf numFmtId="166" fontId="16" fillId="6" borderId="4" xfId="1" applyNumberFormat="1" applyFont="1" applyFill="1" applyBorder="1" applyAlignment="1">
      <alignment vertical="top"/>
    </xf>
    <xf numFmtId="166" fontId="16" fillId="6" borderId="5" xfId="1" applyNumberFormat="1" applyFont="1" applyFill="1" applyBorder="1" applyAlignment="1">
      <alignment vertical="top"/>
    </xf>
    <xf numFmtId="0" fontId="16" fillId="6" borderId="7" xfId="0" applyFont="1" applyFill="1" applyBorder="1" applyAlignment="1">
      <alignment vertical="top" wrapText="1"/>
    </xf>
    <xf numFmtId="0" fontId="16" fillId="6" borderId="8" xfId="0" applyFont="1" applyFill="1" applyBorder="1" applyAlignment="1">
      <alignment vertical="top" wrapText="1"/>
    </xf>
    <xf numFmtId="0" fontId="26" fillId="4" borderId="0" xfId="0" applyFont="1" applyFill="1" applyAlignment="1">
      <alignment vertical="top" wrapText="1"/>
    </xf>
    <xf numFmtId="0" fontId="16" fillId="6" borderId="3" xfId="0" applyFont="1" applyFill="1" applyBorder="1" applyAlignment="1">
      <alignment vertical="top"/>
    </xf>
    <xf numFmtId="0" fontId="16" fillId="0" borderId="0" xfId="0" applyFont="1" applyAlignment="1">
      <alignment horizontal="center" vertical="top"/>
    </xf>
    <xf numFmtId="165" fontId="18" fillId="2" borderId="1" xfId="0" applyNumberFormat="1" applyFont="1" applyFill="1" applyBorder="1" applyAlignment="1">
      <alignment horizontal="center" vertical="top"/>
    </xf>
    <xf numFmtId="0" fontId="18" fillId="3" borderId="3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0" fontId="18" fillId="3" borderId="2" xfId="0" applyFont="1" applyFill="1" applyBorder="1" applyAlignment="1">
      <alignment vertical="top"/>
    </xf>
    <xf numFmtId="0" fontId="26" fillId="4" borderId="0" xfId="0" applyFont="1" applyFill="1" applyAlignment="1">
      <alignment vertical="top"/>
    </xf>
    <xf numFmtId="165" fontId="18" fillId="2" borderId="2" xfId="0" applyNumberFormat="1" applyFont="1" applyFill="1" applyBorder="1" applyAlignment="1">
      <alignment horizontal="center" vertical="top"/>
    </xf>
    <xf numFmtId="0" fontId="16" fillId="6" borderId="6" xfId="0" applyFont="1" applyFill="1" applyBorder="1" applyAlignment="1">
      <alignment vertical="top"/>
    </xf>
    <xf numFmtId="0" fontId="18" fillId="2" borderId="1" xfId="0" applyFont="1" applyFill="1" applyBorder="1" applyAlignment="1">
      <alignment horizontal="center" vertical="top"/>
    </xf>
    <xf numFmtId="166" fontId="8" fillId="6" borderId="4" xfId="1" applyNumberFormat="1" applyFont="1" applyFill="1" applyBorder="1" applyAlignment="1">
      <alignment horizontal="right" vertical="top"/>
    </xf>
    <xf numFmtId="0" fontId="16" fillId="6" borderId="7" xfId="0" applyFont="1" applyFill="1" applyBorder="1" applyAlignment="1">
      <alignment horizontal="center" vertical="top" wrapText="1"/>
    </xf>
    <xf numFmtId="165" fontId="18" fillId="0" borderId="0" xfId="0" applyNumberFormat="1" applyFont="1" applyAlignment="1">
      <alignment horizontal="left" vertical="top"/>
    </xf>
    <xf numFmtId="168" fontId="6" fillId="0" borderId="0" xfId="3" applyNumberFormat="1" applyFont="1" applyAlignment="1">
      <alignment vertical="top" wrapText="1"/>
    </xf>
    <xf numFmtId="168" fontId="10" fillId="2" borderId="1" xfId="3" applyNumberFormat="1" applyFont="1" applyFill="1" applyBorder="1" applyAlignment="1">
      <alignment horizontal="center" vertical="top" wrapText="1"/>
    </xf>
    <xf numFmtId="168" fontId="8" fillId="6" borderId="5" xfId="3" applyNumberFormat="1" applyFont="1" applyFill="1" applyBorder="1" applyAlignment="1">
      <alignment horizontal="right" vertical="top"/>
    </xf>
    <xf numFmtId="168" fontId="5" fillId="0" borderId="0" xfId="3" applyNumberFormat="1" applyFont="1" applyAlignment="1">
      <alignment vertical="top"/>
    </xf>
    <xf numFmtId="166" fontId="8" fillId="6" borderId="3" xfId="1" applyNumberFormat="1" applyFont="1" applyFill="1" applyBorder="1" applyAlignment="1">
      <alignment vertical="top"/>
    </xf>
    <xf numFmtId="166" fontId="8" fillId="6" borderId="4" xfId="1" applyNumberFormat="1" applyFont="1" applyFill="1" applyBorder="1" applyAlignment="1">
      <alignment vertical="top"/>
    </xf>
    <xf numFmtId="169" fontId="6" fillId="0" borderId="0" xfId="0" applyNumberFormat="1" applyFont="1" applyAlignment="1">
      <alignment horizontal="center" vertical="top" wrapText="1"/>
    </xf>
    <xf numFmtId="169" fontId="5" fillId="0" borderId="0" xfId="1" applyNumberFormat="1" applyFont="1" applyAlignment="1">
      <alignment vertical="top"/>
    </xf>
    <xf numFmtId="168" fontId="11" fillId="7" borderId="2" xfId="3" applyNumberFormat="1" applyFont="1" applyFill="1" applyBorder="1" applyAlignment="1">
      <alignment vertical="top"/>
    </xf>
    <xf numFmtId="4" fontId="10" fillId="8" borderId="2" xfId="0" applyNumberFormat="1" applyFont="1" applyFill="1" applyBorder="1" applyAlignment="1">
      <alignment horizontal="center" vertical="top"/>
    </xf>
    <xf numFmtId="0" fontId="10" fillId="8" borderId="2" xfId="0" applyFont="1" applyFill="1" applyBorder="1" applyAlignment="1">
      <alignment vertical="top" wrapText="1"/>
    </xf>
    <xf numFmtId="0" fontId="12" fillId="8" borderId="2" xfId="0" applyFont="1" applyFill="1" applyBorder="1" applyAlignment="1">
      <alignment horizontal="center" vertical="top"/>
    </xf>
    <xf numFmtId="43" fontId="12" fillId="8" borderId="2" xfId="1" applyFont="1" applyFill="1" applyBorder="1" applyAlignment="1">
      <alignment vertical="top"/>
    </xf>
    <xf numFmtId="168" fontId="11" fillId="8" borderId="2" xfId="3" applyNumberFormat="1" applyFont="1" applyFill="1" applyBorder="1" applyAlignment="1">
      <alignment vertical="top"/>
    </xf>
    <xf numFmtId="169" fontId="12" fillId="8" borderId="2" xfId="1" applyNumberFormat="1" applyFont="1" applyFill="1" applyBorder="1" applyAlignment="1">
      <alignment vertical="top"/>
    </xf>
    <xf numFmtId="4" fontId="10" fillId="7" borderId="2" xfId="0" applyNumberFormat="1" applyFont="1" applyFill="1" applyBorder="1" applyAlignment="1">
      <alignment horizontal="center" vertical="top"/>
    </xf>
    <xf numFmtId="0" fontId="10" fillId="7" borderId="2" xfId="0" applyFont="1" applyFill="1" applyBorder="1" applyAlignment="1">
      <alignment vertical="top" wrapText="1"/>
    </xf>
    <xf numFmtId="0" fontId="12" fillId="7" borderId="2" xfId="0" applyFont="1" applyFill="1" applyBorder="1" applyAlignment="1">
      <alignment horizontal="center" vertical="top"/>
    </xf>
    <xf numFmtId="43" fontId="12" fillId="7" borderId="2" xfId="1" applyFont="1" applyFill="1" applyBorder="1" applyAlignment="1">
      <alignment vertical="top"/>
    </xf>
    <xf numFmtId="169" fontId="12" fillId="7" borderId="2" xfId="1" applyNumberFormat="1" applyFont="1" applyFill="1" applyBorder="1" applyAlignment="1">
      <alignment vertical="top"/>
    </xf>
    <xf numFmtId="0" fontId="18" fillId="3" borderId="3" xfId="0" applyFont="1" applyFill="1" applyBorder="1" applyAlignment="1">
      <alignment vertical="top" wrapText="1"/>
    </xf>
    <xf numFmtId="0" fontId="16" fillId="6" borderId="6" xfId="0" applyFont="1" applyFill="1" applyBorder="1" applyAlignment="1">
      <alignment vertical="top" wrapText="1"/>
    </xf>
    <xf numFmtId="168" fontId="16" fillId="0" borderId="0" xfId="0" applyNumberFormat="1" applyFont="1" applyAlignment="1">
      <alignment vertical="top"/>
    </xf>
    <xf numFmtId="168" fontId="17" fillId="0" borderId="0" xfId="0" applyNumberFormat="1" applyFont="1" applyAlignment="1">
      <alignment vertical="top"/>
    </xf>
    <xf numFmtId="168" fontId="10" fillId="2" borderId="1" xfId="1" applyNumberFormat="1" applyFont="1" applyFill="1" applyBorder="1" applyAlignment="1">
      <alignment horizontal="center" vertical="top" wrapText="1"/>
    </xf>
    <xf numFmtId="168" fontId="15" fillId="0" borderId="2" xfId="1" applyNumberFormat="1" applyFont="1" applyBorder="1" applyAlignment="1">
      <alignment horizontal="left" vertical="top"/>
    </xf>
    <xf numFmtId="168" fontId="20" fillId="0" borderId="0" xfId="1" applyNumberFormat="1" applyFont="1" applyAlignment="1">
      <alignment vertical="top"/>
    </xf>
    <xf numFmtId="168" fontId="16" fillId="6" borderId="7" xfId="0" applyNumberFormat="1" applyFont="1" applyFill="1" applyBorder="1" applyAlignment="1">
      <alignment vertical="top" wrapText="1"/>
    </xf>
    <xf numFmtId="168" fontId="15" fillId="0" borderId="0" xfId="1" applyNumberFormat="1" applyFont="1" applyAlignment="1">
      <alignment vertical="top"/>
    </xf>
    <xf numFmtId="168" fontId="16" fillId="0" borderId="0" xfId="0" applyNumberFormat="1" applyFont="1" applyAlignment="1">
      <alignment horizontal="center" vertical="top"/>
    </xf>
    <xf numFmtId="168" fontId="12" fillId="7" borderId="2" xfId="1" applyNumberFormat="1" applyFont="1" applyFill="1" applyBorder="1" applyAlignment="1">
      <alignment vertical="top"/>
    </xf>
    <xf numFmtId="168" fontId="15" fillId="0" borderId="2" xfId="1" applyNumberFormat="1" applyFont="1" applyFill="1" applyBorder="1" applyAlignment="1">
      <alignment horizontal="left" vertical="top"/>
    </xf>
    <xf numFmtId="168" fontId="20" fillId="0" borderId="2" xfId="1" applyNumberFormat="1" applyFont="1" applyBorder="1" applyAlignment="1">
      <alignment horizontal="center" vertical="top"/>
    </xf>
    <xf numFmtId="168" fontId="16" fillId="6" borderId="8" xfId="0" applyNumberFormat="1" applyFont="1" applyFill="1" applyBorder="1" applyAlignment="1">
      <alignment vertical="top" wrapText="1"/>
    </xf>
    <xf numFmtId="168" fontId="8" fillId="6" borderId="2" xfId="1" applyNumberFormat="1" applyFont="1" applyFill="1" applyBorder="1" applyAlignment="1">
      <alignment vertical="top"/>
    </xf>
    <xf numFmtId="0" fontId="26" fillId="0" borderId="0" xfId="0" applyFont="1" applyAlignment="1">
      <alignment vertical="top"/>
    </xf>
    <xf numFmtId="0" fontId="18" fillId="3" borderId="4" xfId="0" applyFont="1" applyFill="1" applyBorder="1" applyAlignment="1">
      <alignment vertical="top"/>
    </xf>
    <xf numFmtId="0" fontId="18" fillId="3" borderId="4" xfId="0" applyFont="1" applyFill="1" applyBorder="1" applyAlignment="1">
      <alignment horizontal="center" vertical="top" wrapText="1"/>
    </xf>
    <xf numFmtId="168" fontId="16" fillId="6" borderId="7" xfId="3" applyNumberFormat="1" applyFont="1" applyFill="1" applyBorder="1" applyAlignment="1">
      <alignment vertical="top" wrapText="1"/>
    </xf>
    <xf numFmtId="168" fontId="15" fillId="0" borderId="0" xfId="3" applyNumberFormat="1" applyFont="1"/>
    <xf numFmtId="168" fontId="18" fillId="0" borderId="0" xfId="3" applyNumberFormat="1" applyFont="1" applyAlignment="1">
      <alignment vertical="top"/>
    </xf>
    <xf numFmtId="168" fontId="18" fillId="0" borderId="0" xfId="3" applyNumberFormat="1" applyFont="1" applyAlignment="1">
      <alignment horizontal="left" vertical="top"/>
    </xf>
    <xf numFmtId="168" fontId="15" fillId="0" borderId="2" xfId="3" applyNumberFormat="1" applyFont="1" applyFill="1" applyBorder="1" applyAlignment="1">
      <alignment horizontal="left" vertical="top"/>
    </xf>
    <xf numFmtId="168" fontId="20" fillId="0" borderId="0" xfId="3" applyNumberFormat="1" applyFont="1" applyAlignment="1">
      <alignment vertical="top"/>
    </xf>
    <xf numFmtId="168" fontId="15" fillId="0" borderId="0" xfId="3" applyNumberFormat="1" applyFont="1" applyAlignment="1">
      <alignment vertical="top"/>
    </xf>
    <xf numFmtId="0" fontId="11" fillId="8" borderId="2" xfId="0" applyFont="1" applyFill="1" applyBorder="1" applyAlignment="1">
      <alignment horizontal="center" vertical="top"/>
    </xf>
    <xf numFmtId="168" fontId="11" fillId="8" borderId="2" xfId="1" applyNumberFormat="1" applyFont="1" applyFill="1" applyBorder="1" applyAlignment="1">
      <alignment vertical="top"/>
    </xf>
    <xf numFmtId="0" fontId="11" fillId="7" borderId="2" xfId="0" applyFont="1" applyFill="1" applyBorder="1" applyAlignment="1">
      <alignment horizontal="center" vertical="top"/>
    </xf>
    <xf numFmtId="168" fontId="15" fillId="0" borderId="0" xfId="0" applyNumberFormat="1" applyFont="1"/>
    <xf numFmtId="168" fontId="18" fillId="0" borderId="0" xfId="0" applyNumberFormat="1" applyFont="1" applyAlignment="1">
      <alignment vertical="top"/>
    </xf>
    <xf numFmtId="168" fontId="18" fillId="0" borderId="0" xfId="0" applyNumberFormat="1" applyFont="1" applyAlignment="1">
      <alignment horizontal="left" vertical="top"/>
    </xf>
    <xf numFmtId="168" fontId="18" fillId="3" borderId="2" xfId="1" applyNumberFormat="1" applyFont="1" applyFill="1" applyBorder="1" applyAlignment="1">
      <alignment horizontal="center" vertical="top"/>
    </xf>
    <xf numFmtId="168" fontId="20" fillId="0" borderId="0" xfId="1" applyNumberFormat="1" applyFont="1" applyFill="1" applyBorder="1" applyAlignment="1">
      <alignment horizontal="center" vertical="top"/>
    </xf>
    <xf numFmtId="168" fontId="20" fillId="0" borderId="2" xfId="1" applyNumberFormat="1" applyFont="1" applyBorder="1" applyAlignment="1">
      <alignment vertical="top"/>
    </xf>
    <xf numFmtId="168" fontId="15" fillId="0" borderId="1" xfId="3" applyNumberFormat="1" applyFont="1" applyFill="1" applyBorder="1" applyAlignment="1">
      <alignment horizontal="left" vertical="top"/>
    </xf>
    <xf numFmtId="168" fontId="15" fillId="0" borderId="1" xfId="1" applyNumberFormat="1" applyFont="1" applyFill="1" applyBorder="1" applyAlignment="1">
      <alignment horizontal="left" vertical="top"/>
    </xf>
    <xf numFmtId="43" fontId="20" fillId="0" borderId="1" xfId="1" applyFont="1" applyBorder="1" applyAlignment="1">
      <alignment horizontal="center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168" fontId="18" fillId="3" borderId="5" xfId="1" applyNumberFormat="1" applyFont="1" applyFill="1" applyBorder="1" applyAlignment="1">
      <alignment horizontal="center" vertical="top"/>
    </xf>
    <xf numFmtId="0" fontId="15" fillId="0" borderId="0" xfId="0" applyFont="1" applyAlignment="1">
      <alignment wrapText="1"/>
    </xf>
    <xf numFmtId="0" fontId="18" fillId="0" borderId="0" xfId="0" applyFont="1" applyAlignment="1">
      <alignment horizontal="left" vertical="top"/>
    </xf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168" fontId="26" fillId="0" borderId="0" xfId="0" applyNumberFormat="1" applyFont="1" applyAlignment="1">
      <alignment vertical="top"/>
    </xf>
    <xf numFmtId="168" fontId="26" fillId="0" borderId="0" xfId="0" applyNumberFormat="1" applyFont="1" applyAlignment="1">
      <alignment horizontal="left" vertical="top"/>
    </xf>
    <xf numFmtId="168" fontId="15" fillId="0" borderId="2" xfId="0" applyNumberFormat="1" applyFont="1" applyBorder="1"/>
    <xf numFmtId="168" fontId="15" fillId="0" borderId="2" xfId="1" applyNumberFormat="1" applyFont="1" applyBorder="1" applyAlignment="1">
      <alignment vertical="top"/>
    </xf>
    <xf numFmtId="168" fontId="15" fillId="0" borderId="2" xfId="0" applyNumberFormat="1" applyFont="1" applyBorder="1" applyAlignment="1">
      <alignment vertical="top"/>
    </xf>
    <xf numFmtId="168" fontId="8" fillId="6" borderId="5" xfId="1" applyNumberFormat="1" applyFont="1" applyFill="1" applyBorder="1" applyAlignment="1">
      <alignment horizontal="right" vertical="top"/>
    </xf>
    <xf numFmtId="168" fontId="11" fillId="7" borderId="2" xfId="1" applyNumberFormat="1" applyFont="1" applyFill="1" applyBorder="1" applyAlignment="1">
      <alignment vertical="top"/>
    </xf>
    <xf numFmtId="168" fontId="18" fillId="3" borderId="5" xfId="0" applyNumberFormat="1" applyFont="1" applyFill="1" applyBorder="1" applyAlignment="1">
      <alignment horizontal="center" vertical="top" wrapText="1"/>
    </xf>
    <xf numFmtId="168" fontId="18" fillId="3" borderId="5" xfId="0" applyNumberFormat="1" applyFont="1" applyFill="1" applyBorder="1" applyAlignment="1">
      <alignment vertical="top" wrapText="1"/>
    </xf>
    <xf numFmtId="168" fontId="18" fillId="2" borderId="1" xfId="1" applyNumberFormat="1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right" vertical="top"/>
    </xf>
    <xf numFmtId="43" fontId="10" fillId="2" borderId="1" xfId="1" applyFont="1" applyFill="1" applyBorder="1" applyAlignment="1">
      <alignment horizontal="right" vertical="top" wrapText="1"/>
    </xf>
    <xf numFmtId="43" fontId="12" fillId="7" borderId="2" xfId="1" applyFont="1" applyFill="1" applyBorder="1" applyAlignment="1">
      <alignment horizontal="right" vertical="top"/>
    </xf>
    <xf numFmtId="2" fontId="15" fillId="0" borderId="2" xfId="0" applyNumberFormat="1" applyFont="1" applyBorder="1" applyAlignment="1">
      <alignment horizontal="right" vertical="top"/>
    </xf>
    <xf numFmtId="43" fontId="20" fillId="0" borderId="2" xfId="1" applyFont="1" applyFill="1" applyBorder="1" applyAlignment="1">
      <alignment horizontal="right" vertical="top"/>
    </xf>
    <xf numFmtId="43" fontId="20" fillId="4" borderId="2" xfId="1" applyFont="1" applyFill="1" applyBorder="1" applyAlignment="1">
      <alignment horizontal="right" vertical="top"/>
    </xf>
    <xf numFmtId="43" fontId="20" fillId="0" borderId="2" xfId="1" applyFont="1" applyFill="1" applyBorder="1" applyAlignment="1">
      <alignment horizontal="right"/>
    </xf>
    <xf numFmtId="0" fontId="18" fillId="3" borderId="4" xfId="0" applyFont="1" applyFill="1" applyBorder="1" applyAlignment="1">
      <alignment horizontal="right" vertical="top" wrapText="1"/>
    </xf>
    <xf numFmtId="43" fontId="20" fillId="0" borderId="0" xfId="1" applyFont="1" applyAlignment="1">
      <alignment horizontal="right" vertical="top"/>
    </xf>
    <xf numFmtId="0" fontId="16" fillId="6" borderId="7" xfId="0" applyFont="1" applyFill="1" applyBorder="1" applyAlignment="1">
      <alignment horizontal="right" vertical="top" wrapText="1"/>
    </xf>
    <xf numFmtId="43" fontId="20" fillId="0" borderId="2" xfId="1" applyFont="1" applyBorder="1" applyAlignment="1">
      <alignment horizontal="right" vertical="top"/>
    </xf>
    <xf numFmtId="43" fontId="15" fillId="0" borderId="0" xfId="1" applyFont="1" applyAlignment="1">
      <alignment horizontal="right" vertical="top"/>
    </xf>
    <xf numFmtId="43" fontId="20" fillId="0" borderId="0" xfId="1" applyFont="1" applyFill="1" applyBorder="1" applyAlignment="1">
      <alignment horizontal="right" vertical="top"/>
    </xf>
    <xf numFmtId="0" fontId="26" fillId="0" borderId="0" xfId="0" applyFont="1" applyAlignment="1">
      <alignment horizontal="right" vertical="top"/>
    </xf>
    <xf numFmtId="43" fontId="11" fillId="8" borderId="2" xfId="1" applyFont="1" applyFill="1" applyBorder="1" applyAlignment="1">
      <alignment horizontal="right" vertical="top"/>
    </xf>
    <xf numFmtId="43" fontId="11" fillId="7" borderId="2" xfId="1" applyFont="1" applyFill="1" applyBorder="1" applyAlignment="1">
      <alignment horizontal="right" vertical="top"/>
    </xf>
    <xf numFmtId="166" fontId="20" fillId="4" borderId="2" xfId="1" applyNumberFormat="1" applyFont="1" applyFill="1" applyBorder="1" applyAlignment="1">
      <alignment horizontal="right" vertical="top"/>
    </xf>
    <xf numFmtId="43" fontId="18" fillId="2" borderId="1" xfId="1" applyFont="1" applyFill="1" applyBorder="1" applyAlignment="1">
      <alignment horizontal="right" vertical="top" wrapText="1"/>
    </xf>
    <xf numFmtId="0" fontId="15" fillId="0" borderId="0" xfId="0" applyFont="1" applyAlignment="1">
      <alignment horizontal="right"/>
    </xf>
    <xf numFmtId="165" fontId="18" fillId="0" borderId="0" xfId="0" applyNumberFormat="1" applyFont="1" applyAlignment="1">
      <alignment horizontal="right" vertical="top"/>
    </xf>
    <xf numFmtId="0" fontId="18" fillId="3" borderId="4" xfId="0" applyFont="1" applyFill="1" applyBorder="1" applyAlignment="1">
      <alignment horizontal="right" vertical="top"/>
    </xf>
    <xf numFmtId="43" fontId="20" fillId="0" borderId="2" xfId="1" applyFont="1" applyFill="1" applyBorder="1" applyAlignment="1">
      <alignment horizontal="right" vertical="center"/>
    </xf>
    <xf numFmtId="43" fontId="20" fillId="4" borderId="1" xfId="1" applyFont="1" applyFill="1" applyBorder="1" applyAlignment="1">
      <alignment horizontal="right" vertical="top"/>
    </xf>
    <xf numFmtId="0" fontId="6" fillId="0" borderId="0" xfId="0" applyFont="1" applyAlignment="1">
      <alignment horizontal="right" vertical="top" wrapText="1"/>
    </xf>
    <xf numFmtId="43" fontId="5" fillId="0" borderId="0" xfId="1" applyFont="1" applyAlignment="1">
      <alignment horizontal="right" vertical="top"/>
    </xf>
    <xf numFmtId="0" fontId="16" fillId="6" borderId="4" xfId="0" applyFont="1" applyFill="1" applyBorder="1" applyAlignment="1">
      <alignment horizontal="right" vertical="top" wrapText="1"/>
    </xf>
    <xf numFmtId="43" fontId="20" fillId="4" borderId="2" xfId="1" applyFont="1" applyFill="1" applyBorder="1" applyAlignment="1">
      <alignment horizontal="right"/>
    </xf>
    <xf numFmtId="0" fontId="18" fillId="3" borderId="2" xfId="0" applyFont="1" applyFill="1" applyBorder="1" applyAlignment="1">
      <alignment horizontal="right" vertical="top" wrapText="1"/>
    </xf>
    <xf numFmtId="0" fontId="17" fillId="0" borderId="0" xfId="0" applyFont="1" applyAlignment="1">
      <alignment horizontal="right" vertical="top" wrapText="1"/>
    </xf>
    <xf numFmtId="166" fontId="16" fillId="6" borderId="4" xfId="1" applyNumberFormat="1" applyFont="1" applyFill="1" applyBorder="1" applyAlignment="1">
      <alignment horizontal="right" vertical="top"/>
    </xf>
    <xf numFmtId="43" fontId="20" fillId="4" borderId="2" xfId="1" applyFont="1" applyFill="1" applyBorder="1" applyAlignment="1"/>
    <xf numFmtId="43" fontId="15" fillId="4" borderId="2" xfId="1" applyFont="1" applyFill="1" applyBorder="1" applyAlignment="1"/>
    <xf numFmtId="165" fontId="20" fillId="4" borderId="1" xfId="0" applyNumberFormat="1" applyFont="1" applyFill="1" applyBorder="1" applyAlignment="1">
      <alignment horizontal="center" vertical="top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/>
    </xf>
    <xf numFmtId="43" fontId="20" fillId="0" borderId="1" xfId="1" applyFont="1" applyFill="1" applyBorder="1" applyAlignment="1">
      <alignment horizontal="right" vertical="top"/>
    </xf>
    <xf numFmtId="168" fontId="18" fillId="3" borderId="4" xfId="0" applyNumberFormat="1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167" fontId="20" fillId="0" borderId="2" xfId="0" applyNumberFormat="1" applyFont="1" applyBorder="1" applyAlignment="1">
      <alignment horizontal="center" vertical="top"/>
    </xf>
    <xf numFmtId="167" fontId="18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166" fontId="5" fillId="0" borderId="0" xfId="0" applyNumberFormat="1" applyFont="1"/>
    <xf numFmtId="0" fontId="16" fillId="6" borderId="3" xfId="0" applyFont="1" applyFill="1" applyBorder="1" applyAlignment="1">
      <alignment vertical="top" wrapText="1"/>
    </xf>
    <xf numFmtId="168" fontId="16" fillId="6" borderId="4" xfId="0" applyNumberFormat="1" applyFont="1" applyFill="1" applyBorder="1" applyAlignment="1">
      <alignment vertical="top" wrapText="1"/>
    </xf>
    <xf numFmtId="168" fontId="16" fillId="6" borderId="5" xfId="0" applyNumberFormat="1" applyFont="1" applyFill="1" applyBorder="1" applyAlignment="1">
      <alignment vertical="top" wrapText="1"/>
    </xf>
    <xf numFmtId="4" fontId="18" fillId="8" borderId="2" xfId="0" applyNumberFormat="1" applyFont="1" applyFill="1" applyBorder="1" applyAlignment="1">
      <alignment horizontal="center" vertical="top"/>
    </xf>
    <xf numFmtId="0" fontId="18" fillId="8" borderId="2" xfId="0" applyFont="1" applyFill="1" applyBorder="1" applyAlignment="1">
      <alignment vertical="top" wrapText="1"/>
    </xf>
    <xf numFmtId="0" fontId="19" fillId="8" borderId="2" xfId="0" applyFont="1" applyFill="1" applyBorder="1" applyAlignment="1">
      <alignment horizontal="center" vertical="top"/>
    </xf>
    <xf numFmtId="43" fontId="19" fillId="8" borderId="2" xfId="1" applyFont="1" applyFill="1" applyBorder="1" applyAlignment="1">
      <alignment horizontal="right" vertical="top"/>
    </xf>
    <xf numFmtId="168" fontId="20" fillId="8" borderId="2" xfId="3" applyNumberFormat="1" applyFont="1" applyFill="1" applyBorder="1" applyAlignment="1">
      <alignment vertical="top"/>
    </xf>
    <xf numFmtId="168" fontId="19" fillId="8" borderId="2" xfId="1" applyNumberFormat="1" applyFont="1" applyFill="1" applyBorder="1" applyAlignment="1">
      <alignment vertical="top"/>
    </xf>
    <xf numFmtId="4" fontId="18" fillId="7" borderId="2" xfId="0" applyNumberFormat="1" applyFont="1" applyFill="1" applyBorder="1" applyAlignment="1">
      <alignment horizontal="center" vertical="top"/>
    </xf>
    <xf numFmtId="0" fontId="18" fillId="7" borderId="2" xfId="0" applyFont="1" applyFill="1" applyBorder="1" applyAlignment="1">
      <alignment vertical="top" wrapText="1"/>
    </xf>
    <xf numFmtId="0" fontId="19" fillId="7" borderId="2" xfId="0" applyFont="1" applyFill="1" applyBorder="1" applyAlignment="1">
      <alignment horizontal="center" vertical="top"/>
    </xf>
    <xf numFmtId="43" fontId="19" fillId="7" borderId="2" xfId="1" applyFont="1" applyFill="1" applyBorder="1" applyAlignment="1">
      <alignment horizontal="right" vertical="top"/>
    </xf>
    <xf numFmtId="168" fontId="20" fillId="7" borderId="2" xfId="3" applyNumberFormat="1" applyFont="1" applyFill="1" applyBorder="1" applyAlignment="1">
      <alignment vertical="top"/>
    </xf>
    <xf numFmtId="168" fontId="19" fillId="7" borderId="2" xfId="1" applyNumberFormat="1" applyFont="1" applyFill="1" applyBorder="1" applyAlignment="1">
      <alignment vertical="top"/>
    </xf>
    <xf numFmtId="0" fontId="18" fillId="3" borderId="2" xfId="0" applyFont="1" applyFill="1" applyBorder="1" applyAlignment="1">
      <alignment horizontal="center" vertical="top" wrapText="1"/>
    </xf>
    <xf numFmtId="168" fontId="18" fillId="3" borderId="2" xfId="0" applyNumberFormat="1" applyFont="1" applyFill="1" applyBorder="1" applyAlignment="1">
      <alignment vertical="top" wrapText="1"/>
    </xf>
    <xf numFmtId="166" fontId="16" fillId="6" borderId="4" xfId="1" applyNumberFormat="1" applyFont="1" applyFill="1" applyBorder="1" applyAlignment="1">
      <alignment horizontal="center" vertical="top"/>
    </xf>
    <xf numFmtId="168" fontId="16" fillId="6" borderId="5" xfId="1" applyNumberFormat="1" applyFont="1" applyFill="1" applyBorder="1" applyAlignment="1">
      <alignment vertical="top"/>
    </xf>
    <xf numFmtId="168" fontId="16" fillId="6" borderId="2" xfId="1" applyNumberFormat="1" applyFont="1" applyFill="1" applyBorder="1" applyAlignment="1">
      <alignment vertical="top"/>
    </xf>
    <xf numFmtId="0" fontId="16" fillId="6" borderId="3" xfId="0" applyFont="1" applyFill="1" applyBorder="1" applyAlignment="1">
      <alignment horizontal="left" vertical="top"/>
    </xf>
    <xf numFmtId="169" fontId="16" fillId="6" borderId="5" xfId="0" applyNumberFormat="1" applyFont="1" applyFill="1" applyBorder="1" applyAlignment="1">
      <alignment vertical="top" wrapText="1"/>
    </xf>
    <xf numFmtId="169" fontId="17" fillId="0" borderId="0" xfId="0" applyNumberFormat="1" applyFont="1" applyAlignment="1">
      <alignment vertical="top" wrapText="1"/>
    </xf>
    <xf numFmtId="168" fontId="18" fillId="2" borderId="1" xfId="3" applyNumberFormat="1" applyFont="1" applyFill="1" applyBorder="1" applyAlignment="1">
      <alignment horizontal="center" vertical="top" wrapText="1"/>
    </xf>
    <xf numFmtId="169" fontId="18" fillId="2" borderId="1" xfId="1" applyNumberFormat="1" applyFont="1" applyFill="1" applyBorder="1" applyAlignment="1">
      <alignment horizontal="center" vertical="top" wrapText="1"/>
    </xf>
    <xf numFmtId="169" fontId="19" fillId="8" borderId="2" xfId="1" applyNumberFormat="1" applyFont="1" applyFill="1" applyBorder="1" applyAlignment="1">
      <alignment vertical="top"/>
    </xf>
    <xf numFmtId="168" fontId="20" fillId="4" borderId="2" xfId="3" applyNumberFormat="1" applyFont="1" applyFill="1" applyBorder="1" applyAlignment="1">
      <alignment vertical="top"/>
    </xf>
    <xf numFmtId="169" fontId="20" fillId="4" borderId="2" xfId="1" applyNumberFormat="1" applyFont="1" applyFill="1" applyBorder="1" applyAlignment="1">
      <alignment horizontal="center" vertical="top"/>
    </xf>
    <xf numFmtId="169" fontId="19" fillId="7" borderId="2" xfId="1" applyNumberFormat="1" applyFont="1" applyFill="1" applyBorder="1" applyAlignment="1">
      <alignment vertical="top"/>
    </xf>
    <xf numFmtId="168" fontId="18" fillId="3" borderId="4" xfId="0" applyNumberFormat="1" applyFont="1" applyFill="1" applyBorder="1" applyAlignment="1">
      <alignment vertical="top" wrapText="1"/>
    </xf>
    <xf numFmtId="0" fontId="26" fillId="0" borderId="0" xfId="0" applyFont="1" applyAlignment="1">
      <alignment vertical="top" wrapText="1"/>
    </xf>
    <xf numFmtId="0" fontId="26" fillId="0" borderId="0" xfId="0" applyFont="1" applyAlignment="1">
      <alignment horizontal="right" vertical="top" wrapText="1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left" vertical="top" wrapText="1"/>
    </xf>
    <xf numFmtId="43" fontId="19" fillId="4" borderId="2" xfId="1" applyFont="1" applyFill="1" applyBorder="1" applyAlignment="1">
      <alignment horizontal="right" vertical="top"/>
    </xf>
    <xf numFmtId="168" fontId="18" fillId="2" borderId="1" xfId="3" applyNumberFormat="1" applyFont="1" applyFill="1" applyBorder="1" applyAlignment="1">
      <alignment vertical="top" wrapText="1"/>
    </xf>
    <xf numFmtId="169" fontId="20" fillId="0" borderId="2" xfId="1" applyNumberFormat="1" applyFont="1" applyBorder="1" applyAlignment="1">
      <alignment vertical="top"/>
    </xf>
    <xf numFmtId="168" fontId="16" fillId="6" borderId="5" xfId="3" applyNumberFormat="1" applyFont="1" applyFill="1" applyBorder="1" applyAlignment="1">
      <alignment horizontal="right" vertical="top"/>
    </xf>
    <xf numFmtId="169" fontId="16" fillId="6" borderId="2" xfId="1" applyNumberFormat="1" applyFont="1" applyFill="1" applyBorder="1" applyAlignment="1">
      <alignment vertical="top"/>
    </xf>
    <xf numFmtId="165" fontId="18" fillId="5" borderId="2" xfId="0" applyNumberFormat="1" applyFont="1" applyFill="1" applyBorder="1" applyAlignment="1">
      <alignment horizontal="center" vertical="top" wrapText="1"/>
    </xf>
    <xf numFmtId="0" fontId="18" fillId="5" borderId="2" xfId="0" applyFont="1" applyFill="1" applyBorder="1" applyAlignment="1">
      <alignment horizontal="left" vertical="top" wrapText="1"/>
    </xf>
    <xf numFmtId="0" fontId="18" fillId="5" borderId="2" xfId="0" applyFont="1" applyFill="1" applyBorder="1" applyAlignment="1">
      <alignment horizontal="center" vertical="top" wrapText="1"/>
    </xf>
    <xf numFmtId="166" fontId="18" fillId="5" borderId="2" xfId="1" applyNumberFormat="1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/>
    </xf>
    <xf numFmtId="0" fontId="17" fillId="2" borderId="2" xfId="0" applyFont="1" applyFill="1" applyBorder="1" applyAlignment="1">
      <alignment wrapText="1"/>
    </xf>
    <xf numFmtId="168" fontId="17" fillId="2" borderId="2" xfId="0" applyNumberFormat="1" applyFont="1" applyFill="1" applyBorder="1"/>
    <xf numFmtId="0" fontId="15" fillId="0" borderId="2" xfId="0" applyFon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20" fillId="3" borderId="2" xfId="0" applyFont="1" applyFill="1" applyBorder="1" applyAlignment="1">
      <alignment wrapText="1"/>
    </xf>
    <xf numFmtId="168" fontId="15" fillId="3" borderId="2" xfId="0" applyNumberFormat="1" applyFont="1" applyFill="1" applyBorder="1"/>
    <xf numFmtId="0" fontId="15" fillId="0" borderId="9" xfId="0" applyFont="1" applyBorder="1" applyAlignment="1">
      <alignment wrapText="1"/>
    </xf>
    <xf numFmtId="0" fontId="15" fillId="0" borderId="9" xfId="0" applyFont="1" applyBorder="1" applyAlignment="1">
      <alignment horizontal="center"/>
    </xf>
    <xf numFmtId="0" fontId="18" fillId="0" borderId="3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0" fontId="16" fillId="6" borderId="3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</cellXfs>
  <cellStyles count="4">
    <cellStyle name="Milliers" xfId="1" builtinId="3"/>
    <cellStyle name="Milliers 10" xfId="2" xr:uid="{88C59B4B-1F2A-4650-B8A9-037D7BE682F1}"/>
    <cellStyle name="Monétaire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8A492-A2CD-45B5-BFAB-3041C4AA87CD}">
  <dimension ref="A1:D145"/>
  <sheetViews>
    <sheetView zoomScaleNormal="100" workbookViewId="0">
      <selection activeCell="G8" sqref="G8"/>
    </sheetView>
  </sheetViews>
  <sheetFormatPr baseColWidth="10" defaultColWidth="11.54296875" defaultRowHeight="14.25" customHeight="1" x14ac:dyDescent="0.35"/>
  <cols>
    <col min="1" max="1" width="11.54296875" style="28"/>
    <col min="2" max="2" width="68.7265625" style="194" customWidth="1"/>
    <col min="3" max="3" width="10" style="28" customWidth="1"/>
    <col min="4" max="4" width="15.26953125" style="16" customWidth="1"/>
    <col min="5" max="16384" width="11.54296875" style="9"/>
  </cols>
  <sheetData>
    <row r="1" spans="1:4" ht="28.9" customHeight="1" x14ac:dyDescent="0.35">
      <c r="A1" s="291" t="s">
        <v>0</v>
      </c>
      <c r="B1" s="292" t="s">
        <v>1</v>
      </c>
      <c r="C1" s="293" t="s">
        <v>2</v>
      </c>
      <c r="D1" s="294" t="s">
        <v>3</v>
      </c>
    </row>
    <row r="2" spans="1:4" ht="14" x14ac:dyDescent="0.35">
      <c r="D2" s="182"/>
    </row>
    <row r="3" spans="1:4" s="11" customFormat="1" ht="14" x14ac:dyDescent="0.35">
      <c r="A3" s="295" t="s">
        <v>4</v>
      </c>
      <c r="B3" s="296" t="s">
        <v>5</v>
      </c>
      <c r="C3" s="295"/>
      <c r="D3" s="297"/>
    </row>
    <row r="4" spans="1:4" s="11" customFormat="1" ht="14" x14ac:dyDescent="0.35">
      <c r="A4" s="298" t="s">
        <v>6</v>
      </c>
      <c r="B4" s="27" t="s">
        <v>7</v>
      </c>
      <c r="C4" s="298" t="s">
        <v>8</v>
      </c>
      <c r="D4" s="200"/>
    </row>
    <row r="5" spans="1:4" s="11" customFormat="1" ht="14" x14ac:dyDescent="0.35">
      <c r="A5" s="298" t="s">
        <v>9</v>
      </c>
      <c r="B5" s="27" t="s">
        <v>10</v>
      </c>
      <c r="C5" s="298" t="s">
        <v>8</v>
      </c>
      <c r="D5" s="200"/>
    </row>
    <row r="6" spans="1:4" s="11" customFormat="1" ht="14" x14ac:dyDescent="0.35">
      <c r="A6" s="298" t="s">
        <v>11</v>
      </c>
      <c r="B6" s="27" t="s">
        <v>12</v>
      </c>
      <c r="C6" s="298" t="s">
        <v>8</v>
      </c>
      <c r="D6" s="200"/>
    </row>
    <row r="7" spans="1:4" ht="14" x14ac:dyDescent="0.35">
      <c r="A7" s="298" t="s">
        <v>13</v>
      </c>
      <c r="B7" s="27" t="s">
        <v>14</v>
      </c>
      <c r="C7" s="298" t="s">
        <v>8</v>
      </c>
      <c r="D7" s="200"/>
    </row>
    <row r="8" spans="1:4" s="10" customFormat="1" ht="14" x14ac:dyDescent="0.35">
      <c r="A8" s="28"/>
      <c r="B8" s="194"/>
      <c r="C8" s="28"/>
      <c r="D8" s="182"/>
    </row>
    <row r="9" spans="1:4" s="10" customFormat="1" ht="14" x14ac:dyDescent="0.35">
      <c r="A9" s="295" t="s">
        <v>15</v>
      </c>
      <c r="B9" s="296" t="s">
        <v>16</v>
      </c>
      <c r="C9" s="295"/>
      <c r="D9" s="297"/>
    </row>
    <row r="10" spans="1:4" s="10" customFormat="1" ht="14" x14ac:dyDescent="0.35">
      <c r="A10" s="298" t="s">
        <v>17</v>
      </c>
      <c r="B10" s="27" t="s">
        <v>18</v>
      </c>
      <c r="C10" s="298" t="s">
        <v>19</v>
      </c>
      <c r="D10" s="200"/>
    </row>
    <row r="11" spans="1:4" s="10" customFormat="1" ht="14" x14ac:dyDescent="0.35">
      <c r="A11" s="28"/>
      <c r="B11" s="194"/>
      <c r="C11" s="28"/>
      <c r="D11" s="182"/>
    </row>
    <row r="12" spans="1:4" s="10" customFormat="1" ht="14" x14ac:dyDescent="0.35">
      <c r="A12" s="295" t="s">
        <v>20</v>
      </c>
      <c r="B12" s="296" t="s">
        <v>21</v>
      </c>
      <c r="C12" s="295"/>
      <c r="D12" s="297"/>
    </row>
    <row r="13" spans="1:4" ht="14" x14ac:dyDescent="0.35">
      <c r="A13" s="298" t="s">
        <v>22</v>
      </c>
      <c r="B13" s="45" t="s">
        <v>23</v>
      </c>
      <c r="C13" s="298" t="s">
        <v>8</v>
      </c>
      <c r="D13" s="200"/>
    </row>
    <row r="14" spans="1:4" ht="14" x14ac:dyDescent="0.35">
      <c r="D14" s="182"/>
    </row>
    <row r="15" spans="1:4" ht="14" x14ac:dyDescent="0.35">
      <c r="A15" s="295" t="s">
        <v>24</v>
      </c>
      <c r="B15" s="296" t="s">
        <v>25</v>
      </c>
      <c r="C15" s="295"/>
      <c r="D15" s="297"/>
    </row>
    <row r="16" spans="1:4" ht="14" x14ac:dyDescent="0.35">
      <c r="A16" s="298" t="s">
        <v>26</v>
      </c>
      <c r="B16" s="45" t="s">
        <v>27</v>
      </c>
      <c r="C16" s="298" t="s">
        <v>28</v>
      </c>
      <c r="D16" s="200"/>
    </row>
    <row r="17" spans="1:4" ht="14" x14ac:dyDescent="0.35">
      <c r="A17" s="298" t="s">
        <v>29</v>
      </c>
      <c r="B17" s="45" t="s">
        <v>30</v>
      </c>
      <c r="C17" s="298" t="s">
        <v>31</v>
      </c>
      <c r="D17" s="200"/>
    </row>
    <row r="18" spans="1:4" ht="14" x14ac:dyDescent="0.35">
      <c r="D18" s="182"/>
    </row>
    <row r="19" spans="1:4" ht="14" x14ac:dyDescent="0.35">
      <c r="A19" s="295" t="s">
        <v>32</v>
      </c>
      <c r="B19" s="296" t="s">
        <v>33</v>
      </c>
      <c r="C19" s="295"/>
      <c r="D19" s="297"/>
    </row>
    <row r="20" spans="1:4" ht="14" x14ac:dyDescent="0.35">
      <c r="A20" s="298" t="s">
        <v>34</v>
      </c>
      <c r="B20" s="45" t="s">
        <v>35</v>
      </c>
      <c r="C20" s="298" t="s">
        <v>8</v>
      </c>
      <c r="D20" s="200"/>
    </row>
    <row r="21" spans="1:4" ht="14" x14ac:dyDescent="0.35">
      <c r="A21" s="298" t="s">
        <v>36</v>
      </c>
      <c r="B21" s="45" t="s">
        <v>37</v>
      </c>
      <c r="C21" s="298" t="s">
        <v>8</v>
      </c>
      <c r="D21" s="200"/>
    </row>
    <row r="22" spans="1:4" ht="14" x14ac:dyDescent="0.35">
      <c r="D22" s="182"/>
    </row>
    <row r="23" spans="1:4" ht="14" x14ac:dyDescent="0.35">
      <c r="A23" s="295" t="s">
        <v>38</v>
      </c>
      <c r="B23" s="296" t="s">
        <v>39</v>
      </c>
      <c r="C23" s="295"/>
      <c r="D23" s="297"/>
    </row>
    <row r="24" spans="1:4" ht="14" x14ac:dyDescent="0.35">
      <c r="A24" s="299" t="s">
        <v>40</v>
      </c>
      <c r="B24" s="300" t="s">
        <v>41</v>
      </c>
      <c r="C24" s="299"/>
      <c r="D24" s="301"/>
    </row>
    <row r="25" spans="1:4" ht="14" x14ac:dyDescent="0.35">
      <c r="A25" s="298" t="s">
        <v>42</v>
      </c>
      <c r="B25" s="45" t="s">
        <v>43</v>
      </c>
      <c r="C25" s="298" t="s">
        <v>8</v>
      </c>
      <c r="D25" s="200"/>
    </row>
    <row r="26" spans="1:4" ht="14" x14ac:dyDescent="0.35">
      <c r="A26" s="46" t="s">
        <v>44</v>
      </c>
      <c r="B26" s="45" t="s">
        <v>45</v>
      </c>
      <c r="C26" s="298" t="s">
        <v>8</v>
      </c>
      <c r="D26" s="200"/>
    </row>
    <row r="27" spans="1:4" ht="14" x14ac:dyDescent="0.35">
      <c r="A27" s="298" t="s">
        <v>46</v>
      </c>
      <c r="B27" s="45" t="s">
        <v>47</v>
      </c>
      <c r="C27" s="298" t="s">
        <v>8</v>
      </c>
      <c r="D27" s="200"/>
    </row>
    <row r="28" spans="1:4" ht="14" x14ac:dyDescent="0.35">
      <c r="A28" s="298" t="s">
        <v>48</v>
      </c>
      <c r="B28" s="45" t="s">
        <v>49</v>
      </c>
      <c r="C28" s="298" t="s">
        <v>8</v>
      </c>
      <c r="D28" s="200"/>
    </row>
    <row r="29" spans="1:4" ht="14" x14ac:dyDescent="0.35">
      <c r="A29" s="299" t="s">
        <v>50</v>
      </c>
      <c r="B29" s="300" t="s">
        <v>51</v>
      </c>
      <c r="C29" s="299"/>
      <c r="D29" s="301"/>
    </row>
    <row r="30" spans="1:4" ht="14" x14ac:dyDescent="0.35">
      <c r="A30" s="298" t="s">
        <v>52</v>
      </c>
      <c r="B30" s="45" t="s">
        <v>53</v>
      </c>
      <c r="C30" s="298" t="s">
        <v>8</v>
      </c>
      <c r="D30" s="200"/>
    </row>
    <row r="31" spans="1:4" ht="14" x14ac:dyDescent="0.35">
      <c r="A31" s="298" t="s">
        <v>54</v>
      </c>
      <c r="B31" s="45" t="s">
        <v>55</v>
      </c>
      <c r="C31" s="298" t="s">
        <v>8</v>
      </c>
      <c r="D31" s="200"/>
    </row>
    <row r="32" spans="1:4" ht="14" x14ac:dyDescent="0.35">
      <c r="A32" s="46" t="s">
        <v>56</v>
      </c>
      <c r="B32" s="45" t="s">
        <v>57</v>
      </c>
      <c r="C32" s="298" t="s">
        <v>8</v>
      </c>
      <c r="D32" s="200"/>
    </row>
    <row r="33" spans="1:4" ht="14" x14ac:dyDescent="0.35">
      <c r="A33" s="46" t="s">
        <v>58</v>
      </c>
      <c r="B33" s="45" t="s">
        <v>59</v>
      </c>
      <c r="C33" s="298" t="s">
        <v>8</v>
      </c>
      <c r="D33" s="200"/>
    </row>
    <row r="34" spans="1:4" ht="14" x14ac:dyDescent="0.35">
      <c r="A34" s="46" t="s">
        <v>60</v>
      </c>
      <c r="B34" s="45" t="s">
        <v>61</v>
      </c>
      <c r="C34" s="298" t="s">
        <v>8</v>
      </c>
      <c r="D34" s="200"/>
    </row>
    <row r="35" spans="1:4" ht="26.5" x14ac:dyDescent="0.35">
      <c r="A35" s="46" t="s">
        <v>62</v>
      </c>
      <c r="B35" s="45" t="s">
        <v>63</v>
      </c>
      <c r="C35" s="298" t="s">
        <v>8</v>
      </c>
      <c r="D35" s="200"/>
    </row>
    <row r="36" spans="1:4" ht="14" x14ac:dyDescent="0.35">
      <c r="A36" s="46" t="s">
        <v>64</v>
      </c>
      <c r="B36" s="45" t="s">
        <v>65</v>
      </c>
      <c r="C36" s="298" t="s">
        <v>8</v>
      </c>
      <c r="D36" s="200"/>
    </row>
    <row r="37" spans="1:4" ht="14" x14ac:dyDescent="0.35">
      <c r="A37" s="299" t="s">
        <v>66</v>
      </c>
      <c r="B37" s="300" t="s">
        <v>67</v>
      </c>
      <c r="C37" s="299"/>
      <c r="D37" s="301"/>
    </row>
    <row r="38" spans="1:4" ht="26.5" x14ac:dyDescent="0.35">
      <c r="A38" s="46" t="s">
        <v>68</v>
      </c>
      <c r="B38" s="45" t="s">
        <v>63</v>
      </c>
      <c r="C38" s="298" t="s">
        <v>8</v>
      </c>
      <c r="D38" s="200"/>
    </row>
    <row r="39" spans="1:4" ht="14" x14ac:dyDescent="0.35">
      <c r="D39" s="182"/>
    </row>
    <row r="40" spans="1:4" ht="14" x14ac:dyDescent="0.35">
      <c r="A40" s="295" t="s">
        <v>69</v>
      </c>
      <c r="B40" s="296" t="s">
        <v>70</v>
      </c>
      <c r="C40" s="295"/>
      <c r="D40" s="297"/>
    </row>
    <row r="41" spans="1:4" ht="14" x14ac:dyDescent="0.35">
      <c r="A41" s="298" t="s">
        <v>71</v>
      </c>
      <c r="B41" s="45" t="s">
        <v>72</v>
      </c>
      <c r="C41" s="298" t="s">
        <v>31</v>
      </c>
      <c r="D41" s="200"/>
    </row>
    <row r="42" spans="1:4" ht="14" x14ac:dyDescent="0.35">
      <c r="A42" s="298" t="s">
        <v>73</v>
      </c>
      <c r="B42" s="45" t="s">
        <v>74</v>
      </c>
      <c r="C42" s="298" t="s">
        <v>31</v>
      </c>
      <c r="D42" s="200"/>
    </row>
    <row r="43" spans="1:4" ht="14" x14ac:dyDescent="0.35">
      <c r="A43" s="298" t="s">
        <v>75</v>
      </c>
      <c r="B43" s="45" t="s">
        <v>76</v>
      </c>
      <c r="C43" s="298" t="s">
        <v>8</v>
      </c>
      <c r="D43" s="200"/>
    </row>
    <row r="44" spans="1:4" s="12" customFormat="1" ht="14" x14ac:dyDescent="0.35">
      <c r="A44" s="28"/>
      <c r="B44" s="194"/>
      <c r="C44" s="28"/>
      <c r="D44" s="182"/>
    </row>
    <row r="45" spans="1:4" ht="14" x14ac:dyDescent="0.35">
      <c r="A45" s="295" t="s">
        <v>77</v>
      </c>
      <c r="B45" s="296" t="s">
        <v>78</v>
      </c>
      <c r="C45" s="295"/>
      <c r="D45" s="297"/>
    </row>
    <row r="46" spans="1:4" s="12" customFormat="1" ht="14" x14ac:dyDescent="0.35">
      <c r="A46" s="298" t="s">
        <v>79</v>
      </c>
      <c r="B46" s="45" t="s">
        <v>80</v>
      </c>
      <c r="C46" s="298" t="s">
        <v>31</v>
      </c>
      <c r="D46" s="200"/>
    </row>
    <row r="47" spans="1:4" s="12" customFormat="1" ht="14" x14ac:dyDescent="0.35">
      <c r="A47" s="298" t="s">
        <v>81</v>
      </c>
      <c r="B47" s="45" t="s">
        <v>82</v>
      </c>
      <c r="C47" s="298" t="s">
        <v>31</v>
      </c>
      <c r="D47" s="200"/>
    </row>
    <row r="48" spans="1:4" ht="14" x14ac:dyDescent="0.35">
      <c r="A48" s="298" t="s">
        <v>83</v>
      </c>
      <c r="B48" s="45" t="s">
        <v>84</v>
      </c>
      <c r="C48" s="298" t="s">
        <v>31</v>
      </c>
      <c r="D48" s="200"/>
    </row>
    <row r="49" spans="1:4" ht="14" x14ac:dyDescent="0.35">
      <c r="A49" s="298" t="s">
        <v>85</v>
      </c>
      <c r="B49" s="45" t="s">
        <v>86</v>
      </c>
      <c r="C49" s="298" t="s">
        <v>31</v>
      </c>
      <c r="D49" s="200"/>
    </row>
    <row r="50" spans="1:4" ht="14" x14ac:dyDescent="0.35">
      <c r="A50" s="298" t="s">
        <v>87</v>
      </c>
      <c r="B50" s="45" t="s">
        <v>88</v>
      </c>
      <c r="C50" s="298" t="s">
        <v>28</v>
      </c>
      <c r="D50" s="200"/>
    </row>
    <row r="51" spans="1:4" ht="14" x14ac:dyDescent="0.35">
      <c r="A51" s="298" t="s">
        <v>89</v>
      </c>
      <c r="B51" s="45" t="s">
        <v>90</v>
      </c>
      <c r="C51" s="298" t="s">
        <v>31</v>
      </c>
      <c r="D51" s="200"/>
    </row>
    <row r="52" spans="1:4" ht="14" x14ac:dyDescent="0.35">
      <c r="A52" s="298" t="s">
        <v>91</v>
      </c>
      <c r="B52" s="45" t="s">
        <v>92</v>
      </c>
      <c r="C52" s="298" t="s">
        <v>31</v>
      </c>
      <c r="D52" s="200"/>
    </row>
    <row r="53" spans="1:4" ht="14" x14ac:dyDescent="0.35">
      <c r="A53" s="46" t="s">
        <v>93</v>
      </c>
      <c r="B53" s="45" t="s">
        <v>94</v>
      </c>
      <c r="C53" s="298" t="s">
        <v>19</v>
      </c>
      <c r="D53" s="200"/>
    </row>
    <row r="54" spans="1:4" ht="14" x14ac:dyDescent="0.35">
      <c r="A54" s="298" t="s">
        <v>95</v>
      </c>
      <c r="B54" s="45" t="s">
        <v>96</v>
      </c>
      <c r="C54" s="298" t="s">
        <v>97</v>
      </c>
      <c r="D54" s="200"/>
    </row>
    <row r="55" spans="1:4" ht="14" x14ac:dyDescent="0.35">
      <c r="D55" s="182"/>
    </row>
    <row r="56" spans="1:4" ht="14" x14ac:dyDescent="0.35">
      <c r="A56" s="295" t="s">
        <v>98</v>
      </c>
      <c r="B56" s="296" t="s">
        <v>99</v>
      </c>
      <c r="C56" s="295"/>
      <c r="D56" s="297"/>
    </row>
    <row r="57" spans="1:4" ht="14" x14ac:dyDescent="0.35">
      <c r="A57" s="299" t="s">
        <v>100</v>
      </c>
      <c r="B57" s="300" t="s">
        <v>101</v>
      </c>
      <c r="C57" s="299"/>
      <c r="D57" s="301"/>
    </row>
    <row r="58" spans="1:4" s="10" customFormat="1" ht="14" x14ac:dyDescent="0.35">
      <c r="A58" s="298" t="s">
        <v>102</v>
      </c>
      <c r="B58" s="45" t="s">
        <v>103</v>
      </c>
      <c r="C58" s="298" t="s">
        <v>28</v>
      </c>
      <c r="D58" s="200"/>
    </row>
    <row r="59" spans="1:4" s="12" customFormat="1" ht="14" x14ac:dyDescent="0.35">
      <c r="A59" s="298" t="s">
        <v>104</v>
      </c>
      <c r="B59" s="45" t="s">
        <v>105</v>
      </c>
      <c r="C59" s="298" t="s">
        <v>28</v>
      </c>
      <c r="D59" s="200"/>
    </row>
    <row r="60" spans="1:4" ht="14" x14ac:dyDescent="0.35">
      <c r="A60" s="298" t="s">
        <v>106</v>
      </c>
      <c r="B60" s="45" t="s">
        <v>107</v>
      </c>
      <c r="C60" s="298" t="s">
        <v>28</v>
      </c>
      <c r="D60" s="200"/>
    </row>
    <row r="61" spans="1:4" s="12" customFormat="1" ht="14" x14ac:dyDescent="0.35">
      <c r="A61" s="299" t="s">
        <v>108</v>
      </c>
      <c r="B61" s="300" t="s">
        <v>109</v>
      </c>
      <c r="C61" s="299"/>
      <c r="D61" s="301"/>
    </row>
    <row r="62" spans="1:4" ht="14" x14ac:dyDescent="0.35">
      <c r="A62" s="298" t="s">
        <v>110</v>
      </c>
      <c r="B62" s="45" t="s">
        <v>111</v>
      </c>
      <c r="C62" s="298" t="s">
        <v>31</v>
      </c>
      <c r="D62" s="200"/>
    </row>
    <row r="63" spans="1:4" ht="14" x14ac:dyDescent="0.35">
      <c r="A63" s="298" t="s">
        <v>112</v>
      </c>
      <c r="B63" s="45" t="s">
        <v>113</v>
      </c>
      <c r="C63" s="298" t="s">
        <v>28</v>
      </c>
      <c r="D63" s="200"/>
    </row>
    <row r="64" spans="1:4" ht="14" x14ac:dyDescent="0.35">
      <c r="A64" s="298" t="s">
        <v>114</v>
      </c>
      <c r="B64" s="45" t="s">
        <v>115</v>
      </c>
      <c r="C64" s="298" t="s">
        <v>28</v>
      </c>
      <c r="D64" s="200"/>
    </row>
    <row r="65" spans="1:4" s="12" customFormat="1" ht="14" x14ac:dyDescent="0.35">
      <c r="A65" s="298" t="s">
        <v>116</v>
      </c>
      <c r="B65" s="45" t="s">
        <v>117</v>
      </c>
      <c r="C65" s="298" t="s">
        <v>28</v>
      </c>
      <c r="D65" s="200"/>
    </row>
    <row r="66" spans="1:4" ht="14" x14ac:dyDescent="0.35">
      <c r="D66" s="182"/>
    </row>
    <row r="67" spans="1:4" s="10" customFormat="1" ht="14" x14ac:dyDescent="0.35">
      <c r="A67" s="295" t="s">
        <v>118</v>
      </c>
      <c r="B67" s="296" t="s">
        <v>119</v>
      </c>
      <c r="C67" s="295"/>
      <c r="D67" s="297"/>
    </row>
    <row r="68" spans="1:4" s="10" customFormat="1" ht="14" x14ac:dyDescent="0.35">
      <c r="A68" s="298" t="s">
        <v>120</v>
      </c>
      <c r="B68" s="45" t="s">
        <v>121</v>
      </c>
      <c r="C68" s="298" t="s">
        <v>19</v>
      </c>
      <c r="D68" s="200"/>
    </row>
    <row r="69" spans="1:4" s="10" customFormat="1" ht="14" x14ac:dyDescent="0.35">
      <c r="A69" s="28"/>
      <c r="B69" s="194"/>
      <c r="C69" s="28"/>
      <c r="D69" s="182"/>
    </row>
    <row r="70" spans="1:4" s="10" customFormat="1" ht="14" x14ac:dyDescent="0.35">
      <c r="A70" s="295" t="s">
        <v>122</v>
      </c>
      <c r="B70" s="296" t="s">
        <v>123</v>
      </c>
      <c r="C70" s="295"/>
      <c r="D70" s="297"/>
    </row>
    <row r="71" spans="1:4" s="10" customFormat="1" ht="14" x14ac:dyDescent="0.35">
      <c r="A71" s="299" t="s">
        <v>124</v>
      </c>
      <c r="B71" s="300" t="s">
        <v>125</v>
      </c>
      <c r="C71" s="299"/>
      <c r="D71" s="301"/>
    </row>
    <row r="72" spans="1:4" s="12" customFormat="1" ht="14" x14ac:dyDescent="0.35">
      <c r="A72" s="298" t="s">
        <v>126</v>
      </c>
      <c r="B72" s="45" t="s">
        <v>127</v>
      </c>
      <c r="C72" s="298" t="s">
        <v>31</v>
      </c>
      <c r="D72" s="200"/>
    </row>
    <row r="73" spans="1:4" s="10" customFormat="1" ht="14" x14ac:dyDescent="0.35">
      <c r="A73" s="299" t="s">
        <v>128</v>
      </c>
      <c r="B73" s="300" t="s">
        <v>129</v>
      </c>
      <c r="C73" s="299"/>
      <c r="D73" s="301"/>
    </row>
    <row r="74" spans="1:4" s="11" customFormat="1" ht="14" x14ac:dyDescent="0.35">
      <c r="A74" s="298" t="s">
        <v>130</v>
      </c>
      <c r="B74" s="45" t="s">
        <v>131</v>
      </c>
      <c r="C74" s="298" t="s">
        <v>19</v>
      </c>
      <c r="D74" s="200"/>
    </row>
    <row r="75" spans="1:4" s="11" customFormat="1" ht="14" x14ac:dyDescent="0.35">
      <c r="A75" s="298" t="s">
        <v>132</v>
      </c>
      <c r="B75" s="45" t="s">
        <v>133</v>
      </c>
      <c r="C75" s="298" t="s">
        <v>31</v>
      </c>
      <c r="D75" s="200"/>
    </row>
    <row r="76" spans="1:4" s="12" customFormat="1" ht="14" x14ac:dyDescent="0.35">
      <c r="A76" s="298" t="s">
        <v>134</v>
      </c>
      <c r="B76" s="45" t="s">
        <v>135</v>
      </c>
      <c r="C76" s="298" t="s">
        <v>136</v>
      </c>
      <c r="D76" s="200"/>
    </row>
    <row r="77" spans="1:4" ht="14" x14ac:dyDescent="0.35">
      <c r="D77" s="182"/>
    </row>
    <row r="78" spans="1:4" ht="14" x14ac:dyDescent="0.35">
      <c r="A78" s="295" t="s">
        <v>137</v>
      </c>
      <c r="B78" s="296" t="s">
        <v>138</v>
      </c>
      <c r="C78" s="295"/>
      <c r="D78" s="297"/>
    </row>
    <row r="79" spans="1:4" s="10" customFormat="1" ht="14" x14ac:dyDescent="0.35">
      <c r="A79" s="298" t="s">
        <v>139</v>
      </c>
      <c r="B79" s="45" t="s">
        <v>140</v>
      </c>
      <c r="C79" s="298" t="s">
        <v>31</v>
      </c>
      <c r="D79" s="200"/>
    </row>
    <row r="80" spans="1:4" ht="14" x14ac:dyDescent="0.35">
      <c r="A80" s="298" t="s">
        <v>141</v>
      </c>
      <c r="B80" s="45" t="s">
        <v>142</v>
      </c>
      <c r="C80" s="298" t="s">
        <v>19</v>
      </c>
      <c r="D80" s="200"/>
    </row>
    <row r="81" spans="1:4" ht="14" x14ac:dyDescent="0.35">
      <c r="D81" s="182"/>
    </row>
    <row r="82" spans="1:4" ht="14" x14ac:dyDescent="0.35">
      <c r="A82" s="295" t="s">
        <v>143</v>
      </c>
      <c r="B82" s="296" t="s">
        <v>144</v>
      </c>
      <c r="C82" s="295"/>
      <c r="D82" s="297"/>
    </row>
    <row r="83" spans="1:4" ht="14" x14ac:dyDescent="0.35">
      <c r="A83" s="299" t="s">
        <v>145</v>
      </c>
      <c r="B83" s="300" t="s">
        <v>146</v>
      </c>
      <c r="C83" s="299"/>
      <c r="D83" s="301"/>
    </row>
    <row r="84" spans="1:4" ht="14" x14ac:dyDescent="0.35">
      <c r="A84" s="298" t="s">
        <v>147</v>
      </c>
      <c r="B84" s="45" t="s">
        <v>148</v>
      </c>
      <c r="C84" s="298" t="s">
        <v>19</v>
      </c>
      <c r="D84" s="200"/>
    </row>
    <row r="85" spans="1:4" s="12" customFormat="1" ht="14" x14ac:dyDescent="0.35">
      <c r="A85" s="298" t="s">
        <v>149</v>
      </c>
      <c r="B85" s="45" t="s">
        <v>150</v>
      </c>
      <c r="C85" s="298" t="s">
        <v>28</v>
      </c>
      <c r="D85" s="200"/>
    </row>
    <row r="86" spans="1:4" s="12" customFormat="1" ht="14" x14ac:dyDescent="0.35">
      <c r="A86" s="298" t="s">
        <v>151</v>
      </c>
      <c r="B86" s="302" t="s">
        <v>152</v>
      </c>
      <c r="C86" s="303" t="s">
        <v>19</v>
      </c>
      <c r="D86" s="200"/>
    </row>
    <row r="87" spans="1:4" s="12" customFormat="1" ht="14" x14ac:dyDescent="0.35">
      <c r="A87" s="298" t="s">
        <v>153</v>
      </c>
      <c r="B87" s="45" t="s">
        <v>154</v>
      </c>
      <c r="C87" s="298" t="s">
        <v>136</v>
      </c>
      <c r="D87" s="200"/>
    </row>
    <row r="88" spans="1:4" ht="14" x14ac:dyDescent="0.35">
      <c r="A88" s="298" t="s">
        <v>155</v>
      </c>
      <c r="B88" s="45" t="s">
        <v>156</v>
      </c>
      <c r="C88" s="298" t="s">
        <v>136</v>
      </c>
      <c r="D88" s="200"/>
    </row>
    <row r="89" spans="1:4" s="10" customFormat="1" ht="14" x14ac:dyDescent="0.35">
      <c r="A89" s="298" t="s">
        <v>157</v>
      </c>
      <c r="B89" s="45" t="s">
        <v>158</v>
      </c>
      <c r="C89" s="298" t="s">
        <v>159</v>
      </c>
      <c r="D89" s="200"/>
    </row>
    <row r="90" spans="1:4" ht="14" x14ac:dyDescent="0.35">
      <c r="A90" s="298" t="s">
        <v>160</v>
      </c>
      <c r="B90" s="45" t="s">
        <v>161</v>
      </c>
      <c r="C90" s="298" t="s">
        <v>28</v>
      </c>
      <c r="D90" s="200"/>
    </row>
    <row r="91" spans="1:4" ht="14" x14ac:dyDescent="0.35">
      <c r="A91" s="298" t="s">
        <v>162</v>
      </c>
      <c r="B91" s="45" t="s">
        <v>163</v>
      </c>
      <c r="C91" s="298" t="s">
        <v>28</v>
      </c>
      <c r="D91" s="200"/>
    </row>
    <row r="92" spans="1:4" ht="14" x14ac:dyDescent="0.35">
      <c r="A92" s="298" t="s">
        <v>164</v>
      </c>
      <c r="B92" s="45" t="s">
        <v>165</v>
      </c>
      <c r="C92" s="298" t="s">
        <v>19</v>
      </c>
      <c r="D92" s="200"/>
    </row>
    <row r="93" spans="1:4" ht="14" x14ac:dyDescent="0.35">
      <c r="A93" s="299" t="s">
        <v>166</v>
      </c>
      <c r="B93" s="300" t="s">
        <v>167</v>
      </c>
      <c r="C93" s="299"/>
      <c r="D93" s="301"/>
    </row>
    <row r="94" spans="1:4" ht="14" x14ac:dyDescent="0.35">
      <c r="A94" s="298" t="s">
        <v>168</v>
      </c>
      <c r="B94" s="45" t="s">
        <v>169</v>
      </c>
      <c r="C94" s="298" t="s">
        <v>136</v>
      </c>
      <c r="D94" s="200"/>
    </row>
    <row r="95" spans="1:4" ht="14" x14ac:dyDescent="0.35">
      <c r="A95" s="298" t="s">
        <v>170</v>
      </c>
      <c r="B95" s="45" t="s">
        <v>171</v>
      </c>
      <c r="C95" s="298" t="s">
        <v>136</v>
      </c>
      <c r="D95" s="200"/>
    </row>
    <row r="96" spans="1:4" ht="14" x14ac:dyDescent="0.35">
      <c r="A96" s="46" t="s">
        <v>172</v>
      </c>
      <c r="B96" s="45" t="s">
        <v>173</v>
      </c>
      <c r="C96" s="298" t="s">
        <v>136</v>
      </c>
      <c r="D96" s="200"/>
    </row>
    <row r="97" spans="1:4" ht="14" x14ac:dyDescent="0.35">
      <c r="A97" s="46" t="s">
        <v>174</v>
      </c>
      <c r="B97" s="45" t="s">
        <v>175</v>
      </c>
      <c r="C97" s="298" t="s">
        <v>136</v>
      </c>
      <c r="D97" s="200"/>
    </row>
    <row r="98" spans="1:4" ht="14" x14ac:dyDescent="0.35">
      <c r="D98" s="182"/>
    </row>
    <row r="99" spans="1:4" s="12" customFormat="1" ht="14" x14ac:dyDescent="0.35">
      <c r="A99" s="295" t="s">
        <v>176</v>
      </c>
      <c r="B99" s="296" t="s">
        <v>177</v>
      </c>
      <c r="C99" s="295"/>
      <c r="D99" s="297"/>
    </row>
    <row r="100" spans="1:4" s="12" customFormat="1" ht="14" x14ac:dyDescent="0.35">
      <c r="A100" s="299" t="s">
        <v>178</v>
      </c>
      <c r="B100" s="300" t="s">
        <v>179</v>
      </c>
      <c r="C100" s="299"/>
      <c r="D100" s="301"/>
    </row>
    <row r="101" spans="1:4" ht="26.5" x14ac:dyDescent="0.35">
      <c r="A101" s="298" t="s">
        <v>180</v>
      </c>
      <c r="B101" s="45" t="s">
        <v>181</v>
      </c>
      <c r="C101" s="298" t="s">
        <v>182</v>
      </c>
      <c r="D101" s="200"/>
    </row>
    <row r="102" spans="1:4" ht="14" x14ac:dyDescent="0.35">
      <c r="A102" s="298" t="s">
        <v>183</v>
      </c>
      <c r="B102" s="45" t="s">
        <v>184</v>
      </c>
      <c r="C102" s="298" t="s">
        <v>136</v>
      </c>
      <c r="D102" s="200"/>
    </row>
    <row r="103" spans="1:4" ht="14" x14ac:dyDescent="0.35">
      <c r="A103" s="299" t="s">
        <v>185</v>
      </c>
      <c r="B103" s="300" t="s">
        <v>186</v>
      </c>
      <c r="C103" s="299"/>
      <c r="D103" s="301"/>
    </row>
    <row r="104" spans="1:4" ht="26.5" x14ac:dyDescent="0.35">
      <c r="A104" s="298" t="s">
        <v>187</v>
      </c>
      <c r="B104" s="45" t="s">
        <v>188</v>
      </c>
      <c r="C104" s="298" t="s">
        <v>28</v>
      </c>
      <c r="D104" s="200"/>
    </row>
    <row r="105" spans="1:4" ht="26.5" x14ac:dyDescent="0.35">
      <c r="A105" s="298" t="s">
        <v>189</v>
      </c>
      <c r="B105" s="45" t="s">
        <v>190</v>
      </c>
      <c r="C105" s="298" t="s">
        <v>28</v>
      </c>
      <c r="D105" s="200"/>
    </row>
    <row r="106" spans="1:4" ht="26.5" x14ac:dyDescent="0.35">
      <c r="A106" s="298" t="s">
        <v>191</v>
      </c>
      <c r="B106" s="45" t="s">
        <v>192</v>
      </c>
      <c r="C106" s="298" t="s">
        <v>28</v>
      </c>
      <c r="D106" s="200"/>
    </row>
    <row r="107" spans="1:4" ht="26.5" x14ac:dyDescent="0.35">
      <c r="A107" s="298" t="s">
        <v>193</v>
      </c>
      <c r="B107" s="45" t="s">
        <v>194</v>
      </c>
      <c r="C107" s="298" t="s">
        <v>28</v>
      </c>
      <c r="D107" s="200"/>
    </row>
    <row r="108" spans="1:4" ht="26.5" x14ac:dyDescent="0.35">
      <c r="A108" s="298" t="s">
        <v>195</v>
      </c>
      <c r="B108" s="45" t="s">
        <v>196</v>
      </c>
      <c r="C108" s="298" t="s">
        <v>28</v>
      </c>
      <c r="D108" s="200"/>
    </row>
    <row r="109" spans="1:4" ht="14" x14ac:dyDescent="0.35">
      <c r="A109" s="299" t="s">
        <v>197</v>
      </c>
      <c r="B109" s="300" t="s">
        <v>198</v>
      </c>
      <c r="C109" s="299"/>
      <c r="D109" s="301"/>
    </row>
    <row r="110" spans="1:4" ht="14" x14ac:dyDescent="0.35">
      <c r="A110" s="298" t="s">
        <v>199</v>
      </c>
      <c r="B110" s="45" t="s">
        <v>200</v>
      </c>
      <c r="C110" s="298" t="s">
        <v>182</v>
      </c>
      <c r="D110" s="200"/>
    </row>
    <row r="111" spans="1:4" ht="14" x14ac:dyDescent="0.35">
      <c r="A111" s="298" t="s">
        <v>201</v>
      </c>
      <c r="B111" s="45" t="s">
        <v>202</v>
      </c>
      <c r="C111" s="298" t="s">
        <v>182</v>
      </c>
      <c r="D111" s="200"/>
    </row>
    <row r="112" spans="1:4" ht="14" x14ac:dyDescent="0.35">
      <c r="A112" s="298" t="s">
        <v>203</v>
      </c>
      <c r="B112" s="45" t="s">
        <v>204</v>
      </c>
      <c r="C112" s="298" t="s">
        <v>182</v>
      </c>
      <c r="D112" s="200"/>
    </row>
    <row r="113" spans="1:4" ht="14" x14ac:dyDescent="0.35">
      <c r="A113" s="298" t="s">
        <v>205</v>
      </c>
      <c r="B113" s="45" t="s">
        <v>206</v>
      </c>
      <c r="C113" s="298" t="s">
        <v>182</v>
      </c>
      <c r="D113" s="200"/>
    </row>
    <row r="114" spans="1:4" ht="14" x14ac:dyDescent="0.35">
      <c r="A114" s="298" t="s">
        <v>207</v>
      </c>
      <c r="B114" s="45" t="s">
        <v>208</v>
      </c>
      <c r="C114" s="298" t="s">
        <v>182</v>
      </c>
      <c r="D114" s="200"/>
    </row>
    <row r="115" spans="1:4" s="10" customFormat="1" ht="14" x14ac:dyDescent="0.35">
      <c r="A115" s="299" t="s">
        <v>209</v>
      </c>
      <c r="B115" s="300" t="s">
        <v>210</v>
      </c>
      <c r="C115" s="299"/>
      <c r="D115" s="301"/>
    </row>
    <row r="116" spans="1:4" ht="26.5" x14ac:dyDescent="0.35">
      <c r="A116" s="298" t="s">
        <v>211</v>
      </c>
      <c r="B116" s="45" t="s">
        <v>212</v>
      </c>
      <c r="C116" s="298" t="s">
        <v>182</v>
      </c>
      <c r="D116" s="200"/>
    </row>
    <row r="117" spans="1:4" s="12" customFormat="1" ht="14" x14ac:dyDescent="0.35">
      <c r="A117" s="299" t="s">
        <v>213</v>
      </c>
      <c r="B117" s="300" t="s">
        <v>214</v>
      </c>
      <c r="C117" s="299"/>
      <c r="D117" s="301"/>
    </row>
    <row r="118" spans="1:4" ht="26.5" x14ac:dyDescent="0.35">
      <c r="A118" s="298" t="s">
        <v>215</v>
      </c>
      <c r="B118" s="45" t="s">
        <v>216</v>
      </c>
      <c r="C118" s="298" t="s">
        <v>182</v>
      </c>
      <c r="D118" s="200"/>
    </row>
    <row r="119" spans="1:4" ht="26.5" x14ac:dyDescent="0.35">
      <c r="A119" s="298" t="s">
        <v>217</v>
      </c>
      <c r="B119" s="45" t="s">
        <v>218</v>
      </c>
      <c r="C119" s="298" t="s">
        <v>182</v>
      </c>
      <c r="D119" s="200"/>
    </row>
    <row r="120" spans="1:4" ht="14" x14ac:dyDescent="0.35">
      <c r="A120" s="299" t="s">
        <v>219</v>
      </c>
      <c r="B120" s="300" t="s">
        <v>220</v>
      </c>
      <c r="C120" s="299"/>
      <c r="D120" s="301"/>
    </row>
    <row r="121" spans="1:4" ht="14" x14ac:dyDescent="0.35">
      <c r="A121" s="298" t="s">
        <v>221</v>
      </c>
      <c r="B121" s="45" t="s">
        <v>222</v>
      </c>
      <c r="C121" s="298" t="s">
        <v>136</v>
      </c>
      <c r="D121" s="200"/>
    </row>
    <row r="122" spans="1:4" ht="14" x14ac:dyDescent="0.35">
      <c r="A122" s="298" t="s">
        <v>223</v>
      </c>
      <c r="B122" s="45" t="s">
        <v>224</v>
      </c>
      <c r="C122" s="298" t="s">
        <v>136</v>
      </c>
      <c r="D122" s="200"/>
    </row>
    <row r="123" spans="1:4" ht="14" x14ac:dyDescent="0.35">
      <c r="A123" s="299" t="s">
        <v>225</v>
      </c>
      <c r="B123" s="300" t="s">
        <v>226</v>
      </c>
      <c r="C123" s="299"/>
      <c r="D123" s="301"/>
    </row>
    <row r="124" spans="1:4" ht="14" x14ac:dyDescent="0.35">
      <c r="A124" s="298" t="s">
        <v>227</v>
      </c>
      <c r="B124" s="45" t="s">
        <v>228</v>
      </c>
      <c r="C124" s="298" t="s">
        <v>136</v>
      </c>
      <c r="D124" s="200"/>
    </row>
    <row r="125" spans="1:4" ht="14" x14ac:dyDescent="0.35">
      <c r="A125" s="298" t="s">
        <v>229</v>
      </c>
      <c r="B125" s="45" t="s">
        <v>230</v>
      </c>
      <c r="C125" s="298" t="s">
        <v>136</v>
      </c>
      <c r="D125" s="200"/>
    </row>
    <row r="126" spans="1:4" ht="14" x14ac:dyDescent="0.35">
      <c r="A126" s="298" t="s">
        <v>231</v>
      </c>
      <c r="B126" s="45" t="s">
        <v>232</v>
      </c>
      <c r="C126" s="298" t="s">
        <v>136</v>
      </c>
      <c r="D126" s="200"/>
    </row>
    <row r="127" spans="1:4" ht="14" x14ac:dyDescent="0.35">
      <c r="A127" s="299" t="s">
        <v>233</v>
      </c>
      <c r="B127" s="300" t="s">
        <v>234</v>
      </c>
      <c r="C127" s="299"/>
      <c r="D127" s="301"/>
    </row>
    <row r="128" spans="1:4" ht="14" x14ac:dyDescent="0.35">
      <c r="A128" s="298" t="s">
        <v>235</v>
      </c>
      <c r="B128" s="45" t="s">
        <v>236</v>
      </c>
      <c r="C128" s="298" t="s">
        <v>136</v>
      </c>
      <c r="D128" s="200"/>
    </row>
    <row r="129" spans="1:4" ht="14" x14ac:dyDescent="0.35">
      <c r="A129" s="299" t="s">
        <v>237</v>
      </c>
      <c r="B129" s="300" t="s">
        <v>238</v>
      </c>
      <c r="C129" s="299"/>
      <c r="D129" s="301"/>
    </row>
    <row r="130" spans="1:4" ht="14" x14ac:dyDescent="0.35">
      <c r="A130" s="298" t="s">
        <v>239</v>
      </c>
      <c r="B130" s="45" t="s">
        <v>240</v>
      </c>
      <c r="C130" s="298" t="s">
        <v>136</v>
      </c>
      <c r="D130" s="200"/>
    </row>
    <row r="131" spans="1:4" ht="14" x14ac:dyDescent="0.35">
      <c r="A131" s="299" t="s">
        <v>241</v>
      </c>
      <c r="B131" s="300" t="s">
        <v>242</v>
      </c>
      <c r="C131" s="299"/>
      <c r="D131" s="301"/>
    </row>
    <row r="132" spans="1:4" ht="14" x14ac:dyDescent="0.35">
      <c r="A132" s="298" t="s">
        <v>243</v>
      </c>
      <c r="B132" s="45" t="s">
        <v>244</v>
      </c>
      <c r="C132" s="298" t="s">
        <v>136</v>
      </c>
      <c r="D132" s="200"/>
    </row>
    <row r="133" spans="1:4" ht="14" x14ac:dyDescent="0.35">
      <c r="A133" s="298" t="s">
        <v>245</v>
      </c>
      <c r="B133" s="45" t="s">
        <v>246</v>
      </c>
      <c r="C133" s="298" t="s">
        <v>136</v>
      </c>
      <c r="D133" s="200"/>
    </row>
    <row r="134" spans="1:4" ht="26.5" x14ac:dyDescent="0.35">
      <c r="A134" s="298" t="s">
        <v>247</v>
      </c>
      <c r="B134" s="45" t="s">
        <v>248</v>
      </c>
      <c r="C134" s="298" t="s">
        <v>182</v>
      </c>
      <c r="D134" s="200"/>
    </row>
    <row r="135" spans="1:4" s="10" customFormat="1" ht="14" x14ac:dyDescent="0.35">
      <c r="A135" s="298" t="s">
        <v>249</v>
      </c>
      <c r="B135" s="45" t="s">
        <v>250</v>
      </c>
      <c r="C135" s="298" t="s">
        <v>182</v>
      </c>
      <c r="D135" s="200"/>
    </row>
    <row r="136" spans="1:4" ht="14" x14ac:dyDescent="0.35">
      <c r="D136" s="182"/>
    </row>
    <row r="137" spans="1:4" s="12" customFormat="1" ht="14" x14ac:dyDescent="0.35">
      <c r="A137" s="295" t="s">
        <v>251</v>
      </c>
      <c r="B137" s="296" t="s">
        <v>252</v>
      </c>
      <c r="C137" s="295"/>
      <c r="D137" s="297"/>
    </row>
    <row r="138" spans="1:4" s="12" customFormat="1" ht="14" x14ac:dyDescent="0.35">
      <c r="A138" s="298" t="s">
        <v>253</v>
      </c>
      <c r="B138" s="45" t="s">
        <v>254</v>
      </c>
      <c r="C138" s="298" t="s">
        <v>28</v>
      </c>
      <c r="D138" s="200"/>
    </row>
    <row r="139" spans="1:4" ht="14" x14ac:dyDescent="0.35">
      <c r="A139" s="298" t="s">
        <v>255</v>
      </c>
      <c r="B139" s="45" t="s">
        <v>256</v>
      </c>
      <c r="C139" s="298" t="s">
        <v>136</v>
      </c>
      <c r="D139" s="200"/>
    </row>
    <row r="140" spans="1:4" ht="14" x14ac:dyDescent="0.35">
      <c r="D140" s="182"/>
    </row>
    <row r="141" spans="1:4" s="10" customFormat="1" ht="14" x14ac:dyDescent="0.35">
      <c r="A141" s="295" t="s">
        <v>257</v>
      </c>
      <c r="B141" s="296" t="s">
        <v>258</v>
      </c>
      <c r="C141" s="295"/>
      <c r="D141" s="297"/>
    </row>
    <row r="142" spans="1:4" s="10" customFormat="1" ht="26.5" x14ac:dyDescent="0.35">
      <c r="A142" s="298" t="s">
        <v>259</v>
      </c>
      <c r="B142" s="45" t="s">
        <v>260</v>
      </c>
      <c r="C142" s="298" t="s">
        <v>136</v>
      </c>
      <c r="D142" s="200"/>
    </row>
    <row r="143" spans="1:4" ht="14" x14ac:dyDescent="0.35">
      <c r="A143" s="298" t="s">
        <v>261</v>
      </c>
      <c r="B143" s="45" t="s">
        <v>262</v>
      </c>
      <c r="C143" s="298" t="s">
        <v>136</v>
      </c>
      <c r="D143" s="200"/>
    </row>
    <row r="144" spans="1:4" ht="14" x14ac:dyDescent="0.35">
      <c r="D144" s="182"/>
    </row>
    <row r="145" spans="4:4" ht="14" x14ac:dyDescent="0.35">
      <c r="D145" s="182"/>
    </row>
  </sheetData>
  <pageMargins left="0.7" right="0.7" top="0.75" bottom="0.75" header="0.3" footer="0.3"/>
  <ignoredErrors>
    <ignoredError sqref="A70:A71 A73 A78:A80 A82:A83 A99:A100 A103 A109 A115 A117 A120 A123 A127 A129 A131 A3:A7 A137:A139 A141:A1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41821-40DC-407F-ABC6-175B3FD413E4}">
  <sheetPr>
    <pageSetUpPr fitToPage="1"/>
  </sheetPr>
  <dimension ref="A1:F317"/>
  <sheetViews>
    <sheetView zoomScale="85" zoomScaleNormal="85" workbookViewId="0">
      <selection activeCell="L10" sqref="L10"/>
    </sheetView>
  </sheetViews>
  <sheetFormatPr baseColWidth="10" defaultColWidth="9.1796875" defaultRowHeight="14" x14ac:dyDescent="0.35"/>
  <cols>
    <col min="1" max="1" width="10.1796875" style="13" bestFit="1" customWidth="1"/>
    <col min="2" max="2" width="55.7265625" style="14" bestFit="1" customWidth="1"/>
    <col min="3" max="3" width="8" style="13" customWidth="1"/>
    <col min="4" max="4" width="7.7265625" style="15" bestFit="1" customWidth="1"/>
    <col min="5" max="5" width="19" style="104" customWidth="1"/>
    <col min="6" max="6" width="14.26953125" style="105" bestFit="1" customWidth="1"/>
    <col min="7" max="16384" width="9.1796875" style="7"/>
  </cols>
  <sheetData>
    <row r="1" spans="1:6" ht="16.5" customHeight="1" x14ac:dyDescent="0.35">
      <c r="A1" s="121" t="s">
        <v>263</v>
      </c>
      <c r="B1" s="113"/>
      <c r="C1" s="113"/>
      <c r="D1" s="113"/>
      <c r="E1" s="113"/>
      <c r="F1" s="114"/>
    </row>
    <row r="2" spans="1:6" ht="16.5" customHeight="1" x14ac:dyDescent="0.35">
      <c r="A2" s="122"/>
      <c r="B2" s="17"/>
      <c r="C2" s="17"/>
      <c r="D2" s="18"/>
      <c r="E2" s="67"/>
      <c r="F2" s="68"/>
    </row>
    <row r="3" spans="1:6" ht="16.5" customHeight="1" x14ac:dyDescent="0.35">
      <c r="A3" s="125" t="s">
        <v>264</v>
      </c>
      <c r="B3" s="18"/>
      <c r="C3" s="18"/>
      <c r="D3" s="18"/>
      <c r="E3" s="18"/>
      <c r="F3" s="18"/>
    </row>
    <row r="4" spans="1:6" ht="16.5" customHeight="1" x14ac:dyDescent="0.35">
      <c r="A4" s="125"/>
      <c r="B4" s="18"/>
      <c r="C4" s="18"/>
      <c r="D4" s="18"/>
      <c r="E4" s="18"/>
      <c r="F4" s="18"/>
    </row>
    <row r="5" spans="1:6" ht="26" x14ac:dyDescent="0.35">
      <c r="A5" s="123" t="s">
        <v>0</v>
      </c>
      <c r="B5" s="20" t="s">
        <v>1</v>
      </c>
      <c r="C5" s="21" t="s">
        <v>2</v>
      </c>
      <c r="D5" s="22" t="s">
        <v>265</v>
      </c>
      <c r="E5" s="69" t="s">
        <v>3</v>
      </c>
      <c r="F5" s="69" t="s">
        <v>266</v>
      </c>
    </row>
    <row r="6" spans="1:6" s="9" customFormat="1" x14ac:dyDescent="0.35">
      <c r="A6" s="143" t="s">
        <v>176</v>
      </c>
      <c r="B6" s="144" t="s">
        <v>177</v>
      </c>
      <c r="C6" s="145"/>
      <c r="D6" s="146"/>
      <c r="E6" s="147"/>
      <c r="F6" s="148"/>
    </row>
    <row r="7" spans="1:6" s="9" customFormat="1" x14ac:dyDescent="0.35">
      <c r="A7" s="149" t="s">
        <v>178</v>
      </c>
      <c r="B7" s="150" t="s">
        <v>179</v>
      </c>
      <c r="C7" s="151"/>
      <c r="D7" s="152"/>
      <c r="E7" s="142"/>
      <c r="F7" s="153"/>
    </row>
    <row r="8" spans="1:6" s="9" customFormat="1" ht="26.5" x14ac:dyDescent="0.35">
      <c r="A8" s="24" t="s">
        <v>183</v>
      </c>
      <c r="B8" s="27" t="s">
        <v>184</v>
      </c>
      <c r="C8" s="24" t="s">
        <v>136</v>
      </c>
      <c r="D8" s="72">
        <v>1</v>
      </c>
      <c r="E8" s="73"/>
      <c r="F8" s="71"/>
    </row>
    <row r="9" spans="1:6" s="9" customFormat="1" x14ac:dyDescent="0.35">
      <c r="A9" s="149" t="s">
        <v>185</v>
      </c>
      <c r="B9" s="150" t="s">
        <v>186</v>
      </c>
      <c r="C9" s="151"/>
      <c r="D9" s="152"/>
      <c r="E9" s="142"/>
      <c r="F9" s="153"/>
    </row>
    <row r="10" spans="1:6" s="9" customFormat="1" ht="39" x14ac:dyDescent="0.35">
      <c r="A10" s="24" t="s">
        <v>187</v>
      </c>
      <c r="B10" s="26" t="s">
        <v>188</v>
      </c>
      <c r="C10" s="24" t="s">
        <v>28</v>
      </c>
      <c r="D10" s="72">
        <v>130</v>
      </c>
      <c r="E10" s="73"/>
      <c r="F10" s="71"/>
    </row>
    <row r="11" spans="1:6" s="9" customFormat="1" x14ac:dyDescent="0.35">
      <c r="A11" s="149" t="s">
        <v>197</v>
      </c>
      <c r="B11" s="150" t="s">
        <v>198</v>
      </c>
      <c r="C11" s="151"/>
      <c r="D11" s="152"/>
      <c r="E11" s="142"/>
      <c r="F11" s="153"/>
    </row>
    <row r="12" spans="1:6" s="9" customFormat="1" x14ac:dyDescent="0.35">
      <c r="A12" s="24" t="s">
        <v>199</v>
      </c>
      <c r="B12" s="27" t="s">
        <v>267</v>
      </c>
      <c r="C12" s="24" t="s">
        <v>182</v>
      </c>
      <c r="D12" s="72">
        <v>1</v>
      </c>
      <c r="E12" s="73"/>
      <c r="F12" s="71"/>
    </row>
    <row r="13" spans="1:6" s="9" customFormat="1" x14ac:dyDescent="0.35">
      <c r="A13" s="149" t="s">
        <v>209</v>
      </c>
      <c r="B13" s="150" t="s">
        <v>210</v>
      </c>
      <c r="C13" s="151"/>
      <c r="D13" s="152"/>
      <c r="E13" s="142"/>
      <c r="F13" s="153"/>
    </row>
    <row r="14" spans="1:6" s="9" customFormat="1" ht="26.5" x14ac:dyDescent="0.35">
      <c r="A14" s="24" t="s">
        <v>211</v>
      </c>
      <c r="B14" s="27" t="s">
        <v>212</v>
      </c>
      <c r="C14" s="24" t="s">
        <v>182</v>
      </c>
      <c r="D14" s="72">
        <v>1</v>
      </c>
      <c r="E14" s="73"/>
      <c r="F14" s="71"/>
    </row>
    <row r="15" spans="1:6" s="9" customFormat="1" x14ac:dyDescent="0.35">
      <c r="A15" s="149" t="s">
        <v>213</v>
      </c>
      <c r="B15" s="150" t="s">
        <v>214</v>
      </c>
      <c r="C15" s="151"/>
      <c r="D15" s="152"/>
      <c r="E15" s="142"/>
      <c r="F15" s="153"/>
    </row>
    <row r="16" spans="1:6" s="9" customFormat="1" ht="39.5" x14ac:dyDescent="0.35">
      <c r="A16" s="24" t="s">
        <v>215</v>
      </c>
      <c r="B16" s="27" t="s">
        <v>216</v>
      </c>
      <c r="C16" s="24" t="s">
        <v>182</v>
      </c>
      <c r="D16" s="72">
        <v>1</v>
      </c>
      <c r="E16" s="73"/>
      <c r="F16" s="71"/>
    </row>
    <row r="17" spans="1:6" s="9" customFormat="1" ht="39.5" x14ac:dyDescent="0.35">
      <c r="A17" s="24" t="s">
        <v>217</v>
      </c>
      <c r="B17" s="27" t="s">
        <v>218</v>
      </c>
      <c r="C17" s="24" t="s">
        <v>182</v>
      </c>
      <c r="D17" s="72">
        <v>1</v>
      </c>
      <c r="E17" s="73"/>
      <c r="F17" s="71"/>
    </row>
    <row r="18" spans="1:6" s="9" customFormat="1" x14ac:dyDescent="0.35">
      <c r="A18" s="149" t="s">
        <v>219</v>
      </c>
      <c r="B18" s="150" t="s">
        <v>220</v>
      </c>
      <c r="C18" s="151"/>
      <c r="D18" s="152"/>
      <c r="E18" s="142"/>
      <c r="F18" s="153"/>
    </row>
    <row r="19" spans="1:6" s="9" customFormat="1" x14ac:dyDescent="0.35">
      <c r="A19" s="24" t="s">
        <v>221</v>
      </c>
      <c r="B19" s="27" t="s">
        <v>222</v>
      </c>
      <c r="C19" s="24" t="s">
        <v>136</v>
      </c>
      <c r="D19" s="72">
        <v>19</v>
      </c>
      <c r="E19" s="73"/>
      <c r="F19" s="71"/>
    </row>
    <row r="20" spans="1:6" s="9" customFormat="1" x14ac:dyDescent="0.35">
      <c r="A20" s="24" t="s">
        <v>223</v>
      </c>
      <c r="B20" s="27" t="s">
        <v>224</v>
      </c>
      <c r="C20" s="24" t="s">
        <v>136</v>
      </c>
      <c r="D20" s="72">
        <v>8</v>
      </c>
      <c r="E20" s="73"/>
      <c r="F20" s="71"/>
    </row>
    <row r="21" spans="1:6" s="9" customFormat="1" x14ac:dyDescent="0.35">
      <c r="A21" s="149" t="s">
        <v>225</v>
      </c>
      <c r="B21" s="150" t="s">
        <v>226</v>
      </c>
      <c r="C21" s="151"/>
      <c r="D21" s="152"/>
      <c r="E21" s="142"/>
      <c r="F21" s="153"/>
    </row>
    <row r="22" spans="1:6" s="9" customFormat="1" x14ac:dyDescent="0.35">
      <c r="A22" s="24" t="s">
        <v>227</v>
      </c>
      <c r="B22" s="23" t="s">
        <v>228</v>
      </c>
      <c r="C22" s="24" t="s">
        <v>136</v>
      </c>
      <c r="D22" s="72">
        <v>6</v>
      </c>
      <c r="E22" s="73"/>
      <c r="F22" s="71"/>
    </row>
    <row r="23" spans="1:6" s="9" customFormat="1" x14ac:dyDescent="0.35">
      <c r="A23" s="24" t="s">
        <v>229</v>
      </c>
      <c r="B23" s="23" t="s">
        <v>230</v>
      </c>
      <c r="C23" s="24" t="s">
        <v>136</v>
      </c>
      <c r="D23" s="72">
        <v>1</v>
      </c>
      <c r="E23" s="73"/>
      <c r="F23" s="71"/>
    </row>
    <row r="24" spans="1:6" s="9" customFormat="1" x14ac:dyDescent="0.35">
      <c r="A24" s="24" t="s">
        <v>231</v>
      </c>
      <c r="B24" s="23" t="s">
        <v>232</v>
      </c>
      <c r="C24" s="24" t="s">
        <v>136</v>
      </c>
      <c r="D24" s="72">
        <v>2</v>
      </c>
      <c r="E24" s="73"/>
      <c r="F24" s="71"/>
    </row>
    <row r="25" spans="1:6" s="9" customFormat="1" x14ac:dyDescent="0.35">
      <c r="A25" s="149" t="s">
        <v>233</v>
      </c>
      <c r="B25" s="150" t="s">
        <v>234</v>
      </c>
      <c r="C25" s="151"/>
      <c r="D25" s="152"/>
      <c r="E25" s="142"/>
      <c r="F25" s="153"/>
    </row>
    <row r="26" spans="1:6" s="9" customFormat="1" x14ac:dyDescent="0.35">
      <c r="A26" s="24" t="s">
        <v>235</v>
      </c>
      <c r="B26" s="23" t="s">
        <v>236</v>
      </c>
      <c r="C26" s="24" t="s">
        <v>136</v>
      </c>
      <c r="D26" s="72">
        <v>13</v>
      </c>
      <c r="E26" s="73"/>
      <c r="F26" s="71"/>
    </row>
    <row r="27" spans="1:6" s="9" customFormat="1" ht="13.5" customHeight="1" x14ac:dyDescent="0.35">
      <c r="A27" s="124" t="s">
        <v>268</v>
      </c>
      <c r="B27" s="109"/>
      <c r="C27" s="109"/>
      <c r="D27" s="109"/>
      <c r="E27" s="110"/>
      <c r="F27" s="74">
        <f>SUM(F7:F26)</f>
        <v>0</v>
      </c>
    </row>
    <row r="28" spans="1:6" ht="16.5" customHeight="1" x14ac:dyDescent="0.35">
      <c r="A28" s="122"/>
      <c r="B28" s="17"/>
      <c r="C28" s="17"/>
      <c r="D28" s="18"/>
      <c r="E28" s="67"/>
      <c r="F28" s="68"/>
    </row>
    <row r="29" spans="1:6" ht="16.5" customHeight="1" x14ac:dyDescent="0.35">
      <c r="A29" s="125" t="s">
        <v>269</v>
      </c>
      <c r="B29" s="18"/>
      <c r="C29" s="18"/>
      <c r="D29" s="18"/>
      <c r="E29" s="18"/>
      <c r="F29" s="18"/>
    </row>
    <row r="30" spans="1:6" ht="16.5" customHeight="1" x14ac:dyDescent="0.35">
      <c r="A30" s="125"/>
      <c r="B30" s="18"/>
      <c r="C30" s="18"/>
      <c r="D30" s="18"/>
      <c r="E30" s="18"/>
      <c r="F30" s="18"/>
    </row>
    <row r="31" spans="1:6" ht="26" x14ac:dyDescent="0.35">
      <c r="A31" s="123" t="s">
        <v>0</v>
      </c>
      <c r="B31" s="20" t="s">
        <v>1</v>
      </c>
      <c r="C31" s="21" t="s">
        <v>2</v>
      </c>
      <c r="D31" s="22" t="s">
        <v>265</v>
      </c>
      <c r="E31" s="69" t="s">
        <v>270</v>
      </c>
      <c r="F31" s="70" t="s">
        <v>271</v>
      </c>
    </row>
    <row r="32" spans="1:6" x14ac:dyDescent="0.35">
      <c r="A32" s="143" t="s">
        <v>77</v>
      </c>
      <c r="B32" s="144" t="s">
        <v>78</v>
      </c>
      <c r="C32" s="145"/>
      <c r="D32" s="146"/>
      <c r="E32" s="147"/>
      <c r="F32" s="148"/>
    </row>
    <row r="33" spans="1:6" x14ac:dyDescent="0.35">
      <c r="A33" s="36" t="s">
        <v>95</v>
      </c>
      <c r="B33" s="75" t="s">
        <v>96</v>
      </c>
      <c r="C33" s="76" t="s">
        <v>97</v>
      </c>
      <c r="D33" s="77">
        <v>11.52</v>
      </c>
      <c r="E33" s="78"/>
      <c r="F33" s="79"/>
    </row>
    <row r="34" spans="1:6" s="10" customFormat="1" x14ac:dyDescent="0.35">
      <c r="A34" s="143" t="s">
        <v>118</v>
      </c>
      <c r="B34" s="144" t="s">
        <v>119</v>
      </c>
      <c r="C34" s="145"/>
      <c r="D34" s="146"/>
      <c r="E34" s="147"/>
      <c r="F34" s="148"/>
    </row>
    <row r="35" spans="1:6" s="10" customFormat="1" x14ac:dyDescent="0.35">
      <c r="A35" s="31" t="s">
        <v>120</v>
      </c>
      <c r="B35" s="34" t="s">
        <v>121</v>
      </c>
      <c r="C35" s="38" t="s">
        <v>19</v>
      </c>
      <c r="D35" s="240">
        <v>1</v>
      </c>
      <c r="E35" s="78"/>
      <c r="F35" s="79"/>
    </row>
    <row r="36" spans="1:6" x14ac:dyDescent="0.35">
      <c r="A36" s="143" t="s">
        <v>122</v>
      </c>
      <c r="B36" s="144" t="s">
        <v>123</v>
      </c>
      <c r="C36" s="145"/>
      <c r="D36" s="146"/>
      <c r="E36" s="147"/>
      <c r="F36" s="148"/>
    </row>
    <row r="37" spans="1:6" ht="14.5" x14ac:dyDescent="0.35">
      <c r="A37" s="42" t="s">
        <v>126</v>
      </c>
      <c r="B37" s="43" t="s">
        <v>127</v>
      </c>
      <c r="C37" s="38" t="s">
        <v>272</v>
      </c>
      <c r="D37" s="80">
        <v>14.399999999999999</v>
      </c>
      <c r="E37" s="78"/>
      <c r="F37" s="79"/>
    </row>
    <row r="38" spans="1:6" x14ac:dyDescent="0.35">
      <c r="A38" s="143" t="s">
        <v>137</v>
      </c>
      <c r="B38" s="144" t="s">
        <v>138</v>
      </c>
      <c r="C38" s="145"/>
      <c r="D38" s="146"/>
      <c r="E38" s="147"/>
      <c r="F38" s="148"/>
    </row>
    <row r="39" spans="1:6" ht="14.5" x14ac:dyDescent="0.35">
      <c r="A39" s="42" t="s">
        <v>139</v>
      </c>
      <c r="B39" s="34" t="s">
        <v>140</v>
      </c>
      <c r="C39" s="38" t="s">
        <v>272</v>
      </c>
      <c r="D39" s="80">
        <v>102.06</v>
      </c>
      <c r="E39" s="78"/>
      <c r="F39" s="79"/>
    </row>
    <row r="40" spans="1:6" ht="18" customHeight="1" x14ac:dyDescent="0.35">
      <c r="A40" s="42" t="s">
        <v>141</v>
      </c>
      <c r="B40" s="34" t="s">
        <v>142</v>
      </c>
      <c r="C40" s="38" t="s">
        <v>19</v>
      </c>
      <c r="D40" s="80">
        <v>1</v>
      </c>
      <c r="E40" s="78"/>
      <c r="F40" s="79"/>
    </row>
    <row r="41" spans="1:6" s="9" customFormat="1" x14ac:dyDescent="0.35">
      <c r="A41" s="143" t="s">
        <v>143</v>
      </c>
      <c r="B41" s="144" t="s">
        <v>144</v>
      </c>
      <c r="C41" s="145"/>
      <c r="D41" s="146"/>
      <c r="E41" s="147"/>
      <c r="F41" s="148"/>
    </row>
    <row r="42" spans="1:6" s="9" customFormat="1" x14ac:dyDescent="0.35">
      <c r="A42" s="149" t="s">
        <v>273</v>
      </c>
      <c r="B42" s="150" t="s">
        <v>274</v>
      </c>
      <c r="C42" s="151"/>
      <c r="D42" s="152"/>
      <c r="E42" s="142"/>
      <c r="F42" s="153"/>
    </row>
    <row r="43" spans="1:6" s="9" customFormat="1" x14ac:dyDescent="0.35">
      <c r="A43" s="44" t="s">
        <v>151</v>
      </c>
      <c r="B43" s="45" t="s">
        <v>152</v>
      </c>
      <c r="C43" s="81" t="s">
        <v>19</v>
      </c>
      <c r="D43" s="241">
        <v>1</v>
      </c>
      <c r="E43" s="78"/>
      <c r="F43" s="82"/>
    </row>
    <row r="44" spans="1:6" s="9" customFormat="1" x14ac:dyDescent="0.35">
      <c r="A44" s="149" t="s">
        <v>275</v>
      </c>
      <c r="B44" s="150" t="s">
        <v>276</v>
      </c>
      <c r="C44" s="151"/>
      <c r="D44" s="152"/>
      <c r="E44" s="142"/>
      <c r="F44" s="153"/>
    </row>
    <row r="45" spans="1:6" s="9" customFormat="1" ht="26.5" x14ac:dyDescent="0.35">
      <c r="A45" s="44" t="s">
        <v>277</v>
      </c>
      <c r="B45" s="45" t="s">
        <v>158</v>
      </c>
      <c r="C45" s="81" t="s">
        <v>159</v>
      </c>
      <c r="D45" s="241">
        <v>5</v>
      </c>
      <c r="E45" s="78"/>
      <c r="F45" s="82"/>
    </row>
    <row r="46" spans="1:6" s="9" customFormat="1" x14ac:dyDescent="0.35">
      <c r="A46" s="44" t="s">
        <v>278</v>
      </c>
      <c r="B46" s="45" t="s">
        <v>279</v>
      </c>
      <c r="C46" s="81" t="s">
        <v>28</v>
      </c>
      <c r="D46" s="241">
        <v>25</v>
      </c>
      <c r="E46" s="78"/>
      <c r="F46" s="82"/>
    </row>
    <row r="47" spans="1:6" s="9" customFormat="1" x14ac:dyDescent="0.35">
      <c r="A47" s="44" t="s">
        <v>280</v>
      </c>
      <c r="B47" s="45" t="s">
        <v>281</v>
      </c>
      <c r="C47" s="81" t="s">
        <v>136</v>
      </c>
      <c r="D47" s="241">
        <v>1</v>
      </c>
      <c r="E47" s="78"/>
      <c r="F47" s="82"/>
    </row>
    <row r="48" spans="1:6" s="9" customFormat="1" x14ac:dyDescent="0.35">
      <c r="A48" s="149" t="s">
        <v>282</v>
      </c>
      <c r="B48" s="150" t="s">
        <v>283</v>
      </c>
      <c r="C48" s="151"/>
      <c r="D48" s="152"/>
      <c r="E48" s="142"/>
      <c r="F48" s="153"/>
    </row>
    <row r="49" spans="1:6" s="9" customFormat="1" x14ac:dyDescent="0.35">
      <c r="A49" s="44" t="s">
        <v>15</v>
      </c>
      <c r="B49" s="45" t="s">
        <v>284</v>
      </c>
      <c r="C49" s="81" t="s">
        <v>136</v>
      </c>
      <c r="D49" s="241">
        <v>2</v>
      </c>
      <c r="E49" s="78"/>
      <c r="F49" s="82"/>
    </row>
    <row r="50" spans="1:6" s="9" customFormat="1" x14ac:dyDescent="0.35">
      <c r="A50" s="143" t="s">
        <v>176</v>
      </c>
      <c r="B50" s="144" t="s">
        <v>285</v>
      </c>
      <c r="C50" s="145"/>
      <c r="D50" s="146"/>
      <c r="E50" s="147"/>
      <c r="F50" s="148"/>
    </row>
    <row r="51" spans="1:6" s="9" customFormat="1" x14ac:dyDescent="0.35">
      <c r="A51" s="149" t="s">
        <v>185</v>
      </c>
      <c r="B51" s="150" t="s">
        <v>286</v>
      </c>
      <c r="C51" s="151"/>
      <c r="D51" s="152"/>
      <c r="E51" s="142"/>
      <c r="F51" s="153"/>
    </row>
    <row r="52" spans="1:6" s="9" customFormat="1" ht="39" x14ac:dyDescent="0.35">
      <c r="A52" s="24" t="s">
        <v>189</v>
      </c>
      <c r="B52" s="26" t="s">
        <v>190</v>
      </c>
      <c r="C52" s="83" t="s">
        <v>28</v>
      </c>
      <c r="D52" s="241">
        <v>80</v>
      </c>
      <c r="E52" s="78"/>
      <c r="F52" s="84"/>
    </row>
    <row r="53" spans="1:6" s="9" customFormat="1" x14ac:dyDescent="0.35">
      <c r="A53" s="149" t="s">
        <v>197</v>
      </c>
      <c r="B53" s="150" t="s">
        <v>198</v>
      </c>
      <c r="C53" s="151"/>
      <c r="D53" s="152"/>
      <c r="E53" s="142"/>
      <c r="F53" s="153"/>
    </row>
    <row r="54" spans="1:6" s="9" customFormat="1" ht="19.899999999999999" customHeight="1" x14ac:dyDescent="0.35">
      <c r="A54" s="24" t="s">
        <v>199</v>
      </c>
      <c r="B54" s="27" t="s">
        <v>287</v>
      </c>
      <c r="C54" s="83" t="s">
        <v>182</v>
      </c>
      <c r="D54" s="241">
        <v>1</v>
      </c>
      <c r="E54" s="78"/>
      <c r="F54" s="84"/>
    </row>
    <row r="55" spans="1:6" s="9" customFormat="1" x14ac:dyDescent="0.35">
      <c r="A55" s="149" t="s">
        <v>209</v>
      </c>
      <c r="B55" s="150" t="s">
        <v>210</v>
      </c>
      <c r="C55" s="151"/>
      <c r="D55" s="152"/>
      <c r="E55" s="142"/>
      <c r="F55" s="153"/>
    </row>
    <row r="56" spans="1:6" s="9" customFormat="1" ht="26.5" x14ac:dyDescent="0.35">
      <c r="A56" s="24" t="s">
        <v>211</v>
      </c>
      <c r="B56" s="27" t="s">
        <v>212</v>
      </c>
      <c r="C56" s="83" t="s">
        <v>182</v>
      </c>
      <c r="D56" s="241">
        <v>1</v>
      </c>
      <c r="E56" s="78"/>
      <c r="F56" s="84"/>
    </row>
    <row r="57" spans="1:6" s="9" customFormat="1" x14ac:dyDescent="0.35">
      <c r="A57" s="149" t="s">
        <v>213</v>
      </c>
      <c r="B57" s="150" t="s">
        <v>214</v>
      </c>
      <c r="C57" s="151"/>
      <c r="D57" s="152"/>
      <c r="E57" s="142"/>
      <c r="F57" s="153"/>
    </row>
    <row r="58" spans="1:6" s="9" customFormat="1" ht="39.5" x14ac:dyDescent="0.35">
      <c r="A58" s="24" t="s">
        <v>215</v>
      </c>
      <c r="B58" s="27" t="s">
        <v>216</v>
      </c>
      <c r="C58" s="83" t="s">
        <v>182</v>
      </c>
      <c r="D58" s="241">
        <v>1</v>
      </c>
      <c r="E58" s="78"/>
      <c r="F58" s="84"/>
    </row>
    <row r="59" spans="1:6" s="9" customFormat="1" ht="39.5" x14ac:dyDescent="0.35">
      <c r="A59" s="24" t="s">
        <v>217</v>
      </c>
      <c r="B59" s="27" t="s">
        <v>288</v>
      </c>
      <c r="C59" s="83" t="s">
        <v>182</v>
      </c>
      <c r="D59" s="241">
        <v>1</v>
      </c>
      <c r="E59" s="78"/>
      <c r="F59" s="84"/>
    </row>
    <row r="60" spans="1:6" s="9" customFormat="1" x14ac:dyDescent="0.35">
      <c r="A60" s="149" t="s">
        <v>219</v>
      </c>
      <c r="B60" s="150" t="s">
        <v>220</v>
      </c>
      <c r="C60" s="151"/>
      <c r="D60" s="152"/>
      <c r="E60" s="142"/>
      <c r="F60" s="153"/>
    </row>
    <row r="61" spans="1:6" s="9" customFormat="1" x14ac:dyDescent="0.35">
      <c r="A61" s="24" t="s">
        <v>221</v>
      </c>
      <c r="B61" s="27" t="s">
        <v>222</v>
      </c>
      <c r="C61" s="83" t="s">
        <v>136</v>
      </c>
      <c r="D61" s="241">
        <v>16</v>
      </c>
      <c r="E61" s="78"/>
      <c r="F61" s="84"/>
    </row>
    <row r="62" spans="1:6" s="9" customFormat="1" x14ac:dyDescent="0.35">
      <c r="A62" s="24" t="s">
        <v>223</v>
      </c>
      <c r="B62" s="27" t="s">
        <v>224</v>
      </c>
      <c r="C62" s="83" t="s">
        <v>136</v>
      </c>
      <c r="D62" s="241">
        <v>5</v>
      </c>
      <c r="E62" s="78"/>
      <c r="F62" s="84"/>
    </row>
    <row r="63" spans="1:6" s="9" customFormat="1" x14ac:dyDescent="0.35">
      <c r="A63" s="149" t="s">
        <v>225</v>
      </c>
      <c r="B63" s="150" t="s">
        <v>226</v>
      </c>
      <c r="C63" s="151"/>
      <c r="D63" s="152"/>
      <c r="E63" s="142"/>
      <c r="F63" s="153"/>
    </row>
    <row r="64" spans="1:6" s="9" customFormat="1" x14ac:dyDescent="0.35">
      <c r="A64" s="24" t="s">
        <v>227</v>
      </c>
      <c r="B64" s="23" t="s">
        <v>228</v>
      </c>
      <c r="C64" s="83" t="s">
        <v>136</v>
      </c>
      <c r="D64" s="241">
        <v>5</v>
      </c>
      <c r="E64" s="78"/>
      <c r="F64" s="84"/>
    </row>
    <row r="65" spans="1:6" s="9" customFormat="1" x14ac:dyDescent="0.35">
      <c r="A65" s="149" t="s">
        <v>233</v>
      </c>
      <c r="B65" s="150" t="s">
        <v>234</v>
      </c>
      <c r="C65" s="151"/>
      <c r="D65" s="152"/>
      <c r="E65" s="142"/>
      <c r="F65" s="153"/>
    </row>
    <row r="66" spans="1:6" s="9" customFormat="1" x14ac:dyDescent="0.35">
      <c r="A66" s="24" t="s">
        <v>235</v>
      </c>
      <c r="B66" s="23" t="s">
        <v>236</v>
      </c>
      <c r="C66" s="83" t="s">
        <v>136</v>
      </c>
      <c r="D66" s="241">
        <v>10</v>
      </c>
      <c r="E66" s="78"/>
      <c r="F66" s="84"/>
    </row>
    <row r="67" spans="1:6" ht="15" customHeight="1" x14ac:dyDescent="0.35">
      <c r="A67" s="124" t="s">
        <v>289</v>
      </c>
      <c r="B67" s="109"/>
      <c r="C67" s="109"/>
      <c r="D67" s="109"/>
      <c r="E67" s="110"/>
      <c r="F67" s="74">
        <f>SUM(F33:F66)</f>
        <v>0</v>
      </c>
    </row>
    <row r="68" spans="1:6" ht="15" customHeight="1" x14ac:dyDescent="0.35">
      <c r="A68" s="122"/>
      <c r="B68" s="17"/>
      <c r="C68" s="17"/>
      <c r="D68" s="18"/>
      <c r="E68" s="67"/>
      <c r="F68" s="68"/>
    </row>
    <row r="69" spans="1:6" ht="16.5" customHeight="1" x14ac:dyDescent="0.35">
      <c r="A69" s="125" t="s">
        <v>290</v>
      </c>
      <c r="B69" s="18"/>
      <c r="C69" s="18"/>
      <c r="D69" s="18"/>
      <c r="E69" s="18"/>
      <c r="F69" s="18"/>
    </row>
    <row r="70" spans="1:6" ht="16.5" customHeight="1" x14ac:dyDescent="0.35">
      <c r="A70" s="125"/>
      <c r="B70" s="18"/>
      <c r="C70" s="18"/>
      <c r="D70" s="18"/>
      <c r="E70" s="18"/>
      <c r="F70" s="18"/>
    </row>
    <row r="71" spans="1:6" ht="26" x14ac:dyDescent="0.35">
      <c r="A71" s="123" t="s">
        <v>0</v>
      </c>
      <c r="B71" s="20" t="s">
        <v>1</v>
      </c>
      <c r="C71" s="21" t="s">
        <v>2</v>
      </c>
      <c r="D71" s="22" t="s">
        <v>265</v>
      </c>
      <c r="E71" s="69" t="s">
        <v>270</v>
      </c>
      <c r="F71" s="70" t="s">
        <v>271</v>
      </c>
    </row>
    <row r="72" spans="1:6" s="10" customFormat="1" x14ac:dyDescent="0.35">
      <c r="A72" s="143" t="s">
        <v>118</v>
      </c>
      <c r="B72" s="144" t="s">
        <v>119</v>
      </c>
      <c r="C72" s="145"/>
      <c r="D72" s="146"/>
      <c r="E72" s="147"/>
      <c r="F72" s="148"/>
    </row>
    <row r="73" spans="1:6" s="10" customFormat="1" x14ac:dyDescent="0.35">
      <c r="A73" s="31" t="s">
        <v>120</v>
      </c>
      <c r="B73" s="34" t="s">
        <v>121</v>
      </c>
      <c r="C73" s="31" t="s">
        <v>19</v>
      </c>
      <c r="D73" s="32">
        <v>1</v>
      </c>
      <c r="E73" s="85"/>
      <c r="F73" s="86"/>
    </row>
    <row r="74" spans="1:6" x14ac:dyDescent="0.35">
      <c r="A74" s="143" t="s">
        <v>122</v>
      </c>
      <c r="B74" s="144" t="s">
        <v>123</v>
      </c>
      <c r="C74" s="145"/>
      <c r="D74" s="146"/>
      <c r="E74" s="147"/>
      <c r="F74" s="148"/>
    </row>
    <row r="75" spans="1:6" ht="14.5" x14ac:dyDescent="0.35">
      <c r="A75" s="42" t="s">
        <v>126</v>
      </c>
      <c r="B75" s="43" t="s">
        <v>127</v>
      </c>
      <c r="C75" s="31" t="s">
        <v>272</v>
      </c>
      <c r="D75" s="32">
        <v>14.399999999999999</v>
      </c>
      <c r="E75" s="87"/>
      <c r="F75" s="86"/>
    </row>
    <row r="76" spans="1:6" x14ac:dyDescent="0.35">
      <c r="A76" s="143" t="s">
        <v>137</v>
      </c>
      <c r="B76" s="144" t="s">
        <v>138</v>
      </c>
      <c r="C76" s="145"/>
      <c r="D76" s="146"/>
      <c r="E76" s="147"/>
      <c r="F76" s="148"/>
    </row>
    <row r="77" spans="1:6" ht="14.5" x14ac:dyDescent="0.35">
      <c r="A77" s="42" t="s">
        <v>139</v>
      </c>
      <c r="B77" s="34" t="s">
        <v>140</v>
      </c>
      <c r="C77" s="31" t="s">
        <v>272</v>
      </c>
      <c r="D77" s="32">
        <v>142.56</v>
      </c>
      <c r="E77" s="87"/>
      <c r="F77" s="86"/>
    </row>
    <row r="78" spans="1:6" ht="18" customHeight="1" x14ac:dyDescent="0.35">
      <c r="A78" s="42" t="s">
        <v>141</v>
      </c>
      <c r="B78" s="34" t="s">
        <v>142</v>
      </c>
      <c r="C78" s="31" t="s">
        <v>19</v>
      </c>
      <c r="D78" s="32">
        <v>1</v>
      </c>
      <c r="E78" s="87"/>
      <c r="F78" s="86"/>
    </row>
    <row r="79" spans="1:6" s="9" customFormat="1" x14ac:dyDescent="0.35">
      <c r="A79" s="143" t="s">
        <v>176</v>
      </c>
      <c r="B79" s="144" t="s">
        <v>285</v>
      </c>
      <c r="C79" s="145"/>
      <c r="D79" s="146"/>
      <c r="E79" s="147"/>
      <c r="F79" s="148"/>
    </row>
    <row r="80" spans="1:6" s="9" customFormat="1" x14ac:dyDescent="0.35">
      <c r="A80" s="149" t="s">
        <v>185</v>
      </c>
      <c r="B80" s="150" t="s">
        <v>286</v>
      </c>
      <c r="C80" s="151"/>
      <c r="D80" s="152"/>
      <c r="E80" s="142"/>
      <c r="F80" s="153"/>
    </row>
    <row r="81" spans="1:6" s="9" customFormat="1" ht="39" x14ac:dyDescent="0.35">
      <c r="A81" s="24" t="s">
        <v>187</v>
      </c>
      <c r="B81" s="26" t="s">
        <v>291</v>
      </c>
      <c r="C81" s="24" t="s">
        <v>28</v>
      </c>
      <c r="D81" s="72">
        <v>95</v>
      </c>
      <c r="E81" s="87"/>
      <c r="F81" s="86"/>
    </row>
    <row r="82" spans="1:6" s="9" customFormat="1" x14ac:dyDescent="0.35">
      <c r="A82" s="149" t="s">
        <v>197</v>
      </c>
      <c r="B82" s="150" t="s">
        <v>198</v>
      </c>
      <c r="C82" s="151"/>
      <c r="D82" s="152"/>
      <c r="E82" s="142"/>
      <c r="F82" s="153"/>
    </row>
    <row r="83" spans="1:6" s="9" customFormat="1" ht="12.75" customHeight="1" x14ac:dyDescent="0.35">
      <c r="A83" s="24" t="s">
        <v>199</v>
      </c>
      <c r="B83" s="27" t="s">
        <v>292</v>
      </c>
      <c r="C83" s="24" t="s">
        <v>182</v>
      </c>
      <c r="D83" s="72">
        <v>1</v>
      </c>
      <c r="E83" s="87"/>
      <c r="F83" s="86"/>
    </row>
    <row r="84" spans="1:6" s="9" customFormat="1" x14ac:dyDescent="0.35">
      <c r="A84" s="149" t="s">
        <v>209</v>
      </c>
      <c r="B84" s="150" t="s">
        <v>210</v>
      </c>
      <c r="C84" s="151"/>
      <c r="D84" s="152"/>
      <c r="E84" s="142"/>
      <c r="F84" s="153"/>
    </row>
    <row r="85" spans="1:6" s="9" customFormat="1" ht="26.5" x14ac:dyDescent="0.35">
      <c r="A85" s="24" t="s">
        <v>211</v>
      </c>
      <c r="B85" s="27" t="s">
        <v>212</v>
      </c>
      <c r="C85" s="24" t="s">
        <v>182</v>
      </c>
      <c r="D85" s="72">
        <v>1</v>
      </c>
      <c r="E85" s="87"/>
      <c r="F85" s="86"/>
    </row>
    <row r="86" spans="1:6" s="9" customFormat="1" x14ac:dyDescent="0.35">
      <c r="A86" s="149" t="s">
        <v>213</v>
      </c>
      <c r="B86" s="150" t="s">
        <v>214</v>
      </c>
      <c r="C86" s="151"/>
      <c r="D86" s="152"/>
      <c r="E86" s="142"/>
      <c r="F86" s="153"/>
    </row>
    <row r="87" spans="1:6" s="9" customFormat="1" ht="39.5" x14ac:dyDescent="0.35">
      <c r="A87" s="24" t="s">
        <v>215</v>
      </c>
      <c r="B87" s="27" t="s">
        <v>216</v>
      </c>
      <c r="C87" s="24" t="s">
        <v>182</v>
      </c>
      <c r="D87" s="72">
        <v>1</v>
      </c>
      <c r="E87" s="87"/>
      <c r="F87" s="86"/>
    </row>
    <row r="88" spans="1:6" s="9" customFormat="1" ht="39.5" x14ac:dyDescent="0.35">
      <c r="A88" s="24" t="s">
        <v>217</v>
      </c>
      <c r="B88" s="27" t="s">
        <v>218</v>
      </c>
      <c r="C88" s="24" t="s">
        <v>182</v>
      </c>
      <c r="D88" s="72">
        <v>1</v>
      </c>
      <c r="E88" s="87"/>
      <c r="F88" s="86"/>
    </row>
    <row r="89" spans="1:6" s="9" customFormat="1" x14ac:dyDescent="0.35">
      <c r="A89" s="149" t="s">
        <v>219</v>
      </c>
      <c r="B89" s="150" t="s">
        <v>220</v>
      </c>
      <c r="C89" s="151"/>
      <c r="D89" s="152"/>
      <c r="E89" s="142"/>
      <c r="F89" s="153"/>
    </row>
    <row r="90" spans="1:6" s="9" customFormat="1" x14ac:dyDescent="0.35">
      <c r="A90" s="24" t="s">
        <v>221</v>
      </c>
      <c r="B90" s="27" t="s">
        <v>222</v>
      </c>
      <c r="C90" s="24" t="s">
        <v>136</v>
      </c>
      <c r="D90" s="72">
        <v>18</v>
      </c>
      <c r="E90" s="87"/>
      <c r="F90" s="86"/>
    </row>
    <row r="91" spans="1:6" s="9" customFormat="1" x14ac:dyDescent="0.35">
      <c r="A91" s="24" t="s">
        <v>223</v>
      </c>
      <c r="B91" s="27" t="s">
        <v>224</v>
      </c>
      <c r="C91" s="24" t="s">
        <v>136</v>
      </c>
      <c r="D91" s="72">
        <v>8</v>
      </c>
      <c r="E91" s="87"/>
      <c r="F91" s="86"/>
    </row>
    <row r="92" spans="1:6" s="9" customFormat="1" x14ac:dyDescent="0.35">
      <c r="A92" s="149" t="s">
        <v>225</v>
      </c>
      <c r="B92" s="150" t="s">
        <v>226</v>
      </c>
      <c r="C92" s="151"/>
      <c r="D92" s="152"/>
      <c r="E92" s="142"/>
      <c r="F92" s="153"/>
    </row>
    <row r="93" spans="1:6" s="9" customFormat="1" x14ac:dyDescent="0.35">
      <c r="A93" s="24" t="s">
        <v>227</v>
      </c>
      <c r="B93" s="23" t="s">
        <v>228</v>
      </c>
      <c r="C93" s="24" t="s">
        <v>136</v>
      </c>
      <c r="D93" s="72">
        <v>5</v>
      </c>
      <c r="E93" s="87"/>
      <c r="F93" s="86"/>
    </row>
    <row r="94" spans="1:6" s="9" customFormat="1" x14ac:dyDescent="0.35">
      <c r="A94" s="149" t="s">
        <v>233</v>
      </c>
      <c r="B94" s="150" t="s">
        <v>234</v>
      </c>
      <c r="C94" s="151"/>
      <c r="D94" s="152"/>
      <c r="E94" s="142"/>
      <c r="F94" s="153"/>
    </row>
    <row r="95" spans="1:6" s="9" customFormat="1" x14ac:dyDescent="0.35">
      <c r="A95" s="24" t="s">
        <v>235</v>
      </c>
      <c r="B95" s="23" t="s">
        <v>236</v>
      </c>
      <c r="C95" s="24" t="s">
        <v>136</v>
      </c>
      <c r="D95" s="72">
        <v>10</v>
      </c>
      <c r="E95" s="87"/>
      <c r="F95" s="86"/>
    </row>
    <row r="96" spans="1:6" s="9" customFormat="1" x14ac:dyDescent="0.35">
      <c r="A96" s="149" t="s">
        <v>237</v>
      </c>
      <c r="B96" s="150" t="s">
        <v>238</v>
      </c>
      <c r="C96" s="151"/>
      <c r="D96" s="152"/>
      <c r="E96" s="142"/>
      <c r="F96" s="153"/>
    </row>
    <row r="97" spans="1:6" s="9" customFormat="1" x14ac:dyDescent="0.35">
      <c r="A97" s="83" t="s">
        <v>239</v>
      </c>
      <c r="B97" s="88" t="s">
        <v>240</v>
      </c>
      <c r="C97" s="83" t="s">
        <v>136</v>
      </c>
      <c r="D97" s="89">
        <v>1</v>
      </c>
      <c r="E97" s="87"/>
      <c r="F97" s="71"/>
    </row>
    <row r="98" spans="1:6" ht="15" customHeight="1" x14ac:dyDescent="0.35">
      <c r="A98" s="126" t="s">
        <v>293</v>
      </c>
      <c r="B98" s="111"/>
      <c r="C98" s="111"/>
      <c r="D98" s="111"/>
      <c r="E98" s="111"/>
      <c r="F98" s="74">
        <f>SUM(F73:F97)</f>
        <v>0</v>
      </c>
    </row>
    <row r="99" spans="1:6" x14ac:dyDescent="0.35">
      <c r="A99" s="48"/>
      <c r="B99" s="49"/>
      <c r="C99" s="50"/>
      <c r="D99" s="51"/>
      <c r="E99" s="90"/>
      <c r="F99" s="91"/>
    </row>
    <row r="100" spans="1:6" x14ac:dyDescent="0.35">
      <c r="A100" s="112" t="s">
        <v>294</v>
      </c>
      <c r="B100" s="112"/>
      <c r="C100" s="112"/>
      <c r="D100" s="112"/>
      <c r="E100" s="112"/>
      <c r="F100" s="112"/>
    </row>
    <row r="101" spans="1:6" x14ac:dyDescent="0.35">
      <c r="A101" s="112"/>
      <c r="B101" s="112"/>
      <c r="C101" s="112"/>
      <c r="D101" s="112"/>
      <c r="E101" s="112"/>
      <c r="F101" s="112"/>
    </row>
    <row r="102" spans="1:6" ht="26" x14ac:dyDescent="0.35">
      <c r="A102" s="123" t="s">
        <v>0</v>
      </c>
      <c r="B102" s="20" t="s">
        <v>1</v>
      </c>
      <c r="C102" s="21" t="s">
        <v>2</v>
      </c>
      <c r="D102" s="22" t="s">
        <v>265</v>
      </c>
      <c r="E102" s="69" t="s">
        <v>270</v>
      </c>
      <c r="F102" s="70" t="s">
        <v>271</v>
      </c>
    </row>
    <row r="103" spans="1:6" s="9" customFormat="1" x14ac:dyDescent="0.35">
      <c r="A103" s="143" t="s">
        <v>176</v>
      </c>
      <c r="B103" s="144" t="s">
        <v>177</v>
      </c>
      <c r="C103" s="145"/>
      <c r="D103" s="146"/>
      <c r="E103" s="147"/>
      <c r="F103" s="148"/>
    </row>
    <row r="104" spans="1:6" s="9" customFormat="1" x14ac:dyDescent="0.35">
      <c r="A104" s="149" t="s">
        <v>185</v>
      </c>
      <c r="B104" s="150" t="s">
        <v>286</v>
      </c>
      <c r="C104" s="151"/>
      <c r="D104" s="152"/>
      <c r="E104" s="142"/>
      <c r="F104" s="153"/>
    </row>
    <row r="105" spans="1:6" s="9" customFormat="1" ht="39" x14ac:dyDescent="0.35">
      <c r="A105" s="24" t="s">
        <v>191</v>
      </c>
      <c r="B105" s="26" t="s">
        <v>192</v>
      </c>
      <c r="C105" s="24" t="s">
        <v>28</v>
      </c>
      <c r="D105" s="72">
        <v>80</v>
      </c>
      <c r="E105" s="71"/>
      <c r="F105" s="71"/>
    </row>
    <row r="106" spans="1:6" s="9" customFormat="1" x14ac:dyDescent="0.35">
      <c r="A106" s="149" t="s">
        <v>197</v>
      </c>
      <c r="B106" s="150" t="s">
        <v>198</v>
      </c>
      <c r="C106" s="151"/>
      <c r="D106" s="152"/>
      <c r="E106" s="142"/>
      <c r="F106" s="153"/>
    </row>
    <row r="107" spans="1:6" s="9" customFormat="1" x14ac:dyDescent="0.35">
      <c r="A107" s="24" t="s">
        <v>205</v>
      </c>
      <c r="B107" s="45" t="s">
        <v>206</v>
      </c>
      <c r="C107" s="24" t="s">
        <v>182</v>
      </c>
      <c r="D107" s="72">
        <v>1</v>
      </c>
      <c r="E107" s="71"/>
      <c r="F107" s="71"/>
    </row>
    <row r="108" spans="1:6" s="9" customFormat="1" x14ac:dyDescent="0.35">
      <c r="A108" s="149" t="s">
        <v>213</v>
      </c>
      <c r="B108" s="150" t="s">
        <v>214</v>
      </c>
      <c r="C108" s="151"/>
      <c r="D108" s="152"/>
      <c r="E108" s="142"/>
      <c r="F108" s="153"/>
    </row>
    <row r="109" spans="1:6" s="9" customFormat="1" ht="39.5" x14ac:dyDescent="0.35">
      <c r="A109" s="24" t="s">
        <v>215</v>
      </c>
      <c r="B109" s="27" t="s">
        <v>216</v>
      </c>
      <c r="C109" s="24" t="s">
        <v>182</v>
      </c>
      <c r="D109" s="72">
        <v>1</v>
      </c>
      <c r="E109" s="71"/>
      <c r="F109" s="71"/>
    </row>
    <row r="110" spans="1:6" s="9" customFormat="1" ht="39.5" x14ac:dyDescent="0.35">
      <c r="A110" s="24" t="s">
        <v>217</v>
      </c>
      <c r="B110" s="27" t="s">
        <v>295</v>
      </c>
      <c r="C110" s="24" t="s">
        <v>182</v>
      </c>
      <c r="D110" s="72">
        <v>1</v>
      </c>
      <c r="E110" s="71"/>
      <c r="F110" s="71"/>
    </row>
    <row r="111" spans="1:6" s="9" customFormat="1" x14ac:dyDescent="0.35">
      <c r="A111" s="149" t="s">
        <v>219</v>
      </c>
      <c r="B111" s="150" t="s">
        <v>220</v>
      </c>
      <c r="C111" s="151"/>
      <c r="D111" s="152"/>
      <c r="E111" s="142"/>
      <c r="F111" s="153"/>
    </row>
    <row r="112" spans="1:6" s="9" customFormat="1" x14ac:dyDescent="0.35">
      <c r="A112" s="24" t="s">
        <v>221</v>
      </c>
      <c r="B112" s="27" t="s">
        <v>222</v>
      </c>
      <c r="C112" s="24" t="s">
        <v>136</v>
      </c>
      <c r="D112" s="72">
        <v>9</v>
      </c>
      <c r="E112" s="71"/>
      <c r="F112" s="71"/>
    </row>
    <row r="113" spans="1:6" s="9" customFormat="1" x14ac:dyDescent="0.35">
      <c r="A113" s="24" t="s">
        <v>223</v>
      </c>
      <c r="B113" s="27" t="s">
        <v>224</v>
      </c>
      <c r="C113" s="24" t="s">
        <v>136</v>
      </c>
      <c r="D113" s="72">
        <v>1</v>
      </c>
      <c r="E113" s="71"/>
      <c r="F113" s="71"/>
    </row>
    <row r="114" spans="1:6" s="9" customFormat="1" x14ac:dyDescent="0.35">
      <c r="A114" s="149" t="s">
        <v>225</v>
      </c>
      <c r="B114" s="150" t="s">
        <v>226</v>
      </c>
      <c r="C114" s="151"/>
      <c r="D114" s="152"/>
      <c r="E114" s="142"/>
      <c r="F114" s="153"/>
    </row>
    <row r="115" spans="1:6" s="9" customFormat="1" x14ac:dyDescent="0.35">
      <c r="A115" s="24" t="s">
        <v>227</v>
      </c>
      <c r="B115" s="23" t="s">
        <v>228</v>
      </c>
      <c r="C115" s="24" t="s">
        <v>136</v>
      </c>
      <c r="D115" s="72">
        <v>1</v>
      </c>
      <c r="E115" s="71"/>
      <c r="F115" s="71"/>
    </row>
    <row r="116" spans="1:6" s="9" customFormat="1" x14ac:dyDescent="0.35">
      <c r="A116" s="24" t="s">
        <v>229</v>
      </c>
      <c r="B116" s="23" t="s">
        <v>230</v>
      </c>
      <c r="C116" s="24" t="s">
        <v>136</v>
      </c>
      <c r="D116" s="72">
        <v>1</v>
      </c>
      <c r="E116" s="71"/>
      <c r="F116" s="71"/>
    </row>
    <row r="117" spans="1:6" s="9" customFormat="1" x14ac:dyDescent="0.35">
      <c r="A117" s="149" t="s">
        <v>233</v>
      </c>
      <c r="B117" s="150" t="s">
        <v>234</v>
      </c>
      <c r="C117" s="151"/>
      <c r="D117" s="152"/>
      <c r="E117" s="142"/>
      <c r="F117" s="153"/>
    </row>
    <row r="118" spans="1:6" s="9" customFormat="1" x14ac:dyDescent="0.35">
      <c r="A118" s="24" t="s">
        <v>235</v>
      </c>
      <c r="B118" s="23" t="s">
        <v>236</v>
      </c>
      <c r="C118" s="24" t="s">
        <v>136</v>
      </c>
      <c r="D118" s="72">
        <v>2</v>
      </c>
      <c r="E118" s="71"/>
      <c r="F118" s="71"/>
    </row>
    <row r="119" spans="1:6" ht="15" customHeight="1" x14ac:dyDescent="0.35">
      <c r="A119" s="126" t="s">
        <v>296</v>
      </c>
      <c r="B119" s="111"/>
      <c r="C119" s="111"/>
      <c r="D119" s="111"/>
      <c r="E119" s="111"/>
      <c r="F119" s="74">
        <f>SUM(F104:F118)</f>
        <v>0</v>
      </c>
    </row>
    <row r="120" spans="1:6" x14ac:dyDescent="0.35">
      <c r="A120" s="48"/>
      <c r="B120" s="49"/>
      <c r="C120" s="50"/>
      <c r="D120" s="51"/>
      <c r="E120" s="90"/>
      <c r="F120" s="91"/>
    </row>
    <row r="121" spans="1:6" ht="16.5" customHeight="1" x14ac:dyDescent="0.35">
      <c r="A121" s="112" t="s">
        <v>297</v>
      </c>
      <c r="B121" s="112"/>
      <c r="C121" s="112"/>
      <c r="D121" s="112"/>
      <c r="E121" s="112"/>
      <c r="F121" s="112"/>
    </row>
    <row r="122" spans="1:6" ht="16.5" customHeight="1" x14ac:dyDescent="0.35">
      <c r="A122" s="112"/>
      <c r="B122" s="112"/>
      <c r="C122" s="112"/>
      <c r="D122" s="112"/>
      <c r="E122" s="112"/>
      <c r="F122" s="112"/>
    </row>
    <row r="123" spans="1:6" ht="26" x14ac:dyDescent="0.35">
      <c r="A123" s="123" t="s">
        <v>0</v>
      </c>
      <c r="B123" s="20" t="s">
        <v>1</v>
      </c>
      <c r="C123" s="21" t="s">
        <v>2</v>
      </c>
      <c r="D123" s="22" t="s">
        <v>265</v>
      </c>
      <c r="E123" s="69" t="s">
        <v>270</v>
      </c>
      <c r="F123" s="70" t="s">
        <v>271</v>
      </c>
    </row>
    <row r="124" spans="1:6" x14ac:dyDescent="0.35">
      <c r="A124" s="143" t="s">
        <v>38</v>
      </c>
      <c r="B124" s="144" t="s">
        <v>39</v>
      </c>
      <c r="C124" s="145"/>
      <c r="D124" s="146"/>
      <c r="E124" s="147"/>
      <c r="F124" s="148"/>
    </row>
    <row r="125" spans="1:6" x14ac:dyDescent="0.35">
      <c r="A125" s="149" t="s">
        <v>50</v>
      </c>
      <c r="B125" s="150" t="s">
        <v>67</v>
      </c>
      <c r="C125" s="151"/>
      <c r="D125" s="152"/>
      <c r="E125" s="142"/>
      <c r="F125" s="153"/>
    </row>
    <row r="126" spans="1:6" ht="14.5" x14ac:dyDescent="0.35">
      <c r="A126" s="33" t="s">
        <v>60</v>
      </c>
      <c r="B126" s="34" t="s">
        <v>298</v>
      </c>
      <c r="C126" s="35" t="s">
        <v>299</v>
      </c>
      <c r="D126" s="32">
        <v>3.7971500000000002</v>
      </c>
      <c r="E126" s="87"/>
      <c r="F126" s="86"/>
    </row>
    <row r="127" spans="1:6" x14ac:dyDescent="0.35">
      <c r="A127" s="143" t="s">
        <v>77</v>
      </c>
      <c r="B127" s="144" t="s">
        <v>78</v>
      </c>
      <c r="C127" s="145"/>
      <c r="D127" s="146"/>
      <c r="E127" s="147"/>
      <c r="F127" s="148"/>
    </row>
    <row r="128" spans="1:6" ht="14.5" x14ac:dyDescent="0.35">
      <c r="A128" s="36" t="s">
        <v>81</v>
      </c>
      <c r="B128" s="37" t="s">
        <v>82</v>
      </c>
      <c r="C128" s="38" t="s">
        <v>272</v>
      </c>
      <c r="D128" s="39">
        <v>108.49</v>
      </c>
      <c r="E128" s="78"/>
      <c r="F128" s="79"/>
    </row>
    <row r="129" spans="1:6" x14ac:dyDescent="0.35">
      <c r="A129" s="36" t="s">
        <v>93</v>
      </c>
      <c r="B129" s="37" t="s">
        <v>94</v>
      </c>
      <c r="C129" s="38" t="s">
        <v>19</v>
      </c>
      <c r="D129" s="39">
        <v>1</v>
      </c>
      <c r="E129" s="78"/>
      <c r="F129" s="79"/>
    </row>
    <row r="130" spans="1:6" s="9" customFormat="1" x14ac:dyDescent="0.35">
      <c r="A130" s="143" t="s">
        <v>143</v>
      </c>
      <c r="B130" s="144" t="s">
        <v>144</v>
      </c>
      <c r="C130" s="145"/>
      <c r="D130" s="146"/>
      <c r="E130" s="147"/>
      <c r="F130" s="148"/>
    </row>
    <row r="131" spans="1:6" s="9" customFormat="1" x14ac:dyDescent="0.35">
      <c r="A131" s="149" t="s">
        <v>273</v>
      </c>
      <c r="B131" s="150" t="s">
        <v>274</v>
      </c>
      <c r="C131" s="151"/>
      <c r="D131" s="152"/>
      <c r="E131" s="142"/>
      <c r="F131" s="153"/>
    </row>
    <row r="132" spans="1:6" s="9" customFormat="1" x14ac:dyDescent="0.35">
      <c r="A132" s="44">
        <v>1</v>
      </c>
      <c r="B132" s="45" t="s">
        <v>300</v>
      </c>
      <c r="C132" s="46" t="s">
        <v>19</v>
      </c>
      <c r="D132" s="47">
        <v>1</v>
      </c>
      <c r="E132" s="92"/>
      <c r="F132" s="93"/>
    </row>
    <row r="133" spans="1:6" s="9" customFormat="1" x14ac:dyDescent="0.35">
      <c r="A133" s="149" t="s">
        <v>275</v>
      </c>
      <c r="B133" s="150" t="s">
        <v>276</v>
      </c>
      <c r="C133" s="151"/>
      <c r="D133" s="152"/>
      <c r="E133" s="142"/>
      <c r="F133" s="153"/>
    </row>
    <row r="134" spans="1:6" s="9" customFormat="1" x14ac:dyDescent="0.35">
      <c r="A134" s="44" t="s">
        <v>301</v>
      </c>
      <c r="B134" s="45" t="s">
        <v>154</v>
      </c>
      <c r="C134" s="46" t="s">
        <v>136</v>
      </c>
      <c r="D134" s="47">
        <v>1</v>
      </c>
      <c r="E134" s="92"/>
      <c r="F134" s="93"/>
    </row>
    <row r="135" spans="1:6" s="9" customFormat="1" x14ac:dyDescent="0.35">
      <c r="A135" s="44" t="s">
        <v>302</v>
      </c>
      <c r="B135" s="45" t="s">
        <v>156</v>
      </c>
      <c r="C135" s="46" t="s">
        <v>136</v>
      </c>
      <c r="D135" s="47">
        <v>1</v>
      </c>
      <c r="E135" s="92"/>
      <c r="F135" s="93"/>
    </row>
    <row r="136" spans="1:6" s="9" customFormat="1" ht="26.5" x14ac:dyDescent="0.35">
      <c r="A136" s="44" t="s">
        <v>277</v>
      </c>
      <c r="B136" s="45" t="s">
        <v>158</v>
      </c>
      <c r="C136" s="46" t="s">
        <v>159</v>
      </c>
      <c r="D136" s="47">
        <v>20</v>
      </c>
      <c r="E136" s="92"/>
      <c r="F136" s="93"/>
    </row>
    <row r="137" spans="1:6" s="9" customFormat="1" x14ac:dyDescent="0.35">
      <c r="A137" s="44" t="s">
        <v>278</v>
      </c>
      <c r="B137" s="45" t="s">
        <v>279</v>
      </c>
      <c r="C137" s="46" t="s">
        <v>28</v>
      </c>
      <c r="D137" s="47">
        <v>23.44</v>
      </c>
      <c r="E137" s="92"/>
      <c r="F137" s="93"/>
    </row>
    <row r="138" spans="1:6" s="9" customFormat="1" x14ac:dyDescent="0.35">
      <c r="A138" s="44" t="s">
        <v>303</v>
      </c>
      <c r="B138" s="45" t="s">
        <v>304</v>
      </c>
      <c r="C138" s="46" t="s">
        <v>28</v>
      </c>
      <c r="D138" s="47">
        <v>30.63</v>
      </c>
      <c r="E138" s="92"/>
      <c r="F138" s="93"/>
    </row>
    <row r="139" spans="1:6" x14ac:dyDescent="0.35">
      <c r="A139" s="143" t="s">
        <v>251</v>
      </c>
      <c r="B139" s="144" t="s">
        <v>252</v>
      </c>
      <c r="C139" s="145"/>
      <c r="D139" s="146"/>
      <c r="E139" s="147"/>
      <c r="F139" s="148"/>
    </row>
    <row r="140" spans="1:6" x14ac:dyDescent="0.3">
      <c r="A140" s="44" t="s">
        <v>253</v>
      </c>
      <c r="B140" s="45" t="s">
        <v>254</v>
      </c>
      <c r="C140" s="46" t="s">
        <v>28</v>
      </c>
      <c r="D140" s="47">
        <v>25</v>
      </c>
      <c r="E140" s="92"/>
      <c r="F140" s="93"/>
    </row>
    <row r="141" spans="1:6" x14ac:dyDescent="0.3">
      <c r="A141" s="44" t="s">
        <v>255</v>
      </c>
      <c r="B141" s="45" t="s">
        <v>256</v>
      </c>
      <c r="C141" s="46" t="s">
        <v>136</v>
      </c>
      <c r="D141" s="47">
        <v>1</v>
      </c>
      <c r="E141" s="92"/>
      <c r="F141" s="93"/>
    </row>
    <row r="142" spans="1:6" ht="15" customHeight="1" x14ac:dyDescent="0.35">
      <c r="A142" s="126" t="s">
        <v>305</v>
      </c>
      <c r="B142" s="111"/>
      <c r="C142" s="111"/>
      <c r="D142" s="111"/>
      <c r="E142" s="111"/>
      <c r="F142" s="74">
        <f>SUM(F126:F141)</f>
        <v>0</v>
      </c>
    </row>
    <row r="143" spans="1:6" x14ac:dyDescent="0.35">
      <c r="A143" s="48"/>
      <c r="B143" s="49"/>
      <c r="C143" s="50"/>
      <c r="D143" s="51"/>
      <c r="E143" s="90"/>
      <c r="F143" s="91"/>
    </row>
    <row r="144" spans="1:6" ht="16.5" customHeight="1" x14ac:dyDescent="0.35">
      <c r="A144" s="112" t="s">
        <v>306</v>
      </c>
      <c r="B144" s="112"/>
      <c r="C144" s="112"/>
      <c r="D144" s="112"/>
      <c r="E144" s="112"/>
      <c r="F144" s="112"/>
    </row>
    <row r="145" spans="1:6" ht="16.5" customHeight="1" x14ac:dyDescent="0.35">
      <c r="A145" s="112"/>
      <c r="B145" s="112"/>
      <c r="C145" s="112"/>
      <c r="D145" s="112"/>
      <c r="E145" s="112"/>
      <c r="F145" s="112"/>
    </row>
    <row r="146" spans="1:6" ht="26" x14ac:dyDescent="0.35">
      <c r="A146" s="123" t="s">
        <v>0</v>
      </c>
      <c r="B146" s="20" t="s">
        <v>1</v>
      </c>
      <c r="C146" s="21" t="s">
        <v>2</v>
      </c>
      <c r="D146" s="22" t="s">
        <v>265</v>
      </c>
      <c r="E146" s="69" t="s">
        <v>270</v>
      </c>
      <c r="F146" s="70" t="s">
        <v>271</v>
      </c>
    </row>
    <row r="147" spans="1:6" x14ac:dyDescent="0.35">
      <c r="A147" s="143" t="s">
        <v>38</v>
      </c>
      <c r="B147" s="144" t="s">
        <v>39</v>
      </c>
      <c r="C147" s="145"/>
      <c r="D147" s="146"/>
      <c r="E147" s="147"/>
      <c r="F147" s="148"/>
    </row>
    <row r="148" spans="1:6" x14ac:dyDescent="0.35">
      <c r="A148" s="149" t="s">
        <v>50</v>
      </c>
      <c r="B148" s="150" t="s">
        <v>67</v>
      </c>
      <c r="C148" s="151"/>
      <c r="D148" s="152"/>
      <c r="E148" s="142"/>
      <c r="F148" s="153"/>
    </row>
    <row r="149" spans="1:6" ht="14.5" x14ac:dyDescent="0.35">
      <c r="A149" s="33" t="s">
        <v>60</v>
      </c>
      <c r="B149" s="34" t="s">
        <v>298</v>
      </c>
      <c r="C149" s="35" t="s">
        <v>299</v>
      </c>
      <c r="D149" s="32">
        <v>3.7971500000000002</v>
      </c>
      <c r="E149" s="87"/>
      <c r="F149" s="86"/>
    </row>
    <row r="150" spans="1:6" x14ac:dyDescent="0.35">
      <c r="A150" s="143" t="s">
        <v>77</v>
      </c>
      <c r="B150" s="144" t="s">
        <v>78</v>
      </c>
      <c r="C150" s="145"/>
      <c r="D150" s="146"/>
      <c r="E150" s="147"/>
      <c r="F150" s="148"/>
    </row>
    <row r="151" spans="1:6" ht="14.5" x14ac:dyDescent="0.35">
      <c r="A151" s="36" t="s">
        <v>81</v>
      </c>
      <c r="B151" s="37" t="s">
        <v>307</v>
      </c>
      <c r="C151" s="38" t="s">
        <v>272</v>
      </c>
      <c r="D151" s="39">
        <v>108.49</v>
      </c>
      <c r="E151" s="87"/>
      <c r="F151" s="79"/>
    </row>
    <row r="152" spans="1:6" x14ac:dyDescent="0.35">
      <c r="A152" s="36" t="s">
        <v>93</v>
      </c>
      <c r="B152" s="37" t="s">
        <v>308</v>
      </c>
      <c r="C152" s="38" t="s">
        <v>19</v>
      </c>
      <c r="D152" s="39">
        <v>1</v>
      </c>
      <c r="E152" s="87"/>
      <c r="F152" s="79"/>
    </row>
    <row r="153" spans="1:6" s="9" customFormat="1" x14ac:dyDescent="0.35">
      <c r="A153" s="143" t="s">
        <v>143</v>
      </c>
      <c r="B153" s="144" t="s">
        <v>144</v>
      </c>
      <c r="C153" s="145"/>
      <c r="D153" s="146"/>
      <c r="E153" s="147"/>
      <c r="F153" s="148"/>
    </row>
    <row r="154" spans="1:6" s="9" customFormat="1" x14ac:dyDescent="0.35">
      <c r="A154" s="149" t="s">
        <v>273</v>
      </c>
      <c r="B154" s="150" t="s">
        <v>274</v>
      </c>
      <c r="C154" s="151"/>
      <c r="D154" s="152"/>
      <c r="E154" s="142"/>
      <c r="F154" s="153"/>
    </row>
    <row r="155" spans="1:6" s="9" customFormat="1" x14ac:dyDescent="0.35">
      <c r="A155" s="44" t="s">
        <v>15</v>
      </c>
      <c r="B155" s="45" t="s">
        <v>300</v>
      </c>
      <c r="C155" s="46" t="s">
        <v>19</v>
      </c>
      <c r="D155" s="47">
        <v>1</v>
      </c>
      <c r="E155" s="87"/>
      <c r="F155" s="93"/>
    </row>
    <row r="156" spans="1:6" s="9" customFormat="1" x14ac:dyDescent="0.35">
      <c r="A156" s="149" t="s">
        <v>275</v>
      </c>
      <c r="B156" s="150" t="s">
        <v>276</v>
      </c>
      <c r="C156" s="151"/>
      <c r="D156" s="152"/>
      <c r="E156" s="142"/>
      <c r="F156" s="153"/>
    </row>
    <row r="157" spans="1:6" s="9" customFormat="1" x14ac:dyDescent="0.35">
      <c r="A157" s="44" t="s">
        <v>301</v>
      </c>
      <c r="B157" s="45" t="s">
        <v>154</v>
      </c>
      <c r="C157" s="46" t="s">
        <v>136</v>
      </c>
      <c r="D157" s="47">
        <v>1</v>
      </c>
      <c r="E157" s="87"/>
      <c r="F157" s="93"/>
    </row>
    <row r="158" spans="1:6" s="9" customFormat="1" x14ac:dyDescent="0.35">
      <c r="A158" s="44" t="s">
        <v>302</v>
      </c>
      <c r="B158" s="45" t="s">
        <v>156</v>
      </c>
      <c r="C158" s="46" t="s">
        <v>136</v>
      </c>
      <c r="D158" s="47">
        <v>1</v>
      </c>
      <c r="E158" s="87"/>
      <c r="F158" s="93"/>
    </row>
    <row r="159" spans="1:6" s="9" customFormat="1" ht="26.5" x14ac:dyDescent="0.35">
      <c r="A159" s="44" t="s">
        <v>277</v>
      </c>
      <c r="B159" s="45" t="s">
        <v>158</v>
      </c>
      <c r="C159" s="94" t="s">
        <v>159</v>
      </c>
      <c r="D159" s="64">
        <v>20</v>
      </c>
      <c r="E159" s="87"/>
      <c r="F159" s="95"/>
    </row>
    <row r="160" spans="1:6" s="9" customFormat="1" x14ac:dyDescent="0.35">
      <c r="A160" s="44" t="s">
        <v>278</v>
      </c>
      <c r="B160" s="45" t="s">
        <v>279</v>
      </c>
      <c r="C160" s="46" t="s">
        <v>28</v>
      </c>
      <c r="D160" s="47">
        <v>15.78</v>
      </c>
      <c r="E160" s="87"/>
      <c r="F160" s="93"/>
    </row>
    <row r="161" spans="1:6" s="9" customFormat="1" x14ac:dyDescent="0.35">
      <c r="A161" s="44" t="s">
        <v>303</v>
      </c>
      <c r="B161" s="45" t="s">
        <v>304</v>
      </c>
      <c r="C161" s="46" t="s">
        <v>28</v>
      </c>
      <c r="D161" s="47">
        <v>14.8</v>
      </c>
      <c r="E161" s="87"/>
      <c r="F161" s="93"/>
    </row>
    <row r="162" spans="1:6" x14ac:dyDescent="0.35">
      <c r="A162" s="143" t="s">
        <v>251</v>
      </c>
      <c r="B162" s="144" t="s">
        <v>252</v>
      </c>
      <c r="C162" s="145"/>
      <c r="D162" s="146"/>
      <c r="E162" s="147"/>
      <c r="F162" s="148"/>
    </row>
    <row r="163" spans="1:6" x14ac:dyDescent="0.3">
      <c r="A163" s="44" t="s">
        <v>253</v>
      </c>
      <c r="B163" s="45" t="s">
        <v>254</v>
      </c>
      <c r="C163" s="46" t="s">
        <v>28</v>
      </c>
      <c r="D163" s="47">
        <v>25</v>
      </c>
      <c r="E163" s="87"/>
      <c r="F163" s="93"/>
    </row>
    <row r="164" spans="1:6" x14ac:dyDescent="0.3">
      <c r="A164" s="44" t="s">
        <v>255</v>
      </c>
      <c r="B164" s="45" t="s">
        <v>256</v>
      </c>
      <c r="C164" s="46" t="s">
        <v>136</v>
      </c>
      <c r="D164" s="47">
        <v>1</v>
      </c>
      <c r="E164" s="87"/>
      <c r="F164" s="93"/>
    </row>
    <row r="165" spans="1:6" ht="15" customHeight="1" x14ac:dyDescent="0.35">
      <c r="A165" s="126" t="s">
        <v>309</v>
      </c>
      <c r="B165" s="111"/>
      <c r="C165" s="111"/>
      <c r="D165" s="111"/>
      <c r="E165" s="111"/>
      <c r="F165" s="74">
        <f>SUM(F149:F164)</f>
        <v>0</v>
      </c>
    </row>
    <row r="166" spans="1:6" x14ac:dyDescent="0.35">
      <c r="A166" s="48"/>
      <c r="B166" s="49"/>
      <c r="C166" s="50"/>
      <c r="D166" s="51"/>
      <c r="E166" s="90"/>
      <c r="F166" s="91"/>
    </row>
    <row r="167" spans="1:6" ht="14.5" customHeight="1" x14ac:dyDescent="0.35">
      <c r="A167" s="125" t="s">
        <v>310</v>
      </c>
      <c r="B167" s="18"/>
      <c r="C167" s="18"/>
      <c r="D167" s="18"/>
      <c r="E167" s="18"/>
      <c r="F167" s="18"/>
    </row>
    <row r="168" spans="1:6" ht="14.5" customHeight="1" x14ac:dyDescent="0.35">
      <c r="A168" s="125"/>
      <c r="B168" s="18"/>
      <c r="C168" s="18"/>
      <c r="D168" s="18"/>
      <c r="E168" s="18"/>
      <c r="F168" s="18"/>
    </row>
    <row r="169" spans="1:6" ht="26" x14ac:dyDescent="0.35">
      <c r="A169" s="123" t="s">
        <v>0</v>
      </c>
      <c r="B169" s="20" t="s">
        <v>1</v>
      </c>
      <c r="C169" s="21" t="s">
        <v>2</v>
      </c>
      <c r="D169" s="22" t="s">
        <v>265</v>
      </c>
      <c r="E169" s="69" t="s">
        <v>270</v>
      </c>
      <c r="F169" s="70" t="s">
        <v>271</v>
      </c>
    </row>
    <row r="170" spans="1:6" x14ac:dyDescent="0.35">
      <c r="A170" s="143" t="s">
        <v>38</v>
      </c>
      <c r="B170" s="144" t="s">
        <v>39</v>
      </c>
      <c r="C170" s="145"/>
      <c r="D170" s="146"/>
      <c r="E170" s="147"/>
      <c r="F170" s="148"/>
    </row>
    <row r="171" spans="1:6" x14ac:dyDescent="0.35">
      <c r="A171" s="149" t="s">
        <v>50</v>
      </c>
      <c r="B171" s="150" t="s">
        <v>67</v>
      </c>
      <c r="C171" s="151"/>
      <c r="D171" s="152"/>
      <c r="E171" s="142"/>
      <c r="F171" s="153"/>
    </row>
    <row r="172" spans="1:6" ht="14.5" x14ac:dyDescent="0.35">
      <c r="A172" s="33" t="s">
        <v>60</v>
      </c>
      <c r="B172" s="34" t="s">
        <v>298</v>
      </c>
      <c r="C172" s="35" t="s">
        <v>299</v>
      </c>
      <c r="D172" s="32">
        <v>2.5627</v>
      </c>
      <c r="E172" s="87"/>
      <c r="F172" s="86"/>
    </row>
    <row r="173" spans="1:6" x14ac:dyDescent="0.35">
      <c r="A173" s="143" t="s">
        <v>77</v>
      </c>
      <c r="B173" s="144" t="s">
        <v>78</v>
      </c>
      <c r="C173" s="145"/>
      <c r="D173" s="146"/>
      <c r="E173" s="147"/>
      <c r="F173" s="148"/>
    </row>
    <row r="174" spans="1:6" ht="14.5" x14ac:dyDescent="0.35">
      <c r="A174" s="36" t="s">
        <v>81</v>
      </c>
      <c r="B174" s="37" t="s">
        <v>307</v>
      </c>
      <c r="C174" s="38" t="s">
        <v>272</v>
      </c>
      <c r="D174" s="39">
        <v>52.6</v>
      </c>
      <c r="E174" s="78"/>
      <c r="F174" s="79"/>
    </row>
    <row r="175" spans="1:6" x14ac:dyDescent="0.35">
      <c r="A175" s="36" t="s">
        <v>93</v>
      </c>
      <c r="B175" s="37" t="s">
        <v>311</v>
      </c>
      <c r="C175" s="38" t="s">
        <v>19</v>
      </c>
      <c r="D175" s="39">
        <v>1</v>
      </c>
      <c r="E175" s="78"/>
      <c r="F175" s="79"/>
    </row>
    <row r="176" spans="1:6" x14ac:dyDescent="0.35">
      <c r="A176" s="143" t="s">
        <v>251</v>
      </c>
      <c r="B176" s="144" t="s">
        <v>252</v>
      </c>
      <c r="C176" s="145"/>
      <c r="D176" s="146"/>
      <c r="E176" s="147"/>
      <c r="F176" s="148"/>
    </row>
    <row r="177" spans="1:6" x14ac:dyDescent="0.3">
      <c r="A177" s="44" t="s">
        <v>253</v>
      </c>
      <c r="B177" s="45" t="s">
        <v>254</v>
      </c>
      <c r="C177" s="46" t="s">
        <v>28</v>
      </c>
      <c r="D177" s="47">
        <v>22</v>
      </c>
      <c r="E177" s="87"/>
      <c r="F177" s="93"/>
    </row>
    <row r="178" spans="1:6" x14ac:dyDescent="0.3">
      <c r="A178" s="44" t="s">
        <v>255</v>
      </c>
      <c r="B178" s="45" t="s">
        <v>256</v>
      </c>
      <c r="C178" s="46" t="s">
        <v>136</v>
      </c>
      <c r="D178" s="47">
        <v>1</v>
      </c>
      <c r="E178" s="87"/>
      <c r="F178" s="93"/>
    </row>
    <row r="179" spans="1:6" ht="15" customHeight="1" x14ac:dyDescent="0.35">
      <c r="A179" s="126" t="s">
        <v>312</v>
      </c>
      <c r="B179" s="111"/>
      <c r="C179" s="111"/>
      <c r="D179" s="111"/>
      <c r="E179" s="111"/>
      <c r="F179" s="74">
        <f>+SUM(F172:F178)</f>
        <v>0</v>
      </c>
    </row>
    <row r="180" spans="1:6" x14ac:dyDescent="0.35">
      <c r="A180" s="48"/>
      <c r="B180" s="49"/>
      <c r="C180" s="50"/>
      <c r="D180" s="51"/>
      <c r="E180" s="90"/>
      <c r="F180" s="91"/>
    </row>
    <row r="181" spans="1:6" ht="14.5" customHeight="1" x14ac:dyDescent="0.35">
      <c r="A181" s="125" t="s">
        <v>313</v>
      </c>
      <c r="B181" s="18"/>
      <c r="C181" s="18"/>
      <c r="D181" s="18"/>
      <c r="E181" s="18"/>
      <c r="F181" s="18"/>
    </row>
    <row r="182" spans="1:6" ht="14.5" customHeight="1" x14ac:dyDescent="0.35">
      <c r="A182" s="125"/>
      <c r="B182" s="18"/>
      <c r="C182" s="18"/>
      <c r="D182" s="18"/>
      <c r="E182" s="18"/>
      <c r="F182" s="18"/>
    </row>
    <row r="183" spans="1:6" ht="26" x14ac:dyDescent="0.35">
      <c r="A183" s="123" t="s">
        <v>0</v>
      </c>
      <c r="B183" s="20" t="s">
        <v>1</v>
      </c>
      <c r="C183" s="21" t="s">
        <v>2</v>
      </c>
      <c r="D183" s="22" t="s">
        <v>265</v>
      </c>
      <c r="E183" s="69" t="s">
        <v>270</v>
      </c>
      <c r="F183" s="70" t="s">
        <v>271</v>
      </c>
    </row>
    <row r="184" spans="1:6" x14ac:dyDescent="0.35">
      <c r="A184" s="143" t="s">
        <v>38</v>
      </c>
      <c r="B184" s="144" t="s">
        <v>39</v>
      </c>
      <c r="C184" s="145"/>
      <c r="D184" s="146"/>
      <c r="E184" s="147"/>
      <c r="F184" s="148"/>
    </row>
    <row r="185" spans="1:6" x14ac:dyDescent="0.35">
      <c r="A185" s="149" t="s">
        <v>50</v>
      </c>
      <c r="B185" s="150" t="s">
        <v>67</v>
      </c>
      <c r="C185" s="151"/>
      <c r="D185" s="152"/>
      <c r="E185" s="142"/>
      <c r="F185" s="153"/>
    </row>
    <row r="186" spans="1:6" ht="14.5" x14ac:dyDescent="0.35">
      <c r="A186" s="33" t="s">
        <v>60</v>
      </c>
      <c r="B186" s="34" t="s">
        <v>298</v>
      </c>
      <c r="C186" s="35" t="s">
        <v>299</v>
      </c>
      <c r="D186" s="32">
        <v>2.7454000000000001</v>
      </c>
      <c r="E186" s="87"/>
      <c r="F186" s="86"/>
    </row>
    <row r="187" spans="1:6" x14ac:dyDescent="0.35">
      <c r="A187" s="143" t="s">
        <v>77</v>
      </c>
      <c r="B187" s="144" t="s">
        <v>78</v>
      </c>
      <c r="C187" s="145"/>
      <c r="D187" s="146"/>
      <c r="E187" s="147"/>
      <c r="F187" s="148"/>
    </row>
    <row r="188" spans="1:6" ht="14.5" x14ac:dyDescent="0.35">
      <c r="A188" s="36" t="s">
        <v>81</v>
      </c>
      <c r="B188" s="37" t="s">
        <v>307</v>
      </c>
      <c r="C188" s="38" t="s">
        <v>272</v>
      </c>
      <c r="D188" s="39">
        <v>39.22</v>
      </c>
      <c r="E188" s="78"/>
      <c r="F188" s="79"/>
    </row>
    <row r="189" spans="1:6" x14ac:dyDescent="0.35">
      <c r="A189" s="36" t="s">
        <v>93</v>
      </c>
      <c r="B189" s="37" t="s">
        <v>311</v>
      </c>
      <c r="C189" s="38" t="s">
        <v>19</v>
      </c>
      <c r="D189" s="39">
        <v>1</v>
      </c>
      <c r="E189" s="78"/>
      <c r="F189" s="79"/>
    </row>
    <row r="190" spans="1:6" x14ac:dyDescent="0.35">
      <c r="A190" s="143" t="s">
        <v>122</v>
      </c>
      <c r="B190" s="144" t="s">
        <v>123</v>
      </c>
      <c r="C190" s="145"/>
      <c r="D190" s="146"/>
      <c r="E190" s="147"/>
      <c r="F190" s="148"/>
    </row>
    <row r="191" spans="1:6" x14ac:dyDescent="0.35">
      <c r="A191" s="42" t="s">
        <v>130</v>
      </c>
      <c r="B191" s="43" t="s">
        <v>131</v>
      </c>
      <c r="C191" s="31" t="s">
        <v>19</v>
      </c>
      <c r="D191" s="32">
        <v>1</v>
      </c>
      <c r="E191" s="87"/>
      <c r="F191" s="86"/>
    </row>
    <row r="192" spans="1:6" x14ac:dyDescent="0.35">
      <c r="A192" s="143" t="s">
        <v>137</v>
      </c>
      <c r="B192" s="144" t="s">
        <v>138</v>
      </c>
      <c r="C192" s="145"/>
      <c r="D192" s="146"/>
      <c r="E192" s="147"/>
      <c r="F192" s="148"/>
    </row>
    <row r="193" spans="1:6" ht="14.5" x14ac:dyDescent="0.35">
      <c r="A193" s="42" t="s">
        <v>141</v>
      </c>
      <c r="B193" s="34" t="s">
        <v>314</v>
      </c>
      <c r="C193" s="31" t="s">
        <v>272</v>
      </c>
      <c r="D193" s="32">
        <v>22.68</v>
      </c>
      <c r="E193" s="87"/>
      <c r="F193" s="86"/>
    </row>
    <row r="194" spans="1:6" x14ac:dyDescent="0.35">
      <c r="A194" s="143" t="s">
        <v>251</v>
      </c>
      <c r="B194" s="144" t="s">
        <v>252</v>
      </c>
      <c r="C194" s="145"/>
      <c r="D194" s="146"/>
      <c r="E194" s="147"/>
      <c r="F194" s="148"/>
    </row>
    <row r="195" spans="1:6" x14ac:dyDescent="0.3">
      <c r="A195" s="44" t="s">
        <v>253</v>
      </c>
      <c r="B195" s="45" t="s">
        <v>254</v>
      </c>
      <c r="C195" s="46" t="s">
        <v>28</v>
      </c>
      <c r="D195" s="47">
        <v>16</v>
      </c>
      <c r="E195" s="87"/>
      <c r="F195" s="93"/>
    </row>
    <row r="196" spans="1:6" x14ac:dyDescent="0.3">
      <c r="A196" s="44" t="s">
        <v>255</v>
      </c>
      <c r="B196" s="45" t="s">
        <v>256</v>
      </c>
      <c r="C196" s="46" t="s">
        <v>136</v>
      </c>
      <c r="D196" s="47">
        <v>1</v>
      </c>
      <c r="E196" s="87"/>
      <c r="F196" s="93"/>
    </row>
    <row r="197" spans="1:6" ht="15" customHeight="1" x14ac:dyDescent="0.35">
      <c r="A197" s="126" t="s">
        <v>315</v>
      </c>
      <c r="B197" s="111"/>
      <c r="C197" s="111"/>
      <c r="D197" s="111"/>
      <c r="E197" s="111"/>
      <c r="F197" s="74">
        <f>+SUM(F186:F196)</f>
        <v>0</v>
      </c>
    </row>
    <row r="198" spans="1:6" x14ac:dyDescent="0.35">
      <c r="A198" s="48"/>
      <c r="B198" s="49"/>
      <c r="C198" s="50"/>
      <c r="D198" s="51"/>
      <c r="E198" s="90"/>
      <c r="F198" s="91"/>
    </row>
    <row r="199" spans="1:6" s="9" customFormat="1" ht="15" customHeight="1" x14ac:dyDescent="0.35">
      <c r="A199" s="125" t="s">
        <v>316</v>
      </c>
      <c r="B199" s="108"/>
      <c r="C199" s="108"/>
      <c r="D199" s="108"/>
      <c r="E199" s="108"/>
      <c r="F199" s="108"/>
    </row>
    <row r="200" spans="1:6" s="9" customFormat="1" ht="15" customHeight="1" x14ac:dyDescent="0.35">
      <c r="A200" s="125"/>
      <c r="B200" s="108"/>
      <c r="C200" s="108"/>
      <c r="D200" s="108"/>
      <c r="E200" s="108"/>
      <c r="F200" s="108"/>
    </row>
    <row r="201" spans="1:6" s="9" customFormat="1" ht="26" x14ac:dyDescent="0.35">
      <c r="A201" s="123" t="s">
        <v>0</v>
      </c>
      <c r="B201" s="20" t="s">
        <v>1</v>
      </c>
      <c r="C201" s="21" t="s">
        <v>2</v>
      </c>
      <c r="D201" s="22" t="s">
        <v>265</v>
      </c>
      <c r="E201" s="69" t="s">
        <v>270</v>
      </c>
      <c r="F201" s="70" t="s">
        <v>271</v>
      </c>
    </row>
    <row r="202" spans="1:6" s="9" customFormat="1" x14ac:dyDescent="0.35">
      <c r="A202" s="143" t="s">
        <v>4</v>
      </c>
      <c r="B202" s="144" t="s">
        <v>5</v>
      </c>
      <c r="C202" s="145"/>
      <c r="D202" s="146"/>
      <c r="E202" s="147"/>
      <c r="F202" s="148"/>
    </row>
    <row r="203" spans="1:6" s="9" customFormat="1" ht="14.5" x14ac:dyDescent="0.35">
      <c r="A203" s="33" t="s">
        <v>6</v>
      </c>
      <c r="B203" s="34" t="s">
        <v>317</v>
      </c>
      <c r="C203" s="31" t="s">
        <v>318</v>
      </c>
      <c r="D203" s="32">
        <v>12.8</v>
      </c>
      <c r="E203" s="96"/>
      <c r="F203" s="86"/>
    </row>
    <row r="204" spans="1:6" s="9" customFormat="1" ht="14.5" x14ac:dyDescent="0.35">
      <c r="A204" s="33" t="s">
        <v>13</v>
      </c>
      <c r="B204" s="34" t="s">
        <v>319</v>
      </c>
      <c r="C204" s="31" t="s">
        <v>318</v>
      </c>
      <c r="D204" s="32">
        <v>12.8</v>
      </c>
      <c r="E204" s="96"/>
      <c r="F204" s="86"/>
    </row>
    <row r="205" spans="1:6" s="9" customFormat="1" x14ac:dyDescent="0.35">
      <c r="A205" s="143" t="s">
        <v>24</v>
      </c>
      <c r="B205" s="144" t="s">
        <v>25</v>
      </c>
      <c r="C205" s="145"/>
      <c r="D205" s="146"/>
      <c r="E205" s="147"/>
      <c r="F205" s="148"/>
    </row>
    <row r="206" spans="1:6" s="9" customFormat="1" ht="14.5" x14ac:dyDescent="0.35">
      <c r="A206" s="33" t="s">
        <v>29</v>
      </c>
      <c r="B206" s="34" t="s">
        <v>30</v>
      </c>
      <c r="C206" s="31" t="s">
        <v>272</v>
      </c>
      <c r="D206" s="47">
        <v>15.071999999999999</v>
      </c>
      <c r="E206" s="96"/>
      <c r="F206" s="86"/>
    </row>
    <row r="207" spans="1:6" s="9" customFormat="1" x14ac:dyDescent="0.35">
      <c r="A207" s="143" t="s">
        <v>32</v>
      </c>
      <c r="B207" s="144" t="s">
        <v>33</v>
      </c>
      <c r="C207" s="145"/>
      <c r="D207" s="146"/>
      <c r="E207" s="147"/>
      <c r="F207" s="148"/>
    </row>
    <row r="208" spans="1:6" s="9" customFormat="1" ht="14.5" x14ac:dyDescent="0.35">
      <c r="A208" s="33" t="s">
        <v>34</v>
      </c>
      <c r="B208" s="34" t="s">
        <v>35</v>
      </c>
      <c r="C208" s="31" t="s">
        <v>318</v>
      </c>
      <c r="D208" s="32">
        <v>0.98125000000000007</v>
      </c>
      <c r="E208" s="96"/>
      <c r="F208" s="86"/>
    </row>
    <row r="209" spans="1:6" s="9" customFormat="1" ht="14.5" x14ac:dyDescent="0.35">
      <c r="A209" s="52" t="s">
        <v>36</v>
      </c>
      <c r="B209" s="34" t="s">
        <v>37</v>
      </c>
      <c r="C209" s="31" t="s">
        <v>318</v>
      </c>
      <c r="D209" s="32">
        <v>4.90625</v>
      </c>
      <c r="E209" s="96"/>
      <c r="F209" s="86"/>
    </row>
    <row r="210" spans="1:6" s="9" customFormat="1" x14ac:dyDescent="0.35">
      <c r="A210" s="143" t="s">
        <v>38</v>
      </c>
      <c r="B210" s="144" t="s">
        <v>39</v>
      </c>
      <c r="C210" s="145"/>
      <c r="D210" s="146"/>
      <c r="E210" s="147"/>
      <c r="F210" s="148"/>
    </row>
    <row r="211" spans="1:6" s="9" customFormat="1" x14ac:dyDescent="0.35">
      <c r="A211" s="149" t="s">
        <v>40</v>
      </c>
      <c r="B211" s="150" t="s">
        <v>41</v>
      </c>
      <c r="C211" s="151"/>
      <c r="D211" s="152"/>
      <c r="E211" s="142"/>
      <c r="F211" s="153"/>
    </row>
    <row r="212" spans="1:6" s="9" customFormat="1" ht="14.5" x14ac:dyDescent="0.35">
      <c r="A212" s="33" t="s">
        <v>42</v>
      </c>
      <c r="B212" s="34" t="s">
        <v>43</v>
      </c>
      <c r="C212" s="31" t="s">
        <v>318</v>
      </c>
      <c r="D212" s="32">
        <v>0.62800000000000011</v>
      </c>
      <c r="E212" s="96"/>
      <c r="F212" s="86"/>
    </row>
    <row r="213" spans="1:6" s="9" customFormat="1" x14ac:dyDescent="0.35">
      <c r="A213" s="149" t="s">
        <v>50</v>
      </c>
      <c r="B213" s="150" t="s">
        <v>51</v>
      </c>
      <c r="C213" s="151"/>
      <c r="D213" s="152"/>
      <c r="E213" s="142"/>
      <c r="F213" s="153"/>
    </row>
    <row r="214" spans="1:6" s="9" customFormat="1" ht="14.5" x14ac:dyDescent="0.35">
      <c r="A214" s="33" t="s">
        <v>60</v>
      </c>
      <c r="B214" s="34" t="s">
        <v>61</v>
      </c>
      <c r="C214" s="35" t="s">
        <v>299</v>
      </c>
      <c r="D214" s="32">
        <v>0.31400000000000006</v>
      </c>
      <c r="E214" s="96"/>
      <c r="F214" s="86"/>
    </row>
    <row r="215" spans="1:6" s="9" customFormat="1" ht="26" x14ac:dyDescent="0.35">
      <c r="A215" s="33" t="s">
        <v>62</v>
      </c>
      <c r="B215" s="34" t="s">
        <v>63</v>
      </c>
      <c r="C215" s="53" t="s">
        <v>320</v>
      </c>
      <c r="D215" s="32">
        <v>2.0771099999999998</v>
      </c>
      <c r="E215" s="96"/>
      <c r="F215" s="86"/>
    </row>
    <row r="216" spans="1:6" s="9" customFormat="1" ht="14.5" x14ac:dyDescent="0.35">
      <c r="A216" s="33" t="s">
        <v>64</v>
      </c>
      <c r="B216" s="34" t="s">
        <v>321</v>
      </c>
      <c r="C216" s="35" t="s">
        <v>299</v>
      </c>
      <c r="D216" s="32">
        <v>2.0109600000000003</v>
      </c>
      <c r="E216" s="96"/>
      <c r="F216" s="86"/>
    </row>
    <row r="217" spans="1:6" s="9" customFormat="1" x14ac:dyDescent="0.35">
      <c r="A217" s="143" t="s">
        <v>69</v>
      </c>
      <c r="B217" s="144" t="s">
        <v>70</v>
      </c>
      <c r="C217" s="145"/>
      <c r="D217" s="146"/>
      <c r="E217" s="147"/>
      <c r="F217" s="148"/>
    </row>
    <row r="218" spans="1:6" s="9" customFormat="1" ht="14.5" x14ac:dyDescent="0.35">
      <c r="A218" s="54" t="s">
        <v>75</v>
      </c>
      <c r="B218" s="34" t="s">
        <v>76</v>
      </c>
      <c r="C218" s="31" t="s">
        <v>318</v>
      </c>
      <c r="D218" s="32">
        <v>10.048000000000002</v>
      </c>
      <c r="E218" s="96"/>
      <c r="F218" s="86"/>
    </row>
    <row r="219" spans="1:6" s="9" customFormat="1" x14ac:dyDescent="0.35">
      <c r="A219" s="143" t="s">
        <v>77</v>
      </c>
      <c r="B219" s="144" t="s">
        <v>78</v>
      </c>
      <c r="C219" s="145"/>
      <c r="D219" s="146"/>
      <c r="E219" s="147"/>
      <c r="F219" s="148"/>
    </row>
    <row r="220" spans="1:6" ht="14.5" x14ac:dyDescent="0.3">
      <c r="A220" s="38" t="s">
        <v>79</v>
      </c>
      <c r="B220" s="37" t="s">
        <v>322</v>
      </c>
      <c r="C220" s="38" t="s">
        <v>272</v>
      </c>
      <c r="D220" s="39">
        <v>25.12</v>
      </c>
      <c r="E220" s="96"/>
      <c r="F220" s="79"/>
    </row>
    <row r="221" spans="1:6" s="9" customFormat="1" ht="14.5" x14ac:dyDescent="0.35">
      <c r="A221" s="36" t="s">
        <v>83</v>
      </c>
      <c r="B221" s="37" t="s">
        <v>84</v>
      </c>
      <c r="C221" s="38" t="s">
        <v>272</v>
      </c>
      <c r="D221" s="39">
        <v>3.1899999999999995</v>
      </c>
      <c r="E221" s="96"/>
      <c r="F221" s="79"/>
    </row>
    <row r="222" spans="1:6" s="9" customFormat="1" ht="14.5" x14ac:dyDescent="0.35">
      <c r="A222" s="36" t="s">
        <v>85</v>
      </c>
      <c r="B222" s="37" t="s">
        <v>86</v>
      </c>
      <c r="C222" s="38" t="s">
        <v>272</v>
      </c>
      <c r="D222" s="39">
        <v>25.12</v>
      </c>
      <c r="E222" s="96"/>
      <c r="F222" s="79"/>
    </row>
    <row r="223" spans="1:6" s="9" customFormat="1" x14ac:dyDescent="0.35">
      <c r="A223" s="143" t="s">
        <v>137</v>
      </c>
      <c r="B223" s="144" t="s">
        <v>138</v>
      </c>
      <c r="C223" s="145"/>
      <c r="D223" s="146"/>
      <c r="E223" s="147"/>
      <c r="F223" s="148"/>
    </row>
    <row r="224" spans="1:6" s="9" customFormat="1" x14ac:dyDescent="0.35">
      <c r="A224" s="42" t="s">
        <v>141</v>
      </c>
      <c r="B224" s="34" t="s">
        <v>323</v>
      </c>
      <c r="C224" s="31" t="s">
        <v>19</v>
      </c>
      <c r="D224" s="32">
        <v>1</v>
      </c>
      <c r="E224" s="96"/>
      <c r="F224" s="86"/>
    </row>
    <row r="225" spans="1:6" s="9" customFormat="1" x14ac:dyDescent="0.35">
      <c r="A225" s="143" t="s">
        <v>143</v>
      </c>
      <c r="B225" s="144" t="s">
        <v>144</v>
      </c>
      <c r="C225" s="145"/>
      <c r="D225" s="146"/>
      <c r="E225" s="147"/>
      <c r="F225" s="148"/>
    </row>
    <row r="226" spans="1:6" s="9" customFormat="1" x14ac:dyDescent="0.35">
      <c r="A226" s="149" t="s">
        <v>273</v>
      </c>
      <c r="B226" s="150" t="s">
        <v>274</v>
      </c>
      <c r="C226" s="151"/>
      <c r="D226" s="152"/>
      <c r="E226" s="142"/>
      <c r="F226" s="153"/>
    </row>
    <row r="227" spans="1:6" s="9" customFormat="1" ht="26.5" x14ac:dyDescent="0.35">
      <c r="A227" s="44" t="s">
        <v>147</v>
      </c>
      <c r="B227" s="45" t="s">
        <v>148</v>
      </c>
      <c r="C227" s="46" t="s">
        <v>19</v>
      </c>
      <c r="D227" s="47">
        <v>1</v>
      </c>
      <c r="E227" s="96"/>
      <c r="F227" s="93"/>
    </row>
    <row r="228" spans="1:6" s="9" customFormat="1" ht="15" customHeight="1" x14ac:dyDescent="0.35">
      <c r="A228" s="124" t="s">
        <v>324</v>
      </c>
      <c r="B228" s="109"/>
      <c r="C228" s="109"/>
      <c r="D228" s="109"/>
      <c r="E228" s="110"/>
      <c r="F228" s="74">
        <f>+SUM(F203:F227)</f>
        <v>0</v>
      </c>
    </row>
    <row r="229" spans="1:6" x14ac:dyDescent="0.35">
      <c r="A229" s="48"/>
      <c r="B229" s="49"/>
      <c r="C229" s="50"/>
      <c r="D229" s="51"/>
      <c r="E229" s="90"/>
      <c r="F229" s="91"/>
    </row>
    <row r="230" spans="1:6" s="9" customFormat="1" ht="15" customHeight="1" x14ac:dyDescent="0.35">
      <c r="A230" s="125" t="s">
        <v>325</v>
      </c>
      <c r="B230" s="108"/>
      <c r="C230" s="108"/>
      <c r="D230" s="108"/>
      <c r="E230" s="108"/>
      <c r="F230" s="108"/>
    </row>
    <row r="231" spans="1:6" s="9" customFormat="1" ht="15" customHeight="1" x14ac:dyDescent="0.35">
      <c r="A231" s="125"/>
      <c r="B231" s="108"/>
      <c r="C231" s="108"/>
      <c r="D231" s="108"/>
      <c r="E231" s="108"/>
      <c r="F231" s="108"/>
    </row>
    <row r="232" spans="1:6" s="9" customFormat="1" ht="26" x14ac:dyDescent="0.35">
      <c r="A232" s="123" t="s">
        <v>0</v>
      </c>
      <c r="B232" s="20" t="s">
        <v>1</v>
      </c>
      <c r="C232" s="21" t="s">
        <v>2</v>
      </c>
      <c r="D232" s="22" t="s">
        <v>265</v>
      </c>
      <c r="E232" s="69" t="s">
        <v>270</v>
      </c>
      <c r="F232" s="70" t="s">
        <v>271</v>
      </c>
    </row>
    <row r="233" spans="1:6" s="9" customFormat="1" x14ac:dyDescent="0.35">
      <c r="A233" s="143" t="s">
        <v>4</v>
      </c>
      <c r="B233" s="144" t="s">
        <v>5</v>
      </c>
      <c r="C233" s="145"/>
      <c r="D233" s="146"/>
      <c r="E233" s="147"/>
      <c r="F233" s="148"/>
    </row>
    <row r="234" spans="1:6" s="9" customFormat="1" ht="14.5" x14ac:dyDescent="0.35">
      <c r="A234" s="33" t="s">
        <v>6</v>
      </c>
      <c r="B234" s="34" t="s">
        <v>317</v>
      </c>
      <c r="C234" s="31" t="s">
        <v>318</v>
      </c>
      <c r="D234" s="32">
        <v>8.1920000000000019</v>
      </c>
      <c r="E234" s="96"/>
      <c r="F234" s="86"/>
    </row>
    <row r="235" spans="1:6" s="9" customFormat="1" ht="14.5" x14ac:dyDescent="0.35">
      <c r="A235" s="33" t="s">
        <v>13</v>
      </c>
      <c r="B235" s="34" t="s">
        <v>319</v>
      </c>
      <c r="C235" s="31" t="s">
        <v>318</v>
      </c>
      <c r="D235" s="32">
        <v>8.1920000000000019</v>
      </c>
      <c r="E235" s="96"/>
      <c r="F235" s="86"/>
    </row>
    <row r="236" spans="1:6" s="9" customFormat="1" x14ac:dyDescent="0.35">
      <c r="A236" s="143" t="s">
        <v>24</v>
      </c>
      <c r="B236" s="144" t="s">
        <v>25</v>
      </c>
      <c r="C236" s="145"/>
      <c r="D236" s="146"/>
      <c r="E236" s="147"/>
      <c r="F236" s="148"/>
    </row>
    <row r="237" spans="1:6" s="9" customFormat="1" ht="14.5" x14ac:dyDescent="0.35">
      <c r="A237" s="33" t="s">
        <v>29</v>
      </c>
      <c r="B237" s="34" t="s">
        <v>30</v>
      </c>
      <c r="C237" s="31" t="s">
        <v>272</v>
      </c>
      <c r="D237" s="47">
        <v>12.057600000000003</v>
      </c>
      <c r="E237" s="96"/>
      <c r="F237" s="86"/>
    </row>
    <row r="238" spans="1:6" s="9" customFormat="1" x14ac:dyDescent="0.35">
      <c r="A238" s="143" t="s">
        <v>32</v>
      </c>
      <c r="B238" s="144" t="s">
        <v>33</v>
      </c>
      <c r="C238" s="145"/>
      <c r="D238" s="146"/>
      <c r="E238" s="147"/>
      <c r="F238" s="148"/>
    </row>
    <row r="239" spans="1:6" s="9" customFormat="1" ht="14.5" x14ac:dyDescent="0.35">
      <c r="A239" s="33" t="s">
        <v>34</v>
      </c>
      <c r="B239" s="34" t="s">
        <v>35</v>
      </c>
      <c r="C239" s="31" t="s">
        <v>318</v>
      </c>
      <c r="D239" s="32">
        <v>0.75988000000000022</v>
      </c>
      <c r="E239" s="96"/>
      <c r="F239" s="86"/>
    </row>
    <row r="240" spans="1:6" s="9" customFormat="1" ht="14.5" x14ac:dyDescent="0.35">
      <c r="A240" s="52" t="s">
        <v>36</v>
      </c>
      <c r="B240" s="34" t="s">
        <v>326</v>
      </c>
      <c r="C240" s="31" t="s">
        <v>318</v>
      </c>
      <c r="D240" s="32">
        <v>3.7994000000000008</v>
      </c>
      <c r="E240" s="96"/>
      <c r="F240" s="86"/>
    </row>
    <row r="241" spans="1:6" s="9" customFormat="1" x14ac:dyDescent="0.35">
      <c r="A241" s="143" t="s">
        <v>38</v>
      </c>
      <c r="B241" s="144" t="s">
        <v>39</v>
      </c>
      <c r="C241" s="145"/>
      <c r="D241" s="146"/>
      <c r="E241" s="147"/>
      <c r="F241" s="148"/>
    </row>
    <row r="242" spans="1:6" s="9" customFormat="1" x14ac:dyDescent="0.35">
      <c r="A242" s="149" t="s">
        <v>40</v>
      </c>
      <c r="B242" s="150" t="s">
        <v>41</v>
      </c>
      <c r="C242" s="151"/>
      <c r="D242" s="152"/>
      <c r="E242" s="142"/>
      <c r="F242" s="153"/>
    </row>
    <row r="243" spans="1:6" s="9" customFormat="1" ht="14.5" x14ac:dyDescent="0.35">
      <c r="A243" s="33" t="s">
        <v>42</v>
      </c>
      <c r="B243" s="34" t="s">
        <v>43</v>
      </c>
      <c r="C243" s="31" t="s">
        <v>318</v>
      </c>
      <c r="D243" s="32">
        <v>0.40192000000000005</v>
      </c>
      <c r="E243" s="96"/>
      <c r="F243" s="86"/>
    </row>
    <row r="244" spans="1:6" s="9" customFormat="1" x14ac:dyDescent="0.35">
      <c r="A244" s="149" t="s">
        <v>50</v>
      </c>
      <c r="B244" s="150" t="s">
        <v>51</v>
      </c>
      <c r="C244" s="151"/>
      <c r="D244" s="152"/>
      <c r="E244" s="142"/>
      <c r="F244" s="153"/>
    </row>
    <row r="245" spans="1:6" s="9" customFormat="1" ht="14.5" x14ac:dyDescent="0.35">
      <c r="A245" s="33" t="s">
        <v>60</v>
      </c>
      <c r="B245" s="34" t="s">
        <v>61</v>
      </c>
      <c r="C245" s="35" t="s">
        <v>299</v>
      </c>
      <c r="D245" s="32">
        <v>0.31399999999999989</v>
      </c>
      <c r="E245" s="96"/>
      <c r="F245" s="86"/>
    </row>
    <row r="246" spans="1:6" s="9" customFormat="1" ht="14.5" x14ac:dyDescent="0.35">
      <c r="A246" s="33" t="s">
        <v>64</v>
      </c>
      <c r="B246" s="34" t="s">
        <v>321</v>
      </c>
      <c r="C246" s="35" t="s">
        <v>299</v>
      </c>
      <c r="D246" s="32">
        <v>1.3178399999999997</v>
      </c>
      <c r="E246" s="96"/>
      <c r="F246" s="86"/>
    </row>
    <row r="247" spans="1:6" s="9" customFormat="1" x14ac:dyDescent="0.35">
      <c r="A247" s="149" t="s">
        <v>66</v>
      </c>
      <c r="B247" s="150" t="s">
        <v>67</v>
      </c>
      <c r="C247" s="151"/>
      <c r="D247" s="152"/>
      <c r="E247" s="142"/>
      <c r="F247" s="153"/>
    </row>
    <row r="248" spans="1:6" s="9" customFormat="1" ht="26" x14ac:dyDescent="0.35">
      <c r="A248" s="33" t="s">
        <v>68</v>
      </c>
      <c r="B248" s="34" t="s">
        <v>63</v>
      </c>
      <c r="C248" s="53" t="s">
        <v>320</v>
      </c>
      <c r="D248" s="32">
        <v>1.3611899999999999</v>
      </c>
      <c r="E248" s="96"/>
      <c r="F248" s="86"/>
    </row>
    <row r="249" spans="1:6" s="9" customFormat="1" x14ac:dyDescent="0.35">
      <c r="A249" s="143" t="s">
        <v>69</v>
      </c>
      <c r="B249" s="144" t="s">
        <v>70</v>
      </c>
      <c r="C249" s="145"/>
      <c r="D249" s="146"/>
      <c r="E249" s="147"/>
      <c r="F249" s="148"/>
    </row>
    <row r="250" spans="1:6" s="9" customFormat="1" ht="14.5" x14ac:dyDescent="0.35">
      <c r="A250" s="54" t="s">
        <v>75</v>
      </c>
      <c r="B250" s="34" t="s">
        <v>327</v>
      </c>
      <c r="C250" s="31" t="s">
        <v>318</v>
      </c>
      <c r="D250" s="32">
        <v>8.0384000000000011</v>
      </c>
      <c r="E250" s="96"/>
      <c r="F250" s="86"/>
    </row>
    <row r="251" spans="1:6" s="9" customFormat="1" x14ac:dyDescent="0.35">
      <c r="A251" s="143" t="s">
        <v>77</v>
      </c>
      <c r="B251" s="144" t="s">
        <v>78</v>
      </c>
      <c r="C251" s="145"/>
      <c r="D251" s="146"/>
      <c r="E251" s="147"/>
      <c r="F251" s="148"/>
    </row>
    <row r="252" spans="1:6" ht="14.5" x14ac:dyDescent="0.3">
      <c r="A252" s="38" t="s">
        <v>79</v>
      </c>
      <c r="B252" s="37" t="s">
        <v>322</v>
      </c>
      <c r="C252" s="38" t="s">
        <v>272</v>
      </c>
      <c r="D252" s="39">
        <v>20.096000000000004</v>
      </c>
      <c r="E252" s="96"/>
      <c r="F252" s="79"/>
    </row>
    <row r="253" spans="1:6" s="9" customFormat="1" ht="14.5" x14ac:dyDescent="0.35">
      <c r="A253" s="36" t="s">
        <v>83</v>
      </c>
      <c r="B253" s="37" t="s">
        <v>84</v>
      </c>
      <c r="C253" s="38" t="s">
        <v>272</v>
      </c>
      <c r="D253" s="39">
        <v>3.1819999999999986</v>
      </c>
      <c r="E253" s="96"/>
      <c r="F253" s="79"/>
    </row>
    <row r="254" spans="1:6" s="9" customFormat="1" ht="14.5" x14ac:dyDescent="0.35">
      <c r="A254" s="36" t="s">
        <v>85</v>
      </c>
      <c r="B254" s="37" t="s">
        <v>86</v>
      </c>
      <c r="C254" s="38" t="s">
        <v>272</v>
      </c>
      <c r="D254" s="39">
        <v>20.096000000000004</v>
      </c>
      <c r="E254" s="96"/>
      <c r="F254" s="79"/>
    </row>
    <row r="255" spans="1:6" s="9" customFormat="1" x14ac:dyDescent="0.35">
      <c r="A255" s="143" t="s">
        <v>137</v>
      </c>
      <c r="B255" s="144" t="s">
        <v>138</v>
      </c>
      <c r="C255" s="145"/>
      <c r="D255" s="146"/>
      <c r="E255" s="147"/>
      <c r="F255" s="148"/>
    </row>
    <row r="256" spans="1:6" s="9" customFormat="1" x14ac:dyDescent="0.35">
      <c r="A256" s="42" t="s">
        <v>141</v>
      </c>
      <c r="B256" s="34" t="s">
        <v>323</v>
      </c>
      <c r="C256" s="31" t="s">
        <v>19</v>
      </c>
      <c r="D256" s="32">
        <v>1</v>
      </c>
      <c r="E256" s="96"/>
      <c r="F256" s="86"/>
    </row>
    <row r="257" spans="1:6" s="9" customFormat="1" x14ac:dyDescent="0.35">
      <c r="A257" s="143" t="s">
        <v>143</v>
      </c>
      <c r="B257" s="144" t="s">
        <v>144</v>
      </c>
      <c r="C257" s="145"/>
      <c r="D257" s="146"/>
      <c r="E257" s="147"/>
      <c r="F257" s="148"/>
    </row>
    <row r="258" spans="1:6" s="9" customFormat="1" x14ac:dyDescent="0.35">
      <c r="A258" s="149" t="s">
        <v>273</v>
      </c>
      <c r="B258" s="150" t="s">
        <v>274</v>
      </c>
      <c r="C258" s="151"/>
      <c r="D258" s="152"/>
      <c r="E258" s="142"/>
      <c r="F258" s="153"/>
    </row>
    <row r="259" spans="1:6" s="9" customFormat="1" ht="26.5" x14ac:dyDescent="0.35">
      <c r="A259" s="44" t="s">
        <v>147</v>
      </c>
      <c r="B259" s="45" t="s">
        <v>148</v>
      </c>
      <c r="C259" s="46" t="s">
        <v>19</v>
      </c>
      <c r="D259" s="47">
        <v>1</v>
      </c>
      <c r="E259" s="96"/>
      <c r="F259" s="93"/>
    </row>
    <row r="260" spans="1:6" s="9" customFormat="1" ht="15" customHeight="1" x14ac:dyDescent="0.35">
      <c r="A260" s="124" t="s">
        <v>328</v>
      </c>
      <c r="B260" s="109"/>
      <c r="C260" s="109"/>
      <c r="D260" s="109"/>
      <c r="E260" s="110"/>
      <c r="F260" s="74">
        <f>+SUM(F234:F259)</f>
        <v>0</v>
      </c>
    </row>
    <row r="261" spans="1:6" x14ac:dyDescent="0.35">
      <c r="A261" s="48"/>
      <c r="B261" s="49"/>
      <c r="C261" s="50"/>
      <c r="D261" s="51"/>
      <c r="E261" s="90"/>
      <c r="F261" s="91"/>
    </row>
    <row r="262" spans="1:6" s="9" customFormat="1" ht="15" customHeight="1" x14ac:dyDescent="0.35">
      <c r="A262" s="125" t="s">
        <v>329</v>
      </c>
      <c r="B262" s="108"/>
      <c r="C262" s="108"/>
      <c r="D262" s="108"/>
      <c r="E262" s="108"/>
      <c r="F262" s="108"/>
    </row>
    <row r="263" spans="1:6" s="9" customFormat="1" ht="15" customHeight="1" x14ac:dyDescent="0.35">
      <c r="A263" s="125"/>
      <c r="B263" s="108"/>
      <c r="C263" s="108"/>
      <c r="D263" s="108"/>
      <c r="E263" s="108"/>
      <c r="F263" s="108"/>
    </row>
    <row r="264" spans="1:6" s="9" customFormat="1" ht="26" x14ac:dyDescent="0.35">
      <c r="A264" s="123" t="s">
        <v>0</v>
      </c>
      <c r="B264" s="20" t="s">
        <v>1</v>
      </c>
      <c r="C264" s="21" t="s">
        <v>2</v>
      </c>
      <c r="D264" s="22" t="s">
        <v>265</v>
      </c>
      <c r="E264" s="69" t="s">
        <v>270</v>
      </c>
      <c r="F264" s="70" t="s">
        <v>271</v>
      </c>
    </row>
    <row r="265" spans="1:6" s="9" customFormat="1" x14ac:dyDescent="0.35">
      <c r="A265" s="143" t="s">
        <v>4</v>
      </c>
      <c r="B265" s="144" t="s">
        <v>5</v>
      </c>
      <c r="C265" s="145"/>
      <c r="D265" s="146"/>
      <c r="E265" s="147"/>
      <c r="F265" s="148"/>
    </row>
    <row r="266" spans="1:6" s="9" customFormat="1" ht="14.5" x14ac:dyDescent="0.35">
      <c r="A266" s="33" t="s">
        <v>6</v>
      </c>
      <c r="B266" s="34" t="s">
        <v>317</v>
      </c>
      <c r="C266" s="31" t="s">
        <v>318</v>
      </c>
      <c r="D266" s="32">
        <v>1.5</v>
      </c>
      <c r="E266" s="96"/>
      <c r="F266" s="86"/>
    </row>
    <row r="267" spans="1:6" s="9" customFormat="1" ht="14.5" x14ac:dyDescent="0.35">
      <c r="A267" s="33" t="s">
        <v>13</v>
      </c>
      <c r="B267" s="34" t="s">
        <v>319</v>
      </c>
      <c r="C267" s="31" t="s">
        <v>318</v>
      </c>
      <c r="D267" s="32">
        <v>1.5</v>
      </c>
      <c r="E267" s="96"/>
      <c r="F267" s="86"/>
    </row>
    <row r="268" spans="1:6" s="9" customFormat="1" x14ac:dyDescent="0.35">
      <c r="A268" s="143" t="s">
        <v>32</v>
      </c>
      <c r="B268" s="144" t="s">
        <v>33</v>
      </c>
      <c r="C268" s="145"/>
      <c r="D268" s="146"/>
      <c r="E268" s="147"/>
      <c r="F268" s="148"/>
    </row>
    <row r="269" spans="1:6" s="9" customFormat="1" ht="14.5" x14ac:dyDescent="0.35">
      <c r="A269" s="33" t="s">
        <v>34</v>
      </c>
      <c r="B269" s="34" t="s">
        <v>35</v>
      </c>
      <c r="C269" s="31" t="s">
        <v>318</v>
      </c>
      <c r="D269" s="32">
        <v>0.25</v>
      </c>
      <c r="E269" s="96"/>
      <c r="F269" s="86"/>
    </row>
    <row r="270" spans="1:6" s="9" customFormat="1" ht="14.5" x14ac:dyDescent="0.35">
      <c r="A270" s="52" t="s">
        <v>36</v>
      </c>
      <c r="B270" s="34" t="s">
        <v>326</v>
      </c>
      <c r="C270" s="31" t="s">
        <v>318</v>
      </c>
      <c r="D270" s="32">
        <v>1.25</v>
      </c>
      <c r="E270" s="96"/>
      <c r="F270" s="86"/>
    </row>
    <row r="271" spans="1:6" s="9" customFormat="1" x14ac:dyDescent="0.35">
      <c r="A271" s="143" t="s">
        <v>38</v>
      </c>
      <c r="B271" s="144" t="s">
        <v>39</v>
      </c>
      <c r="C271" s="145"/>
      <c r="D271" s="146"/>
      <c r="E271" s="147"/>
      <c r="F271" s="148"/>
    </row>
    <row r="272" spans="1:6" s="9" customFormat="1" x14ac:dyDescent="0.35">
      <c r="A272" s="29" t="s">
        <v>50</v>
      </c>
      <c r="B272" s="30" t="s">
        <v>51</v>
      </c>
      <c r="C272" s="31"/>
      <c r="D272" s="32"/>
      <c r="E272" s="96"/>
      <c r="F272" s="86"/>
    </row>
    <row r="273" spans="1:6" s="9" customFormat="1" ht="14.5" x14ac:dyDescent="0.35">
      <c r="A273" s="33" t="s">
        <v>64</v>
      </c>
      <c r="B273" s="34" t="s">
        <v>330</v>
      </c>
      <c r="C273" s="35" t="s">
        <v>299</v>
      </c>
      <c r="D273" s="32">
        <v>0.32500000000000001</v>
      </c>
      <c r="E273" s="96"/>
      <c r="F273" s="86"/>
    </row>
    <row r="274" spans="1:6" s="9" customFormat="1" x14ac:dyDescent="0.35">
      <c r="A274" s="149" t="s">
        <v>66</v>
      </c>
      <c r="B274" s="150" t="s">
        <v>67</v>
      </c>
      <c r="C274" s="35"/>
      <c r="D274" s="32"/>
      <c r="E274" s="96"/>
      <c r="F274" s="86"/>
    </row>
    <row r="275" spans="1:6" s="9" customFormat="1" ht="26" x14ac:dyDescent="0.35">
      <c r="A275" s="33" t="s">
        <v>68</v>
      </c>
      <c r="B275" s="34" t="s">
        <v>63</v>
      </c>
      <c r="C275" s="65" t="s">
        <v>320</v>
      </c>
      <c r="D275" s="64">
        <v>0.38151000000000002</v>
      </c>
      <c r="E275" s="96"/>
      <c r="F275" s="86"/>
    </row>
    <row r="276" spans="1:6" s="9" customFormat="1" x14ac:dyDescent="0.35">
      <c r="A276" s="143" t="s">
        <v>69</v>
      </c>
      <c r="B276" s="144" t="s">
        <v>70</v>
      </c>
      <c r="C276" s="145"/>
      <c r="D276" s="146"/>
      <c r="E276" s="147"/>
      <c r="F276" s="148"/>
    </row>
    <row r="277" spans="1:6" ht="14.5" customHeight="1" x14ac:dyDescent="0.3">
      <c r="A277" s="54" t="s">
        <v>71</v>
      </c>
      <c r="B277" s="34" t="s">
        <v>72</v>
      </c>
      <c r="C277" s="31" t="s">
        <v>272</v>
      </c>
      <c r="D277" s="32">
        <v>7.8</v>
      </c>
      <c r="E277" s="96"/>
      <c r="F277" s="86"/>
    </row>
    <row r="278" spans="1:6" s="9" customFormat="1" x14ac:dyDescent="0.35">
      <c r="A278" s="143" t="s">
        <v>77</v>
      </c>
      <c r="B278" s="144" t="s">
        <v>78</v>
      </c>
      <c r="C278" s="145"/>
      <c r="D278" s="146"/>
      <c r="E278" s="147"/>
      <c r="F278" s="148"/>
    </row>
    <row r="279" spans="1:6" s="9" customFormat="1" ht="14.5" x14ac:dyDescent="0.35">
      <c r="A279" s="36" t="s">
        <v>85</v>
      </c>
      <c r="B279" s="37" t="s">
        <v>86</v>
      </c>
      <c r="C279" s="38" t="s">
        <v>272</v>
      </c>
      <c r="D279" s="39">
        <v>7.8</v>
      </c>
      <c r="E279" s="96"/>
      <c r="F279" s="79"/>
    </row>
    <row r="280" spans="1:6" s="9" customFormat="1" x14ac:dyDescent="0.35">
      <c r="A280" s="143" t="s">
        <v>143</v>
      </c>
      <c r="B280" s="144" t="s">
        <v>144</v>
      </c>
      <c r="C280" s="145"/>
      <c r="D280" s="146"/>
      <c r="E280" s="147"/>
      <c r="F280" s="148"/>
    </row>
    <row r="281" spans="1:6" s="9" customFormat="1" x14ac:dyDescent="0.35">
      <c r="A281" s="149" t="s">
        <v>273</v>
      </c>
      <c r="B281" s="150" t="s">
        <v>274</v>
      </c>
      <c r="C281" s="151"/>
      <c r="D281" s="152"/>
      <c r="E281" s="142"/>
      <c r="F281" s="153"/>
    </row>
    <row r="282" spans="1:6" s="9" customFormat="1" x14ac:dyDescent="0.35">
      <c r="A282" s="44" t="s">
        <v>147</v>
      </c>
      <c r="B282" s="45" t="s">
        <v>331</v>
      </c>
      <c r="C282" s="46" t="s">
        <v>19</v>
      </c>
      <c r="D282" s="47">
        <v>1</v>
      </c>
      <c r="E282" s="96"/>
      <c r="F282" s="93"/>
    </row>
    <row r="283" spans="1:6" x14ac:dyDescent="0.35">
      <c r="A283" s="143" t="s">
        <v>251</v>
      </c>
      <c r="B283" s="144" t="s">
        <v>252</v>
      </c>
      <c r="C283" s="145"/>
      <c r="D283" s="146"/>
      <c r="E283" s="147"/>
      <c r="F283" s="148"/>
    </row>
    <row r="284" spans="1:6" x14ac:dyDescent="0.3">
      <c r="A284" s="44" t="s">
        <v>253</v>
      </c>
      <c r="B284" s="45" t="s">
        <v>254</v>
      </c>
      <c r="C284" s="46" t="s">
        <v>28</v>
      </c>
      <c r="D284" s="47">
        <v>4</v>
      </c>
      <c r="E284" s="96"/>
      <c r="F284" s="93"/>
    </row>
    <row r="285" spans="1:6" x14ac:dyDescent="0.3">
      <c r="A285" s="44" t="s">
        <v>253</v>
      </c>
      <c r="B285" s="45" t="s">
        <v>256</v>
      </c>
      <c r="C285" s="46" t="s">
        <v>136</v>
      </c>
      <c r="D285" s="47">
        <v>1</v>
      </c>
      <c r="E285" s="96"/>
      <c r="F285" s="93"/>
    </row>
    <row r="286" spans="1:6" s="9" customFormat="1" ht="15" customHeight="1" x14ac:dyDescent="0.35">
      <c r="A286" s="124" t="s">
        <v>332</v>
      </c>
      <c r="B286" s="109"/>
      <c r="C286" s="109"/>
      <c r="D286" s="109"/>
      <c r="E286" s="110"/>
      <c r="F286" s="74">
        <f>+SUM(F266:F285)</f>
        <v>0</v>
      </c>
    </row>
    <row r="287" spans="1:6" x14ac:dyDescent="0.35">
      <c r="A287" s="48"/>
      <c r="B287" s="49"/>
      <c r="C287" s="50"/>
      <c r="D287" s="51"/>
      <c r="E287" s="90"/>
      <c r="F287" s="91"/>
    </row>
    <row r="288" spans="1:6" x14ac:dyDescent="0.35">
      <c r="A288" s="48"/>
      <c r="B288" s="49"/>
      <c r="C288" s="50"/>
      <c r="D288" s="51"/>
      <c r="E288" s="90"/>
      <c r="F288" s="91"/>
    </row>
    <row r="289" spans="1:6" ht="16.5" customHeight="1" x14ac:dyDescent="0.35">
      <c r="A289" s="127" t="s">
        <v>333</v>
      </c>
      <c r="B289" s="120"/>
      <c r="C289" s="120"/>
      <c r="D289" s="120"/>
      <c r="E289" s="120"/>
      <c r="F289" s="120"/>
    </row>
    <row r="290" spans="1:6" ht="16.5" customHeight="1" x14ac:dyDescent="0.35">
      <c r="A290" s="127"/>
      <c r="B290" s="120"/>
      <c r="C290" s="120"/>
      <c r="D290" s="120"/>
      <c r="E290" s="120"/>
      <c r="F290" s="120"/>
    </row>
    <row r="291" spans="1:6" ht="26" x14ac:dyDescent="0.35">
      <c r="A291" s="128" t="s">
        <v>0</v>
      </c>
      <c r="B291" s="97" t="s">
        <v>1</v>
      </c>
      <c r="C291" s="98" t="s">
        <v>2</v>
      </c>
      <c r="D291" s="99" t="s">
        <v>265</v>
      </c>
      <c r="E291" s="69" t="s">
        <v>270</v>
      </c>
      <c r="F291" s="70" t="s">
        <v>271</v>
      </c>
    </row>
    <row r="292" spans="1:6" x14ac:dyDescent="0.35">
      <c r="A292" s="143" t="s">
        <v>15</v>
      </c>
      <c r="B292" s="144" t="s">
        <v>16</v>
      </c>
      <c r="C292" s="145"/>
      <c r="D292" s="146"/>
      <c r="E292" s="147"/>
      <c r="F292" s="148"/>
    </row>
    <row r="293" spans="1:6" x14ac:dyDescent="0.3">
      <c r="A293" s="54" t="s">
        <v>17</v>
      </c>
      <c r="B293" s="34" t="s">
        <v>18</v>
      </c>
      <c r="C293" s="31" t="s">
        <v>19</v>
      </c>
      <c r="D293" s="32">
        <v>1</v>
      </c>
      <c r="E293" s="96"/>
      <c r="F293" s="86"/>
    </row>
    <row r="294" spans="1:6" x14ac:dyDescent="0.35">
      <c r="A294" s="143" t="s">
        <v>98</v>
      </c>
      <c r="B294" s="144" t="s">
        <v>334</v>
      </c>
      <c r="C294" s="145"/>
      <c r="D294" s="146"/>
      <c r="E294" s="147"/>
      <c r="F294" s="148"/>
    </row>
    <row r="295" spans="1:6" s="9" customFormat="1" x14ac:dyDescent="0.35">
      <c r="A295" s="56" t="s">
        <v>112</v>
      </c>
      <c r="B295" s="37" t="s">
        <v>335</v>
      </c>
      <c r="C295" s="38" t="s">
        <v>28</v>
      </c>
      <c r="D295" s="39">
        <v>62.5</v>
      </c>
      <c r="E295" s="96"/>
      <c r="F295" s="79"/>
    </row>
    <row r="296" spans="1:6" ht="26" x14ac:dyDescent="0.3">
      <c r="A296" s="52" t="s">
        <v>114</v>
      </c>
      <c r="B296" s="34" t="s">
        <v>336</v>
      </c>
      <c r="C296" s="31" t="s">
        <v>28</v>
      </c>
      <c r="D296" s="32">
        <v>62.5</v>
      </c>
      <c r="E296" s="96"/>
      <c r="F296" s="79"/>
    </row>
    <row r="297" spans="1:6" x14ac:dyDescent="0.3">
      <c r="A297" s="52" t="s">
        <v>116</v>
      </c>
      <c r="B297" s="34" t="s">
        <v>117</v>
      </c>
      <c r="C297" s="31" t="s">
        <v>28</v>
      </c>
      <c r="D297" s="32">
        <v>35</v>
      </c>
      <c r="E297" s="96"/>
      <c r="F297" s="79"/>
    </row>
    <row r="298" spans="1:6" x14ac:dyDescent="0.35">
      <c r="A298" s="143" t="s">
        <v>257</v>
      </c>
      <c r="B298" s="144" t="s">
        <v>258</v>
      </c>
      <c r="C298" s="145"/>
      <c r="D298" s="146"/>
      <c r="E298" s="147"/>
      <c r="F298" s="148"/>
    </row>
    <row r="299" spans="1:6" ht="39" x14ac:dyDescent="0.3">
      <c r="A299" s="42" t="s">
        <v>259</v>
      </c>
      <c r="B299" s="34" t="s">
        <v>260</v>
      </c>
      <c r="C299" s="58" t="s">
        <v>136</v>
      </c>
      <c r="D299" s="32">
        <v>1</v>
      </c>
      <c r="E299" s="96"/>
      <c r="F299" s="86"/>
    </row>
    <row r="300" spans="1:6" ht="15" customHeight="1" x14ac:dyDescent="0.35">
      <c r="A300" s="124" t="s">
        <v>337</v>
      </c>
      <c r="B300" s="109"/>
      <c r="C300" s="109"/>
      <c r="D300" s="109"/>
      <c r="E300" s="110"/>
      <c r="F300" s="74">
        <f>+SUM(F293:F299)</f>
        <v>0</v>
      </c>
    </row>
    <row r="301" spans="1:6" x14ac:dyDescent="0.35">
      <c r="A301" s="50"/>
      <c r="B301" s="59"/>
      <c r="C301" s="50"/>
      <c r="D301" s="60"/>
      <c r="E301" s="100"/>
      <c r="F301" s="101"/>
    </row>
    <row r="302" spans="1:6" ht="14.5" thickBot="1" x14ac:dyDescent="0.4">
      <c r="A302" s="50"/>
      <c r="B302" s="59"/>
      <c r="C302" s="50"/>
      <c r="D302" s="60"/>
      <c r="E302" s="100"/>
      <c r="F302" s="101"/>
    </row>
    <row r="303" spans="1:6" ht="16.5" customHeight="1" thickBot="1" x14ac:dyDescent="0.4">
      <c r="A303" s="129" t="s">
        <v>338</v>
      </c>
      <c r="B303" s="118"/>
      <c r="C303" s="118"/>
      <c r="D303" s="118"/>
      <c r="E303" s="118"/>
      <c r="F303" s="119"/>
    </row>
    <row r="304" spans="1:6" ht="26" x14ac:dyDescent="0.35">
      <c r="A304" s="130" t="s">
        <v>0</v>
      </c>
      <c r="B304" s="20" t="s">
        <v>1</v>
      </c>
      <c r="C304" s="21" t="s">
        <v>2</v>
      </c>
      <c r="D304" s="22" t="s">
        <v>265</v>
      </c>
      <c r="E304" s="69" t="s">
        <v>270</v>
      </c>
      <c r="F304" s="70" t="s">
        <v>271</v>
      </c>
    </row>
    <row r="305" spans="1:6" x14ac:dyDescent="0.35">
      <c r="A305" s="31">
        <v>1</v>
      </c>
      <c r="B305" s="34" t="s">
        <v>339</v>
      </c>
      <c r="C305" s="31" t="s">
        <v>340</v>
      </c>
      <c r="D305" s="61">
        <v>1</v>
      </c>
      <c r="E305" s="87"/>
      <c r="F305" s="86"/>
    </row>
    <row r="306" spans="1:6" x14ac:dyDescent="0.35">
      <c r="A306" s="31">
        <v>2</v>
      </c>
      <c r="B306" s="34" t="s">
        <v>341</v>
      </c>
      <c r="C306" s="31" t="s">
        <v>340</v>
      </c>
      <c r="D306" s="61">
        <v>1</v>
      </c>
      <c r="E306" s="87"/>
      <c r="F306" s="86"/>
    </row>
    <row r="307" spans="1:6" x14ac:dyDescent="0.35">
      <c r="A307" s="31">
        <v>3</v>
      </c>
      <c r="B307" s="34" t="s">
        <v>342</v>
      </c>
      <c r="C307" s="31" t="s">
        <v>340</v>
      </c>
      <c r="D307" s="61">
        <v>1</v>
      </c>
      <c r="E307" s="73"/>
      <c r="F307" s="86"/>
    </row>
    <row r="308" spans="1:6" x14ac:dyDescent="0.35">
      <c r="A308" s="31">
        <v>4</v>
      </c>
      <c r="B308" s="34" t="s">
        <v>343</v>
      </c>
      <c r="C308" s="31" t="s">
        <v>340</v>
      </c>
      <c r="D308" s="61">
        <v>1</v>
      </c>
      <c r="E308" s="73"/>
      <c r="F308" s="86"/>
    </row>
    <row r="309" spans="1:6" x14ac:dyDescent="0.35">
      <c r="A309" s="31">
        <v>5</v>
      </c>
      <c r="B309" s="34" t="s">
        <v>344</v>
      </c>
      <c r="C309" s="31" t="s">
        <v>340</v>
      </c>
      <c r="D309" s="61">
        <v>1</v>
      </c>
      <c r="E309" s="73"/>
      <c r="F309" s="86"/>
    </row>
    <row r="310" spans="1:6" x14ac:dyDescent="0.35">
      <c r="A310" s="31">
        <v>6</v>
      </c>
      <c r="B310" s="34" t="s">
        <v>345</v>
      </c>
      <c r="C310" s="31" t="s">
        <v>340</v>
      </c>
      <c r="D310" s="61">
        <v>1</v>
      </c>
      <c r="E310" s="73"/>
      <c r="F310" s="86"/>
    </row>
    <row r="311" spans="1:6" x14ac:dyDescent="0.35">
      <c r="A311" s="31">
        <v>7</v>
      </c>
      <c r="B311" s="34" t="s">
        <v>346</v>
      </c>
      <c r="C311" s="31" t="s">
        <v>340</v>
      </c>
      <c r="D311" s="61">
        <v>1</v>
      </c>
      <c r="E311" s="73"/>
      <c r="F311" s="86"/>
    </row>
    <row r="312" spans="1:6" x14ac:dyDescent="0.35">
      <c r="A312" s="31">
        <v>8</v>
      </c>
      <c r="B312" s="34" t="s">
        <v>347</v>
      </c>
      <c r="C312" s="31" t="s">
        <v>340</v>
      </c>
      <c r="D312" s="61">
        <v>1</v>
      </c>
      <c r="E312" s="73"/>
      <c r="F312" s="86"/>
    </row>
    <row r="313" spans="1:6" x14ac:dyDescent="0.35">
      <c r="A313" s="31">
        <v>9</v>
      </c>
      <c r="B313" s="34" t="s">
        <v>348</v>
      </c>
      <c r="C313" s="31" t="s">
        <v>340</v>
      </c>
      <c r="D313" s="61">
        <v>5</v>
      </c>
      <c r="E313" s="73"/>
      <c r="F313" s="86"/>
    </row>
    <row r="314" spans="1:6" x14ac:dyDescent="0.35">
      <c r="A314" s="31">
        <v>10</v>
      </c>
      <c r="B314" s="34" t="s">
        <v>349</v>
      </c>
      <c r="C314" s="31" t="s">
        <v>340</v>
      </c>
      <c r="D314" s="61">
        <v>1</v>
      </c>
      <c r="E314" s="73"/>
      <c r="F314" s="86"/>
    </row>
    <row r="315" spans="1:6" x14ac:dyDescent="0.35">
      <c r="A315" s="31">
        <v>11</v>
      </c>
      <c r="B315" s="34" t="s">
        <v>350</v>
      </c>
      <c r="C315" s="31" t="s">
        <v>340</v>
      </c>
      <c r="D315" s="61">
        <v>2</v>
      </c>
      <c r="E315" s="73"/>
      <c r="F315" s="86"/>
    </row>
    <row r="316" spans="1:6" x14ac:dyDescent="0.35">
      <c r="A316" s="31">
        <v>12</v>
      </c>
      <c r="B316" s="26" t="s">
        <v>351</v>
      </c>
      <c r="C316" s="31" t="s">
        <v>340</v>
      </c>
      <c r="D316" s="61">
        <v>1</v>
      </c>
      <c r="E316" s="102"/>
      <c r="F316" s="86"/>
    </row>
    <row r="317" spans="1:6" x14ac:dyDescent="0.35">
      <c r="A317" s="115" t="s">
        <v>352</v>
      </c>
      <c r="B317" s="116"/>
      <c r="C317" s="116"/>
      <c r="D317" s="116"/>
      <c r="E317" s="117"/>
      <c r="F317" s="103">
        <f>SUM(F305:F316)</f>
        <v>0</v>
      </c>
    </row>
  </sheetData>
  <phoneticPr fontId="2" type="noConversion"/>
  <pageMargins left="0.7" right="0.7" top="0.75" bottom="0.75" header="0.3" footer="0.3"/>
  <pageSetup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9655-D0A5-4552-BF2C-CA7E9A63B843}">
  <sheetPr>
    <pageSetUpPr fitToPage="1"/>
  </sheetPr>
  <dimension ref="A1:H135"/>
  <sheetViews>
    <sheetView zoomScale="85" zoomScaleNormal="85" workbookViewId="0">
      <selection activeCell="G24" sqref="G24"/>
    </sheetView>
  </sheetViews>
  <sheetFormatPr baseColWidth="10" defaultColWidth="11.453125" defaultRowHeight="13" x14ac:dyDescent="0.3"/>
  <cols>
    <col min="1" max="1" width="9" style="4" customWidth="1"/>
    <col min="2" max="2" width="55.81640625" style="3" customWidth="1"/>
    <col min="3" max="3" width="6.453125" style="4" bestFit="1" customWidth="1"/>
    <col min="4" max="4" width="8.7265625" style="234" customWidth="1"/>
    <col min="5" max="5" width="15.26953125" style="137" customWidth="1"/>
    <col min="6" max="6" width="13.54296875" style="141" customWidth="1"/>
    <col min="7" max="16384" width="11.453125" style="2"/>
  </cols>
  <sheetData>
    <row r="1" spans="1:6" ht="13.9" customHeight="1" x14ac:dyDescent="0.3">
      <c r="A1" s="272" t="s">
        <v>353</v>
      </c>
      <c r="B1" s="113"/>
      <c r="C1" s="113"/>
      <c r="D1" s="235"/>
      <c r="E1" s="113"/>
      <c r="F1" s="273"/>
    </row>
    <row r="2" spans="1:6" x14ac:dyDescent="0.3">
      <c r="A2" s="5"/>
      <c r="B2" s="5"/>
      <c r="C2" s="5"/>
      <c r="D2" s="233"/>
      <c r="E2" s="134"/>
      <c r="F2" s="140"/>
    </row>
    <row r="3" spans="1:6" s="9" customFormat="1" ht="14.5" customHeight="1" x14ac:dyDescent="0.35">
      <c r="A3" s="125" t="s">
        <v>264</v>
      </c>
      <c r="B3" s="108"/>
      <c r="C3" s="108"/>
      <c r="D3" s="238"/>
      <c r="E3" s="108"/>
      <c r="F3" s="274"/>
    </row>
    <row r="4" spans="1:6" s="9" customFormat="1" ht="14.5" customHeight="1" x14ac:dyDescent="0.35">
      <c r="A4" s="125"/>
      <c r="B4" s="108"/>
      <c r="C4" s="108"/>
      <c r="D4" s="238"/>
      <c r="E4" s="108"/>
      <c r="F4" s="274"/>
    </row>
    <row r="5" spans="1:6" s="7" customFormat="1" ht="26" x14ac:dyDescent="0.35">
      <c r="A5" s="19" t="s">
        <v>0</v>
      </c>
      <c r="B5" s="20" t="s">
        <v>1</v>
      </c>
      <c r="C5" s="21" t="s">
        <v>2</v>
      </c>
      <c r="D5" s="227" t="s">
        <v>265</v>
      </c>
      <c r="E5" s="275" t="s">
        <v>3</v>
      </c>
      <c r="F5" s="276" t="s">
        <v>266</v>
      </c>
    </row>
    <row r="6" spans="1:6" s="7" customFormat="1" ht="14" x14ac:dyDescent="0.35">
      <c r="A6" s="255" t="s">
        <v>77</v>
      </c>
      <c r="B6" s="256" t="s">
        <v>78</v>
      </c>
      <c r="C6" s="257"/>
      <c r="D6" s="258"/>
      <c r="E6" s="259"/>
      <c r="F6" s="277"/>
    </row>
    <row r="7" spans="1:6" s="7" customFormat="1" ht="14" x14ac:dyDescent="0.35">
      <c r="A7" s="36" t="s">
        <v>95</v>
      </c>
      <c r="B7" s="75" t="s">
        <v>354</v>
      </c>
      <c r="C7" s="76" t="s">
        <v>97</v>
      </c>
      <c r="D7" s="215">
        <v>13.68</v>
      </c>
      <c r="E7" s="278"/>
      <c r="F7" s="279"/>
    </row>
    <row r="8" spans="1:6" s="7" customFormat="1" ht="14" x14ac:dyDescent="0.35">
      <c r="A8" s="255" t="s">
        <v>137</v>
      </c>
      <c r="B8" s="256" t="s">
        <v>138</v>
      </c>
      <c r="C8" s="257"/>
      <c r="D8" s="258"/>
      <c r="E8" s="259"/>
      <c r="F8" s="277"/>
    </row>
    <row r="9" spans="1:6" s="7" customFormat="1" ht="18" customHeight="1" x14ac:dyDescent="0.35">
      <c r="A9" s="42" t="s">
        <v>141</v>
      </c>
      <c r="B9" s="34" t="s">
        <v>142</v>
      </c>
      <c r="C9" s="31" t="s">
        <v>19</v>
      </c>
      <c r="D9" s="214">
        <v>1</v>
      </c>
      <c r="E9" s="278"/>
      <c r="F9" s="279"/>
    </row>
    <row r="10" spans="1:6" s="9" customFormat="1" ht="14" x14ac:dyDescent="0.35">
      <c r="A10" s="255" t="s">
        <v>143</v>
      </c>
      <c r="B10" s="256" t="s">
        <v>144</v>
      </c>
      <c r="C10" s="257"/>
      <c r="D10" s="258"/>
      <c r="E10" s="259"/>
      <c r="F10" s="277"/>
    </row>
    <row r="11" spans="1:6" s="9" customFormat="1" ht="14" x14ac:dyDescent="0.35">
      <c r="A11" s="261" t="s">
        <v>273</v>
      </c>
      <c r="B11" s="262" t="s">
        <v>274</v>
      </c>
      <c r="C11" s="263"/>
      <c r="D11" s="264"/>
      <c r="E11" s="265"/>
      <c r="F11" s="280"/>
    </row>
    <row r="12" spans="1:6" s="9" customFormat="1" ht="14" x14ac:dyDescent="0.35">
      <c r="A12" s="44" t="s">
        <v>15</v>
      </c>
      <c r="B12" s="45" t="s">
        <v>355</v>
      </c>
      <c r="C12" s="46" t="s">
        <v>19</v>
      </c>
      <c r="D12" s="216">
        <v>1</v>
      </c>
      <c r="E12" s="278"/>
      <c r="F12" s="279"/>
    </row>
    <row r="13" spans="1:6" s="9" customFormat="1" ht="14" x14ac:dyDescent="0.35">
      <c r="A13" s="261" t="s">
        <v>275</v>
      </c>
      <c r="B13" s="262" t="s">
        <v>276</v>
      </c>
      <c r="C13" s="263"/>
      <c r="D13" s="264"/>
      <c r="E13" s="265"/>
      <c r="F13" s="280"/>
    </row>
    <row r="14" spans="1:6" s="9" customFormat="1" ht="26.5" x14ac:dyDescent="0.35">
      <c r="A14" s="44" t="s">
        <v>356</v>
      </c>
      <c r="B14" s="45" t="s">
        <v>158</v>
      </c>
      <c r="C14" s="46" t="s">
        <v>159</v>
      </c>
      <c r="D14" s="236">
        <v>27</v>
      </c>
      <c r="E14" s="278"/>
      <c r="F14" s="279"/>
    </row>
    <row r="15" spans="1:6" s="9" customFormat="1" ht="14" x14ac:dyDescent="0.35">
      <c r="A15" s="44" t="s">
        <v>357</v>
      </c>
      <c r="B15" s="45" t="s">
        <v>279</v>
      </c>
      <c r="C15" s="46" t="s">
        <v>28</v>
      </c>
      <c r="D15" s="236">
        <v>83.85</v>
      </c>
      <c r="E15" s="278"/>
      <c r="F15" s="279"/>
    </row>
    <row r="16" spans="1:6" s="9" customFormat="1" ht="14" x14ac:dyDescent="0.35">
      <c r="A16" s="44" t="s">
        <v>358</v>
      </c>
      <c r="B16" s="45" t="s">
        <v>359</v>
      </c>
      <c r="C16" s="46" t="s">
        <v>28</v>
      </c>
      <c r="D16" s="236">
        <v>72.06</v>
      </c>
      <c r="E16" s="278"/>
      <c r="F16" s="279"/>
    </row>
    <row r="17" spans="1:6" s="9" customFormat="1" ht="14" x14ac:dyDescent="0.35">
      <c r="A17" s="261" t="s">
        <v>282</v>
      </c>
      <c r="B17" s="262" t="s">
        <v>283</v>
      </c>
      <c r="C17" s="263"/>
      <c r="D17" s="264"/>
      <c r="E17" s="265"/>
      <c r="F17" s="280"/>
    </row>
    <row r="18" spans="1:6" s="9" customFormat="1" ht="14" x14ac:dyDescent="0.35">
      <c r="A18" s="44"/>
      <c r="B18" s="45" t="s">
        <v>360</v>
      </c>
      <c r="C18" s="46" t="s">
        <v>136</v>
      </c>
      <c r="D18" s="216">
        <v>1</v>
      </c>
      <c r="E18" s="278"/>
      <c r="F18" s="279"/>
    </row>
    <row r="19" spans="1:6" s="9" customFormat="1" ht="14" x14ac:dyDescent="0.35">
      <c r="A19" s="44"/>
      <c r="B19" s="45" t="s">
        <v>361</v>
      </c>
      <c r="C19" s="46" t="s">
        <v>136</v>
      </c>
      <c r="D19" s="216">
        <v>1</v>
      </c>
      <c r="E19" s="278"/>
      <c r="F19" s="279"/>
    </row>
    <row r="20" spans="1:6" s="9" customFormat="1" ht="14" x14ac:dyDescent="0.35">
      <c r="A20" s="255" t="s">
        <v>176</v>
      </c>
      <c r="B20" s="256" t="s">
        <v>177</v>
      </c>
      <c r="C20" s="257"/>
      <c r="D20" s="258"/>
      <c r="E20" s="259"/>
      <c r="F20" s="277"/>
    </row>
    <row r="21" spans="1:6" s="9" customFormat="1" ht="14" x14ac:dyDescent="0.35">
      <c r="A21" s="261" t="s">
        <v>178</v>
      </c>
      <c r="B21" s="262" t="s">
        <v>362</v>
      </c>
      <c r="C21" s="263"/>
      <c r="D21" s="264"/>
      <c r="E21" s="265"/>
      <c r="F21" s="280"/>
    </row>
    <row r="22" spans="1:6" s="9" customFormat="1" ht="26" x14ac:dyDescent="0.35">
      <c r="A22" s="24" t="s">
        <v>180</v>
      </c>
      <c r="B22" s="26" t="s">
        <v>181</v>
      </c>
      <c r="C22" s="24" t="s">
        <v>182</v>
      </c>
      <c r="D22" s="213">
        <v>1</v>
      </c>
      <c r="E22" s="278"/>
      <c r="F22" s="279"/>
    </row>
    <row r="23" spans="1:6" s="9" customFormat="1" ht="14" x14ac:dyDescent="0.35">
      <c r="A23" s="261" t="s">
        <v>185</v>
      </c>
      <c r="B23" s="262" t="s">
        <v>286</v>
      </c>
      <c r="C23" s="263"/>
      <c r="D23" s="264"/>
      <c r="E23" s="265"/>
      <c r="F23" s="280"/>
    </row>
    <row r="24" spans="1:6" s="9" customFormat="1" ht="26" x14ac:dyDescent="0.35">
      <c r="A24" s="24" t="s">
        <v>193</v>
      </c>
      <c r="B24" s="26" t="s">
        <v>194</v>
      </c>
      <c r="C24" s="24" t="s">
        <v>28</v>
      </c>
      <c r="D24" s="213">
        <v>15</v>
      </c>
      <c r="E24" s="278"/>
      <c r="F24" s="279"/>
    </row>
    <row r="25" spans="1:6" s="9" customFormat="1" ht="14" x14ac:dyDescent="0.35">
      <c r="A25" s="261" t="s">
        <v>197</v>
      </c>
      <c r="B25" s="262" t="s">
        <v>198</v>
      </c>
      <c r="C25" s="263"/>
      <c r="D25" s="264"/>
      <c r="E25" s="265"/>
      <c r="F25" s="280"/>
    </row>
    <row r="26" spans="1:6" s="9" customFormat="1" ht="14" x14ac:dyDescent="0.35">
      <c r="A26" s="24" t="s">
        <v>203</v>
      </c>
      <c r="B26" s="27" t="s">
        <v>363</v>
      </c>
      <c r="C26" s="24" t="s">
        <v>182</v>
      </c>
      <c r="D26" s="213">
        <v>1</v>
      </c>
      <c r="E26" s="278"/>
      <c r="F26" s="279"/>
    </row>
    <row r="27" spans="1:6" s="9" customFormat="1" ht="14" x14ac:dyDescent="0.35">
      <c r="A27" s="261" t="s">
        <v>209</v>
      </c>
      <c r="B27" s="262" t="s">
        <v>210</v>
      </c>
      <c r="C27" s="263"/>
      <c r="D27" s="264"/>
      <c r="E27" s="265"/>
      <c r="F27" s="280"/>
    </row>
    <row r="28" spans="1:6" s="9" customFormat="1" ht="26.5" x14ac:dyDescent="0.35">
      <c r="A28" s="24" t="s">
        <v>211</v>
      </c>
      <c r="B28" s="27" t="s">
        <v>212</v>
      </c>
      <c r="C28" s="24" t="s">
        <v>182</v>
      </c>
      <c r="D28" s="213">
        <v>1</v>
      </c>
      <c r="E28" s="278"/>
      <c r="F28" s="279"/>
    </row>
    <row r="29" spans="1:6" s="9" customFormat="1" ht="14" x14ac:dyDescent="0.35">
      <c r="A29" s="261" t="s">
        <v>213</v>
      </c>
      <c r="B29" s="262" t="s">
        <v>214</v>
      </c>
      <c r="C29" s="263"/>
      <c r="D29" s="264"/>
      <c r="E29" s="265"/>
      <c r="F29" s="280"/>
    </row>
    <row r="30" spans="1:6" s="9" customFormat="1" ht="39.5" x14ac:dyDescent="0.35">
      <c r="A30" s="24" t="s">
        <v>215</v>
      </c>
      <c r="B30" s="27" t="s">
        <v>216</v>
      </c>
      <c r="C30" s="24" t="s">
        <v>182</v>
      </c>
      <c r="D30" s="213">
        <v>1</v>
      </c>
      <c r="E30" s="278"/>
      <c r="F30" s="279"/>
    </row>
    <row r="31" spans="1:6" s="9" customFormat="1" ht="39.5" x14ac:dyDescent="0.35">
      <c r="A31" s="24" t="s">
        <v>217</v>
      </c>
      <c r="B31" s="27" t="s">
        <v>218</v>
      </c>
      <c r="C31" s="24" t="s">
        <v>182</v>
      </c>
      <c r="D31" s="213">
        <v>1</v>
      </c>
      <c r="E31" s="278"/>
      <c r="F31" s="279"/>
    </row>
    <row r="32" spans="1:6" s="9" customFormat="1" ht="14" x14ac:dyDescent="0.35">
      <c r="A32" s="261" t="s">
        <v>219</v>
      </c>
      <c r="B32" s="262" t="s">
        <v>220</v>
      </c>
      <c r="C32" s="263"/>
      <c r="D32" s="264"/>
      <c r="E32" s="265"/>
      <c r="F32" s="280"/>
    </row>
    <row r="33" spans="1:6" s="9" customFormat="1" ht="14" x14ac:dyDescent="0.35">
      <c r="A33" s="24" t="s">
        <v>221</v>
      </c>
      <c r="B33" s="27" t="s">
        <v>222</v>
      </c>
      <c r="C33" s="24" t="s">
        <v>136</v>
      </c>
      <c r="D33" s="213">
        <v>9</v>
      </c>
      <c r="E33" s="278"/>
      <c r="F33" s="279"/>
    </row>
    <row r="34" spans="1:6" s="9" customFormat="1" ht="14" x14ac:dyDescent="0.35">
      <c r="A34" s="24" t="s">
        <v>223</v>
      </c>
      <c r="B34" s="27" t="s">
        <v>224</v>
      </c>
      <c r="C34" s="24" t="s">
        <v>136</v>
      </c>
      <c r="D34" s="213">
        <v>4</v>
      </c>
      <c r="E34" s="278"/>
      <c r="F34" s="279"/>
    </row>
    <row r="35" spans="1:6" s="9" customFormat="1" ht="14" x14ac:dyDescent="0.35">
      <c r="A35" s="261" t="s">
        <v>225</v>
      </c>
      <c r="B35" s="262" t="s">
        <v>226</v>
      </c>
      <c r="C35" s="263"/>
      <c r="D35" s="264"/>
      <c r="E35" s="265"/>
      <c r="F35" s="280"/>
    </row>
    <row r="36" spans="1:6" s="9" customFormat="1" ht="14" x14ac:dyDescent="0.35">
      <c r="A36" s="24" t="s">
        <v>227</v>
      </c>
      <c r="B36" s="23" t="s">
        <v>228</v>
      </c>
      <c r="C36" s="24" t="s">
        <v>136</v>
      </c>
      <c r="D36" s="213">
        <v>7</v>
      </c>
      <c r="E36" s="278"/>
      <c r="F36" s="279"/>
    </row>
    <row r="37" spans="1:6" s="9" customFormat="1" ht="14" x14ac:dyDescent="0.35">
      <c r="A37" s="261" t="s">
        <v>233</v>
      </c>
      <c r="B37" s="262" t="s">
        <v>234</v>
      </c>
      <c r="C37" s="263"/>
      <c r="D37" s="264"/>
      <c r="E37" s="265"/>
      <c r="F37" s="280"/>
    </row>
    <row r="38" spans="1:6" s="9" customFormat="1" ht="14" x14ac:dyDescent="0.35">
      <c r="A38" s="24" t="s">
        <v>235</v>
      </c>
      <c r="B38" s="27" t="s">
        <v>236</v>
      </c>
      <c r="C38" s="24" t="s">
        <v>136</v>
      </c>
      <c r="D38" s="213">
        <v>12</v>
      </c>
      <c r="E38" s="278"/>
      <c r="F38" s="279"/>
    </row>
    <row r="39" spans="1:6" s="7" customFormat="1" ht="15" customHeight="1" x14ac:dyDescent="0.35">
      <c r="A39" s="154" t="s">
        <v>364</v>
      </c>
      <c r="B39" s="109"/>
      <c r="C39" s="109"/>
      <c r="D39" s="217"/>
      <c r="E39" s="109"/>
      <c r="F39" s="281">
        <f>SUM(F7:F38)</f>
        <v>0</v>
      </c>
    </row>
    <row r="40" spans="1:6" s="9" customFormat="1" ht="14" x14ac:dyDescent="0.35">
      <c r="A40" s="48"/>
      <c r="B40" s="49"/>
      <c r="C40" s="50"/>
      <c r="D40" s="222"/>
      <c r="E40" s="16"/>
      <c r="F40" s="16"/>
    </row>
    <row r="41" spans="1:6" s="9" customFormat="1" ht="14" x14ac:dyDescent="0.35">
      <c r="A41" s="169" t="s">
        <v>365</v>
      </c>
      <c r="B41" s="282"/>
      <c r="C41" s="282"/>
      <c r="D41" s="283"/>
      <c r="E41" s="16"/>
      <c r="F41" s="16"/>
    </row>
    <row r="42" spans="1:6" s="9" customFormat="1" ht="14" x14ac:dyDescent="0.35">
      <c r="A42" s="284"/>
      <c r="B42" s="285"/>
      <c r="C42" s="285"/>
      <c r="D42" s="283"/>
      <c r="E42" s="16"/>
      <c r="F42" s="16"/>
    </row>
    <row r="43" spans="1:6" s="7" customFormat="1" ht="26" x14ac:dyDescent="0.35">
      <c r="A43" s="19" t="s">
        <v>0</v>
      </c>
      <c r="B43" s="20" t="s">
        <v>1</v>
      </c>
      <c r="C43" s="21" t="s">
        <v>2</v>
      </c>
      <c r="D43" s="227" t="s">
        <v>265</v>
      </c>
      <c r="E43" s="275" t="s">
        <v>3</v>
      </c>
      <c r="F43" s="276" t="s">
        <v>266</v>
      </c>
    </row>
    <row r="44" spans="1:6" s="7" customFormat="1" ht="14" x14ac:dyDescent="0.35">
      <c r="A44" s="255" t="s">
        <v>176</v>
      </c>
      <c r="B44" s="256" t="s">
        <v>177</v>
      </c>
      <c r="C44" s="257"/>
      <c r="D44" s="258"/>
      <c r="E44" s="259"/>
      <c r="F44" s="277"/>
    </row>
    <row r="45" spans="1:6" s="9" customFormat="1" ht="14" x14ac:dyDescent="0.35">
      <c r="A45" s="261" t="s">
        <v>185</v>
      </c>
      <c r="B45" s="262" t="s">
        <v>286</v>
      </c>
      <c r="C45" s="263"/>
      <c r="D45" s="264"/>
      <c r="E45" s="265"/>
      <c r="F45" s="280"/>
    </row>
    <row r="46" spans="1:6" s="9" customFormat="1" ht="26" x14ac:dyDescent="0.35">
      <c r="A46" s="24" t="s">
        <v>195</v>
      </c>
      <c r="B46" s="26" t="s">
        <v>196</v>
      </c>
      <c r="C46" s="24" t="s">
        <v>28</v>
      </c>
      <c r="D46" s="213">
        <v>45</v>
      </c>
      <c r="E46" s="278"/>
      <c r="F46" s="279"/>
    </row>
    <row r="47" spans="1:6" s="9" customFormat="1" ht="14" x14ac:dyDescent="0.35">
      <c r="A47" s="261" t="s">
        <v>197</v>
      </c>
      <c r="B47" s="262" t="s">
        <v>198</v>
      </c>
      <c r="C47" s="263"/>
      <c r="D47" s="264"/>
      <c r="E47" s="265"/>
      <c r="F47" s="280"/>
    </row>
    <row r="48" spans="1:6" s="9" customFormat="1" ht="14" x14ac:dyDescent="0.35">
      <c r="A48" s="24" t="s">
        <v>205</v>
      </c>
      <c r="B48" s="27" t="s">
        <v>366</v>
      </c>
      <c r="C48" s="24" t="s">
        <v>182</v>
      </c>
      <c r="D48" s="213">
        <v>1</v>
      </c>
      <c r="E48" s="278"/>
      <c r="F48" s="279"/>
    </row>
    <row r="49" spans="1:6" s="9" customFormat="1" ht="14" x14ac:dyDescent="0.35">
      <c r="A49" s="261" t="s">
        <v>213</v>
      </c>
      <c r="B49" s="262" t="s">
        <v>214</v>
      </c>
      <c r="C49" s="263"/>
      <c r="D49" s="264"/>
      <c r="E49" s="265"/>
      <c r="F49" s="280"/>
    </row>
    <row r="50" spans="1:6" s="9" customFormat="1" ht="39.5" x14ac:dyDescent="0.35">
      <c r="A50" s="24" t="s">
        <v>215</v>
      </c>
      <c r="B50" s="27" t="s">
        <v>216</v>
      </c>
      <c r="C50" s="24" t="s">
        <v>182</v>
      </c>
      <c r="D50" s="213">
        <v>1</v>
      </c>
      <c r="E50" s="278"/>
      <c r="F50" s="279"/>
    </row>
    <row r="51" spans="1:6" s="9" customFormat="1" ht="39.5" x14ac:dyDescent="0.35">
      <c r="A51" s="24" t="s">
        <v>217</v>
      </c>
      <c r="B51" s="27" t="s">
        <v>218</v>
      </c>
      <c r="C51" s="24" t="s">
        <v>182</v>
      </c>
      <c r="D51" s="213">
        <v>1</v>
      </c>
      <c r="E51" s="278"/>
      <c r="F51" s="279"/>
    </row>
    <row r="52" spans="1:6" s="9" customFormat="1" ht="14" x14ac:dyDescent="0.35">
      <c r="A52" s="261" t="s">
        <v>219</v>
      </c>
      <c r="B52" s="262" t="s">
        <v>220</v>
      </c>
      <c r="C52" s="263"/>
      <c r="D52" s="264"/>
      <c r="E52" s="265"/>
      <c r="F52" s="280"/>
    </row>
    <row r="53" spans="1:6" s="9" customFormat="1" ht="14" x14ac:dyDescent="0.35">
      <c r="A53" s="24" t="s">
        <v>221</v>
      </c>
      <c r="B53" s="27" t="s">
        <v>222</v>
      </c>
      <c r="C53" s="24" t="s">
        <v>136</v>
      </c>
      <c r="D53" s="213">
        <v>10</v>
      </c>
      <c r="E53" s="278"/>
      <c r="F53" s="279"/>
    </row>
    <row r="54" spans="1:6" s="9" customFormat="1" ht="14" x14ac:dyDescent="0.35">
      <c r="A54" s="24" t="s">
        <v>223</v>
      </c>
      <c r="B54" s="27" t="s">
        <v>224</v>
      </c>
      <c r="C54" s="24" t="s">
        <v>136</v>
      </c>
      <c r="D54" s="213">
        <v>2</v>
      </c>
      <c r="E54" s="278"/>
      <c r="F54" s="279"/>
    </row>
    <row r="55" spans="1:6" s="9" customFormat="1" ht="14" x14ac:dyDescent="0.35">
      <c r="A55" s="261" t="s">
        <v>225</v>
      </c>
      <c r="B55" s="262" t="s">
        <v>226</v>
      </c>
      <c r="C55" s="263"/>
      <c r="D55" s="264"/>
      <c r="E55" s="265"/>
      <c r="F55" s="280"/>
    </row>
    <row r="56" spans="1:6" s="9" customFormat="1" ht="14" x14ac:dyDescent="0.35">
      <c r="A56" s="24" t="s">
        <v>227</v>
      </c>
      <c r="B56" s="23" t="s">
        <v>228</v>
      </c>
      <c r="C56" s="24" t="s">
        <v>136</v>
      </c>
      <c r="D56" s="213">
        <v>1</v>
      </c>
      <c r="E56" s="278"/>
      <c r="F56" s="279"/>
    </row>
    <row r="57" spans="1:6" s="9" customFormat="1" ht="14" x14ac:dyDescent="0.35">
      <c r="A57" s="24" t="s">
        <v>229</v>
      </c>
      <c r="B57" s="23" t="s">
        <v>230</v>
      </c>
      <c r="C57" s="24" t="s">
        <v>136</v>
      </c>
      <c r="D57" s="213">
        <v>1</v>
      </c>
      <c r="E57" s="278"/>
      <c r="F57" s="279"/>
    </row>
    <row r="58" spans="1:6" s="9" customFormat="1" ht="14" x14ac:dyDescent="0.35">
      <c r="A58" s="261" t="s">
        <v>233</v>
      </c>
      <c r="B58" s="262" t="s">
        <v>234</v>
      </c>
      <c r="C58" s="263"/>
      <c r="D58" s="264"/>
      <c r="E58" s="265"/>
      <c r="F58" s="280"/>
    </row>
    <row r="59" spans="1:6" s="9" customFormat="1" ht="14" x14ac:dyDescent="0.35">
      <c r="A59" s="24" t="s">
        <v>235</v>
      </c>
      <c r="B59" s="23" t="s">
        <v>236</v>
      </c>
      <c r="C59" s="24" t="s">
        <v>136</v>
      </c>
      <c r="D59" s="213">
        <v>2</v>
      </c>
      <c r="E59" s="278"/>
      <c r="F59" s="279"/>
    </row>
    <row r="60" spans="1:6" s="9" customFormat="1" ht="14.5" customHeight="1" x14ac:dyDescent="0.35">
      <c r="A60" s="154" t="s">
        <v>367</v>
      </c>
      <c r="B60" s="109"/>
      <c r="C60" s="109"/>
      <c r="D60" s="217"/>
      <c r="E60" s="109"/>
      <c r="F60" s="281">
        <f>SUM(F44:F59)</f>
        <v>0</v>
      </c>
    </row>
    <row r="61" spans="1:6" s="9" customFormat="1" ht="14" x14ac:dyDescent="0.35">
      <c r="A61" s="48"/>
      <c r="B61" s="49"/>
      <c r="C61" s="50"/>
      <c r="D61" s="222"/>
      <c r="E61" s="16"/>
      <c r="F61" s="16"/>
    </row>
    <row r="62" spans="1:6" s="9" customFormat="1" ht="14.5" customHeight="1" x14ac:dyDescent="0.35">
      <c r="A62" s="169" t="s">
        <v>368</v>
      </c>
      <c r="B62" s="282"/>
      <c r="C62" s="282"/>
      <c r="D62" s="283"/>
      <c r="E62" s="16"/>
      <c r="F62" s="16"/>
    </row>
    <row r="63" spans="1:6" s="9" customFormat="1" ht="14" x14ac:dyDescent="0.35">
      <c r="A63" s="284"/>
      <c r="B63" s="285"/>
      <c r="C63" s="285"/>
      <c r="D63" s="283"/>
      <c r="E63" s="16"/>
      <c r="F63" s="16"/>
    </row>
    <row r="64" spans="1:6" s="9" customFormat="1" ht="26" x14ac:dyDescent="0.35">
      <c r="A64" s="19" t="s">
        <v>0</v>
      </c>
      <c r="B64" s="20" t="s">
        <v>1</v>
      </c>
      <c r="C64" s="21" t="s">
        <v>2</v>
      </c>
      <c r="D64" s="227" t="s">
        <v>265</v>
      </c>
      <c r="E64" s="275" t="s">
        <v>3</v>
      </c>
      <c r="F64" s="276" t="s">
        <v>266</v>
      </c>
    </row>
    <row r="65" spans="1:6" s="7" customFormat="1" ht="14" x14ac:dyDescent="0.35">
      <c r="A65" s="255" t="s">
        <v>38</v>
      </c>
      <c r="B65" s="256" t="s">
        <v>39</v>
      </c>
      <c r="C65" s="257"/>
      <c r="D65" s="258"/>
      <c r="E65" s="259"/>
      <c r="F65" s="277"/>
    </row>
    <row r="66" spans="1:6" s="7" customFormat="1" ht="14" x14ac:dyDescent="0.35">
      <c r="A66" s="261" t="s">
        <v>50</v>
      </c>
      <c r="B66" s="262" t="s">
        <v>67</v>
      </c>
      <c r="C66" s="263"/>
      <c r="D66" s="264"/>
      <c r="E66" s="265"/>
      <c r="F66" s="280"/>
    </row>
    <row r="67" spans="1:6" s="7" customFormat="1" ht="14.5" x14ac:dyDescent="0.35">
      <c r="A67" s="33" t="s">
        <v>60</v>
      </c>
      <c r="B67" s="34" t="s">
        <v>298</v>
      </c>
      <c r="C67" s="35" t="s">
        <v>299</v>
      </c>
      <c r="D67" s="214">
        <v>3.3414500000000005</v>
      </c>
      <c r="E67" s="278"/>
      <c r="F67" s="279"/>
    </row>
    <row r="68" spans="1:6" s="9" customFormat="1" ht="14" x14ac:dyDescent="0.35">
      <c r="A68" s="255" t="s">
        <v>77</v>
      </c>
      <c r="B68" s="256" t="s">
        <v>78</v>
      </c>
      <c r="C68" s="257"/>
      <c r="D68" s="258"/>
      <c r="E68" s="259"/>
      <c r="F68" s="277"/>
    </row>
    <row r="69" spans="1:6" s="9" customFormat="1" ht="14.5" x14ac:dyDescent="0.35">
      <c r="A69" s="36" t="s">
        <v>79</v>
      </c>
      <c r="B69" s="37" t="s">
        <v>82</v>
      </c>
      <c r="C69" s="38" t="s">
        <v>272</v>
      </c>
      <c r="D69" s="215">
        <v>93.22</v>
      </c>
      <c r="E69" s="278"/>
      <c r="F69" s="279"/>
    </row>
    <row r="70" spans="1:6" s="9" customFormat="1" ht="14" x14ac:dyDescent="0.35">
      <c r="A70" s="36" t="s">
        <v>81</v>
      </c>
      <c r="B70" s="37" t="s">
        <v>94</v>
      </c>
      <c r="C70" s="38" t="s">
        <v>19</v>
      </c>
      <c r="D70" s="215">
        <v>1</v>
      </c>
      <c r="E70" s="278"/>
      <c r="F70" s="279"/>
    </row>
    <row r="71" spans="1:6" s="9" customFormat="1" ht="14" x14ac:dyDescent="0.35">
      <c r="A71" s="255" t="s">
        <v>143</v>
      </c>
      <c r="B71" s="256" t="s">
        <v>144</v>
      </c>
      <c r="C71" s="257"/>
      <c r="D71" s="258"/>
      <c r="E71" s="259"/>
      <c r="F71" s="277"/>
    </row>
    <row r="72" spans="1:6" s="9" customFormat="1" ht="14" x14ac:dyDescent="0.35">
      <c r="A72" s="261" t="s">
        <v>273</v>
      </c>
      <c r="B72" s="262" t="s">
        <v>274</v>
      </c>
      <c r="C72" s="263"/>
      <c r="D72" s="264"/>
      <c r="E72" s="265"/>
      <c r="F72" s="280"/>
    </row>
    <row r="73" spans="1:6" s="9" customFormat="1" ht="14" x14ac:dyDescent="0.35">
      <c r="A73" s="44" t="s">
        <v>151</v>
      </c>
      <c r="B73" s="45" t="s">
        <v>369</v>
      </c>
      <c r="C73" s="46" t="s">
        <v>19</v>
      </c>
      <c r="D73" s="216">
        <v>1</v>
      </c>
      <c r="E73" s="278"/>
      <c r="F73" s="279"/>
    </row>
    <row r="74" spans="1:6" s="9" customFormat="1" ht="14" x14ac:dyDescent="0.35">
      <c r="A74" s="261" t="s">
        <v>275</v>
      </c>
      <c r="B74" s="262" t="s">
        <v>276</v>
      </c>
      <c r="C74" s="263"/>
      <c r="D74" s="264"/>
      <c r="E74" s="265"/>
      <c r="F74" s="280"/>
    </row>
    <row r="75" spans="1:6" s="9" customFormat="1" ht="14" x14ac:dyDescent="0.35">
      <c r="A75" s="44" t="s">
        <v>301</v>
      </c>
      <c r="B75" s="45" t="s">
        <v>154</v>
      </c>
      <c r="C75" s="46" t="s">
        <v>136</v>
      </c>
      <c r="D75" s="216">
        <v>1</v>
      </c>
      <c r="E75" s="278"/>
      <c r="F75" s="279"/>
    </row>
    <row r="76" spans="1:6" s="9" customFormat="1" ht="14" x14ac:dyDescent="0.35">
      <c r="A76" s="44" t="s">
        <v>302</v>
      </c>
      <c r="B76" s="45" t="s">
        <v>156</v>
      </c>
      <c r="C76" s="46" t="s">
        <v>136</v>
      </c>
      <c r="D76" s="216">
        <v>1</v>
      </c>
      <c r="E76" s="278"/>
      <c r="F76" s="279"/>
    </row>
    <row r="77" spans="1:6" s="9" customFormat="1" ht="26.5" x14ac:dyDescent="0.35">
      <c r="A77" s="44" t="s">
        <v>277</v>
      </c>
      <c r="B77" s="45" t="s">
        <v>158</v>
      </c>
      <c r="C77" s="46" t="s">
        <v>159</v>
      </c>
      <c r="D77" s="216">
        <v>27</v>
      </c>
      <c r="E77" s="278"/>
      <c r="F77" s="279"/>
    </row>
    <row r="78" spans="1:6" s="9" customFormat="1" ht="14" x14ac:dyDescent="0.35">
      <c r="A78" s="44" t="s">
        <v>278</v>
      </c>
      <c r="B78" s="45" t="s">
        <v>279</v>
      </c>
      <c r="C78" s="46" t="s">
        <v>28</v>
      </c>
      <c r="D78" s="216">
        <v>54</v>
      </c>
      <c r="E78" s="278"/>
      <c r="F78" s="279"/>
    </row>
    <row r="79" spans="1:6" s="9" customFormat="1" ht="14" x14ac:dyDescent="0.35">
      <c r="A79" s="44" t="s">
        <v>303</v>
      </c>
      <c r="B79" s="45" t="s">
        <v>359</v>
      </c>
      <c r="C79" s="46" t="s">
        <v>28</v>
      </c>
      <c r="D79" s="236">
        <v>58</v>
      </c>
      <c r="E79" s="278"/>
      <c r="F79" s="279"/>
    </row>
    <row r="80" spans="1:6" s="7" customFormat="1" ht="14" x14ac:dyDescent="0.35">
      <c r="A80" s="255" t="s">
        <v>251</v>
      </c>
      <c r="B80" s="256" t="s">
        <v>252</v>
      </c>
      <c r="C80" s="257"/>
      <c r="D80" s="258"/>
      <c r="E80" s="259"/>
      <c r="F80" s="277"/>
    </row>
    <row r="81" spans="1:6" s="7" customFormat="1" ht="14" x14ac:dyDescent="0.3">
      <c r="A81" s="44" t="s">
        <v>253</v>
      </c>
      <c r="B81" s="45" t="s">
        <v>254</v>
      </c>
      <c r="C81" s="46" t="s">
        <v>28</v>
      </c>
      <c r="D81" s="216">
        <v>4</v>
      </c>
      <c r="E81" s="278"/>
      <c r="F81" s="279"/>
    </row>
    <row r="82" spans="1:6" s="7" customFormat="1" ht="14" x14ac:dyDescent="0.3">
      <c r="A82" s="44" t="s">
        <v>255</v>
      </c>
      <c r="B82" s="45" t="s">
        <v>256</v>
      </c>
      <c r="C82" s="46" t="s">
        <v>136</v>
      </c>
      <c r="D82" s="216">
        <v>1</v>
      </c>
      <c r="E82" s="278"/>
      <c r="F82" s="279"/>
    </row>
    <row r="83" spans="1:6" s="9" customFormat="1" ht="14.5" customHeight="1" x14ac:dyDescent="0.35">
      <c r="A83" s="111" t="s">
        <v>370</v>
      </c>
      <c r="B83" s="111"/>
      <c r="C83" s="111"/>
      <c r="D83" s="237"/>
      <c r="E83" s="109"/>
      <c r="F83" s="281">
        <f>SUM(F65:F82)</f>
        <v>0</v>
      </c>
    </row>
    <row r="84" spans="1:6" s="9" customFormat="1" ht="14" x14ac:dyDescent="0.35">
      <c r="A84" s="48"/>
      <c r="B84" s="49"/>
      <c r="C84" s="50"/>
      <c r="D84" s="222"/>
      <c r="E84" s="16"/>
      <c r="F84" s="16"/>
    </row>
    <row r="85" spans="1:6" s="9" customFormat="1" ht="14.5" customHeight="1" x14ac:dyDescent="0.35">
      <c r="A85" s="169" t="s">
        <v>371</v>
      </c>
      <c r="B85" s="282"/>
      <c r="C85" s="282"/>
      <c r="D85" s="283"/>
      <c r="E85" s="16"/>
      <c r="F85" s="16"/>
    </row>
    <row r="86" spans="1:6" s="9" customFormat="1" ht="14" x14ac:dyDescent="0.35">
      <c r="A86" s="284"/>
      <c r="B86" s="285"/>
      <c r="C86" s="285"/>
      <c r="D86" s="283"/>
      <c r="E86" s="16"/>
      <c r="F86" s="16"/>
    </row>
    <row r="87" spans="1:6" s="9" customFormat="1" ht="26" x14ac:dyDescent="0.35">
      <c r="A87" s="19" t="s">
        <v>0</v>
      </c>
      <c r="B87" s="20" t="s">
        <v>1</v>
      </c>
      <c r="C87" s="21" t="s">
        <v>2</v>
      </c>
      <c r="D87" s="227" t="s">
        <v>265</v>
      </c>
      <c r="E87" s="275" t="s">
        <v>3</v>
      </c>
      <c r="F87" s="276" t="s">
        <v>266</v>
      </c>
    </row>
    <row r="88" spans="1:6" s="9" customFormat="1" ht="14" x14ac:dyDescent="0.35">
      <c r="A88" s="255" t="s">
        <v>4</v>
      </c>
      <c r="B88" s="256" t="s">
        <v>5</v>
      </c>
      <c r="C88" s="257"/>
      <c r="D88" s="258"/>
      <c r="E88" s="259"/>
      <c r="F88" s="277"/>
    </row>
    <row r="89" spans="1:6" s="9" customFormat="1" ht="14.5" x14ac:dyDescent="0.35">
      <c r="A89" s="33" t="s">
        <v>6</v>
      </c>
      <c r="B89" s="34" t="s">
        <v>317</v>
      </c>
      <c r="C89" s="31" t="s">
        <v>318</v>
      </c>
      <c r="D89" s="214">
        <v>8.1920000000000019</v>
      </c>
      <c r="E89" s="278"/>
      <c r="F89" s="279"/>
    </row>
    <row r="90" spans="1:6" s="9" customFormat="1" ht="14.5" x14ac:dyDescent="0.35">
      <c r="A90" s="33" t="s">
        <v>13</v>
      </c>
      <c r="B90" s="34" t="s">
        <v>319</v>
      </c>
      <c r="C90" s="31" t="s">
        <v>318</v>
      </c>
      <c r="D90" s="214">
        <v>8.1920000000000019</v>
      </c>
      <c r="E90" s="278"/>
      <c r="F90" s="279"/>
    </row>
    <row r="91" spans="1:6" s="9" customFormat="1" ht="14" x14ac:dyDescent="0.35">
      <c r="A91" s="255" t="s">
        <v>24</v>
      </c>
      <c r="B91" s="256" t="s">
        <v>25</v>
      </c>
      <c r="C91" s="257"/>
      <c r="D91" s="258"/>
      <c r="E91" s="259"/>
      <c r="F91" s="277"/>
    </row>
    <row r="92" spans="1:6" s="9" customFormat="1" ht="14.5" x14ac:dyDescent="0.35">
      <c r="A92" s="33" t="s">
        <v>29</v>
      </c>
      <c r="B92" s="34" t="s">
        <v>30</v>
      </c>
      <c r="C92" s="31" t="s">
        <v>272</v>
      </c>
      <c r="D92" s="216">
        <v>12.057600000000003</v>
      </c>
      <c r="E92" s="278"/>
      <c r="F92" s="279"/>
    </row>
    <row r="93" spans="1:6" s="9" customFormat="1" ht="14" x14ac:dyDescent="0.35">
      <c r="A93" s="255" t="s">
        <v>32</v>
      </c>
      <c r="B93" s="256" t="s">
        <v>33</v>
      </c>
      <c r="C93" s="257"/>
      <c r="D93" s="258"/>
      <c r="E93" s="259"/>
      <c r="F93" s="277"/>
    </row>
    <row r="94" spans="1:6" s="9" customFormat="1" ht="14.5" x14ac:dyDescent="0.35">
      <c r="A94" s="33" t="s">
        <v>34</v>
      </c>
      <c r="B94" s="34" t="s">
        <v>35</v>
      </c>
      <c r="C94" s="31" t="s">
        <v>318</v>
      </c>
      <c r="D94" s="214">
        <v>0.75988000000000022</v>
      </c>
      <c r="E94" s="278"/>
      <c r="F94" s="279"/>
    </row>
    <row r="95" spans="1:6" s="9" customFormat="1" ht="14.5" x14ac:dyDescent="0.35">
      <c r="A95" s="52" t="s">
        <v>36</v>
      </c>
      <c r="B95" s="34" t="s">
        <v>326</v>
      </c>
      <c r="C95" s="31" t="s">
        <v>318</v>
      </c>
      <c r="D95" s="214">
        <v>3.7994000000000008</v>
      </c>
      <c r="E95" s="278"/>
      <c r="F95" s="279"/>
    </row>
    <row r="96" spans="1:6" s="9" customFormat="1" ht="14" x14ac:dyDescent="0.35">
      <c r="A96" s="255" t="s">
        <v>38</v>
      </c>
      <c r="B96" s="256" t="s">
        <v>39</v>
      </c>
      <c r="C96" s="257"/>
      <c r="D96" s="258"/>
      <c r="E96" s="259"/>
      <c r="F96" s="277"/>
    </row>
    <row r="97" spans="1:6" s="9" customFormat="1" ht="14" x14ac:dyDescent="0.35">
      <c r="A97" s="261" t="s">
        <v>40</v>
      </c>
      <c r="B97" s="262" t="s">
        <v>41</v>
      </c>
      <c r="C97" s="263"/>
      <c r="D97" s="264"/>
      <c r="E97" s="265"/>
      <c r="F97" s="280"/>
    </row>
    <row r="98" spans="1:6" s="9" customFormat="1" ht="14.5" x14ac:dyDescent="0.35">
      <c r="A98" s="33" t="s">
        <v>42</v>
      </c>
      <c r="B98" s="34" t="s">
        <v>43</v>
      </c>
      <c r="C98" s="31" t="s">
        <v>318</v>
      </c>
      <c r="D98" s="214">
        <v>0.40192000000000005</v>
      </c>
      <c r="E98" s="278"/>
      <c r="F98" s="279"/>
    </row>
    <row r="99" spans="1:6" s="9" customFormat="1" ht="14" x14ac:dyDescent="0.35">
      <c r="A99" s="261" t="s">
        <v>50</v>
      </c>
      <c r="B99" s="262" t="s">
        <v>51</v>
      </c>
      <c r="C99" s="263"/>
      <c r="D99" s="264"/>
      <c r="E99" s="265"/>
      <c r="F99" s="280"/>
    </row>
    <row r="100" spans="1:6" s="9" customFormat="1" ht="14.5" x14ac:dyDescent="0.35">
      <c r="A100" s="33" t="s">
        <v>60</v>
      </c>
      <c r="B100" s="34" t="s">
        <v>61</v>
      </c>
      <c r="C100" s="35" t="s">
        <v>299</v>
      </c>
      <c r="D100" s="214">
        <v>0.31399999999999989</v>
      </c>
      <c r="E100" s="278"/>
      <c r="F100" s="279"/>
    </row>
    <row r="101" spans="1:6" s="9" customFormat="1" ht="26" x14ac:dyDescent="0.35">
      <c r="A101" s="33" t="s">
        <v>62</v>
      </c>
      <c r="B101" s="34" t="s">
        <v>63</v>
      </c>
      <c r="C101" s="53" t="s">
        <v>320</v>
      </c>
      <c r="D101" s="214">
        <v>1.3611899999999999</v>
      </c>
      <c r="E101" s="278"/>
      <c r="F101" s="279"/>
    </row>
    <row r="102" spans="1:6" s="9" customFormat="1" ht="14.5" x14ac:dyDescent="0.35">
      <c r="A102" s="33" t="s">
        <v>64</v>
      </c>
      <c r="B102" s="34" t="s">
        <v>321</v>
      </c>
      <c r="C102" s="35" t="s">
        <v>299</v>
      </c>
      <c r="D102" s="214">
        <v>1.3178399999999997</v>
      </c>
      <c r="E102" s="278"/>
      <c r="F102" s="279"/>
    </row>
    <row r="103" spans="1:6" s="9" customFormat="1" ht="14" x14ac:dyDescent="0.35">
      <c r="A103" s="255" t="s">
        <v>69</v>
      </c>
      <c r="B103" s="256" t="s">
        <v>70</v>
      </c>
      <c r="C103" s="257"/>
      <c r="D103" s="258"/>
      <c r="E103" s="259"/>
      <c r="F103" s="277"/>
    </row>
    <row r="104" spans="1:6" s="9" customFormat="1" ht="14.5" x14ac:dyDescent="0.35">
      <c r="A104" s="54" t="s">
        <v>75</v>
      </c>
      <c r="B104" s="34" t="s">
        <v>327</v>
      </c>
      <c r="C104" s="31" t="s">
        <v>318</v>
      </c>
      <c r="D104" s="214">
        <v>8.0384000000000011</v>
      </c>
      <c r="E104" s="278"/>
      <c r="F104" s="279"/>
    </row>
    <row r="105" spans="1:6" s="9" customFormat="1" ht="14" x14ac:dyDescent="0.35">
      <c r="A105" s="255" t="s">
        <v>77</v>
      </c>
      <c r="B105" s="256" t="s">
        <v>78</v>
      </c>
      <c r="C105" s="257"/>
      <c r="D105" s="258"/>
      <c r="E105" s="259"/>
      <c r="F105" s="277"/>
    </row>
    <row r="106" spans="1:6" s="9" customFormat="1" ht="14.5" x14ac:dyDescent="0.35">
      <c r="A106" s="55" t="s">
        <v>79</v>
      </c>
      <c r="B106" s="37" t="s">
        <v>322</v>
      </c>
      <c r="C106" s="38" t="s">
        <v>272</v>
      </c>
      <c r="D106" s="215">
        <v>20.096000000000004</v>
      </c>
      <c r="E106" s="278"/>
      <c r="F106" s="279"/>
    </row>
    <row r="107" spans="1:6" s="9" customFormat="1" ht="14.5" x14ac:dyDescent="0.35">
      <c r="A107" s="36" t="s">
        <v>83</v>
      </c>
      <c r="B107" s="37" t="s">
        <v>84</v>
      </c>
      <c r="C107" s="38" t="s">
        <v>272</v>
      </c>
      <c r="D107" s="215">
        <v>3.1819999999999986</v>
      </c>
      <c r="E107" s="278"/>
      <c r="F107" s="279"/>
    </row>
    <row r="108" spans="1:6" s="9" customFormat="1" ht="14.5" x14ac:dyDescent="0.35">
      <c r="A108" s="36" t="s">
        <v>85</v>
      </c>
      <c r="B108" s="37" t="s">
        <v>86</v>
      </c>
      <c r="C108" s="38" t="s">
        <v>272</v>
      </c>
      <c r="D108" s="215">
        <v>20.096000000000004</v>
      </c>
      <c r="E108" s="278"/>
      <c r="F108" s="279"/>
    </row>
    <row r="109" spans="1:6" s="9" customFormat="1" ht="14" x14ac:dyDescent="0.35">
      <c r="A109" s="255" t="s">
        <v>137</v>
      </c>
      <c r="B109" s="256" t="s">
        <v>138</v>
      </c>
      <c r="C109" s="257"/>
      <c r="D109" s="258"/>
      <c r="E109" s="259"/>
      <c r="F109" s="277"/>
    </row>
    <row r="110" spans="1:6" s="9" customFormat="1" ht="14" x14ac:dyDescent="0.35">
      <c r="A110" s="42" t="s">
        <v>141</v>
      </c>
      <c r="B110" s="34" t="s">
        <v>323</v>
      </c>
      <c r="C110" s="31" t="s">
        <v>19</v>
      </c>
      <c r="D110" s="214">
        <v>1</v>
      </c>
      <c r="E110" s="278"/>
      <c r="F110" s="279"/>
    </row>
    <row r="111" spans="1:6" s="9" customFormat="1" ht="14" x14ac:dyDescent="0.35">
      <c r="A111" s="255" t="s">
        <v>143</v>
      </c>
      <c r="B111" s="256" t="s">
        <v>144</v>
      </c>
      <c r="C111" s="257"/>
      <c r="D111" s="258"/>
      <c r="E111" s="259"/>
      <c r="F111" s="277"/>
    </row>
    <row r="112" spans="1:6" s="9" customFormat="1" ht="14" x14ac:dyDescent="0.35">
      <c r="A112" s="261" t="s">
        <v>273</v>
      </c>
      <c r="B112" s="262" t="s">
        <v>274</v>
      </c>
      <c r="C112" s="263"/>
      <c r="D112" s="264"/>
      <c r="E112" s="265"/>
      <c r="F112" s="280"/>
    </row>
    <row r="113" spans="1:6" s="9" customFormat="1" ht="26.5" x14ac:dyDescent="0.35">
      <c r="A113" s="44" t="s">
        <v>147</v>
      </c>
      <c r="B113" s="45" t="s">
        <v>148</v>
      </c>
      <c r="C113" s="46" t="s">
        <v>19</v>
      </c>
      <c r="D113" s="216">
        <v>1</v>
      </c>
      <c r="E113" s="278"/>
      <c r="F113" s="279"/>
    </row>
    <row r="114" spans="1:6" s="9" customFormat="1" ht="14.5" customHeight="1" x14ac:dyDescent="0.35">
      <c r="A114" s="154" t="s">
        <v>328</v>
      </c>
      <c r="B114" s="109"/>
      <c r="C114" s="109"/>
      <c r="D114" s="217"/>
      <c r="E114" s="109"/>
      <c r="F114" s="281">
        <f>SUM(F88:F113)</f>
        <v>0</v>
      </c>
    </row>
    <row r="115" spans="1:6" s="9" customFormat="1" ht="14" x14ac:dyDescent="0.35">
      <c r="A115" s="48"/>
      <c r="B115" s="49"/>
      <c r="C115" s="50"/>
      <c r="D115" s="222"/>
      <c r="E115" s="16"/>
      <c r="F115" s="16"/>
    </row>
    <row r="116" spans="1:6" s="9" customFormat="1" ht="14.5" customHeight="1" x14ac:dyDescent="0.35">
      <c r="A116" s="169" t="s">
        <v>372</v>
      </c>
      <c r="B116" s="282"/>
      <c r="C116" s="282"/>
      <c r="D116" s="283"/>
      <c r="E116" s="16"/>
      <c r="F116" s="16"/>
    </row>
    <row r="117" spans="1:6" s="9" customFormat="1" ht="14" x14ac:dyDescent="0.35">
      <c r="A117" s="284"/>
      <c r="B117" s="285"/>
      <c r="C117" s="285"/>
      <c r="D117" s="283"/>
      <c r="E117" s="16"/>
      <c r="F117" s="16"/>
    </row>
    <row r="118" spans="1:6" s="9" customFormat="1" ht="26" x14ac:dyDescent="0.35">
      <c r="A118" s="19" t="s">
        <v>0</v>
      </c>
      <c r="B118" s="20" t="s">
        <v>1</v>
      </c>
      <c r="C118" s="21" t="s">
        <v>2</v>
      </c>
      <c r="D118" s="227" t="s">
        <v>265</v>
      </c>
      <c r="E118" s="275" t="s">
        <v>3</v>
      </c>
      <c r="F118" s="276" t="s">
        <v>266</v>
      </c>
    </row>
    <row r="119" spans="1:6" s="9" customFormat="1" ht="14" x14ac:dyDescent="0.35">
      <c r="A119" s="255" t="s">
        <v>4</v>
      </c>
      <c r="B119" s="256" t="s">
        <v>16</v>
      </c>
      <c r="C119" s="257"/>
      <c r="D119" s="258"/>
      <c r="E119" s="259"/>
      <c r="F119" s="277"/>
    </row>
    <row r="120" spans="1:6" s="9" customFormat="1" ht="14" x14ac:dyDescent="0.35">
      <c r="A120" s="54" t="s">
        <v>6</v>
      </c>
      <c r="B120" s="34" t="s">
        <v>18</v>
      </c>
      <c r="C120" s="31" t="s">
        <v>19</v>
      </c>
      <c r="D120" s="214">
        <v>1</v>
      </c>
      <c r="E120" s="278"/>
      <c r="F120" s="279"/>
    </row>
    <row r="121" spans="1:6" s="9" customFormat="1" ht="14" x14ac:dyDescent="0.35">
      <c r="A121" s="255" t="s">
        <v>98</v>
      </c>
      <c r="B121" s="256" t="s">
        <v>373</v>
      </c>
      <c r="C121" s="257"/>
      <c r="D121" s="258"/>
      <c r="E121" s="259"/>
      <c r="F121" s="277"/>
    </row>
    <row r="122" spans="1:6" s="9" customFormat="1" ht="14" x14ac:dyDescent="0.35">
      <c r="A122" s="56" t="s">
        <v>112</v>
      </c>
      <c r="B122" s="37" t="s">
        <v>335</v>
      </c>
      <c r="C122" s="38" t="s">
        <v>28</v>
      </c>
      <c r="D122" s="286">
        <v>36.5</v>
      </c>
      <c r="E122" s="278"/>
      <c r="F122" s="279"/>
    </row>
    <row r="123" spans="1:6" s="9" customFormat="1" ht="26" x14ac:dyDescent="0.35">
      <c r="A123" s="56" t="s">
        <v>114</v>
      </c>
      <c r="B123" s="34" t="s">
        <v>336</v>
      </c>
      <c r="C123" s="31" t="s">
        <v>28</v>
      </c>
      <c r="D123" s="214">
        <v>36.5</v>
      </c>
      <c r="E123" s="278"/>
      <c r="F123" s="279"/>
    </row>
    <row r="124" spans="1:6" s="9" customFormat="1" ht="12" customHeight="1" x14ac:dyDescent="0.35">
      <c r="A124" s="56" t="s">
        <v>116</v>
      </c>
      <c r="B124" s="34" t="s">
        <v>117</v>
      </c>
      <c r="C124" s="31" t="s">
        <v>28</v>
      </c>
      <c r="D124" s="214">
        <v>15</v>
      </c>
      <c r="E124" s="278"/>
      <c r="F124" s="279"/>
    </row>
    <row r="125" spans="1:6" s="9" customFormat="1" ht="15" customHeight="1" x14ac:dyDescent="0.35">
      <c r="A125" s="154" t="s">
        <v>337</v>
      </c>
      <c r="B125" s="109"/>
      <c r="C125" s="109"/>
      <c r="D125" s="217"/>
      <c r="E125" s="109"/>
      <c r="F125" s="281">
        <f>SUM(F119:F124)</f>
        <v>0</v>
      </c>
    </row>
    <row r="126" spans="1:6" s="9" customFormat="1" ht="14" x14ac:dyDescent="0.35">
      <c r="A126" s="50"/>
      <c r="B126" s="59"/>
      <c r="C126" s="50"/>
      <c r="D126" s="218"/>
      <c r="E126" s="16"/>
      <c r="F126" s="16"/>
    </row>
    <row r="127" spans="1:6" s="9" customFormat="1" ht="14.5" thickBot="1" x14ac:dyDescent="0.4">
      <c r="A127" s="50"/>
      <c r="B127" s="59"/>
      <c r="C127" s="50"/>
      <c r="D127" s="218"/>
      <c r="E127" s="16"/>
      <c r="F127" s="16"/>
    </row>
    <row r="128" spans="1:6" s="9" customFormat="1" ht="15" customHeight="1" thickBot="1" x14ac:dyDescent="0.4">
      <c r="A128" s="129" t="s">
        <v>338</v>
      </c>
      <c r="B128" s="118"/>
      <c r="C128" s="118"/>
      <c r="D128" s="219"/>
      <c r="E128" s="118"/>
      <c r="F128" s="118"/>
    </row>
    <row r="129" spans="1:8" s="9" customFormat="1" ht="14" x14ac:dyDescent="0.35">
      <c r="A129" s="21" t="s">
        <v>0</v>
      </c>
      <c r="B129" s="20" t="s">
        <v>1</v>
      </c>
      <c r="C129" s="21" t="s">
        <v>2</v>
      </c>
      <c r="D129" s="227" t="s">
        <v>265</v>
      </c>
      <c r="E129" s="287"/>
      <c r="F129" s="276" t="s">
        <v>374</v>
      </c>
    </row>
    <row r="130" spans="1:8" s="9" customFormat="1" ht="14" x14ac:dyDescent="0.35">
      <c r="A130" s="31">
        <v>1</v>
      </c>
      <c r="B130" s="34" t="s">
        <v>339</v>
      </c>
      <c r="C130" s="31" t="s">
        <v>340</v>
      </c>
      <c r="D130" s="220">
        <v>1</v>
      </c>
      <c r="E130" s="288">
        <f>F39</f>
        <v>0</v>
      </c>
      <c r="F130" s="288">
        <f>D130*E130</f>
        <v>0</v>
      </c>
    </row>
    <row r="131" spans="1:8" s="9" customFormat="1" ht="14" x14ac:dyDescent="0.35">
      <c r="A131" s="31">
        <v>2</v>
      </c>
      <c r="B131" s="34" t="s">
        <v>343</v>
      </c>
      <c r="C131" s="31" t="s">
        <v>340</v>
      </c>
      <c r="D131" s="220">
        <v>1</v>
      </c>
      <c r="E131" s="288">
        <f>F60</f>
        <v>0</v>
      </c>
      <c r="F131" s="288">
        <f t="shared" ref="F131:F134" si="0">D131*E131</f>
        <v>0</v>
      </c>
    </row>
    <row r="132" spans="1:8" s="9" customFormat="1" ht="14" x14ac:dyDescent="0.35">
      <c r="A132" s="31">
        <v>3</v>
      </c>
      <c r="B132" s="34" t="s">
        <v>375</v>
      </c>
      <c r="C132" s="31" t="s">
        <v>340</v>
      </c>
      <c r="D132" s="220">
        <v>1</v>
      </c>
      <c r="E132" s="288">
        <f>F83</f>
        <v>0</v>
      </c>
      <c r="F132" s="288">
        <f t="shared" si="0"/>
        <v>0</v>
      </c>
      <c r="H132" s="12"/>
    </row>
    <row r="133" spans="1:8" s="9" customFormat="1" ht="14" x14ac:dyDescent="0.35">
      <c r="A133" s="31">
        <v>4</v>
      </c>
      <c r="B133" s="34" t="s">
        <v>349</v>
      </c>
      <c r="C133" s="31" t="s">
        <v>340</v>
      </c>
      <c r="D133" s="220">
        <v>2</v>
      </c>
      <c r="E133" s="288">
        <f>F114</f>
        <v>0</v>
      </c>
      <c r="F133" s="288">
        <f t="shared" si="0"/>
        <v>0</v>
      </c>
    </row>
    <row r="134" spans="1:8" s="9" customFormat="1" ht="14" x14ac:dyDescent="0.35">
      <c r="A134" s="31">
        <v>5</v>
      </c>
      <c r="B134" s="26" t="s">
        <v>351</v>
      </c>
      <c r="C134" s="31" t="s">
        <v>340</v>
      </c>
      <c r="D134" s="220">
        <v>1</v>
      </c>
      <c r="E134" s="288">
        <f>F125</f>
        <v>0</v>
      </c>
      <c r="F134" s="288">
        <f t="shared" si="0"/>
        <v>0</v>
      </c>
    </row>
    <row r="135" spans="1:8" s="9" customFormat="1" ht="14" x14ac:dyDescent="0.35">
      <c r="A135" s="115" t="s">
        <v>376</v>
      </c>
      <c r="B135" s="116"/>
      <c r="C135" s="116"/>
      <c r="D135" s="239"/>
      <c r="E135" s="289"/>
      <c r="F135" s="290">
        <f>SUM(F130:F134)</f>
        <v>0</v>
      </c>
    </row>
  </sheetData>
  <phoneticPr fontId="3" type="noConversion"/>
  <pageMargins left="0.7" right="0.7" top="0.75" bottom="0.75" header="0.3" footer="0.3"/>
  <pageSetup paperSize="9" scale="47" fitToHeight="0" orientation="portrait" r:id="rId1"/>
  <ignoredErrors>
    <ignoredError sqref="A91:A92 A93:A94 A96:A97 A99 A103 A106 A119:A1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D7359-2E14-4444-84C4-070EAAC7DA26}">
  <sheetPr>
    <pageSetUpPr fitToPage="1"/>
  </sheetPr>
  <dimension ref="A1:L130"/>
  <sheetViews>
    <sheetView zoomScaleNormal="100" workbookViewId="0">
      <selection activeCell="J126" sqref="J126"/>
    </sheetView>
  </sheetViews>
  <sheetFormatPr baseColWidth="10" defaultColWidth="11.453125" defaultRowHeight="13" x14ac:dyDescent="0.3"/>
  <cols>
    <col min="1" max="1" width="9.7265625" style="13" customWidth="1"/>
    <col min="2" max="2" width="55.7265625" style="14" bestFit="1" customWidth="1"/>
    <col min="3" max="3" width="6.26953125" style="13" bestFit="1" customWidth="1"/>
    <col min="4" max="4" width="7.26953125" style="221" bestFit="1" customWidth="1"/>
    <col min="5" max="5" width="14.1796875" style="162" customWidth="1"/>
    <col min="6" max="6" width="17.26953125" style="162" bestFit="1" customWidth="1"/>
    <col min="7" max="11" width="11.453125" style="16"/>
    <col min="12" max="12" width="2" style="16" bestFit="1" customWidth="1"/>
    <col min="13" max="16384" width="11.453125" style="16"/>
  </cols>
  <sheetData>
    <row r="1" spans="1:6" ht="13.9" customHeight="1" x14ac:dyDescent="0.3">
      <c r="A1" s="252" t="s">
        <v>377</v>
      </c>
      <c r="B1" s="113"/>
      <c r="C1" s="247"/>
      <c r="D1" s="235"/>
      <c r="E1" s="253"/>
      <c r="F1" s="254"/>
    </row>
    <row r="2" spans="1:6" x14ac:dyDescent="0.3">
      <c r="A2" s="122"/>
      <c r="B2" s="122"/>
      <c r="C2" s="122"/>
      <c r="D2" s="209"/>
      <c r="E2" s="156"/>
      <c r="F2" s="163"/>
    </row>
    <row r="3" spans="1:6" ht="13.9" customHeight="1" x14ac:dyDescent="0.3">
      <c r="A3" s="125" t="s">
        <v>264</v>
      </c>
      <c r="B3" s="125"/>
      <c r="C3" s="208"/>
      <c r="D3" s="210"/>
      <c r="E3" s="157"/>
      <c r="F3" s="157"/>
    </row>
    <row r="4" spans="1:6" ht="13.9" customHeight="1" x14ac:dyDescent="0.3">
      <c r="A4" s="125"/>
      <c r="B4" s="125"/>
      <c r="C4" s="208"/>
      <c r="D4" s="210"/>
      <c r="E4" s="157"/>
      <c r="F4" s="157"/>
    </row>
    <row r="5" spans="1:6" ht="31.15" customHeight="1" x14ac:dyDescent="0.3">
      <c r="A5" s="19" t="s">
        <v>0</v>
      </c>
      <c r="B5" s="20" t="s">
        <v>1</v>
      </c>
      <c r="C5" s="21" t="s">
        <v>2</v>
      </c>
      <c r="D5" s="227" t="s">
        <v>265</v>
      </c>
      <c r="E5" s="207" t="s">
        <v>3</v>
      </c>
      <c r="F5" s="207" t="s">
        <v>266</v>
      </c>
    </row>
    <row r="6" spans="1:6" x14ac:dyDescent="0.3">
      <c r="A6" s="255" t="s">
        <v>176</v>
      </c>
      <c r="B6" s="256" t="s">
        <v>177</v>
      </c>
      <c r="C6" s="257"/>
      <c r="D6" s="258"/>
      <c r="E6" s="259"/>
      <c r="F6" s="260"/>
    </row>
    <row r="7" spans="1:6" x14ac:dyDescent="0.3">
      <c r="A7" s="261" t="s">
        <v>178</v>
      </c>
      <c r="B7" s="262" t="s">
        <v>362</v>
      </c>
      <c r="C7" s="263"/>
      <c r="D7" s="264"/>
      <c r="E7" s="265"/>
      <c r="F7" s="266"/>
    </row>
    <row r="8" spans="1:6" ht="26" x14ac:dyDescent="0.3">
      <c r="A8" s="24" t="s">
        <v>180</v>
      </c>
      <c r="B8" s="25" t="s">
        <v>181</v>
      </c>
      <c r="C8" s="24" t="s">
        <v>182</v>
      </c>
      <c r="D8" s="213">
        <v>1</v>
      </c>
      <c r="E8" s="159"/>
      <c r="F8" s="165"/>
    </row>
    <row r="9" spans="1:6" x14ac:dyDescent="0.3">
      <c r="A9" s="261" t="s">
        <v>185</v>
      </c>
      <c r="B9" s="262" t="s">
        <v>286</v>
      </c>
      <c r="C9" s="263"/>
      <c r="D9" s="264"/>
      <c r="E9" s="265"/>
      <c r="F9" s="266"/>
    </row>
    <row r="10" spans="1:6" ht="26" x14ac:dyDescent="0.3">
      <c r="A10" s="24" t="s">
        <v>193</v>
      </c>
      <c r="B10" s="26" t="s">
        <v>378</v>
      </c>
      <c r="C10" s="24" t="s">
        <v>28</v>
      </c>
      <c r="D10" s="213">
        <v>15</v>
      </c>
      <c r="E10" s="159"/>
      <c r="F10" s="165"/>
    </row>
    <row r="11" spans="1:6" x14ac:dyDescent="0.3">
      <c r="A11" s="261" t="s">
        <v>197</v>
      </c>
      <c r="B11" s="262" t="s">
        <v>198</v>
      </c>
      <c r="C11" s="263"/>
      <c r="D11" s="264"/>
      <c r="E11" s="265"/>
      <c r="F11" s="266"/>
    </row>
    <row r="12" spans="1:6" x14ac:dyDescent="0.3">
      <c r="A12" s="24" t="s">
        <v>201</v>
      </c>
      <c r="B12" s="27" t="s">
        <v>202</v>
      </c>
      <c r="C12" s="24" t="s">
        <v>182</v>
      </c>
      <c r="D12" s="213">
        <v>1</v>
      </c>
      <c r="E12" s="159"/>
      <c r="F12" s="165"/>
    </row>
    <row r="13" spans="1:6" x14ac:dyDescent="0.3">
      <c r="A13" s="261" t="s">
        <v>209</v>
      </c>
      <c r="B13" s="262" t="s">
        <v>210</v>
      </c>
      <c r="C13" s="263"/>
      <c r="D13" s="264"/>
      <c r="E13" s="265"/>
      <c r="F13" s="266"/>
    </row>
    <row r="14" spans="1:6" ht="26" x14ac:dyDescent="0.3">
      <c r="A14" s="24" t="s">
        <v>211</v>
      </c>
      <c r="B14" s="27" t="s">
        <v>379</v>
      </c>
      <c r="C14" s="24" t="s">
        <v>182</v>
      </c>
      <c r="D14" s="213">
        <v>1</v>
      </c>
      <c r="E14" s="159"/>
      <c r="F14" s="165"/>
    </row>
    <row r="15" spans="1:6" x14ac:dyDescent="0.3">
      <c r="A15" s="261" t="s">
        <v>213</v>
      </c>
      <c r="B15" s="262" t="s">
        <v>214</v>
      </c>
      <c r="C15" s="263"/>
      <c r="D15" s="264"/>
      <c r="E15" s="265"/>
      <c r="F15" s="266"/>
    </row>
    <row r="16" spans="1:6" ht="39" x14ac:dyDescent="0.3">
      <c r="A16" s="24" t="s">
        <v>215</v>
      </c>
      <c r="B16" s="27" t="s">
        <v>216</v>
      </c>
      <c r="C16" s="24" t="s">
        <v>182</v>
      </c>
      <c r="D16" s="213">
        <v>1</v>
      </c>
      <c r="E16" s="159"/>
      <c r="F16" s="165"/>
    </row>
    <row r="17" spans="1:6" ht="39" x14ac:dyDescent="0.3">
      <c r="A17" s="24" t="s">
        <v>217</v>
      </c>
      <c r="B17" s="27" t="s">
        <v>218</v>
      </c>
      <c r="C17" s="24" t="s">
        <v>182</v>
      </c>
      <c r="D17" s="213">
        <v>1</v>
      </c>
      <c r="E17" s="159"/>
      <c r="F17" s="165"/>
    </row>
    <row r="18" spans="1:6" x14ac:dyDescent="0.3">
      <c r="A18" s="261" t="s">
        <v>219</v>
      </c>
      <c r="B18" s="262" t="s">
        <v>220</v>
      </c>
      <c r="C18" s="263"/>
      <c r="D18" s="264"/>
      <c r="E18" s="265"/>
      <c r="F18" s="266"/>
    </row>
    <row r="19" spans="1:6" x14ac:dyDescent="0.3">
      <c r="A19" s="24" t="s">
        <v>221</v>
      </c>
      <c r="B19" s="27" t="s">
        <v>222</v>
      </c>
      <c r="C19" s="24" t="s">
        <v>136</v>
      </c>
      <c r="D19" s="213">
        <v>23</v>
      </c>
      <c r="E19" s="159"/>
      <c r="F19" s="165"/>
    </row>
    <row r="20" spans="1:6" x14ac:dyDescent="0.3">
      <c r="A20" s="24" t="s">
        <v>223</v>
      </c>
      <c r="B20" s="27" t="s">
        <v>224</v>
      </c>
      <c r="C20" s="24" t="s">
        <v>136</v>
      </c>
      <c r="D20" s="213">
        <v>6</v>
      </c>
      <c r="E20" s="159"/>
      <c r="F20" s="165"/>
    </row>
    <row r="21" spans="1:6" x14ac:dyDescent="0.3">
      <c r="A21" s="261" t="s">
        <v>225</v>
      </c>
      <c r="B21" s="262" t="s">
        <v>226</v>
      </c>
      <c r="C21" s="263"/>
      <c r="D21" s="264"/>
      <c r="E21" s="265"/>
      <c r="F21" s="266"/>
    </row>
    <row r="22" spans="1:6" x14ac:dyDescent="0.3">
      <c r="A22" s="24" t="s">
        <v>227</v>
      </c>
      <c r="B22" s="23" t="s">
        <v>228</v>
      </c>
      <c r="C22" s="24" t="s">
        <v>136</v>
      </c>
      <c r="D22" s="213">
        <v>12</v>
      </c>
      <c r="E22" s="159"/>
      <c r="F22" s="165"/>
    </row>
    <row r="23" spans="1:6" x14ac:dyDescent="0.3">
      <c r="A23" s="24" t="s">
        <v>229</v>
      </c>
      <c r="B23" s="23" t="s">
        <v>230</v>
      </c>
      <c r="C23" s="24" t="s">
        <v>136</v>
      </c>
      <c r="D23" s="213">
        <v>1</v>
      </c>
      <c r="E23" s="159"/>
      <c r="F23" s="165"/>
    </row>
    <row r="24" spans="1:6" x14ac:dyDescent="0.3">
      <c r="A24" s="24" t="s">
        <v>231</v>
      </c>
      <c r="B24" s="23" t="s">
        <v>232</v>
      </c>
      <c r="C24" s="24" t="s">
        <v>136</v>
      </c>
      <c r="D24" s="213">
        <v>2</v>
      </c>
      <c r="E24" s="159"/>
      <c r="F24" s="165"/>
    </row>
    <row r="25" spans="1:6" x14ac:dyDescent="0.3">
      <c r="A25" s="261" t="s">
        <v>233</v>
      </c>
      <c r="B25" s="262" t="s">
        <v>234</v>
      </c>
      <c r="C25" s="263"/>
      <c r="D25" s="264"/>
      <c r="E25" s="265"/>
      <c r="F25" s="266"/>
    </row>
    <row r="26" spans="1:6" x14ac:dyDescent="0.3">
      <c r="A26" s="24" t="s">
        <v>235</v>
      </c>
      <c r="B26" s="27" t="s">
        <v>236</v>
      </c>
      <c r="C26" s="24" t="s">
        <v>136</v>
      </c>
      <c r="D26" s="213">
        <v>12</v>
      </c>
      <c r="E26" s="159"/>
      <c r="F26" s="165"/>
    </row>
    <row r="27" spans="1:6" ht="13.5" customHeight="1" x14ac:dyDescent="0.3">
      <c r="A27" s="126" t="s">
        <v>380</v>
      </c>
      <c r="B27" s="111"/>
      <c r="C27" s="267"/>
      <c r="D27" s="237"/>
      <c r="E27" s="268"/>
      <c r="F27" s="185">
        <f>SUM(F6:F26)</f>
        <v>0</v>
      </c>
    </row>
    <row r="28" spans="1:6" x14ac:dyDescent="0.3">
      <c r="A28" s="122"/>
      <c r="B28" s="122"/>
      <c r="C28" s="122"/>
      <c r="D28" s="209"/>
      <c r="E28" s="156"/>
      <c r="F28" s="163"/>
    </row>
    <row r="29" spans="1:6" ht="13.9" customHeight="1" x14ac:dyDescent="0.3">
      <c r="A29" s="125" t="s">
        <v>381</v>
      </c>
      <c r="B29" s="125"/>
      <c r="C29" s="208"/>
      <c r="D29" s="210"/>
      <c r="E29" s="157"/>
      <c r="F29" s="157"/>
    </row>
    <row r="30" spans="1:6" ht="13.9" customHeight="1" x14ac:dyDescent="0.3">
      <c r="A30" s="125"/>
      <c r="B30" s="125"/>
      <c r="C30" s="208"/>
      <c r="D30" s="210"/>
      <c r="E30" s="157"/>
      <c r="F30" s="157"/>
    </row>
    <row r="31" spans="1:6" ht="31.15" customHeight="1" x14ac:dyDescent="0.3">
      <c r="A31" s="19" t="s">
        <v>0</v>
      </c>
      <c r="B31" s="20" t="s">
        <v>1</v>
      </c>
      <c r="C31" s="21" t="s">
        <v>2</v>
      </c>
      <c r="D31" s="227" t="s">
        <v>265</v>
      </c>
      <c r="E31" s="207" t="s">
        <v>3</v>
      </c>
      <c r="F31" s="207" t="s">
        <v>266</v>
      </c>
    </row>
    <row r="32" spans="1:6" x14ac:dyDescent="0.3">
      <c r="A32" s="255" t="s">
        <v>38</v>
      </c>
      <c r="B32" s="256" t="s">
        <v>39</v>
      </c>
      <c r="C32" s="257"/>
      <c r="D32" s="258"/>
      <c r="E32" s="259"/>
      <c r="F32" s="260"/>
    </row>
    <row r="33" spans="1:6" x14ac:dyDescent="0.3">
      <c r="A33" s="261" t="s">
        <v>50</v>
      </c>
      <c r="B33" s="262" t="s">
        <v>67</v>
      </c>
      <c r="C33" s="263"/>
      <c r="D33" s="264"/>
      <c r="E33" s="265"/>
      <c r="F33" s="266"/>
    </row>
    <row r="34" spans="1:6" ht="14.5" x14ac:dyDescent="0.3">
      <c r="A34" s="33" t="s">
        <v>60</v>
      </c>
      <c r="B34" s="34" t="s">
        <v>298</v>
      </c>
      <c r="C34" s="35" t="s">
        <v>299</v>
      </c>
      <c r="D34" s="214">
        <v>2.1308000000000002</v>
      </c>
      <c r="E34" s="159"/>
      <c r="F34" s="166"/>
    </row>
    <row r="35" spans="1:6" x14ac:dyDescent="0.3">
      <c r="A35" s="255" t="s">
        <v>77</v>
      </c>
      <c r="B35" s="256" t="s">
        <v>78</v>
      </c>
      <c r="C35" s="257"/>
      <c r="D35" s="258"/>
      <c r="E35" s="259"/>
      <c r="F35" s="260"/>
    </row>
    <row r="36" spans="1:6" ht="14.5" x14ac:dyDescent="0.3">
      <c r="A36" s="36" t="s">
        <v>81</v>
      </c>
      <c r="B36" s="37" t="s">
        <v>82</v>
      </c>
      <c r="C36" s="38" t="s">
        <v>272</v>
      </c>
      <c r="D36" s="215">
        <v>30.44</v>
      </c>
      <c r="E36" s="159"/>
      <c r="F36" s="166"/>
    </row>
    <row r="37" spans="1:6" s="40" customFormat="1" x14ac:dyDescent="0.3">
      <c r="A37" s="36" t="s">
        <v>83</v>
      </c>
      <c r="B37" s="37" t="s">
        <v>94</v>
      </c>
      <c r="C37" s="38" t="s">
        <v>19</v>
      </c>
      <c r="D37" s="215">
        <v>1</v>
      </c>
      <c r="E37" s="159"/>
      <c r="F37" s="166"/>
    </row>
    <row r="38" spans="1:6" s="41" customFormat="1" x14ac:dyDescent="0.35">
      <c r="A38" s="255" t="s">
        <v>122</v>
      </c>
      <c r="B38" s="256" t="s">
        <v>123</v>
      </c>
      <c r="C38" s="257"/>
      <c r="D38" s="258"/>
      <c r="E38" s="259"/>
      <c r="F38" s="260"/>
    </row>
    <row r="39" spans="1:6" s="41" customFormat="1" x14ac:dyDescent="0.35">
      <c r="A39" s="42" t="s">
        <v>130</v>
      </c>
      <c r="B39" s="43" t="s">
        <v>131</v>
      </c>
      <c r="C39" s="31" t="s">
        <v>19</v>
      </c>
      <c r="D39" s="214">
        <v>1</v>
      </c>
      <c r="E39" s="159"/>
      <c r="F39" s="166"/>
    </row>
    <row r="40" spans="1:6" s="41" customFormat="1" x14ac:dyDescent="0.35">
      <c r="A40" s="255" t="s">
        <v>137</v>
      </c>
      <c r="B40" s="256" t="s">
        <v>138</v>
      </c>
      <c r="C40" s="257"/>
      <c r="D40" s="258"/>
      <c r="E40" s="259"/>
      <c r="F40" s="260"/>
    </row>
    <row r="41" spans="1:6" s="41" customFormat="1" ht="18" customHeight="1" x14ac:dyDescent="0.35">
      <c r="A41" s="42" t="s">
        <v>141</v>
      </c>
      <c r="B41" s="34" t="s">
        <v>142</v>
      </c>
      <c r="C41" s="31" t="s">
        <v>19</v>
      </c>
      <c r="D41" s="214">
        <v>1</v>
      </c>
      <c r="E41" s="159"/>
      <c r="F41" s="166"/>
    </row>
    <row r="42" spans="1:6" s="41" customFormat="1" x14ac:dyDescent="0.35">
      <c r="A42" s="255" t="s">
        <v>251</v>
      </c>
      <c r="B42" s="256" t="s">
        <v>252</v>
      </c>
      <c r="C42" s="257"/>
      <c r="D42" s="258"/>
      <c r="E42" s="259"/>
      <c r="F42" s="260"/>
    </row>
    <row r="43" spans="1:6" s="41" customFormat="1" x14ac:dyDescent="0.3">
      <c r="A43" s="44" t="s">
        <v>253</v>
      </c>
      <c r="B43" s="45" t="s">
        <v>254</v>
      </c>
      <c r="C43" s="46" t="s">
        <v>28</v>
      </c>
      <c r="D43" s="216">
        <v>10</v>
      </c>
      <c r="E43" s="159"/>
      <c r="F43" s="166"/>
    </row>
    <row r="44" spans="1:6" s="41" customFormat="1" x14ac:dyDescent="0.3">
      <c r="A44" s="44" t="s">
        <v>255</v>
      </c>
      <c r="B44" s="45" t="s">
        <v>256</v>
      </c>
      <c r="C44" s="46" t="s">
        <v>136</v>
      </c>
      <c r="D44" s="216">
        <v>1</v>
      </c>
      <c r="E44" s="159"/>
      <c r="F44" s="166"/>
    </row>
    <row r="45" spans="1:6" ht="12.75" customHeight="1" x14ac:dyDescent="0.3">
      <c r="A45" s="126" t="s">
        <v>367</v>
      </c>
      <c r="B45" s="111"/>
      <c r="C45" s="267"/>
      <c r="D45" s="237"/>
      <c r="E45" s="268"/>
      <c r="F45" s="185">
        <f>SUM(F32:F44)</f>
        <v>0</v>
      </c>
    </row>
    <row r="46" spans="1:6" x14ac:dyDescent="0.3">
      <c r="A46" s="122"/>
      <c r="B46" s="122"/>
      <c r="C46" s="122"/>
      <c r="D46" s="209"/>
      <c r="E46" s="156"/>
      <c r="F46" s="163"/>
    </row>
    <row r="47" spans="1:6" ht="15" customHeight="1" x14ac:dyDescent="0.3">
      <c r="A47" s="125" t="s">
        <v>382</v>
      </c>
      <c r="B47" s="125"/>
      <c r="C47" s="208"/>
      <c r="D47" s="210"/>
      <c r="E47" s="157"/>
      <c r="F47" s="157"/>
    </row>
    <row r="48" spans="1:6" ht="15" customHeight="1" x14ac:dyDescent="0.3">
      <c r="A48" s="125"/>
      <c r="B48" s="125"/>
      <c r="C48" s="208"/>
      <c r="D48" s="210"/>
      <c r="E48" s="157"/>
      <c r="F48" s="157"/>
    </row>
    <row r="49" spans="1:6" ht="29.5" customHeight="1" x14ac:dyDescent="0.3">
      <c r="A49" s="19" t="s">
        <v>0</v>
      </c>
      <c r="B49" s="20" t="s">
        <v>1</v>
      </c>
      <c r="C49" s="21" t="s">
        <v>2</v>
      </c>
      <c r="D49" s="227" t="s">
        <v>265</v>
      </c>
      <c r="E49" s="207" t="s">
        <v>3</v>
      </c>
      <c r="F49" s="207" t="s">
        <v>266</v>
      </c>
    </row>
    <row r="50" spans="1:6" x14ac:dyDescent="0.3">
      <c r="A50" s="255" t="s">
        <v>4</v>
      </c>
      <c r="B50" s="256" t="s">
        <v>5</v>
      </c>
      <c r="C50" s="257"/>
      <c r="D50" s="258"/>
      <c r="E50" s="259"/>
      <c r="F50" s="260"/>
    </row>
    <row r="51" spans="1:6" ht="14.5" x14ac:dyDescent="0.3">
      <c r="A51" s="33" t="s">
        <v>6</v>
      </c>
      <c r="B51" s="34" t="s">
        <v>317</v>
      </c>
      <c r="C51" s="31" t="s">
        <v>318</v>
      </c>
      <c r="D51" s="214">
        <v>4.6079999999999997</v>
      </c>
      <c r="E51" s="159"/>
      <c r="F51" s="166"/>
    </row>
    <row r="52" spans="1:6" ht="14.5" x14ac:dyDescent="0.3">
      <c r="A52" s="33" t="s">
        <v>9</v>
      </c>
      <c r="B52" s="34" t="s">
        <v>319</v>
      </c>
      <c r="C52" s="31" t="s">
        <v>318</v>
      </c>
      <c r="D52" s="214">
        <v>4.6079999999999997</v>
      </c>
      <c r="E52" s="159"/>
      <c r="F52" s="166"/>
    </row>
    <row r="53" spans="1:6" x14ac:dyDescent="0.3">
      <c r="A53" s="255" t="s">
        <v>24</v>
      </c>
      <c r="B53" s="256" t="s">
        <v>25</v>
      </c>
      <c r="C53" s="257"/>
      <c r="D53" s="258"/>
      <c r="E53" s="259"/>
      <c r="F53" s="260"/>
    </row>
    <row r="54" spans="1:6" ht="14.5" x14ac:dyDescent="0.3">
      <c r="A54" s="33" t="s">
        <v>29</v>
      </c>
      <c r="B54" s="34" t="s">
        <v>30</v>
      </c>
      <c r="C54" s="31" t="s">
        <v>272</v>
      </c>
      <c r="D54" s="216">
        <v>9.0431999999999988</v>
      </c>
      <c r="E54" s="159"/>
      <c r="F54" s="166"/>
    </row>
    <row r="55" spans="1:6" x14ac:dyDescent="0.3">
      <c r="A55" s="255" t="s">
        <v>32</v>
      </c>
      <c r="B55" s="256" t="s">
        <v>33</v>
      </c>
      <c r="C55" s="257"/>
      <c r="D55" s="258"/>
      <c r="E55" s="259"/>
      <c r="F55" s="260"/>
    </row>
    <row r="56" spans="1:6" ht="14.5" x14ac:dyDescent="0.3">
      <c r="A56" s="33" t="s">
        <v>34</v>
      </c>
      <c r="B56" s="34" t="s">
        <v>35</v>
      </c>
      <c r="C56" s="31" t="s">
        <v>318</v>
      </c>
      <c r="D56" s="214">
        <v>0.22608000000000003</v>
      </c>
      <c r="E56" s="159"/>
      <c r="F56" s="166"/>
    </row>
    <row r="57" spans="1:6" ht="14.5" x14ac:dyDescent="0.3">
      <c r="A57" s="52" t="s">
        <v>36</v>
      </c>
      <c r="B57" s="34" t="s">
        <v>326</v>
      </c>
      <c r="C57" s="31" t="s">
        <v>318</v>
      </c>
      <c r="D57" s="214">
        <v>1.1304000000000001</v>
      </c>
      <c r="E57" s="159"/>
      <c r="F57" s="166"/>
    </row>
    <row r="58" spans="1:6" x14ac:dyDescent="0.3">
      <c r="A58" s="255" t="s">
        <v>38</v>
      </c>
      <c r="B58" s="256" t="s">
        <v>39</v>
      </c>
      <c r="C58" s="257"/>
      <c r="D58" s="258"/>
      <c r="E58" s="259"/>
      <c r="F58" s="260"/>
    </row>
    <row r="59" spans="1:6" x14ac:dyDescent="0.3">
      <c r="A59" s="261" t="s">
        <v>40</v>
      </c>
      <c r="B59" s="262" t="s">
        <v>41</v>
      </c>
      <c r="C59" s="263"/>
      <c r="D59" s="264"/>
      <c r="E59" s="265"/>
      <c r="F59" s="266"/>
    </row>
    <row r="60" spans="1:6" ht="14.5" x14ac:dyDescent="0.3">
      <c r="A60" s="33" t="s">
        <v>42</v>
      </c>
      <c r="B60" s="34" t="s">
        <v>43</v>
      </c>
      <c r="C60" s="31" t="s">
        <v>318</v>
      </c>
      <c r="D60" s="214">
        <v>0.22608000000000003</v>
      </c>
      <c r="E60" s="159"/>
      <c r="F60" s="166"/>
    </row>
    <row r="61" spans="1:6" x14ac:dyDescent="0.3">
      <c r="A61" s="261" t="s">
        <v>50</v>
      </c>
      <c r="B61" s="262" t="s">
        <v>51</v>
      </c>
      <c r="C61" s="263"/>
      <c r="D61" s="264"/>
      <c r="E61" s="265"/>
      <c r="F61" s="266"/>
    </row>
    <row r="62" spans="1:6" ht="14.5" x14ac:dyDescent="0.3">
      <c r="A62" s="33" t="s">
        <v>60</v>
      </c>
      <c r="B62" s="34" t="s">
        <v>61</v>
      </c>
      <c r="C62" s="35" t="s">
        <v>299</v>
      </c>
      <c r="D62" s="214">
        <v>0.25120000000000026</v>
      </c>
      <c r="E62" s="159"/>
      <c r="F62" s="166"/>
    </row>
    <row r="63" spans="1:6" ht="26" x14ac:dyDescent="0.3">
      <c r="A63" s="33" t="s">
        <v>62</v>
      </c>
      <c r="B63" s="34" t="s">
        <v>63</v>
      </c>
      <c r="C63" s="53" t="s">
        <v>320</v>
      </c>
      <c r="D63" s="214">
        <v>0.67824000000000007</v>
      </c>
      <c r="E63" s="159"/>
      <c r="F63" s="166"/>
    </row>
    <row r="64" spans="1:6" ht="14.5" x14ac:dyDescent="0.3">
      <c r="A64" s="33" t="s">
        <v>64</v>
      </c>
      <c r="B64" s="34" t="s">
        <v>321</v>
      </c>
      <c r="C64" s="35" t="s">
        <v>299</v>
      </c>
      <c r="D64" s="214">
        <v>0.65664</v>
      </c>
      <c r="E64" s="159"/>
      <c r="F64" s="166"/>
    </row>
    <row r="65" spans="1:6" x14ac:dyDescent="0.3">
      <c r="A65" s="255" t="s">
        <v>69</v>
      </c>
      <c r="B65" s="256" t="s">
        <v>70</v>
      </c>
      <c r="C65" s="257"/>
      <c r="D65" s="258"/>
      <c r="E65" s="259"/>
      <c r="F65" s="260"/>
    </row>
    <row r="66" spans="1:6" ht="14.5" x14ac:dyDescent="0.3">
      <c r="A66" s="54" t="s">
        <v>75</v>
      </c>
      <c r="B66" s="34" t="s">
        <v>327</v>
      </c>
      <c r="C66" s="31" t="s">
        <v>318</v>
      </c>
      <c r="D66" s="214">
        <v>6.0288000000000004</v>
      </c>
      <c r="E66" s="159"/>
      <c r="F66" s="166"/>
    </row>
    <row r="67" spans="1:6" x14ac:dyDescent="0.3">
      <c r="A67" s="255" t="s">
        <v>77</v>
      </c>
      <c r="B67" s="256" t="s">
        <v>78</v>
      </c>
      <c r="C67" s="257"/>
      <c r="D67" s="258"/>
      <c r="E67" s="259"/>
      <c r="F67" s="260"/>
    </row>
    <row r="68" spans="1:6" s="41" customFormat="1" ht="14.5" x14ac:dyDescent="0.35">
      <c r="A68" s="55" t="s">
        <v>79</v>
      </c>
      <c r="B68" s="37" t="s">
        <v>322</v>
      </c>
      <c r="C68" s="38" t="s">
        <v>272</v>
      </c>
      <c r="D68" s="215">
        <v>15.071999999999999</v>
      </c>
      <c r="E68" s="159"/>
      <c r="F68" s="166"/>
    </row>
    <row r="69" spans="1:6" ht="14.5" x14ac:dyDescent="0.3">
      <c r="A69" s="36" t="s">
        <v>83</v>
      </c>
      <c r="B69" s="37" t="s">
        <v>84</v>
      </c>
      <c r="C69" s="38" t="s">
        <v>272</v>
      </c>
      <c r="D69" s="215">
        <v>1.2880000000000003</v>
      </c>
      <c r="E69" s="159"/>
      <c r="F69" s="166"/>
    </row>
    <row r="70" spans="1:6" ht="14.5" x14ac:dyDescent="0.3">
      <c r="A70" s="36" t="s">
        <v>85</v>
      </c>
      <c r="B70" s="37" t="s">
        <v>86</v>
      </c>
      <c r="C70" s="38" t="s">
        <v>272</v>
      </c>
      <c r="D70" s="215">
        <v>12.057600000000001</v>
      </c>
      <c r="E70" s="159"/>
      <c r="F70" s="166"/>
    </row>
    <row r="71" spans="1:6" x14ac:dyDescent="0.3">
      <c r="A71" s="255" t="s">
        <v>137</v>
      </c>
      <c r="B71" s="256" t="s">
        <v>138</v>
      </c>
      <c r="C71" s="257"/>
      <c r="D71" s="258"/>
      <c r="E71" s="259"/>
      <c r="F71" s="260"/>
    </row>
    <row r="72" spans="1:6" x14ac:dyDescent="0.3">
      <c r="A72" s="42" t="s">
        <v>141</v>
      </c>
      <c r="B72" s="34" t="s">
        <v>323</v>
      </c>
      <c r="C72" s="31" t="s">
        <v>19</v>
      </c>
      <c r="D72" s="214">
        <v>1</v>
      </c>
      <c r="E72" s="159"/>
      <c r="F72" s="166"/>
    </row>
    <row r="73" spans="1:6" x14ac:dyDescent="0.3">
      <c r="A73" s="255" t="s">
        <v>143</v>
      </c>
      <c r="B73" s="256" t="s">
        <v>144</v>
      </c>
      <c r="C73" s="257"/>
      <c r="D73" s="258"/>
      <c r="E73" s="259"/>
      <c r="F73" s="260"/>
    </row>
    <row r="74" spans="1:6" x14ac:dyDescent="0.3">
      <c r="A74" s="261" t="s">
        <v>273</v>
      </c>
      <c r="B74" s="262" t="s">
        <v>274</v>
      </c>
      <c r="C74" s="263"/>
      <c r="D74" s="264"/>
      <c r="E74" s="265"/>
      <c r="F74" s="266"/>
    </row>
    <row r="75" spans="1:6" x14ac:dyDescent="0.3">
      <c r="A75" s="44" t="s">
        <v>147</v>
      </c>
      <c r="B75" s="45" t="s">
        <v>383</v>
      </c>
      <c r="C75" s="46" t="s">
        <v>19</v>
      </c>
      <c r="D75" s="216">
        <v>1</v>
      </c>
      <c r="E75" s="159"/>
      <c r="F75" s="166"/>
    </row>
    <row r="76" spans="1:6" ht="15" customHeight="1" x14ac:dyDescent="0.3">
      <c r="A76" s="124" t="s">
        <v>384</v>
      </c>
      <c r="B76" s="109"/>
      <c r="C76" s="171"/>
      <c r="D76" s="217"/>
      <c r="E76" s="268"/>
      <c r="F76" s="185">
        <f>SUM(F50:F75)</f>
        <v>0</v>
      </c>
    </row>
    <row r="77" spans="1:6" x14ac:dyDescent="0.3">
      <c r="A77" s="122"/>
      <c r="B77" s="122"/>
      <c r="C77" s="122"/>
      <c r="D77" s="209"/>
      <c r="E77" s="156">
        <v>0</v>
      </c>
      <c r="F77" s="163"/>
    </row>
    <row r="78" spans="1:6" ht="15" customHeight="1" x14ac:dyDescent="0.3">
      <c r="A78" s="125" t="s">
        <v>385</v>
      </c>
      <c r="B78" s="125"/>
      <c r="C78" s="208"/>
      <c r="D78" s="210"/>
      <c r="E78" s="157"/>
      <c r="F78" s="157"/>
    </row>
    <row r="79" spans="1:6" ht="15" customHeight="1" x14ac:dyDescent="0.3">
      <c r="A79" s="125"/>
      <c r="B79" s="125"/>
      <c r="C79" s="208"/>
      <c r="D79" s="210"/>
      <c r="E79" s="157"/>
      <c r="F79" s="157"/>
    </row>
    <row r="80" spans="1:6" ht="31.9" customHeight="1" x14ac:dyDescent="0.3">
      <c r="A80" s="19" t="s">
        <v>0</v>
      </c>
      <c r="B80" s="20" t="s">
        <v>1</v>
      </c>
      <c r="C80" s="21" t="s">
        <v>2</v>
      </c>
      <c r="D80" s="227" t="s">
        <v>265</v>
      </c>
      <c r="E80" s="207" t="s">
        <v>3</v>
      </c>
      <c r="F80" s="207" t="s">
        <v>266</v>
      </c>
    </row>
    <row r="81" spans="1:6" x14ac:dyDescent="0.3">
      <c r="A81" s="255" t="s">
        <v>4</v>
      </c>
      <c r="B81" s="256" t="s">
        <v>5</v>
      </c>
      <c r="C81" s="257"/>
      <c r="D81" s="258"/>
      <c r="E81" s="259"/>
      <c r="F81" s="260"/>
    </row>
    <row r="82" spans="1:6" ht="14.5" x14ac:dyDescent="0.3">
      <c r="A82" s="33" t="s">
        <v>6</v>
      </c>
      <c r="B82" s="34" t="s">
        <v>317</v>
      </c>
      <c r="C82" s="31" t="s">
        <v>318</v>
      </c>
      <c r="D82" s="214">
        <v>2.5920000000000005</v>
      </c>
      <c r="E82" s="159"/>
      <c r="F82" s="166"/>
    </row>
    <row r="83" spans="1:6" ht="14.5" x14ac:dyDescent="0.3">
      <c r="A83" s="33" t="s">
        <v>13</v>
      </c>
      <c r="B83" s="34" t="s">
        <v>319</v>
      </c>
      <c r="C83" s="31" t="s">
        <v>318</v>
      </c>
      <c r="D83" s="214">
        <v>2.5920000000000005</v>
      </c>
      <c r="E83" s="159"/>
      <c r="F83" s="166"/>
    </row>
    <row r="84" spans="1:6" x14ac:dyDescent="0.3">
      <c r="A84" s="255" t="s">
        <v>24</v>
      </c>
      <c r="B84" s="256" t="s">
        <v>25</v>
      </c>
      <c r="C84" s="257"/>
      <c r="D84" s="258"/>
      <c r="E84" s="259"/>
      <c r="F84" s="260"/>
    </row>
    <row r="85" spans="1:6" ht="14.5" x14ac:dyDescent="0.3">
      <c r="A85" s="33" t="s">
        <v>29</v>
      </c>
      <c r="B85" s="34" t="s">
        <v>30</v>
      </c>
      <c r="C85" s="31" t="s">
        <v>272</v>
      </c>
      <c r="D85" s="216">
        <v>6.7824</v>
      </c>
      <c r="E85" s="159"/>
      <c r="F85" s="166"/>
    </row>
    <row r="86" spans="1:6" x14ac:dyDescent="0.3">
      <c r="A86" s="255" t="s">
        <v>32</v>
      </c>
      <c r="B86" s="256" t="s">
        <v>33</v>
      </c>
      <c r="C86" s="257"/>
      <c r="D86" s="258"/>
      <c r="E86" s="259"/>
      <c r="F86" s="260"/>
    </row>
    <row r="87" spans="1:6" ht="14.5" x14ac:dyDescent="0.3">
      <c r="A87" s="33" t="s">
        <v>34</v>
      </c>
      <c r="B87" s="34" t="s">
        <v>35</v>
      </c>
      <c r="C87" s="31" t="s">
        <v>318</v>
      </c>
      <c r="D87" s="214">
        <v>0.12717000000000001</v>
      </c>
      <c r="E87" s="159"/>
      <c r="F87" s="166"/>
    </row>
    <row r="88" spans="1:6" ht="14.5" x14ac:dyDescent="0.3">
      <c r="A88" s="52" t="s">
        <v>36</v>
      </c>
      <c r="B88" s="34" t="s">
        <v>326</v>
      </c>
      <c r="C88" s="31" t="s">
        <v>318</v>
      </c>
      <c r="D88" s="214">
        <v>0.63585000000000003</v>
      </c>
      <c r="E88" s="159"/>
      <c r="F88" s="166"/>
    </row>
    <row r="89" spans="1:6" x14ac:dyDescent="0.3">
      <c r="A89" s="255" t="s">
        <v>38</v>
      </c>
      <c r="B89" s="256" t="s">
        <v>39</v>
      </c>
      <c r="C89" s="257"/>
      <c r="D89" s="258"/>
      <c r="E89" s="259"/>
      <c r="F89" s="260"/>
    </row>
    <row r="90" spans="1:6" x14ac:dyDescent="0.3">
      <c r="A90" s="261" t="s">
        <v>40</v>
      </c>
      <c r="B90" s="262" t="s">
        <v>41</v>
      </c>
      <c r="C90" s="263"/>
      <c r="D90" s="264"/>
      <c r="E90" s="265"/>
      <c r="F90" s="266"/>
    </row>
    <row r="91" spans="1:6" ht="14.5" x14ac:dyDescent="0.3">
      <c r="A91" s="33" t="s">
        <v>42</v>
      </c>
      <c r="B91" s="34" t="s">
        <v>43</v>
      </c>
      <c r="C91" s="31" t="s">
        <v>318</v>
      </c>
      <c r="D91" s="214">
        <v>0.12717000000000001</v>
      </c>
      <c r="E91" s="159"/>
      <c r="F91" s="166"/>
    </row>
    <row r="92" spans="1:6" x14ac:dyDescent="0.3">
      <c r="A92" s="261" t="s">
        <v>50</v>
      </c>
      <c r="B92" s="262" t="s">
        <v>51</v>
      </c>
      <c r="C92" s="263"/>
      <c r="D92" s="264"/>
      <c r="E92" s="265"/>
      <c r="F92" s="266"/>
    </row>
    <row r="93" spans="1:6" ht="14.5" x14ac:dyDescent="0.3">
      <c r="A93" s="33" t="s">
        <v>60</v>
      </c>
      <c r="B93" s="34" t="s">
        <v>61</v>
      </c>
      <c r="C93" s="35" t="s">
        <v>299</v>
      </c>
      <c r="D93" s="214">
        <v>0.25120000000000003</v>
      </c>
      <c r="E93" s="159"/>
      <c r="F93" s="166"/>
    </row>
    <row r="94" spans="1:6" ht="26" x14ac:dyDescent="0.3">
      <c r="A94" s="33" t="s">
        <v>62</v>
      </c>
      <c r="B94" s="34" t="s">
        <v>63</v>
      </c>
      <c r="C94" s="53" t="s">
        <v>320</v>
      </c>
      <c r="D94" s="214">
        <v>0.38151000000000002</v>
      </c>
      <c r="E94" s="159"/>
      <c r="F94" s="166"/>
    </row>
    <row r="95" spans="1:6" ht="14.5" x14ac:dyDescent="0.3">
      <c r="A95" s="33" t="s">
        <v>64</v>
      </c>
      <c r="B95" s="34" t="s">
        <v>321</v>
      </c>
      <c r="C95" s="35" t="s">
        <v>299</v>
      </c>
      <c r="D95" s="214">
        <v>0.36936000000000002</v>
      </c>
      <c r="E95" s="159"/>
      <c r="F95" s="166"/>
    </row>
    <row r="96" spans="1:6" x14ac:dyDescent="0.3">
      <c r="A96" s="255" t="s">
        <v>69</v>
      </c>
      <c r="B96" s="256" t="s">
        <v>70</v>
      </c>
      <c r="C96" s="257"/>
      <c r="D96" s="258"/>
      <c r="E96" s="259"/>
      <c r="F96" s="260"/>
    </row>
    <row r="97" spans="1:6" ht="14.5" x14ac:dyDescent="0.3">
      <c r="A97" s="54" t="s">
        <v>75</v>
      </c>
      <c r="B97" s="34" t="s">
        <v>327</v>
      </c>
      <c r="C97" s="31" t="s">
        <v>318</v>
      </c>
      <c r="D97" s="214">
        <v>4.5216000000000003</v>
      </c>
      <c r="E97" s="159"/>
      <c r="F97" s="166"/>
    </row>
    <row r="98" spans="1:6" x14ac:dyDescent="0.3">
      <c r="A98" s="255" t="s">
        <v>77</v>
      </c>
      <c r="B98" s="256" t="s">
        <v>78</v>
      </c>
      <c r="C98" s="257"/>
      <c r="D98" s="258"/>
      <c r="E98" s="259"/>
      <c r="F98" s="260"/>
    </row>
    <row r="99" spans="1:6" s="41" customFormat="1" ht="14.5" x14ac:dyDescent="0.35">
      <c r="A99" s="55" t="s">
        <v>79</v>
      </c>
      <c r="B99" s="37" t="s">
        <v>322</v>
      </c>
      <c r="C99" s="38" t="s">
        <v>272</v>
      </c>
      <c r="D99" s="215">
        <v>11.304</v>
      </c>
      <c r="E99" s="159"/>
      <c r="F99" s="166"/>
    </row>
    <row r="100" spans="1:6" ht="14.5" x14ac:dyDescent="0.3">
      <c r="A100" s="36" t="s">
        <v>83</v>
      </c>
      <c r="B100" s="37" t="s">
        <v>84</v>
      </c>
      <c r="C100" s="38" t="s">
        <v>272</v>
      </c>
      <c r="D100" s="215">
        <v>2.5299999999999998</v>
      </c>
      <c r="E100" s="159"/>
      <c r="F100" s="166"/>
    </row>
    <row r="101" spans="1:6" ht="14.5" x14ac:dyDescent="0.3">
      <c r="A101" s="36" t="s">
        <v>85</v>
      </c>
      <c r="B101" s="37" t="s">
        <v>86</v>
      </c>
      <c r="C101" s="38" t="s">
        <v>272</v>
      </c>
      <c r="D101" s="215">
        <v>9.0432000000000006</v>
      </c>
      <c r="E101" s="159"/>
      <c r="F101" s="166"/>
    </row>
    <row r="102" spans="1:6" x14ac:dyDescent="0.3">
      <c r="A102" s="255" t="s">
        <v>137</v>
      </c>
      <c r="B102" s="256" t="s">
        <v>138</v>
      </c>
      <c r="C102" s="257"/>
      <c r="D102" s="258"/>
      <c r="E102" s="259"/>
      <c r="F102" s="260"/>
    </row>
    <row r="103" spans="1:6" x14ac:dyDescent="0.3">
      <c r="A103" s="42" t="s">
        <v>141</v>
      </c>
      <c r="B103" s="34" t="s">
        <v>323</v>
      </c>
      <c r="C103" s="31" t="s">
        <v>19</v>
      </c>
      <c r="D103" s="214">
        <v>1</v>
      </c>
      <c r="E103" s="159"/>
      <c r="F103" s="166"/>
    </row>
    <row r="104" spans="1:6" x14ac:dyDescent="0.3">
      <c r="A104" s="255" t="s">
        <v>143</v>
      </c>
      <c r="B104" s="256" t="s">
        <v>144</v>
      </c>
      <c r="C104" s="257"/>
      <c r="D104" s="258"/>
      <c r="E104" s="259"/>
      <c r="F104" s="260"/>
    </row>
    <row r="105" spans="1:6" x14ac:dyDescent="0.3">
      <c r="A105" s="261" t="s">
        <v>273</v>
      </c>
      <c r="B105" s="262" t="s">
        <v>274</v>
      </c>
      <c r="C105" s="263"/>
      <c r="D105" s="264"/>
      <c r="E105" s="265"/>
      <c r="F105" s="266"/>
    </row>
    <row r="106" spans="1:6" x14ac:dyDescent="0.3">
      <c r="A106" s="44" t="s">
        <v>147</v>
      </c>
      <c r="B106" s="45" t="s">
        <v>386</v>
      </c>
      <c r="C106" s="46" t="s">
        <v>19</v>
      </c>
      <c r="D106" s="216">
        <v>1</v>
      </c>
      <c r="E106" s="159"/>
      <c r="F106" s="166"/>
    </row>
    <row r="107" spans="1:6" ht="15" customHeight="1" x14ac:dyDescent="0.3">
      <c r="A107" s="124" t="s">
        <v>387</v>
      </c>
      <c r="B107" s="109"/>
      <c r="C107" s="171"/>
      <c r="D107" s="217"/>
      <c r="E107" s="268"/>
      <c r="F107" s="185">
        <f>SUM(F81:F106)</f>
        <v>0</v>
      </c>
    </row>
    <row r="108" spans="1:6" x14ac:dyDescent="0.3">
      <c r="A108" s="122"/>
      <c r="B108" s="122"/>
      <c r="C108" s="122"/>
      <c r="D108" s="209"/>
      <c r="E108" s="156"/>
      <c r="F108" s="163"/>
    </row>
    <row r="109" spans="1:6" ht="13.9" customHeight="1" x14ac:dyDescent="0.3">
      <c r="A109" s="125" t="s">
        <v>372</v>
      </c>
      <c r="B109" s="125"/>
      <c r="C109" s="208"/>
      <c r="D109" s="210"/>
      <c r="E109" s="157"/>
      <c r="F109" s="157"/>
    </row>
    <row r="110" spans="1:6" x14ac:dyDescent="0.3">
      <c r="A110" s="125"/>
      <c r="B110" s="125"/>
      <c r="C110" s="208"/>
      <c r="D110" s="210"/>
      <c r="E110" s="157"/>
      <c r="F110" s="157"/>
    </row>
    <row r="111" spans="1:6" ht="28.15" customHeight="1" x14ac:dyDescent="0.3">
      <c r="A111" s="19" t="s">
        <v>0</v>
      </c>
      <c r="B111" s="20" t="s">
        <v>1</v>
      </c>
      <c r="C111" s="21" t="s">
        <v>2</v>
      </c>
      <c r="D111" s="227" t="s">
        <v>265</v>
      </c>
      <c r="E111" s="207" t="s">
        <v>3</v>
      </c>
      <c r="F111" s="207" t="s">
        <v>266</v>
      </c>
    </row>
    <row r="112" spans="1:6" x14ac:dyDescent="0.3">
      <c r="A112" s="255" t="s">
        <v>4</v>
      </c>
      <c r="B112" s="256" t="s">
        <v>16</v>
      </c>
      <c r="C112" s="257"/>
      <c r="D112" s="258"/>
      <c r="E112" s="259"/>
      <c r="F112" s="260"/>
    </row>
    <row r="113" spans="1:12" x14ac:dyDescent="0.3">
      <c r="A113" s="54" t="s">
        <v>6</v>
      </c>
      <c r="B113" s="34" t="s">
        <v>18</v>
      </c>
      <c r="C113" s="31" t="s">
        <v>19</v>
      </c>
      <c r="D113" s="214">
        <v>1</v>
      </c>
      <c r="E113" s="159"/>
      <c r="F113" s="166"/>
    </row>
    <row r="114" spans="1:12" x14ac:dyDescent="0.3">
      <c r="A114" s="255" t="s">
        <v>98</v>
      </c>
      <c r="B114" s="256" t="s">
        <v>373</v>
      </c>
      <c r="C114" s="257"/>
      <c r="D114" s="258"/>
      <c r="E114" s="259"/>
      <c r="F114" s="260"/>
    </row>
    <row r="115" spans="1:12" x14ac:dyDescent="0.3">
      <c r="A115" s="56" t="s">
        <v>112</v>
      </c>
      <c r="B115" s="37" t="s">
        <v>335</v>
      </c>
      <c r="C115" s="38" t="s">
        <v>28</v>
      </c>
      <c r="D115" s="215">
        <v>36.47</v>
      </c>
      <c r="E115" s="159"/>
      <c r="F115" s="166"/>
    </row>
    <row r="116" spans="1:12" ht="26" x14ac:dyDescent="0.3">
      <c r="A116" s="56" t="s">
        <v>114</v>
      </c>
      <c r="B116" s="34" t="s">
        <v>336</v>
      </c>
      <c r="C116" s="31" t="s">
        <v>28</v>
      </c>
      <c r="D116" s="214">
        <v>36.47</v>
      </c>
      <c r="E116" s="159"/>
      <c r="F116" s="166"/>
    </row>
    <row r="117" spans="1:12" x14ac:dyDescent="0.3">
      <c r="A117" s="56" t="s">
        <v>116</v>
      </c>
      <c r="B117" s="34" t="s">
        <v>117</v>
      </c>
      <c r="C117" s="31" t="s">
        <v>28</v>
      </c>
      <c r="D117" s="214">
        <v>15</v>
      </c>
      <c r="E117" s="159"/>
      <c r="F117" s="166"/>
    </row>
    <row r="118" spans="1:12" s="41" customFormat="1" x14ac:dyDescent="0.35">
      <c r="A118" s="255" t="s">
        <v>257</v>
      </c>
      <c r="B118" s="256" t="s">
        <v>258</v>
      </c>
      <c r="C118" s="257"/>
      <c r="D118" s="258"/>
      <c r="E118" s="259"/>
      <c r="F118" s="260"/>
    </row>
    <row r="119" spans="1:12" s="41" customFormat="1" x14ac:dyDescent="0.35">
      <c r="A119" s="57" t="s">
        <v>261</v>
      </c>
      <c r="B119" s="34" t="s">
        <v>262</v>
      </c>
      <c r="C119" s="58" t="s">
        <v>136</v>
      </c>
      <c r="D119" s="214">
        <v>1</v>
      </c>
      <c r="E119" s="159"/>
      <c r="F119" s="166"/>
    </row>
    <row r="120" spans="1:12" ht="15" customHeight="1" x14ac:dyDescent="0.3">
      <c r="A120" s="124" t="s">
        <v>337</v>
      </c>
      <c r="B120" s="109"/>
      <c r="C120" s="171"/>
      <c r="D120" s="217"/>
      <c r="E120" s="268"/>
      <c r="F120" s="185">
        <f>SUM(F112:F119)</f>
        <v>0</v>
      </c>
    </row>
    <row r="121" spans="1:12" x14ac:dyDescent="0.3">
      <c r="A121" s="50"/>
      <c r="B121" s="59"/>
      <c r="C121" s="50"/>
      <c r="D121" s="218"/>
      <c r="E121" s="160"/>
      <c r="F121" s="160"/>
    </row>
    <row r="122" spans="1:12" ht="13.5" thickBot="1" x14ac:dyDescent="0.35">
      <c r="A122" s="50"/>
      <c r="B122" s="59"/>
      <c r="C122" s="50"/>
      <c r="D122" s="218"/>
      <c r="E122" s="160"/>
      <c r="F122" s="160"/>
    </row>
    <row r="123" spans="1:12" ht="14.5" customHeight="1" thickBot="1" x14ac:dyDescent="0.35">
      <c r="A123" s="129" t="s">
        <v>338</v>
      </c>
      <c r="B123" s="118"/>
      <c r="C123" s="132"/>
      <c r="D123" s="219"/>
      <c r="E123" s="161"/>
      <c r="F123" s="167"/>
    </row>
    <row r="124" spans="1:12" ht="32.5" customHeight="1" x14ac:dyDescent="0.3">
      <c r="A124" s="19" t="s">
        <v>0</v>
      </c>
      <c r="B124" s="20" t="s">
        <v>1</v>
      </c>
      <c r="C124" s="21" t="s">
        <v>2</v>
      </c>
      <c r="D124" s="227" t="s">
        <v>265</v>
      </c>
      <c r="E124" s="207" t="s">
        <v>3</v>
      </c>
      <c r="F124" s="207" t="s">
        <v>266</v>
      </c>
      <c r="L124" s="16">
        <v>0</v>
      </c>
    </row>
    <row r="125" spans="1:12" x14ac:dyDescent="0.3">
      <c r="A125" s="31">
        <v>1</v>
      </c>
      <c r="B125" s="34" t="s">
        <v>388</v>
      </c>
      <c r="C125" s="31" t="s">
        <v>340</v>
      </c>
      <c r="D125" s="220">
        <v>1</v>
      </c>
      <c r="E125" s="106">
        <f>F27</f>
        <v>0</v>
      </c>
      <c r="F125" s="106">
        <f>D125*E125</f>
        <v>0</v>
      </c>
    </row>
    <row r="126" spans="1:12" x14ac:dyDescent="0.3">
      <c r="A126" s="31">
        <v>2</v>
      </c>
      <c r="B126" s="34" t="s">
        <v>375</v>
      </c>
      <c r="C126" s="31" t="s">
        <v>340</v>
      </c>
      <c r="D126" s="220">
        <v>2</v>
      </c>
      <c r="E126" s="106">
        <f>F45</f>
        <v>0</v>
      </c>
      <c r="F126" s="106">
        <f t="shared" ref="F126:F129" si="0">D126*E126</f>
        <v>0</v>
      </c>
    </row>
    <row r="127" spans="1:12" x14ac:dyDescent="0.3">
      <c r="A127" s="31">
        <v>3</v>
      </c>
      <c r="B127" s="34" t="s">
        <v>389</v>
      </c>
      <c r="C127" s="31" t="s">
        <v>340</v>
      </c>
      <c r="D127" s="220">
        <v>1</v>
      </c>
      <c r="E127" s="107">
        <f>F76</f>
        <v>0</v>
      </c>
      <c r="F127" s="106">
        <f t="shared" si="0"/>
        <v>0</v>
      </c>
    </row>
    <row r="128" spans="1:12" x14ac:dyDescent="0.3">
      <c r="A128" s="31">
        <v>4</v>
      </c>
      <c r="B128" s="34" t="s">
        <v>390</v>
      </c>
      <c r="C128" s="31" t="s">
        <v>340</v>
      </c>
      <c r="D128" s="220">
        <v>1</v>
      </c>
      <c r="E128" s="107">
        <f>F107</f>
        <v>0</v>
      </c>
      <c r="F128" s="106">
        <f t="shared" si="0"/>
        <v>0</v>
      </c>
    </row>
    <row r="129" spans="1:6" x14ac:dyDescent="0.3">
      <c r="A129" s="31">
        <v>5</v>
      </c>
      <c r="B129" s="26" t="s">
        <v>351</v>
      </c>
      <c r="C129" s="31" t="s">
        <v>340</v>
      </c>
      <c r="D129" s="220">
        <v>1</v>
      </c>
      <c r="E129" s="107">
        <f>F120</f>
        <v>0</v>
      </c>
      <c r="F129" s="106">
        <f t="shared" si="0"/>
        <v>0</v>
      </c>
    </row>
    <row r="130" spans="1:6" x14ac:dyDescent="0.3">
      <c r="A130" s="115" t="s">
        <v>391</v>
      </c>
      <c r="B130" s="116"/>
      <c r="C130" s="269"/>
      <c r="D130" s="239"/>
      <c r="E130" s="270"/>
      <c r="F130" s="271">
        <f>SUM(F125:F129)</f>
        <v>0</v>
      </c>
    </row>
  </sheetData>
  <phoneticPr fontId="3" type="noConversion"/>
  <pageMargins left="0.7" right="0.7" top="0.75" bottom="0.75" header="0.3" footer="0.3"/>
  <pageSetup paperSize="9" scale="80" fitToHeight="0" orientation="portrait" r:id="rId1"/>
  <ignoredErrors>
    <ignoredError sqref="F130" evalError="1"/>
    <ignoredError sqref="A32 A112:A113 A53:A56 A39 A68 A99 A84:A87 A65 A58:A61 A96 A89:A92 A63 A9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7A0A8-7C1F-4814-99C4-B7196E72821D}">
  <sheetPr>
    <pageSetUpPr fitToPage="1"/>
  </sheetPr>
  <dimension ref="A1:F126"/>
  <sheetViews>
    <sheetView zoomScaleNormal="100" workbookViewId="0">
      <selection activeCell="I129" sqref="I129"/>
    </sheetView>
  </sheetViews>
  <sheetFormatPr baseColWidth="10" defaultColWidth="11.453125" defaultRowHeight="13" x14ac:dyDescent="0.3"/>
  <cols>
    <col min="1" max="1" width="10.54296875" style="13" customWidth="1"/>
    <col min="2" max="2" width="55.81640625" style="14" customWidth="1"/>
    <col min="3" max="3" width="6.26953125" style="13" bestFit="1" customWidth="1"/>
    <col min="4" max="4" width="7.26953125" style="221" bestFit="1" customWidth="1"/>
    <col min="5" max="5" width="14.1796875" style="178" customWidth="1"/>
    <col min="6" max="6" width="13.7265625" style="162" customWidth="1"/>
    <col min="7" max="16384" width="11.453125" style="16"/>
  </cols>
  <sheetData>
    <row r="1" spans="1:6" ht="14.5" customHeight="1" thickBot="1" x14ac:dyDescent="0.35">
      <c r="A1" s="155" t="s">
        <v>392</v>
      </c>
      <c r="B1" s="118"/>
      <c r="C1" s="118"/>
      <c r="D1" s="219"/>
      <c r="E1" s="172"/>
      <c r="F1" s="167"/>
    </row>
    <row r="2" spans="1:6" x14ac:dyDescent="0.3">
      <c r="A2" s="28"/>
      <c r="B2" s="16"/>
      <c r="C2" s="16"/>
      <c r="D2" s="228"/>
      <c r="E2" s="173"/>
      <c r="F2" s="182"/>
    </row>
    <row r="3" spans="1:6" ht="13.9" customHeight="1" x14ac:dyDescent="0.3">
      <c r="A3" s="112" t="s">
        <v>264</v>
      </c>
      <c r="B3" s="112"/>
      <c r="C3" s="112"/>
      <c r="D3" s="229"/>
      <c r="E3" s="174"/>
      <c r="F3" s="183"/>
    </row>
    <row r="4" spans="1:6" x14ac:dyDescent="0.3">
      <c r="A4" s="133"/>
      <c r="B4" s="133"/>
      <c r="C4" s="133"/>
      <c r="D4" s="229"/>
      <c r="E4" s="175"/>
      <c r="F4" s="184"/>
    </row>
    <row r="5" spans="1:6" ht="28" x14ac:dyDescent="0.3">
      <c r="A5" s="19" t="s">
        <v>0</v>
      </c>
      <c r="B5" s="20" t="s">
        <v>1</v>
      </c>
      <c r="C5" s="8" t="s">
        <v>2</v>
      </c>
      <c r="D5" s="211" t="s">
        <v>265</v>
      </c>
      <c r="E5" s="135" t="s">
        <v>3</v>
      </c>
      <c r="F5" s="158" t="s">
        <v>266</v>
      </c>
    </row>
    <row r="6" spans="1:6" ht="14" x14ac:dyDescent="0.3">
      <c r="A6" s="143" t="s">
        <v>176</v>
      </c>
      <c r="B6" s="144" t="s">
        <v>177</v>
      </c>
      <c r="C6" s="179"/>
      <c r="D6" s="224"/>
      <c r="E6" s="147"/>
      <c r="F6" s="180"/>
    </row>
    <row r="7" spans="1:6" ht="14" x14ac:dyDescent="0.3">
      <c r="A7" s="149" t="s">
        <v>185</v>
      </c>
      <c r="B7" s="150" t="s">
        <v>286</v>
      </c>
      <c r="C7" s="151"/>
      <c r="D7" s="212"/>
      <c r="E7" s="142"/>
      <c r="F7" s="164"/>
    </row>
    <row r="8" spans="1:6" ht="39" x14ac:dyDescent="0.3">
      <c r="A8" s="24" t="s">
        <v>193</v>
      </c>
      <c r="B8" s="26" t="s">
        <v>393</v>
      </c>
      <c r="C8" s="62" t="s">
        <v>28</v>
      </c>
      <c r="D8" s="213">
        <v>6</v>
      </c>
      <c r="E8" s="176"/>
      <c r="F8" s="165"/>
    </row>
    <row r="9" spans="1:6" ht="14" x14ac:dyDescent="0.3">
      <c r="A9" s="149" t="s">
        <v>197</v>
      </c>
      <c r="B9" s="150" t="s">
        <v>198</v>
      </c>
      <c r="C9" s="151"/>
      <c r="D9" s="212"/>
      <c r="E9" s="142"/>
      <c r="F9" s="164"/>
    </row>
    <row r="10" spans="1:6" x14ac:dyDescent="0.3">
      <c r="A10" s="24" t="s">
        <v>205</v>
      </c>
      <c r="B10" s="27" t="s">
        <v>394</v>
      </c>
      <c r="C10" s="62" t="s">
        <v>182</v>
      </c>
      <c r="D10" s="213">
        <v>1</v>
      </c>
      <c r="E10" s="176"/>
      <c r="F10" s="165"/>
    </row>
    <row r="11" spans="1:6" ht="14" x14ac:dyDescent="0.3">
      <c r="A11" s="149" t="s">
        <v>209</v>
      </c>
      <c r="B11" s="150" t="s">
        <v>210</v>
      </c>
      <c r="C11" s="151"/>
      <c r="D11" s="212"/>
      <c r="E11" s="142"/>
      <c r="F11" s="164"/>
    </row>
    <row r="12" spans="1:6" ht="26" x14ac:dyDescent="0.3">
      <c r="A12" s="24" t="s">
        <v>211</v>
      </c>
      <c r="B12" s="27" t="s">
        <v>379</v>
      </c>
      <c r="C12" s="62" t="s">
        <v>182</v>
      </c>
      <c r="D12" s="213">
        <v>1</v>
      </c>
      <c r="E12" s="176"/>
      <c r="F12" s="165"/>
    </row>
    <row r="13" spans="1:6" ht="14" x14ac:dyDescent="0.3">
      <c r="A13" s="149" t="s">
        <v>213</v>
      </c>
      <c r="B13" s="150" t="s">
        <v>214</v>
      </c>
      <c r="C13" s="151"/>
      <c r="D13" s="212"/>
      <c r="E13" s="142"/>
      <c r="F13" s="164"/>
    </row>
    <row r="14" spans="1:6" ht="39" x14ac:dyDescent="0.3">
      <c r="A14" s="24" t="s">
        <v>215</v>
      </c>
      <c r="B14" s="27" t="s">
        <v>216</v>
      </c>
      <c r="C14" s="62" t="s">
        <v>182</v>
      </c>
      <c r="D14" s="213">
        <v>1</v>
      </c>
      <c r="E14" s="176"/>
      <c r="F14" s="165"/>
    </row>
    <row r="15" spans="1:6" ht="39" x14ac:dyDescent="0.3">
      <c r="A15" s="24" t="s">
        <v>217</v>
      </c>
      <c r="B15" s="27" t="s">
        <v>218</v>
      </c>
      <c r="C15" s="62" t="s">
        <v>182</v>
      </c>
      <c r="D15" s="213">
        <v>1</v>
      </c>
      <c r="E15" s="176"/>
      <c r="F15" s="165"/>
    </row>
    <row r="16" spans="1:6" ht="14" x14ac:dyDescent="0.3">
      <c r="A16" s="149" t="s">
        <v>219</v>
      </c>
      <c r="B16" s="150" t="s">
        <v>220</v>
      </c>
      <c r="C16" s="151"/>
      <c r="D16" s="212"/>
      <c r="E16" s="142"/>
      <c r="F16" s="164"/>
    </row>
    <row r="17" spans="1:6" x14ac:dyDescent="0.3">
      <c r="A17" s="24" t="s">
        <v>221</v>
      </c>
      <c r="B17" s="27" t="s">
        <v>222</v>
      </c>
      <c r="C17" s="62" t="s">
        <v>136</v>
      </c>
      <c r="D17" s="213">
        <v>9</v>
      </c>
      <c r="E17" s="176"/>
      <c r="F17" s="165"/>
    </row>
    <row r="18" spans="1:6" x14ac:dyDescent="0.3">
      <c r="A18" s="24" t="s">
        <v>223</v>
      </c>
      <c r="B18" s="27" t="s">
        <v>224</v>
      </c>
      <c r="C18" s="62" t="s">
        <v>136</v>
      </c>
      <c r="D18" s="213">
        <v>1</v>
      </c>
      <c r="E18" s="176"/>
      <c r="F18" s="165"/>
    </row>
    <row r="19" spans="1:6" ht="14" x14ac:dyDescent="0.3">
      <c r="A19" s="149" t="s">
        <v>225</v>
      </c>
      <c r="B19" s="150" t="s">
        <v>226</v>
      </c>
      <c r="C19" s="151"/>
      <c r="D19" s="212"/>
      <c r="E19" s="142"/>
      <c r="F19" s="164"/>
    </row>
    <row r="20" spans="1:6" x14ac:dyDescent="0.3">
      <c r="A20" s="24" t="s">
        <v>227</v>
      </c>
      <c r="B20" s="23" t="s">
        <v>228</v>
      </c>
      <c r="C20" s="62" t="s">
        <v>136</v>
      </c>
      <c r="D20" s="213">
        <v>4</v>
      </c>
      <c r="E20" s="176"/>
      <c r="F20" s="165"/>
    </row>
    <row r="21" spans="1:6" x14ac:dyDescent="0.3">
      <c r="A21" s="24" t="s">
        <v>229</v>
      </c>
      <c r="B21" s="23" t="s">
        <v>230</v>
      </c>
      <c r="C21" s="62" t="s">
        <v>136</v>
      </c>
      <c r="D21" s="213">
        <v>1</v>
      </c>
      <c r="E21" s="176"/>
      <c r="F21" s="165"/>
    </row>
    <row r="22" spans="1:6" ht="14" x14ac:dyDescent="0.3">
      <c r="A22" s="149" t="s">
        <v>233</v>
      </c>
      <c r="B22" s="150" t="s">
        <v>234</v>
      </c>
      <c r="C22" s="151"/>
      <c r="D22" s="212"/>
      <c r="E22" s="142"/>
      <c r="F22" s="164"/>
    </row>
    <row r="23" spans="1:6" x14ac:dyDescent="0.3">
      <c r="A23" s="24" t="s">
        <v>235</v>
      </c>
      <c r="B23" s="27" t="s">
        <v>236</v>
      </c>
      <c r="C23" s="62" t="s">
        <v>136</v>
      </c>
      <c r="D23" s="213">
        <v>10</v>
      </c>
      <c r="E23" s="176"/>
      <c r="F23" s="165"/>
    </row>
    <row r="24" spans="1:6" ht="14" x14ac:dyDescent="0.3">
      <c r="A24" s="149" t="s">
        <v>241</v>
      </c>
      <c r="B24" s="150" t="s">
        <v>242</v>
      </c>
      <c r="C24" s="151"/>
      <c r="D24" s="212"/>
      <c r="E24" s="142"/>
      <c r="F24" s="164"/>
    </row>
    <row r="25" spans="1:6" x14ac:dyDescent="0.3">
      <c r="A25" s="24" t="s">
        <v>243</v>
      </c>
      <c r="B25" s="23" t="s">
        <v>244</v>
      </c>
      <c r="C25" s="23" t="s">
        <v>136</v>
      </c>
      <c r="D25" s="213">
        <v>2</v>
      </c>
      <c r="E25" s="176"/>
      <c r="F25" s="165"/>
    </row>
    <row r="26" spans="1:6" x14ac:dyDescent="0.3">
      <c r="A26" s="24" t="s">
        <v>245</v>
      </c>
      <c r="B26" s="23" t="s">
        <v>246</v>
      </c>
      <c r="C26" s="23" t="s">
        <v>136</v>
      </c>
      <c r="D26" s="213">
        <v>2</v>
      </c>
      <c r="E26" s="176"/>
      <c r="F26" s="165"/>
    </row>
    <row r="27" spans="1:6" ht="26" x14ac:dyDescent="0.3">
      <c r="A27" s="24" t="s">
        <v>247</v>
      </c>
      <c r="B27" s="27" t="s">
        <v>248</v>
      </c>
      <c r="C27" s="23" t="s">
        <v>182</v>
      </c>
      <c r="D27" s="213">
        <v>1</v>
      </c>
      <c r="E27" s="176"/>
      <c r="F27" s="165"/>
    </row>
    <row r="28" spans="1:6" x14ac:dyDescent="0.3">
      <c r="A28" s="24" t="s">
        <v>249</v>
      </c>
      <c r="B28" s="27" t="s">
        <v>250</v>
      </c>
      <c r="C28" s="23" t="s">
        <v>182</v>
      </c>
      <c r="D28" s="213">
        <v>1</v>
      </c>
      <c r="E28" s="176"/>
      <c r="F28" s="165"/>
    </row>
    <row r="29" spans="1:6" ht="13.9" customHeight="1" x14ac:dyDescent="0.3">
      <c r="A29" s="124" t="s">
        <v>380</v>
      </c>
      <c r="B29" s="170"/>
      <c r="C29" s="170"/>
      <c r="D29" s="230"/>
      <c r="E29" s="170"/>
      <c r="F29" s="193">
        <f>SUM(F6:F28)</f>
        <v>0</v>
      </c>
    </row>
    <row r="30" spans="1:6" x14ac:dyDescent="0.3">
      <c r="A30" s="28"/>
      <c r="B30" s="16"/>
      <c r="C30" s="16"/>
      <c r="D30" s="228"/>
      <c r="E30" s="182"/>
      <c r="F30" s="182"/>
    </row>
    <row r="31" spans="1:6" x14ac:dyDescent="0.3">
      <c r="A31" s="112" t="s">
        <v>365</v>
      </c>
      <c r="B31" s="112"/>
      <c r="C31" s="112"/>
      <c r="D31" s="229"/>
      <c r="E31" s="183"/>
      <c r="F31" s="183"/>
    </row>
    <row r="32" spans="1:6" x14ac:dyDescent="0.3">
      <c r="A32" s="133"/>
      <c r="B32" s="133"/>
      <c r="C32" s="133"/>
      <c r="D32" s="229"/>
      <c r="E32" s="184"/>
      <c r="F32" s="184"/>
    </row>
    <row r="33" spans="1:6" ht="28" x14ac:dyDescent="0.3">
      <c r="A33" s="19" t="s">
        <v>0</v>
      </c>
      <c r="B33" s="20" t="s">
        <v>1</v>
      </c>
      <c r="C33" s="8" t="s">
        <v>2</v>
      </c>
      <c r="D33" s="211" t="s">
        <v>265</v>
      </c>
      <c r="E33" s="135" t="s">
        <v>3</v>
      </c>
      <c r="F33" s="158" t="s">
        <v>266</v>
      </c>
    </row>
    <row r="34" spans="1:6" ht="14" x14ac:dyDescent="0.3">
      <c r="A34" s="143" t="s">
        <v>176</v>
      </c>
      <c r="B34" s="144" t="s">
        <v>177</v>
      </c>
      <c r="C34" s="179"/>
      <c r="D34" s="224"/>
      <c r="E34" s="147"/>
      <c r="F34" s="180"/>
    </row>
    <row r="35" spans="1:6" ht="14" x14ac:dyDescent="0.3">
      <c r="A35" s="149" t="s">
        <v>185</v>
      </c>
      <c r="B35" s="150" t="s">
        <v>286</v>
      </c>
      <c r="C35" s="151"/>
      <c r="D35" s="212"/>
      <c r="E35" s="142"/>
      <c r="F35" s="164"/>
    </row>
    <row r="36" spans="1:6" ht="35.25" customHeight="1" x14ac:dyDescent="0.3">
      <c r="A36" s="24" t="s">
        <v>195</v>
      </c>
      <c r="B36" s="26" t="s">
        <v>395</v>
      </c>
      <c r="C36" s="62" t="s">
        <v>28</v>
      </c>
      <c r="D36" s="213">
        <v>32</v>
      </c>
      <c r="E36" s="176"/>
      <c r="F36" s="165"/>
    </row>
    <row r="37" spans="1:6" ht="14" x14ac:dyDescent="0.3">
      <c r="A37" s="149" t="s">
        <v>197</v>
      </c>
      <c r="B37" s="150" t="s">
        <v>198</v>
      </c>
      <c r="C37" s="151"/>
      <c r="D37" s="212"/>
      <c r="E37" s="142"/>
      <c r="F37" s="164"/>
    </row>
    <row r="38" spans="1:6" x14ac:dyDescent="0.3">
      <c r="A38" s="24" t="s">
        <v>207</v>
      </c>
      <c r="B38" s="27" t="s">
        <v>208</v>
      </c>
      <c r="C38" s="62" t="s">
        <v>182</v>
      </c>
      <c r="D38" s="213">
        <v>1</v>
      </c>
      <c r="E38" s="176"/>
      <c r="F38" s="165"/>
    </row>
    <row r="39" spans="1:6" ht="14" x14ac:dyDescent="0.3">
      <c r="A39" s="149" t="s">
        <v>213</v>
      </c>
      <c r="B39" s="150" t="s">
        <v>214</v>
      </c>
      <c r="C39" s="151"/>
      <c r="D39" s="212"/>
      <c r="E39" s="142"/>
      <c r="F39" s="164"/>
    </row>
    <row r="40" spans="1:6" ht="39" x14ac:dyDescent="0.3">
      <c r="A40" s="24" t="s">
        <v>215</v>
      </c>
      <c r="B40" s="27" t="s">
        <v>216</v>
      </c>
      <c r="C40" s="62" t="s">
        <v>182</v>
      </c>
      <c r="D40" s="213">
        <v>1</v>
      </c>
      <c r="E40" s="176"/>
      <c r="F40" s="165"/>
    </row>
    <row r="41" spans="1:6" ht="39" x14ac:dyDescent="0.3">
      <c r="A41" s="24" t="s">
        <v>217</v>
      </c>
      <c r="B41" s="27" t="s">
        <v>218</v>
      </c>
      <c r="C41" s="62" t="s">
        <v>182</v>
      </c>
      <c r="D41" s="213">
        <v>1</v>
      </c>
      <c r="E41" s="176"/>
      <c r="F41" s="165"/>
    </row>
    <row r="42" spans="1:6" ht="14.25" customHeight="1" x14ac:dyDescent="0.3">
      <c r="A42" s="149" t="s">
        <v>219</v>
      </c>
      <c r="B42" s="150" t="s">
        <v>220</v>
      </c>
      <c r="C42" s="151"/>
      <c r="D42" s="212"/>
      <c r="E42" s="142"/>
      <c r="F42" s="142"/>
    </row>
    <row r="43" spans="1:6" x14ac:dyDescent="0.3">
      <c r="A43" s="24" t="s">
        <v>221</v>
      </c>
      <c r="B43" s="27" t="s">
        <v>222</v>
      </c>
      <c r="C43" s="62" t="s">
        <v>136</v>
      </c>
      <c r="D43" s="213">
        <v>9</v>
      </c>
      <c r="E43" s="176"/>
      <c r="F43" s="165"/>
    </row>
    <row r="44" spans="1:6" x14ac:dyDescent="0.3">
      <c r="A44" s="24" t="s">
        <v>223</v>
      </c>
      <c r="B44" s="27" t="s">
        <v>224</v>
      </c>
      <c r="C44" s="62" t="s">
        <v>136</v>
      </c>
      <c r="D44" s="213">
        <v>1</v>
      </c>
      <c r="E44" s="176"/>
      <c r="F44" s="165"/>
    </row>
    <row r="45" spans="1:6" ht="14" x14ac:dyDescent="0.3">
      <c r="A45" s="149" t="s">
        <v>225</v>
      </c>
      <c r="B45" s="150" t="s">
        <v>226</v>
      </c>
      <c r="C45" s="151"/>
      <c r="D45" s="212"/>
      <c r="E45" s="142"/>
      <c r="F45" s="164"/>
    </row>
    <row r="46" spans="1:6" x14ac:dyDescent="0.3">
      <c r="A46" s="24" t="s">
        <v>227</v>
      </c>
      <c r="B46" s="23" t="s">
        <v>228</v>
      </c>
      <c r="C46" s="62" t="s">
        <v>136</v>
      </c>
      <c r="D46" s="213">
        <v>2</v>
      </c>
      <c r="E46" s="176"/>
      <c r="F46" s="165"/>
    </row>
    <row r="47" spans="1:6" ht="14" x14ac:dyDescent="0.3">
      <c r="A47" s="149" t="s">
        <v>219</v>
      </c>
      <c r="B47" s="150" t="s">
        <v>234</v>
      </c>
      <c r="C47" s="151"/>
      <c r="D47" s="212"/>
      <c r="E47" s="142"/>
      <c r="F47" s="164"/>
    </row>
    <row r="48" spans="1:6" x14ac:dyDescent="0.3">
      <c r="A48" s="24" t="s">
        <v>221</v>
      </c>
      <c r="B48" s="23" t="s">
        <v>236</v>
      </c>
      <c r="C48" s="62" t="s">
        <v>136</v>
      </c>
      <c r="D48" s="213">
        <v>1</v>
      </c>
      <c r="E48" s="176"/>
      <c r="F48" s="165"/>
    </row>
    <row r="49" spans="1:6" ht="13.9" customHeight="1" x14ac:dyDescent="0.3">
      <c r="A49" s="124" t="s">
        <v>296</v>
      </c>
      <c r="B49" s="170"/>
      <c r="C49" s="170"/>
      <c r="D49" s="230"/>
      <c r="E49" s="170"/>
      <c r="F49" s="193">
        <f>SUM(F35:F48)</f>
        <v>0</v>
      </c>
    </row>
    <row r="50" spans="1:6" x14ac:dyDescent="0.3">
      <c r="A50" s="28"/>
      <c r="B50" s="16"/>
      <c r="C50" s="16"/>
      <c r="D50" s="228"/>
      <c r="E50" s="182"/>
      <c r="F50" s="182"/>
    </row>
    <row r="51" spans="1:6" ht="15" customHeight="1" x14ac:dyDescent="0.3">
      <c r="A51" s="112" t="s">
        <v>396</v>
      </c>
      <c r="B51" s="112"/>
      <c r="C51" s="112"/>
      <c r="D51" s="229"/>
      <c r="E51" s="183"/>
      <c r="F51" s="183"/>
    </row>
    <row r="52" spans="1:6" ht="15" customHeight="1" x14ac:dyDescent="0.3">
      <c r="A52" s="133"/>
      <c r="B52" s="133"/>
      <c r="C52" s="133"/>
      <c r="D52" s="229"/>
      <c r="E52" s="184"/>
      <c r="F52" s="184"/>
    </row>
    <row r="53" spans="1:6" ht="28" x14ac:dyDescent="0.3">
      <c r="A53" s="19" t="s">
        <v>0</v>
      </c>
      <c r="B53" s="20" t="s">
        <v>1</v>
      </c>
      <c r="C53" s="8" t="s">
        <v>2</v>
      </c>
      <c r="D53" s="211" t="s">
        <v>265</v>
      </c>
      <c r="E53" s="135" t="s">
        <v>3</v>
      </c>
      <c r="F53" s="158" t="s">
        <v>266</v>
      </c>
    </row>
    <row r="54" spans="1:6" ht="14" x14ac:dyDescent="0.3">
      <c r="A54" s="143" t="s">
        <v>4</v>
      </c>
      <c r="B54" s="144" t="s">
        <v>5</v>
      </c>
      <c r="C54" s="179"/>
      <c r="D54" s="224"/>
      <c r="E54" s="147"/>
      <c r="F54" s="180"/>
    </row>
    <row r="55" spans="1:6" ht="14.5" x14ac:dyDescent="0.3">
      <c r="A55" s="33" t="s">
        <v>6</v>
      </c>
      <c r="B55" s="34" t="s">
        <v>317</v>
      </c>
      <c r="C55" s="31" t="s">
        <v>318</v>
      </c>
      <c r="D55" s="214">
        <v>4.6079999999999997</v>
      </c>
      <c r="E55" s="176"/>
      <c r="F55" s="165"/>
    </row>
    <row r="56" spans="1:6" ht="14.5" x14ac:dyDescent="0.3">
      <c r="A56" s="33" t="s">
        <v>13</v>
      </c>
      <c r="B56" s="34" t="s">
        <v>319</v>
      </c>
      <c r="C56" s="31" t="s">
        <v>318</v>
      </c>
      <c r="D56" s="214">
        <v>4.6079999999999997</v>
      </c>
      <c r="E56" s="176"/>
      <c r="F56" s="165"/>
    </row>
    <row r="57" spans="1:6" ht="14" x14ac:dyDescent="0.3">
      <c r="A57" s="143" t="s">
        <v>24</v>
      </c>
      <c r="B57" s="144" t="s">
        <v>25</v>
      </c>
      <c r="C57" s="179"/>
      <c r="D57" s="224"/>
      <c r="E57" s="147"/>
      <c r="F57" s="180"/>
    </row>
    <row r="58" spans="1:6" ht="14.5" x14ac:dyDescent="0.3">
      <c r="A58" s="33" t="s">
        <v>29</v>
      </c>
      <c r="B58" s="34" t="s">
        <v>30</v>
      </c>
      <c r="C58" s="31" t="s">
        <v>272</v>
      </c>
      <c r="D58" s="216">
        <v>9.0431999999999988</v>
      </c>
      <c r="E58" s="176"/>
      <c r="F58" s="165"/>
    </row>
    <row r="59" spans="1:6" ht="14" x14ac:dyDescent="0.3">
      <c r="A59" s="143" t="s">
        <v>32</v>
      </c>
      <c r="B59" s="144" t="s">
        <v>33</v>
      </c>
      <c r="C59" s="179"/>
      <c r="D59" s="224"/>
      <c r="E59" s="147"/>
      <c r="F59" s="180"/>
    </row>
    <row r="60" spans="1:6" ht="14.5" x14ac:dyDescent="0.3">
      <c r="A60" s="33" t="s">
        <v>34</v>
      </c>
      <c r="B60" s="34" t="s">
        <v>35</v>
      </c>
      <c r="C60" s="31" t="s">
        <v>318</v>
      </c>
      <c r="D60" s="214">
        <v>0.22608000000000003</v>
      </c>
      <c r="E60" s="176"/>
      <c r="F60" s="165"/>
    </row>
    <row r="61" spans="1:6" ht="14.5" x14ac:dyDescent="0.3">
      <c r="A61" s="52" t="s">
        <v>36</v>
      </c>
      <c r="B61" s="34" t="s">
        <v>326</v>
      </c>
      <c r="C61" s="31" t="s">
        <v>318</v>
      </c>
      <c r="D61" s="214">
        <v>1.1304000000000001</v>
      </c>
      <c r="E61" s="176"/>
      <c r="F61" s="165"/>
    </row>
    <row r="62" spans="1:6" ht="14" x14ac:dyDescent="0.3">
      <c r="A62" s="143" t="s">
        <v>38</v>
      </c>
      <c r="B62" s="144" t="s">
        <v>39</v>
      </c>
      <c r="C62" s="179"/>
      <c r="D62" s="224"/>
      <c r="E62" s="147"/>
      <c r="F62" s="180"/>
    </row>
    <row r="63" spans="1:6" ht="14" x14ac:dyDescent="0.3">
      <c r="A63" s="149" t="s">
        <v>40</v>
      </c>
      <c r="B63" s="150" t="s">
        <v>41</v>
      </c>
      <c r="C63" s="151"/>
      <c r="D63" s="212"/>
      <c r="E63" s="142"/>
      <c r="F63" s="164"/>
    </row>
    <row r="64" spans="1:6" ht="14.5" x14ac:dyDescent="0.3">
      <c r="A64" s="33" t="s">
        <v>42</v>
      </c>
      <c r="B64" s="34" t="s">
        <v>43</v>
      </c>
      <c r="C64" s="31" t="s">
        <v>318</v>
      </c>
      <c r="D64" s="214">
        <v>0.22608000000000003</v>
      </c>
      <c r="E64" s="176"/>
      <c r="F64" s="165"/>
    </row>
    <row r="65" spans="1:6" ht="14" x14ac:dyDescent="0.3">
      <c r="A65" s="149" t="s">
        <v>50</v>
      </c>
      <c r="B65" s="150" t="s">
        <v>51</v>
      </c>
      <c r="C65" s="151"/>
      <c r="D65" s="212"/>
      <c r="E65" s="142"/>
      <c r="F65" s="164"/>
    </row>
    <row r="66" spans="1:6" ht="14.5" x14ac:dyDescent="0.3">
      <c r="A66" s="33" t="s">
        <v>60</v>
      </c>
      <c r="B66" s="34" t="s">
        <v>61</v>
      </c>
      <c r="C66" s="35" t="s">
        <v>299</v>
      </c>
      <c r="D66" s="214">
        <v>0.25120000000000026</v>
      </c>
      <c r="E66" s="176"/>
      <c r="F66" s="165"/>
    </row>
    <row r="67" spans="1:6" ht="26" x14ac:dyDescent="0.3">
      <c r="A67" s="33" t="s">
        <v>62</v>
      </c>
      <c r="B67" s="34" t="s">
        <v>63</v>
      </c>
      <c r="C67" s="65" t="s">
        <v>320</v>
      </c>
      <c r="D67" s="231">
        <v>0.67824000000000007</v>
      </c>
      <c r="E67" s="176"/>
      <c r="F67" s="165"/>
    </row>
    <row r="68" spans="1:6" ht="14.5" x14ac:dyDescent="0.3">
      <c r="A68" s="33" t="s">
        <v>64</v>
      </c>
      <c r="B68" s="34" t="s">
        <v>321</v>
      </c>
      <c r="C68" s="63" t="s">
        <v>299</v>
      </c>
      <c r="D68" s="231">
        <v>0.65664</v>
      </c>
      <c r="E68" s="176"/>
      <c r="F68" s="165"/>
    </row>
    <row r="69" spans="1:6" ht="14" x14ac:dyDescent="0.3">
      <c r="A69" s="143" t="s">
        <v>69</v>
      </c>
      <c r="B69" s="144" t="s">
        <v>70</v>
      </c>
      <c r="C69" s="179"/>
      <c r="D69" s="224"/>
      <c r="E69" s="147"/>
      <c r="F69" s="180"/>
    </row>
    <row r="70" spans="1:6" ht="14.5" x14ac:dyDescent="0.3">
      <c r="A70" s="54" t="s">
        <v>75</v>
      </c>
      <c r="B70" s="34" t="s">
        <v>327</v>
      </c>
      <c r="C70" s="31" t="s">
        <v>318</v>
      </c>
      <c r="D70" s="214">
        <v>6.0288000000000004</v>
      </c>
      <c r="E70" s="176"/>
      <c r="F70" s="165"/>
    </row>
    <row r="71" spans="1:6" ht="14" x14ac:dyDescent="0.3">
      <c r="A71" s="143" t="s">
        <v>77</v>
      </c>
      <c r="B71" s="144" t="s">
        <v>78</v>
      </c>
      <c r="C71" s="179"/>
      <c r="D71" s="224"/>
      <c r="E71" s="147"/>
      <c r="F71" s="180"/>
    </row>
    <row r="72" spans="1:6" s="41" customFormat="1" ht="14.5" x14ac:dyDescent="0.35">
      <c r="A72" s="55" t="s">
        <v>79</v>
      </c>
      <c r="B72" s="37" t="s">
        <v>322</v>
      </c>
      <c r="C72" s="38" t="s">
        <v>272</v>
      </c>
      <c r="D72" s="226">
        <v>15.071999999999999</v>
      </c>
      <c r="E72" s="176"/>
      <c r="F72" s="165"/>
    </row>
    <row r="73" spans="1:6" ht="14.5" x14ac:dyDescent="0.3">
      <c r="A73" s="36" t="s">
        <v>83</v>
      </c>
      <c r="B73" s="37" t="s">
        <v>84</v>
      </c>
      <c r="C73" s="38" t="s">
        <v>272</v>
      </c>
      <c r="D73" s="215">
        <v>1.2880000000000003</v>
      </c>
      <c r="E73" s="176"/>
      <c r="F73" s="165"/>
    </row>
    <row r="74" spans="1:6" ht="14.5" x14ac:dyDescent="0.3">
      <c r="A74" s="36" t="s">
        <v>85</v>
      </c>
      <c r="B74" s="37" t="s">
        <v>86</v>
      </c>
      <c r="C74" s="38" t="s">
        <v>272</v>
      </c>
      <c r="D74" s="215">
        <v>12.057600000000001</v>
      </c>
      <c r="E74" s="176"/>
      <c r="F74" s="165"/>
    </row>
    <row r="75" spans="1:6" ht="14" x14ac:dyDescent="0.3">
      <c r="A75" s="143" t="s">
        <v>137</v>
      </c>
      <c r="B75" s="144" t="s">
        <v>138</v>
      </c>
      <c r="C75" s="179"/>
      <c r="D75" s="224"/>
      <c r="E75" s="147"/>
      <c r="F75" s="180"/>
    </row>
    <row r="76" spans="1:6" x14ac:dyDescent="0.3">
      <c r="A76" s="42" t="s">
        <v>141</v>
      </c>
      <c r="B76" s="34" t="s">
        <v>323</v>
      </c>
      <c r="C76" s="31" t="s">
        <v>19</v>
      </c>
      <c r="D76" s="214">
        <v>1</v>
      </c>
      <c r="E76" s="176"/>
      <c r="F76" s="165"/>
    </row>
    <row r="77" spans="1:6" ht="14" x14ac:dyDescent="0.3">
      <c r="A77" s="143" t="s">
        <v>143</v>
      </c>
      <c r="B77" s="144" t="s">
        <v>144</v>
      </c>
      <c r="C77" s="179"/>
      <c r="D77" s="224"/>
      <c r="E77" s="147"/>
      <c r="F77" s="180"/>
    </row>
    <row r="78" spans="1:6" ht="14" x14ac:dyDescent="0.3">
      <c r="A78" s="149" t="s">
        <v>273</v>
      </c>
      <c r="B78" s="150" t="s">
        <v>274</v>
      </c>
      <c r="C78" s="151"/>
      <c r="D78" s="212"/>
      <c r="E78" s="142"/>
      <c r="F78" s="164"/>
    </row>
    <row r="79" spans="1:6" ht="26" x14ac:dyDescent="0.3">
      <c r="A79" s="44" t="s">
        <v>147</v>
      </c>
      <c r="B79" s="45" t="s">
        <v>397</v>
      </c>
      <c r="C79" s="46" t="s">
        <v>19</v>
      </c>
      <c r="D79" s="216">
        <v>1</v>
      </c>
      <c r="E79" s="176"/>
      <c r="F79" s="165"/>
    </row>
    <row r="80" spans="1:6" ht="15" customHeight="1" x14ac:dyDescent="0.3">
      <c r="A80" s="124" t="s">
        <v>384</v>
      </c>
      <c r="B80" s="170"/>
      <c r="C80" s="170"/>
      <c r="D80" s="230"/>
      <c r="E80" s="170"/>
      <c r="F80" s="193">
        <f>SUM(F55:F79)</f>
        <v>0</v>
      </c>
    </row>
    <row r="81" spans="1:6" x14ac:dyDescent="0.3">
      <c r="A81" s="28"/>
      <c r="B81" s="16"/>
      <c r="C81" s="16"/>
      <c r="D81" s="228"/>
      <c r="E81" s="182"/>
      <c r="F81" s="182"/>
    </row>
    <row r="82" spans="1:6" ht="15" customHeight="1" x14ac:dyDescent="0.3">
      <c r="A82" s="112" t="s">
        <v>398</v>
      </c>
      <c r="B82" s="112"/>
      <c r="C82" s="112"/>
      <c r="D82" s="229"/>
      <c r="E82" s="183"/>
      <c r="F82" s="183"/>
    </row>
    <row r="83" spans="1:6" ht="15" customHeight="1" x14ac:dyDescent="0.3">
      <c r="A83" s="133"/>
      <c r="B83" s="133"/>
      <c r="C83" s="133"/>
      <c r="D83" s="229"/>
      <c r="E83" s="184"/>
      <c r="F83" s="184"/>
    </row>
    <row r="84" spans="1:6" ht="28" x14ac:dyDescent="0.3">
      <c r="A84" s="19" t="s">
        <v>0</v>
      </c>
      <c r="B84" s="20" t="s">
        <v>1</v>
      </c>
      <c r="C84" s="8" t="s">
        <v>2</v>
      </c>
      <c r="D84" s="211" t="s">
        <v>265</v>
      </c>
      <c r="E84" s="135" t="s">
        <v>3</v>
      </c>
      <c r="F84" s="158" t="s">
        <v>266</v>
      </c>
    </row>
    <row r="85" spans="1:6" ht="14" x14ac:dyDescent="0.3">
      <c r="A85" s="143" t="s">
        <v>4</v>
      </c>
      <c r="B85" s="144" t="s">
        <v>5</v>
      </c>
      <c r="C85" s="179"/>
      <c r="D85" s="224"/>
      <c r="E85" s="147"/>
      <c r="F85" s="180"/>
    </row>
    <row r="86" spans="1:6" ht="14.5" x14ac:dyDescent="0.3">
      <c r="A86" s="33" t="s">
        <v>6</v>
      </c>
      <c r="B86" s="34" t="s">
        <v>317</v>
      </c>
      <c r="C86" s="31" t="s">
        <v>318</v>
      </c>
      <c r="D86" s="214">
        <v>1.2</v>
      </c>
      <c r="E86" s="176"/>
      <c r="F86" s="165"/>
    </row>
    <row r="87" spans="1:6" ht="14.5" x14ac:dyDescent="0.3">
      <c r="A87" s="33" t="s">
        <v>13</v>
      </c>
      <c r="B87" s="34" t="s">
        <v>319</v>
      </c>
      <c r="C87" s="31" t="s">
        <v>318</v>
      </c>
      <c r="D87" s="214">
        <v>1.2</v>
      </c>
      <c r="E87" s="176"/>
      <c r="F87" s="165"/>
    </row>
    <row r="88" spans="1:6" ht="14" x14ac:dyDescent="0.3">
      <c r="A88" s="143" t="s">
        <v>32</v>
      </c>
      <c r="B88" s="144" t="s">
        <v>33</v>
      </c>
      <c r="C88" s="179"/>
      <c r="D88" s="224"/>
      <c r="E88" s="147"/>
      <c r="F88" s="180"/>
    </row>
    <row r="89" spans="1:6" ht="14.5" x14ac:dyDescent="0.3">
      <c r="A89" s="33" t="s">
        <v>34</v>
      </c>
      <c r="B89" s="34" t="s">
        <v>35</v>
      </c>
      <c r="C89" s="31" t="s">
        <v>318</v>
      </c>
      <c r="D89" s="214">
        <v>0.17</v>
      </c>
      <c r="E89" s="176"/>
      <c r="F89" s="165"/>
    </row>
    <row r="90" spans="1:6" ht="14.5" x14ac:dyDescent="0.3">
      <c r="A90" s="52" t="s">
        <v>36</v>
      </c>
      <c r="B90" s="34" t="s">
        <v>326</v>
      </c>
      <c r="C90" s="31" t="s">
        <v>318</v>
      </c>
      <c r="D90" s="214">
        <v>0.9</v>
      </c>
      <c r="E90" s="176"/>
      <c r="F90" s="165"/>
    </row>
    <row r="91" spans="1:6" ht="14" x14ac:dyDescent="0.3">
      <c r="A91" s="143" t="s">
        <v>38</v>
      </c>
      <c r="B91" s="144" t="s">
        <v>39</v>
      </c>
      <c r="C91" s="179"/>
      <c r="D91" s="224"/>
      <c r="E91" s="147"/>
      <c r="F91" s="180"/>
    </row>
    <row r="92" spans="1:6" ht="14" x14ac:dyDescent="0.3">
      <c r="A92" s="149" t="s">
        <v>50</v>
      </c>
      <c r="B92" s="150" t="s">
        <v>51</v>
      </c>
      <c r="C92" s="151"/>
      <c r="D92" s="212"/>
      <c r="E92" s="142"/>
      <c r="F92" s="164"/>
    </row>
    <row r="93" spans="1:6" ht="26" x14ac:dyDescent="0.3">
      <c r="A93" s="33" t="s">
        <v>62</v>
      </c>
      <c r="B93" s="34" t="s">
        <v>63</v>
      </c>
      <c r="C93" s="53" t="s">
        <v>320</v>
      </c>
      <c r="D93" s="214">
        <v>0.25</v>
      </c>
      <c r="E93" s="176"/>
      <c r="F93" s="165"/>
    </row>
    <row r="94" spans="1:6" ht="14.5" x14ac:dyDescent="0.3">
      <c r="A94" s="33" t="s">
        <v>64</v>
      </c>
      <c r="B94" s="34" t="s">
        <v>330</v>
      </c>
      <c r="C94" s="35" t="s">
        <v>299</v>
      </c>
      <c r="D94" s="214">
        <v>0.22</v>
      </c>
      <c r="E94" s="176"/>
      <c r="F94" s="165"/>
    </row>
    <row r="95" spans="1:6" ht="14" x14ac:dyDescent="0.3">
      <c r="A95" s="143" t="s">
        <v>69</v>
      </c>
      <c r="B95" s="144" t="s">
        <v>70</v>
      </c>
      <c r="C95" s="179"/>
      <c r="D95" s="224"/>
      <c r="E95" s="147"/>
      <c r="F95" s="180"/>
    </row>
    <row r="96" spans="1:6" s="41" customFormat="1" ht="14.5" customHeight="1" x14ac:dyDescent="0.35">
      <c r="A96" s="54" t="s">
        <v>71</v>
      </c>
      <c r="B96" s="34" t="s">
        <v>72</v>
      </c>
      <c r="C96" s="31" t="s">
        <v>272</v>
      </c>
      <c r="D96" s="214">
        <v>5.2</v>
      </c>
      <c r="E96" s="176"/>
      <c r="F96" s="165"/>
    </row>
    <row r="97" spans="1:6" ht="14" x14ac:dyDescent="0.3">
      <c r="A97" s="143" t="s">
        <v>77</v>
      </c>
      <c r="B97" s="144" t="s">
        <v>78</v>
      </c>
      <c r="C97" s="179"/>
      <c r="D97" s="224"/>
      <c r="E97" s="147"/>
      <c r="F97" s="180"/>
    </row>
    <row r="98" spans="1:6" ht="14.5" x14ac:dyDescent="0.3">
      <c r="A98" s="36" t="s">
        <v>85</v>
      </c>
      <c r="B98" s="37" t="s">
        <v>86</v>
      </c>
      <c r="C98" s="38" t="s">
        <v>272</v>
      </c>
      <c r="D98" s="215">
        <v>3.47</v>
      </c>
      <c r="E98" s="176"/>
      <c r="F98" s="165"/>
    </row>
    <row r="99" spans="1:6" ht="14" x14ac:dyDescent="0.3">
      <c r="A99" s="143" t="s">
        <v>143</v>
      </c>
      <c r="B99" s="144" t="s">
        <v>144</v>
      </c>
      <c r="C99" s="179"/>
      <c r="D99" s="224"/>
      <c r="E99" s="147"/>
      <c r="F99" s="180"/>
    </row>
    <row r="100" spans="1:6" ht="14" x14ac:dyDescent="0.3">
      <c r="A100" s="149" t="s">
        <v>273</v>
      </c>
      <c r="B100" s="150" t="s">
        <v>274</v>
      </c>
      <c r="C100" s="151"/>
      <c r="D100" s="212"/>
      <c r="E100" s="142"/>
      <c r="F100" s="164"/>
    </row>
    <row r="101" spans="1:6" x14ac:dyDescent="0.3">
      <c r="A101" s="44" t="s">
        <v>147</v>
      </c>
      <c r="B101" s="45" t="s">
        <v>331</v>
      </c>
      <c r="C101" s="46" t="s">
        <v>19</v>
      </c>
      <c r="D101" s="216">
        <v>1</v>
      </c>
      <c r="E101" s="176"/>
      <c r="F101" s="165"/>
    </row>
    <row r="102" spans="1:6" s="41" customFormat="1" ht="14" x14ac:dyDescent="0.35">
      <c r="A102" s="143" t="s">
        <v>251</v>
      </c>
      <c r="B102" s="144" t="s">
        <v>252</v>
      </c>
      <c r="C102" s="179"/>
      <c r="D102" s="224"/>
      <c r="E102" s="147"/>
      <c r="F102" s="180"/>
    </row>
    <row r="103" spans="1:6" s="41" customFormat="1" x14ac:dyDescent="0.3">
      <c r="A103" s="44" t="s">
        <v>253</v>
      </c>
      <c r="B103" s="45" t="s">
        <v>254</v>
      </c>
      <c r="C103" s="46" t="s">
        <v>28</v>
      </c>
      <c r="D103" s="215">
        <v>2</v>
      </c>
      <c r="E103" s="176"/>
      <c r="F103" s="165"/>
    </row>
    <row r="104" spans="1:6" s="41" customFormat="1" x14ac:dyDescent="0.3">
      <c r="A104" s="190" t="s">
        <v>253</v>
      </c>
      <c r="B104" s="191" t="s">
        <v>256</v>
      </c>
      <c r="C104" s="192" t="s">
        <v>136</v>
      </c>
      <c r="D104" s="232">
        <v>1</v>
      </c>
      <c r="E104" s="188"/>
      <c r="F104" s="189"/>
    </row>
    <row r="105" spans="1:6" ht="15" customHeight="1" x14ac:dyDescent="0.3">
      <c r="A105" s="124" t="s">
        <v>399</v>
      </c>
      <c r="B105" s="170"/>
      <c r="C105" s="170"/>
      <c r="D105" s="230"/>
      <c r="E105" s="170"/>
      <c r="F105" s="193">
        <f>SUM(F86:F104)</f>
        <v>0</v>
      </c>
    </row>
    <row r="106" spans="1:6" x14ac:dyDescent="0.3">
      <c r="A106" s="28"/>
      <c r="B106" s="16"/>
      <c r="C106" s="16"/>
      <c r="D106" s="228"/>
      <c r="E106" s="182"/>
      <c r="F106" s="182"/>
    </row>
    <row r="107" spans="1:6" ht="13.9" customHeight="1" x14ac:dyDescent="0.3">
      <c r="A107" s="112" t="s">
        <v>372</v>
      </c>
      <c r="B107" s="112"/>
      <c r="C107" s="112"/>
      <c r="D107" s="229"/>
      <c r="E107" s="183"/>
      <c r="F107" s="183"/>
    </row>
    <row r="108" spans="1:6" x14ac:dyDescent="0.3">
      <c r="A108" s="133"/>
      <c r="B108" s="133"/>
      <c r="C108" s="133"/>
      <c r="D108" s="229"/>
      <c r="E108" s="184"/>
      <c r="F108" s="184"/>
    </row>
    <row r="109" spans="1:6" ht="28" x14ac:dyDescent="0.3">
      <c r="A109" s="19" t="s">
        <v>0</v>
      </c>
      <c r="B109" s="20" t="s">
        <v>1</v>
      </c>
      <c r="C109" s="8" t="s">
        <v>2</v>
      </c>
      <c r="D109" s="211" t="s">
        <v>265</v>
      </c>
      <c r="E109" s="135" t="s">
        <v>3</v>
      </c>
      <c r="F109" s="158" t="s">
        <v>266</v>
      </c>
    </row>
    <row r="110" spans="1:6" ht="14" x14ac:dyDescent="0.3">
      <c r="A110" s="143" t="s">
        <v>4</v>
      </c>
      <c r="B110" s="144" t="s">
        <v>16</v>
      </c>
      <c r="C110" s="179"/>
      <c r="D110" s="224"/>
      <c r="E110" s="147"/>
      <c r="F110" s="180"/>
    </row>
    <row r="111" spans="1:6" x14ac:dyDescent="0.3">
      <c r="A111" s="54" t="s">
        <v>6</v>
      </c>
      <c r="B111" s="34" t="s">
        <v>18</v>
      </c>
      <c r="C111" s="31" t="s">
        <v>19</v>
      </c>
      <c r="D111" s="214">
        <v>1</v>
      </c>
      <c r="E111" s="176"/>
      <c r="F111" s="165"/>
    </row>
    <row r="112" spans="1:6" ht="14" x14ac:dyDescent="0.3">
      <c r="A112" s="143" t="s">
        <v>98</v>
      </c>
      <c r="B112" s="144" t="s">
        <v>373</v>
      </c>
      <c r="C112" s="179"/>
      <c r="D112" s="224"/>
      <c r="E112" s="147"/>
      <c r="F112" s="180"/>
    </row>
    <row r="113" spans="1:6" x14ac:dyDescent="0.3">
      <c r="A113" s="56" t="s">
        <v>112</v>
      </c>
      <c r="B113" s="37" t="s">
        <v>335</v>
      </c>
      <c r="C113" s="38" t="s">
        <v>28</v>
      </c>
      <c r="D113" s="215">
        <v>18.600000000000001</v>
      </c>
      <c r="E113" s="176"/>
      <c r="F113" s="165"/>
    </row>
    <row r="114" spans="1:6" ht="26" x14ac:dyDescent="0.3">
      <c r="A114" s="56" t="s">
        <v>114</v>
      </c>
      <c r="B114" s="34" t="s">
        <v>336</v>
      </c>
      <c r="C114" s="31" t="s">
        <v>28</v>
      </c>
      <c r="D114" s="214">
        <v>18.600000000000001</v>
      </c>
      <c r="E114" s="176"/>
      <c r="F114" s="165"/>
    </row>
    <row r="115" spans="1:6" x14ac:dyDescent="0.3">
      <c r="A115" s="56" t="s">
        <v>116</v>
      </c>
      <c r="B115" s="34" t="s">
        <v>117</v>
      </c>
      <c r="C115" s="31" t="s">
        <v>28</v>
      </c>
      <c r="D115" s="214">
        <v>15</v>
      </c>
      <c r="E115" s="176"/>
      <c r="F115" s="165"/>
    </row>
    <row r="116" spans="1:6" ht="15" customHeight="1" x14ac:dyDescent="0.3">
      <c r="A116" s="124" t="s">
        <v>337</v>
      </c>
      <c r="B116" s="109"/>
      <c r="C116" s="109"/>
      <c r="D116" s="217"/>
      <c r="E116" s="109"/>
      <c r="F116" s="185">
        <f>SUM(F111:F115)</f>
        <v>0</v>
      </c>
    </row>
    <row r="117" spans="1:6" x14ac:dyDescent="0.3">
      <c r="A117" s="50"/>
      <c r="B117" s="59"/>
      <c r="C117" s="50"/>
      <c r="D117" s="218"/>
      <c r="E117" s="177"/>
      <c r="F117" s="160"/>
    </row>
    <row r="118" spans="1:6" ht="13.5" thickBot="1" x14ac:dyDescent="0.35">
      <c r="A118" s="50"/>
      <c r="B118" s="59"/>
      <c r="C118" s="50"/>
      <c r="D118" s="218"/>
      <c r="E118" s="177"/>
      <c r="F118" s="160"/>
    </row>
    <row r="119" spans="1:6" ht="14.5" customHeight="1" thickBot="1" x14ac:dyDescent="0.35">
      <c r="A119" s="129" t="s">
        <v>338</v>
      </c>
      <c r="B119" s="118"/>
      <c r="C119" s="118"/>
      <c r="D119" s="219"/>
      <c r="E119" s="172"/>
      <c r="F119" s="167"/>
    </row>
    <row r="120" spans="1:6" ht="31.15" customHeight="1" x14ac:dyDescent="0.3">
      <c r="A120" s="19" t="s">
        <v>0</v>
      </c>
      <c r="B120" s="20" t="s">
        <v>1</v>
      </c>
      <c r="C120" s="8" t="s">
        <v>2</v>
      </c>
      <c r="D120" s="211" t="s">
        <v>265</v>
      </c>
      <c r="E120" s="135" t="s">
        <v>3</v>
      </c>
      <c r="F120" s="158" t="s">
        <v>266</v>
      </c>
    </row>
    <row r="121" spans="1:6" x14ac:dyDescent="0.3">
      <c r="A121" s="31">
        <v>1</v>
      </c>
      <c r="B121" s="34" t="s">
        <v>339</v>
      </c>
      <c r="C121" s="31" t="s">
        <v>340</v>
      </c>
      <c r="D121" s="220">
        <v>1</v>
      </c>
      <c r="E121" s="106">
        <f>F29</f>
        <v>0</v>
      </c>
      <c r="F121" s="187">
        <f>D121*E121</f>
        <v>0</v>
      </c>
    </row>
    <row r="122" spans="1:6" x14ac:dyDescent="0.3">
      <c r="A122" s="31">
        <v>2</v>
      </c>
      <c r="B122" s="34" t="s">
        <v>343</v>
      </c>
      <c r="C122" s="31" t="s">
        <v>340</v>
      </c>
      <c r="D122" s="220">
        <v>1</v>
      </c>
      <c r="E122" s="107">
        <f>F49</f>
        <v>0</v>
      </c>
      <c r="F122" s="187">
        <f t="shared" ref="F122:F125" si="0">D122*E122</f>
        <v>0</v>
      </c>
    </row>
    <row r="123" spans="1:6" x14ac:dyDescent="0.3">
      <c r="A123" s="31">
        <v>3</v>
      </c>
      <c r="B123" s="34" t="s">
        <v>400</v>
      </c>
      <c r="C123" s="31" t="s">
        <v>340</v>
      </c>
      <c r="D123" s="220">
        <v>2</v>
      </c>
      <c r="E123" s="107">
        <f>F80</f>
        <v>0</v>
      </c>
      <c r="F123" s="187">
        <f t="shared" si="0"/>
        <v>0</v>
      </c>
    </row>
    <row r="124" spans="1:6" x14ac:dyDescent="0.3">
      <c r="A124" s="31">
        <v>4</v>
      </c>
      <c r="B124" s="34" t="s">
        <v>401</v>
      </c>
      <c r="C124" s="31" t="s">
        <v>340</v>
      </c>
      <c r="D124" s="220">
        <v>1</v>
      </c>
      <c r="E124" s="107">
        <f>F105</f>
        <v>0</v>
      </c>
      <c r="F124" s="187">
        <f t="shared" si="0"/>
        <v>0</v>
      </c>
    </row>
    <row r="125" spans="1:6" x14ac:dyDescent="0.3">
      <c r="A125" s="31">
        <v>5</v>
      </c>
      <c r="B125" s="26" t="s">
        <v>351</v>
      </c>
      <c r="C125" s="31" t="s">
        <v>340</v>
      </c>
      <c r="D125" s="220">
        <v>1</v>
      </c>
      <c r="E125" s="107">
        <f>F116</f>
        <v>0</v>
      </c>
      <c r="F125" s="187">
        <f t="shared" si="0"/>
        <v>0</v>
      </c>
    </row>
    <row r="126" spans="1:6" ht="14" x14ac:dyDescent="0.3">
      <c r="A126" s="138" t="s">
        <v>402</v>
      </c>
      <c r="B126" s="139"/>
      <c r="C126" s="139"/>
      <c r="D126" s="131"/>
      <c r="E126" s="136"/>
      <c r="F126" s="168">
        <f>SUM(F121:F125)</f>
        <v>0</v>
      </c>
    </row>
  </sheetData>
  <phoneticPr fontId="3" type="noConversion"/>
  <pageMargins left="0.7" right="0.7" top="0.75" bottom="0.75" header="0.3" footer="0.3"/>
  <pageSetup paperSize="9" scale="8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F0122-385D-46D1-B142-6E43A011B6F8}">
  <sheetPr>
    <pageSetUpPr fitToPage="1"/>
  </sheetPr>
  <dimension ref="A1:F268"/>
  <sheetViews>
    <sheetView zoomScaleNormal="100" workbookViewId="0">
      <selection activeCell="H16" sqref="H16"/>
    </sheetView>
  </sheetViews>
  <sheetFormatPr baseColWidth="10" defaultColWidth="11.453125" defaultRowHeight="13" x14ac:dyDescent="0.3"/>
  <cols>
    <col min="1" max="1" width="10.26953125" style="13" customWidth="1"/>
    <col min="2" max="2" width="55.81640625" style="14" customWidth="1"/>
    <col min="3" max="3" width="12.1796875" style="13" customWidth="1"/>
    <col min="4" max="4" width="7.453125" style="221" customWidth="1"/>
    <col min="5" max="5" width="14.1796875" style="162" customWidth="1"/>
    <col min="6" max="6" width="14.26953125" style="162" customWidth="1"/>
    <col min="7" max="16384" width="11.453125" style="16"/>
  </cols>
  <sheetData>
    <row r="1" spans="1:6" ht="14.5" customHeight="1" thickBot="1" x14ac:dyDescent="0.35">
      <c r="A1" s="155" t="s">
        <v>403</v>
      </c>
      <c r="B1" s="118"/>
      <c r="C1" s="118"/>
      <c r="D1" s="219"/>
      <c r="E1" s="161"/>
      <c r="F1" s="167"/>
    </row>
    <row r="2" spans="1:6" x14ac:dyDescent="0.3">
      <c r="A2" s="48"/>
      <c r="B2" s="195"/>
      <c r="C2" s="50"/>
      <c r="D2" s="222"/>
      <c r="E2" s="186"/>
      <c r="F2" s="186"/>
    </row>
    <row r="3" spans="1:6" ht="13.9" customHeight="1" x14ac:dyDescent="0.3">
      <c r="A3" s="169" t="s">
        <v>264</v>
      </c>
      <c r="B3" s="169"/>
      <c r="C3" s="169"/>
      <c r="D3" s="223"/>
      <c r="E3" s="198"/>
      <c r="F3" s="198"/>
    </row>
    <row r="4" spans="1:6" x14ac:dyDescent="0.3">
      <c r="A4" s="196"/>
      <c r="B4" s="197"/>
      <c r="C4" s="197"/>
      <c r="D4" s="223"/>
      <c r="E4" s="199"/>
      <c r="F4" s="199"/>
    </row>
    <row r="5" spans="1:6" ht="28" x14ac:dyDescent="0.3">
      <c r="A5" s="19" t="s">
        <v>0</v>
      </c>
      <c r="B5" s="20" t="s">
        <v>1</v>
      </c>
      <c r="C5" s="8" t="s">
        <v>2</v>
      </c>
      <c r="D5" s="211" t="s">
        <v>265</v>
      </c>
      <c r="E5" s="135" t="s">
        <v>3</v>
      </c>
      <c r="F5" s="158" t="s">
        <v>266</v>
      </c>
    </row>
    <row r="6" spans="1:6" ht="14" x14ac:dyDescent="0.3">
      <c r="A6" s="143" t="s">
        <v>176</v>
      </c>
      <c r="B6" s="144" t="s">
        <v>177</v>
      </c>
      <c r="C6" s="179"/>
      <c r="D6" s="224"/>
      <c r="E6" s="147"/>
      <c r="F6" s="180"/>
    </row>
    <row r="7" spans="1:6" ht="14" x14ac:dyDescent="0.3">
      <c r="A7" s="149" t="s">
        <v>185</v>
      </c>
      <c r="B7" s="150" t="s">
        <v>286</v>
      </c>
      <c r="C7" s="181"/>
      <c r="D7" s="225"/>
      <c r="E7" s="142"/>
      <c r="F7" s="204"/>
    </row>
    <row r="8" spans="1:6" ht="26" x14ac:dyDescent="0.3">
      <c r="A8" s="24" t="s">
        <v>193</v>
      </c>
      <c r="B8" s="26" t="s">
        <v>404</v>
      </c>
      <c r="C8" s="24" t="s">
        <v>28</v>
      </c>
      <c r="D8" s="213">
        <v>30</v>
      </c>
      <c r="E8" s="165"/>
      <c r="F8" s="165"/>
    </row>
    <row r="9" spans="1:6" ht="14" x14ac:dyDescent="0.3">
      <c r="A9" s="149" t="s">
        <v>197</v>
      </c>
      <c r="B9" s="150" t="s">
        <v>198</v>
      </c>
      <c r="C9" s="181"/>
      <c r="D9" s="225"/>
      <c r="E9" s="142"/>
      <c r="F9" s="204"/>
    </row>
    <row r="10" spans="1:6" x14ac:dyDescent="0.3">
      <c r="A10" s="24" t="s">
        <v>205</v>
      </c>
      <c r="B10" s="27" t="s">
        <v>405</v>
      </c>
      <c r="C10" s="24" t="s">
        <v>182</v>
      </c>
      <c r="D10" s="213">
        <v>1</v>
      </c>
      <c r="E10" s="165"/>
      <c r="F10" s="165"/>
    </row>
    <row r="11" spans="1:6" ht="14" x14ac:dyDescent="0.3">
      <c r="A11" s="149" t="s">
        <v>209</v>
      </c>
      <c r="B11" s="150" t="s">
        <v>210</v>
      </c>
      <c r="C11" s="181"/>
      <c r="D11" s="225"/>
      <c r="E11" s="142"/>
      <c r="F11" s="204"/>
    </row>
    <row r="12" spans="1:6" ht="26" x14ac:dyDescent="0.3">
      <c r="A12" s="24" t="s">
        <v>211</v>
      </c>
      <c r="B12" s="27" t="s">
        <v>212</v>
      </c>
      <c r="C12" s="24" t="s">
        <v>182</v>
      </c>
      <c r="D12" s="213">
        <v>1</v>
      </c>
      <c r="E12" s="165"/>
      <c r="F12" s="165"/>
    </row>
    <row r="13" spans="1:6" ht="14" x14ac:dyDescent="0.3">
      <c r="A13" s="149" t="s">
        <v>213</v>
      </c>
      <c r="B13" s="150" t="s">
        <v>214</v>
      </c>
      <c r="C13" s="181"/>
      <c r="D13" s="225"/>
      <c r="E13" s="142"/>
      <c r="F13" s="204"/>
    </row>
    <row r="14" spans="1:6" ht="39" x14ac:dyDescent="0.3">
      <c r="A14" s="24" t="s">
        <v>215</v>
      </c>
      <c r="B14" s="27" t="s">
        <v>216</v>
      </c>
      <c r="C14" s="24" t="s">
        <v>182</v>
      </c>
      <c r="D14" s="213">
        <v>1</v>
      </c>
      <c r="E14" s="165"/>
      <c r="F14" s="165"/>
    </row>
    <row r="15" spans="1:6" ht="39" x14ac:dyDescent="0.3">
      <c r="A15" s="24" t="s">
        <v>217</v>
      </c>
      <c r="B15" s="27" t="s">
        <v>218</v>
      </c>
      <c r="C15" s="24" t="s">
        <v>182</v>
      </c>
      <c r="D15" s="213">
        <v>1</v>
      </c>
      <c r="E15" s="165"/>
      <c r="F15" s="165"/>
    </row>
    <row r="16" spans="1:6" ht="14" x14ac:dyDescent="0.3">
      <c r="A16" s="149" t="s">
        <v>219</v>
      </c>
      <c r="B16" s="150" t="s">
        <v>220</v>
      </c>
      <c r="C16" s="181"/>
      <c r="D16" s="225"/>
      <c r="E16" s="142"/>
      <c r="F16" s="204"/>
    </row>
    <row r="17" spans="1:6" x14ac:dyDescent="0.3">
      <c r="A17" s="24" t="s">
        <v>221</v>
      </c>
      <c r="B17" s="27" t="s">
        <v>222</v>
      </c>
      <c r="C17" s="24" t="s">
        <v>136</v>
      </c>
      <c r="D17" s="213">
        <v>18</v>
      </c>
      <c r="E17" s="165"/>
      <c r="F17" s="165"/>
    </row>
    <row r="18" spans="1:6" ht="14" x14ac:dyDescent="0.3">
      <c r="A18" s="149" t="s">
        <v>225</v>
      </c>
      <c r="B18" s="150" t="s">
        <v>226</v>
      </c>
      <c r="C18" s="181"/>
      <c r="D18" s="225"/>
      <c r="E18" s="142"/>
      <c r="F18" s="204"/>
    </row>
    <row r="19" spans="1:6" x14ac:dyDescent="0.3">
      <c r="A19" s="24" t="s">
        <v>227</v>
      </c>
      <c r="B19" s="23" t="s">
        <v>228</v>
      </c>
      <c r="C19" s="24" t="s">
        <v>136</v>
      </c>
      <c r="D19" s="213">
        <v>5</v>
      </c>
      <c r="E19" s="165"/>
      <c r="F19" s="165"/>
    </row>
    <row r="20" spans="1:6" x14ac:dyDescent="0.3">
      <c r="A20" s="24" t="s">
        <v>229</v>
      </c>
      <c r="B20" s="23" t="s">
        <v>230</v>
      </c>
      <c r="C20" s="24" t="s">
        <v>136</v>
      </c>
      <c r="D20" s="213">
        <v>1</v>
      </c>
      <c r="E20" s="165"/>
      <c r="F20" s="165"/>
    </row>
    <row r="21" spans="1:6" ht="14" x14ac:dyDescent="0.3">
      <c r="A21" s="149" t="s">
        <v>233</v>
      </c>
      <c r="B21" s="150" t="s">
        <v>234</v>
      </c>
      <c r="C21" s="181"/>
      <c r="D21" s="225"/>
      <c r="E21" s="142"/>
      <c r="F21" s="204"/>
    </row>
    <row r="22" spans="1:6" x14ac:dyDescent="0.3">
      <c r="A22" s="24" t="s">
        <v>235</v>
      </c>
      <c r="B22" s="23" t="s">
        <v>236</v>
      </c>
      <c r="C22" s="24" t="s">
        <v>136</v>
      </c>
      <c r="D22" s="213">
        <v>10</v>
      </c>
      <c r="E22" s="165"/>
      <c r="F22" s="165"/>
    </row>
    <row r="23" spans="1:6" ht="13.9" customHeight="1" x14ac:dyDescent="0.3">
      <c r="A23" s="124" t="s">
        <v>380</v>
      </c>
      <c r="B23" s="109"/>
      <c r="C23" s="109"/>
      <c r="D23" s="217"/>
      <c r="E23" s="109"/>
      <c r="F23" s="206">
        <f>SUM(F8:F22)</f>
        <v>0</v>
      </c>
    </row>
    <row r="24" spans="1:6" x14ac:dyDescent="0.3">
      <c r="A24" s="48"/>
      <c r="B24" s="195"/>
      <c r="C24" s="50"/>
      <c r="D24" s="222"/>
      <c r="E24" s="186"/>
      <c r="F24" s="186"/>
    </row>
    <row r="25" spans="1:6" s="41" customFormat="1" x14ac:dyDescent="0.35">
      <c r="A25" s="169" t="s">
        <v>365</v>
      </c>
      <c r="B25" s="169"/>
      <c r="C25" s="169"/>
      <c r="D25" s="223"/>
      <c r="E25" s="198"/>
      <c r="F25" s="198"/>
    </row>
    <row r="26" spans="1:6" x14ac:dyDescent="0.3">
      <c r="A26" s="196"/>
      <c r="B26" s="197"/>
      <c r="C26" s="197"/>
      <c r="D26" s="223"/>
      <c r="E26" s="199"/>
      <c r="F26" s="199"/>
    </row>
    <row r="27" spans="1:6" ht="28" x14ac:dyDescent="0.3">
      <c r="A27" s="19" t="s">
        <v>0</v>
      </c>
      <c r="B27" s="20" t="s">
        <v>1</v>
      </c>
      <c r="C27" s="8" t="s">
        <v>2</v>
      </c>
      <c r="D27" s="211" t="s">
        <v>265</v>
      </c>
      <c r="E27" s="135" t="s">
        <v>3</v>
      </c>
      <c r="F27" s="158" t="s">
        <v>266</v>
      </c>
    </row>
    <row r="28" spans="1:6" ht="14" x14ac:dyDescent="0.3">
      <c r="A28" s="143" t="s">
        <v>176</v>
      </c>
      <c r="B28" s="144" t="s">
        <v>177</v>
      </c>
      <c r="C28" s="179"/>
      <c r="D28" s="224"/>
      <c r="E28" s="147"/>
      <c r="F28" s="180"/>
    </row>
    <row r="29" spans="1:6" ht="26" x14ac:dyDescent="0.3">
      <c r="A29" s="24" t="s">
        <v>193</v>
      </c>
      <c r="B29" s="26" t="s">
        <v>194</v>
      </c>
      <c r="C29" s="24" t="s">
        <v>28</v>
      </c>
      <c r="D29" s="213">
        <v>2</v>
      </c>
      <c r="E29" s="165"/>
      <c r="F29" s="165"/>
    </row>
    <row r="30" spans="1:6" ht="14" x14ac:dyDescent="0.3">
      <c r="A30" s="149" t="s">
        <v>197</v>
      </c>
      <c r="B30" s="150" t="s">
        <v>198</v>
      </c>
      <c r="C30" s="181"/>
      <c r="D30" s="225"/>
      <c r="E30" s="142"/>
      <c r="F30" s="204"/>
    </row>
    <row r="31" spans="1:6" x14ac:dyDescent="0.3">
      <c r="A31" s="24" t="s">
        <v>205</v>
      </c>
      <c r="B31" s="27" t="s">
        <v>405</v>
      </c>
      <c r="C31" s="24" t="s">
        <v>182</v>
      </c>
      <c r="D31" s="213">
        <v>1</v>
      </c>
      <c r="E31" s="165"/>
      <c r="F31" s="165"/>
    </row>
    <row r="32" spans="1:6" ht="14" x14ac:dyDescent="0.3">
      <c r="A32" s="149" t="s">
        <v>209</v>
      </c>
      <c r="B32" s="150" t="s">
        <v>210</v>
      </c>
      <c r="C32" s="181"/>
      <c r="D32" s="225"/>
      <c r="E32" s="142"/>
      <c r="F32" s="204"/>
    </row>
    <row r="33" spans="1:6" ht="26" x14ac:dyDescent="0.3">
      <c r="A33" s="24" t="s">
        <v>211</v>
      </c>
      <c r="B33" s="27" t="s">
        <v>212</v>
      </c>
      <c r="C33" s="24" t="s">
        <v>182</v>
      </c>
      <c r="D33" s="213">
        <v>1</v>
      </c>
      <c r="E33" s="165"/>
      <c r="F33" s="165"/>
    </row>
    <row r="34" spans="1:6" ht="14" x14ac:dyDescent="0.3">
      <c r="A34" s="149" t="s">
        <v>213</v>
      </c>
      <c r="B34" s="150" t="s">
        <v>214</v>
      </c>
      <c r="C34" s="181"/>
      <c r="D34" s="225"/>
      <c r="E34" s="142"/>
      <c r="F34" s="204"/>
    </row>
    <row r="35" spans="1:6" ht="39" x14ac:dyDescent="0.3">
      <c r="A35" s="24" t="s">
        <v>215</v>
      </c>
      <c r="B35" s="27" t="s">
        <v>216</v>
      </c>
      <c r="C35" s="24" t="s">
        <v>182</v>
      </c>
      <c r="D35" s="213">
        <v>1</v>
      </c>
      <c r="E35" s="165"/>
      <c r="F35" s="165"/>
    </row>
    <row r="36" spans="1:6" ht="39" x14ac:dyDescent="0.3">
      <c r="A36" s="24" t="s">
        <v>217</v>
      </c>
      <c r="B36" s="27" t="s">
        <v>218</v>
      </c>
      <c r="C36" s="24" t="s">
        <v>182</v>
      </c>
      <c r="D36" s="213">
        <v>1</v>
      </c>
      <c r="E36" s="165"/>
      <c r="F36" s="165"/>
    </row>
    <row r="37" spans="1:6" ht="14" x14ac:dyDescent="0.3">
      <c r="A37" s="149" t="s">
        <v>219</v>
      </c>
      <c r="B37" s="150" t="s">
        <v>220</v>
      </c>
      <c r="C37" s="181"/>
      <c r="D37" s="225"/>
      <c r="E37" s="142"/>
      <c r="F37" s="204"/>
    </row>
    <row r="38" spans="1:6" x14ac:dyDescent="0.3">
      <c r="A38" s="24" t="s">
        <v>221</v>
      </c>
      <c r="B38" s="27" t="s">
        <v>222</v>
      </c>
      <c r="C38" s="24" t="s">
        <v>136</v>
      </c>
      <c r="D38" s="213">
        <v>9</v>
      </c>
      <c r="E38" s="165"/>
      <c r="F38" s="165"/>
    </row>
    <row r="39" spans="1:6" ht="14" x14ac:dyDescent="0.3">
      <c r="A39" s="149" t="s">
        <v>225</v>
      </c>
      <c r="B39" s="150" t="s">
        <v>226</v>
      </c>
      <c r="C39" s="181"/>
      <c r="D39" s="225"/>
      <c r="E39" s="142"/>
      <c r="F39" s="204"/>
    </row>
    <row r="40" spans="1:6" x14ac:dyDescent="0.3">
      <c r="A40" s="24" t="s">
        <v>227</v>
      </c>
      <c r="B40" s="23" t="s">
        <v>228</v>
      </c>
      <c r="C40" s="24" t="s">
        <v>136</v>
      </c>
      <c r="D40" s="213">
        <v>1</v>
      </c>
      <c r="E40" s="165"/>
      <c r="F40" s="165"/>
    </row>
    <row r="41" spans="1:6" x14ac:dyDescent="0.3">
      <c r="A41" s="24" t="s">
        <v>229</v>
      </c>
      <c r="B41" s="23" t="s">
        <v>230</v>
      </c>
      <c r="C41" s="24" t="s">
        <v>136</v>
      </c>
      <c r="D41" s="213">
        <v>0</v>
      </c>
      <c r="E41" s="165"/>
      <c r="F41" s="165"/>
    </row>
    <row r="42" spans="1:6" x14ac:dyDescent="0.3">
      <c r="A42" s="24" t="s">
        <v>231</v>
      </c>
      <c r="B42" s="23" t="s">
        <v>232</v>
      </c>
      <c r="C42" s="24" t="s">
        <v>136</v>
      </c>
      <c r="D42" s="213">
        <v>0</v>
      </c>
      <c r="E42" s="165"/>
      <c r="F42" s="165"/>
    </row>
    <row r="43" spans="1:6" ht="14" x14ac:dyDescent="0.3">
      <c r="A43" s="149" t="s">
        <v>233</v>
      </c>
      <c r="B43" s="150" t="s">
        <v>234</v>
      </c>
      <c r="C43" s="181"/>
      <c r="D43" s="225"/>
      <c r="E43" s="142"/>
      <c r="F43" s="204"/>
    </row>
    <row r="44" spans="1:6" x14ac:dyDescent="0.3">
      <c r="A44" s="24" t="s">
        <v>235</v>
      </c>
      <c r="B44" s="23" t="s">
        <v>236</v>
      </c>
      <c r="C44" s="24" t="s">
        <v>136</v>
      </c>
      <c r="D44" s="213">
        <v>2</v>
      </c>
      <c r="E44" s="165"/>
      <c r="F44" s="165"/>
    </row>
    <row r="45" spans="1:6" ht="13.9" customHeight="1" x14ac:dyDescent="0.3">
      <c r="A45" s="124" t="s">
        <v>296</v>
      </c>
      <c r="B45" s="109"/>
      <c r="C45" s="109"/>
      <c r="D45" s="217"/>
      <c r="E45" s="109"/>
      <c r="F45" s="206">
        <f>SUM(F29:F44)</f>
        <v>0</v>
      </c>
    </row>
    <row r="46" spans="1:6" x14ac:dyDescent="0.3">
      <c r="A46" s="48"/>
      <c r="B46" s="195"/>
      <c r="C46" s="50"/>
      <c r="D46" s="222"/>
      <c r="E46" s="186"/>
      <c r="F46" s="186"/>
    </row>
    <row r="47" spans="1:6" s="41" customFormat="1" ht="15.75" customHeight="1" x14ac:dyDescent="0.35">
      <c r="A47" s="169" t="s">
        <v>406</v>
      </c>
      <c r="B47" s="169"/>
      <c r="C47" s="169"/>
      <c r="D47" s="223"/>
      <c r="E47" s="198"/>
      <c r="F47" s="198"/>
    </row>
    <row r="48" spans="1:6" s="41" customFormat="1" ht="15.75" customHeight="1" x14ac:dyDescent="0.35">
      <c r="A48" s="196"/>
      <c r="B48" s="197"/>
      <c r="C48" s="197"/>
      <c r="D48" s="223"/>
      <c r="E48" s="199"/>
      <c r="F48" s="199"/>
    </row>
    <row r="49" spans="1:6" s="41" customFormat="1" ht="28" x14ac:dyDescent="0.35">
      <c r="A49" s="19" t="s">
        <v>0</v>
      </c>
      <c r="B49" s="20" t="s">
        <v>1</v>
      </c>
      <c r="C49" s="8" t="s">
        <v>2</v>
      </c>
      <c r="D49" s="211" t="s">
        <v>265</v>
      </c>
      <c r="E49" s="135" t="s">
        <v>3</v>
      </c>
      <c r="F49" s="158" t="s">
        <v>266</v>
      </c>
    </row>
    <row r="50" spans="1:6" s="41" customFormat="1" ht="14" x14ac:dyDescent="0.35">
      <c r="A50" s="143" t="s">
        <v>4</v>
      </c>
      <c r="B50" s="144" t="s">
        <v>5</v>
      </c>
      <c r="C50" s="179"/>
      <c r="D50" s="224"/>
      <c r="E50" s="147"/>
      <c r="F50" s="180"/>
    </row>
    <row r="51" spans="1:6" s="41" customFormat="1" ht="14.5" x14ac:dyDescent="0.35">
      <c r="A51" s="52" t="s">
        <v>6</v>
      </c>
      <c r="B51" s="34" t="s">
        <v>7</v>
      </c>
      <c r="C51" s="31" t="s">
        <v>318</v>
      </c>
      <c r="D51" s="214">
        <v>85.090720000000019</v>
      </c>
      <c r="E51" s="165"/>
      <c r="F51" s="165"/>
    </row>
    <row r="52" spans="1:6" s="41" customFormat="1" ht="14.5" x14ac:dyDescent="0.35">
      <c r="A52" s="52" t="s">
        <v>9</v>
      </c>
      <c r="B52" s="34" t="s">
        <v>10</v>
      </c>
      <c r="C52" s="31" t="s">
        <v>318</v>
      </c>
      <c r="D52" s="214">
        <v>47.52000000000001</v>
      </c>
      <c r="E52" s="165"/>
      <c r="F52" s="165"/>
    </row>
    <row r="53" spans="1:6" s="41" customFormat="1" ht="14.5" x14ac:dyDescent="0.35">
      <c r="A53" s="52" t="s">
        <v>11</v>
      </c>
      <c r="B53" s="34" t="s">
        <v>12</v>
      </c>
      <c r="C53" s="31" t="s">
        <v>318</v>
      </c>
      <c r="D53" s="214">
        <v>47.52000000000001</v>
      </c>
      <c r="E53" s="165"/>
      <c r="F53" s="165"/>
    </row>
    <row r="54" spans="1:6" s="41" customFormat="1" ht="14.5" x14ac:dyDescent="0.35">
      <c r="A54" s="52" t="s">
        <v>13</v>
      </c>
      <c r="B54" s="34" t="s">
        <v>14</v>
      </c>
      <c r="C54" s="31" t="s">
        <v>318</v>
      </c>
      <c r="D54" s="214">
        <v>85.090720000000019</v>
      </c>
      <c r="E54" s="165"/>
      <c r="F54" s="165"/>
    </row>
    <row r="55" spans="1:6" s="41" customFormat="1" ht="14" x14ac:dyDescent="0.35">
      <c r="A55" s="143" t="s">
        <v>20</v>
      </c>
      <c r="B55" s="144" t="s">
        <v>21</v>
      </c>
      <c r="C55" s="179"/>
      <c r="D55" s="224"/>
      <c r="E55" s="147"/>
      <c r="F55" s="180"/>
    </row>
    <row r="56" spans="1:6" s="41" customFormat="1" ht="14.5" x14ac:dyDescent="0.35">
      <c r="A56" s="52" t="s">
        <v>22</v>
      </c>
      <c r="B56" s="34" t="s">
        <v>23</v>
      </c>
      <c r="C56" s="31" t="s">
        <v>318</v>
      </c>
      <c r="D56" s="214">
        <v>3.6559599999999999</v>
      </c>
      <c r="E56" s="165"/>
      <c r="F56" s="165"/>
    </row>
    <row r="57" spans="1:6" s="41" customFormat="1" ht="14" x14ac:dyDescent="0.35">
      <c r="A57" s="143" t="s">
        <v>24</v>
      </c>
      <c r="B57" s="144" t="s">
        <v>25</v>
      </c>
      <c r="C57" s="179"/>
      <c r="D57" s="224"/>
      <c r="E57" s="147"/>
      <c r="F57" s="180"/>
    </row>
    <row r="58" spans="1:6" s="41" customFormat="1" ht="19.5" customHeight="1" x14ac:dyDescent="0.35">
      <c r="A58" s="54" t="s">
        <v>26</v>
      </c>
      <c r="B58" s="34" t="s">
        <v>27</v>
      </c>
      <c r="C58" s="31" t="s">
        <v>28</v>
      </c>
      <c r="D58" s="214">
        <v>27.368000000000006</v>
      </c>
      <c r="E58" s="165"/>
      <c r="F58" s="165"/>
    </row>
    <row r="59" spans="1:6" s="41" customFormat="1" ht="14.5" x14ac:dyDescent="0.35">
      <c r="A59" s="54" t="s">
        <v>29</v>
      </c>
      <c r="B59" s="34" t="s">
        <v>30</v>
      </c>
      <c r="C59" s="31" t="s">
        <v>272</v>
      </c>
      <c r="D59" s="214">
        <v>9.636000000000001</v>
      </c>
      <c r="E59" s="165"/>
      <c r="F59" s="165"/>
    </row>
    <row r="60" spans="1:6" s="41" customFormat="1" ht="14" x14ac:dyDescent="0.35">
      <c r="A60" s="143" t="s">
        <v>32</v>
      </c>
      <c r="B60" s="144" t="s">
        <v>33</v>
      </c>
      <c r="C60" s="179"/>
      <c r="D60" s="224"/>
      <c r="E60" s="147"/>
      <c r="F60" s="180"/>
    </row>
    <row r="61" spans="1:6" s="41" customFormat="1" ht="14.5" x14ac:dyDescent="0.35">
      <c r="A61" s="54" t="s">
        <v>34</v>
      </c>
      <c r="B61" s="34" t="s">
        <v>35</v>
      </c>
      <c r="C61" s="31" t="s">
        <v>318</v>
      </c>
      <c r="D61" s="214">
        <v>0.48180000000000001</v>
      </c>
      <c r="E61" s="165"/>
      <c r="F61" s="165"/>
    </row>
    <row r="62" spans="1:6" s="41" customFormat="1" ht="14.5" x14ac:dyDescent="0.35">
      <c r="A62" s="52" t="s">
        <v>36</v>
      </c>
      <c r="B62" s="34" t="s">
        <v>326</v>
      </c>
      <c r="C62" s="31" t="s">
        <v>318</v>
      </c>
      <c r="D62" s="214">
        <v>7.252959999999999</v>
      </c>
      <c r="E62" s="165"/>
      <c r="F62" s="165"/>
    </row>
    <row r="63" spans="1:6" s="41" customFormat="1" ht="14" x14ac:dyDescent="0.35">
      <c r="A63" s="143" t="s">
        <v>38</v>
      </c>
      <c r="B63" s="144" t="s">
        <v>39</v>
      </c>
      <c r="C63" s="179"/>
      <c r="D63" s="224"/>
      <c r="E63" s="147"/>
      <c r="F63" s="180"/>
    </row>
    <row r="64" spans="1:6" s="41" customFormat="1" ht="14" x14ac:dyDescent="0.35">
      <c r="A64" s="149" t="s">
        <v>40</v>
      </c>
      <c r="B64" s="150" t="s">
        <v>41</v>
      </c>
      <c r="C64" s="181"/>
      <c r="D64" s="225"/>
      <c r="E64" s="142"/>
      <c r="F64" s="204"/>
    </row>
    <row r="65" spans="1:6" s="41" customFormat="1" ht="14.5" x14ac:dyDescent="0.35">
      <c r="A65" s="54" t="s">
        <v>42</v>
      </c>
      <c r="B65" s="34" t="s">
        <v>43</v>
      </c>
      <c r="C65" s="31" t="s">
        <v>318</v>
      </c>
      <c r="D65" s="214">
        <v>0.11616000000000005</v>
      </c>
      <c r="E65" s="165"/>
      <c r="F65" s="165"/>
    </row>
    <row r="66" spans="1:6" s="41" customFormat="1" ht="14.5" x14ac:dyDescent="0.35">
      <c r="A66" s="54" t="s">
        <v>44</v>
      </c>
      <c r="B66" s="34" t="s">
        <v>45</v>
      </c>
      <c r="C66" s="31" t="s">
        <v>318</v>
      </c>
      <c r="D66" s="214">
        <v>3.90544</v>
      </c>
      <c r="E66" s="165"/>
      <c r="F66" s="165"/>
    </row>
    <row r="67" spans="1:6" s="41" customFormat="1" ht="14.5" x14ac:dyDescent="0.35">
      <c r="A67" s="54" t="s">
        <v>46</v>
      </c>
      <c r="B67" s="34" t="s">
        <v>47</v>
      </c>
      <c r="C67" s="31" t="s">
        <v>318</v>
      </c>
      <c r="D67" s="214">
        <v>0.94512000000000018</v>
      </c>
      <c r="E67" s="165"/>
      <c r="F67" s="165"/>
    </row>
    <row r="68" spans="1:6" s="41" customFormat="1" ht="14.5" x14ac:dyDescent="0.35">
      <c r="A68" s="54" t="s">
        <v>48</v>
      </c>
      <c r="B68" s="34" t="s">
        <v>49</v>
      </c>
      <c r="C68" s="31" t="s">
        <v>318</v>
      </c>
      <c r="D68" s="214">
        <v>0.36800000000000005</v>
      </c>
      <c r="E68" s="165"/>
      <c r="F68" s="165"/>
    </row>
    <row r="69" spans="1:6" s="41" customFormat="1" ht="14" x14ac:dyDescent="0.35">
      <c r="A69" s="149" t="s">
        <v>50</v>
      </c>
      <c r="B69" s="150" t="s">
        <v>407</v>
      </c>
      <c r="C69" s="181"/>
      <c r="D69" s="225"/>
      <c r="E69" s="142"/>
      <c r="F69" s="204"/>
    </row>
    <row r="70" spans="1:6" s="41" customFormat="1" ht="14.5" x14ac:dyDescent="0.35">
      <c r="A70" s="54" t="s">
        <v>52</v>
      </c>
      <c r="B70" s="34" t="s">
        <v>53</v>
      </c>
      <c r="C70" s="31" t="s">
        <v>318</v>
      </c>
      <c r="D70" s="214">
        <v>0.35574</v>
      </c>
      <c r="E70" s="165"/>
      <c r="F70" s="165"/>
    </row>
    <row r="71" spans="1:6" s="41" customFormat="1" ht="14.5" x14ac:dyDescent="0.35">
      <c r="A71" s="54" t="s">
        <v>54</v>
      </c>
      <c r="B71" s="34" t="s">
        <v>55</v>
      </c>
      <c r="C71" s="31" t="s">
        <v>318</v>
      </c>
      <c r="D71" s="214">
        <v>1.54</v>
      </c>
      <c r="E71" s="165"/>
      <c r="F71" s="165"/>
    </row>
    <row r="72" spans="1:6" s="41" customFormat="1" ht="14.5" x14ac:dyDescent="0.35">
      <c r="A72" s="54" t="s">
        <v>56</v>
      </c>
      <c r="B72" s="34" t="s">
        <v>408</v>
      </c>
      <c r="C72" s="31" t="s">
        <v>318</v>
      </c>
      <c r="D72" s="214">
        <v>1.89</v>
      </c>
      <c r="E72" s="165"/>
      <c r="F72" s="165"/>
    </row>
    <row r="73" spans="1:6" s="41" customFormat="1" ht="14.5" x14ac:dyDescent="0.35">
      <c r="A73" s="54" t="s">
        <v>58</v>
      </c>
      <c r="B73" s="34" t="s">
        <v>59</v>
      </c>
      <c r="C73" s="31" t="s">
        <v>318</v>
      </c>
      <c r="D73" s="214">
        <v>0.38368000000000002</v>
      </c>
      <c r="E73" s="165"/>
      <c r="F73" s="165"/>
    </row>
    <row r="74" spans="1:6" s="41" customFormat="1" ht="14.5" x14ac:dyDescent="0.35">
      <c r="A74" s="54" t="s">
        <v>64</v>
      </c>
      <c r="B74" s="34" t="s">
        <v>409</v>
      </c>
      <c r="C74" s="31" t="s">
        <v>318</v>
      </c>
      <c r="D74" s="214">
        <v>3.0113599999999998</v>
      </c>
      <c r="E74" s="165"/>
      <c r="F74" s="165"/>
    </row>
    <row r="75" spans="1:6" s="41" customFormat="1" ht="14" x14ac:dyDescent="0.35">
      <c r="A75" s="149" t="s">
        <v>66</v>
      </c>
      <c r="B75" s="150" t="s">
        <v>410</v>
      </c>
      <c r="C75" s="181"/>
      <c r="D75" s="225"/>
      <c r="E75" s="142"/>
      <c r="F75" s="204"/>
    </row>
    <row r="76" spans="1:6" s="41" customFormat="1" ht="14.5" x14ac:dyDescent="0.35">
      <c r="A76" s="54" t="s">
        <v>68</v>
      </c>
      <c r="B76" s="34" t="s">
        <v>411</v>
      </c>
      <c r="C76" s="31" t="s">
        <v>318</v>
      </c>
      <c r="D76" s="214">
        <v>2.0328000000000004</v>
      </c>
      <c r="E76" s="165"/>
      <c r="F76" s="165"/>
    </row>
    <row r="77" spans="1:6" s="41" customFormat="1" ht="14" x14ac:dyDescent="0.35">
      <c r="A77" s="143" t="s">
        <v>69</v>
      </c>
      <c r="B77" s="144" t="s">
        <v>70</v>
      </c>
      <c r="C77" s="179"/>
      <c r="D77" s="224"/>
      <c r="E77" s="147"/>
      <c r="F77" s="180"/>
    </row>
    <row r="78" spans="1:6" s="41" customFormat="1" ht="14.5" x14ac:dyDescent="0.35">
      <c r="A78" s="54" t="s">
        <v>71</v>
      </c>
      <c r="B78" s="34" t="s">
        <v>412</v>
      </c>
      <c r="C78" s="31" t="s">
        <v>272</v>
      </c>
      <c r="D78" s="214">
        <v>71.023040000000023</v>
      </c>
      <c r="E78" s="165"/>
      <c r="F78" s="165"/>
    </row>
    <row r="79" spans="1:6" s="66" customFormat="1" ht="14.5" x14ac:dyDescent="0.35">
      <c r="A79" s="54" t="s">
        <v>73</v>
      </c>
      <c r="B79" s="34" t="s">
        <v>74</v>
      </c>
      <c r="C79" s="31" t="s">
        <v>272</v>
      </c>
      <c r="D79" s="214">
        <v>5.44</v>
      </c>
      <c r="E79" s="165"/>
      <c r="F79" s="165"/>
    </row>
    <row r="80" spans="1:6" s="41" customFormat="1" ht="14.5" x14ac:dyDescent="0.35">
      <c r="A80" s="54" t="s">
        <v>75</v>
      </c>
      <c r="B80" s="34" t="s">
        <v>413</v>
      </c>
      <c r="C80" s="31" t="s">
        <v>318</v>
      </c>
      <c r="D80" s="214">
        <v>28.080800000000007</v>
      </c>
      <c r="E80" s="165"/>
      <c r="F80" s="165"/>
    </row>
    <row r="81" spans="1:6" s="41" customFormat="1" ht="14" x14ac:dyDescent="0.35">
      <c r="A81" s="143" t="s">
        <v>77</v>
      </c>
      <c r="B81" s="144" t="s">
        <v>78</v>
      </c>
      <c r="C81" s="179"/>
      <c r="D81" s="224"/>
      <c r="E81" s="147"/>
      <c r="F81" s="180"/>
    </row>
    <row r="82" spans="1:6" s="41" customFormat="1" ht="14.5" x14ac:dyDescent="0.35">
      <c r="A82" s="54" t="s">
        <v>79</v>
      </c>
      <c r="B82" s="34" t="s">
        <v>322</v>
      </c>
      <c r="C82" s="31" t="s">
        <v>272</v>
      </c>
      <c r="D82" s="214">
        <v>70.099040000000002</v>
      </c>
      <c r="E82" s="165"/>
      <c r="F82" s="165"/>
    </row>
    <row r="83" spans="1:6" s="41" customFormat="1" ht="14.5" x14ac:dyDescent="0.35">
      <c r="A83" s="54" t="s">
        <v>81</v>
      </c>
      <c r="B83" s="34" t="s">
        <v>307</v>
      </c>
      <c r="C83" s="31" t="s">
        <v>272</v>
      </c>
      <c r="D83" s="214">
        <v>93.383840000000006</v>
      </c>
      <c r="E83" s="165"/>
      <c r="F83" s="165"/>
    </row>
    <row r="84" spans="1:6" s="41" customFormat="1" ht="14.5" x14ac:dyDescent="0.35">
      <c r="A84" s="52" t="s">
        <v>83</v>
      </c>
      <c r="B84" s="34" t="s">
        <v>414</v>
      </c>
      <c r="C84" s="31" t="s">
        <v>272</v>
      </c>
      <c r="D84" s="214">
        <v>29.7</v>
      </c>
      <c r="E84" s="165"/>
      <c r="F84" s="165"/>
    </row>
    <row r="85" spans="1:6" s="41" customFormat="1" ht="14.5" x14ac:dyDescent="0.35">
      <c r="A85" s="52" t="s">
        <v>85</v>
      </c>
      <c r="B85" s="34" t="s">
        <v>415</v>
      </c>
      <c r="C85" s="31" t="s">
        <v>272</v>
      </c>
      <c r="D85" s="214">
        <v>117.75456000000004</v>
      </c>
      <c r="E85" s="165"/>
      <c r="F85" s="165"/>
    </row>
    <row r="86" spans="1:6" s="41" customFormat="1" x14ac:dyDescent="0.35">
      <c r="A86" s="52" t="s">
        <v>87</v>
      </c>
      <c r="B86" s="34" t="s">
        <v>88</v>
      </c>
      <c r="C86" s="31" t="s">
        <v>28</v>
      </c>
      <c r="D86" s="214">
        <v>26.488000000000003</v>
      </c>
      <c r="E86" s="165"/>
      <c r="F86" s="165"/>
    </row>
    <row r="87" spans="1:6" s="41" customFormat="1" ht="14.5" x14ac:dyDescent="0.35">
      <c r="A87" s="54" t="s">
        <v>89</v>
      </c>
      <c r="B87" s="34" t="s">
        <v>416</v>
      </c>
      <c r="C87" s="31" t="s">
        <v>272</v>
      </c>
      <c r="D87" s="214">
        <v>18.950800000000005</v>
      </c>
      <c r="E87" s="165"/>
      <c r="F87" s="165"/>
    </row>
    <row r="88" spans="1:6" s="41" customFormat="1" ht="14.5" x14ac:dyDescent="0.35">
      <c r="A88" s="54" t="s">
        <v>91</v>
      </c>
      <c r="B88" s="34" t="s">
        <v>92</v>
      </c>
      <c r="C88" s="31" t="s">
        <v>272</v>
      </c>
      <c r="D88" s="214">
        <v>18.544240000000002</v>
      </c>
      <c r="E88" s="165"/>
      <c r="F88" s="165"/>
    </row>
    <row r="89" spans="1:6" s="41" customFormat="1" ht="14" x14ac:dyDescent="0.35">
      <c r="A89" s="143" t="s">
        <v>98</v>
      </c>
      <c r="B89" s="144" t="s">
        <v>99</v>
      </c>
      <c r="C89" s="179"/>
      <c r="D89" s="224"/>
      <c r="E89" s="147"/>
      <c r="F89" s="180"/>
    </row>
    <row r="90" spans="1:6" s="41" customFormat="1" ht="14" x14ac:dyDescent="0.35">
      <c r="A90" s="149" t="s">
        <v>100</v>
      </c>
      <c r="B90" s="150" t="s">
        <v>101</v>
      </c>
      <c r="C90" s="181"/>
      <c r="D90" s="225"/>
      <c r="E90" s="142"/>
      <c r="F90" s="204"/>
    </row>
    <row r="91" spans="1:6" s="41" customFormat="1" x14ac:dyDescent="0.35">
      <c r="A91" s="54" t="s">
        <v>102</v>
      </c>
      <c r="B91" s="34" t="s">
        <v>103</v>
      </c>
      <c r="C91" s="31" t="s">
        <v>28</v>
      </c>
      <c r="D91" s="214">
        <v>14.13632</v>
      </c>
      <c r="E91" s="165"/>
      <c r="F91" s="165"/>
    </row>
    <row r="92" spans="1:6" s="41" customFormat="1" x14ac:dyDescent="0.35">
      <c r="A92" s="54" t="s">
        <v>104</v>
      </c>
      <c r="B92" s="34" t="s">
        <v>105</v>
      </c>
      <c r="C92" s="31" t="s">
        <v>28</v>
      </c>
      <c r="D92" s="214">
        <v>32.384</v>
      </c>
      <c r="E92" s="165"/>
      <c r="F92" s="165"/>
    </row>
    <row r="93" spans="1:6" s="41" customFormat="1" x14ac:dyDescent="0.35">
      <c r="A93" s="52" t="s">
        <v>417</v>
      </c>
      <c r="B93" s="34" t="s">
        <v>107</v>
      </c>
      <c r="C93" s="31" t="s">
        <v>28</v>
      </c>
      <c r="D93" s="214">
        <v>0</v>
      </c>
      <c r="E93" s="165"/>
      <c r="F93" s="165"/>
    </row>
    <row r="94" spans="1:6" s="41" customFormat="1" ht="14" x14ac:dyDescent="0.35">
      <c r="A94" s="143" t="s">
        <v>108</v>
      </c>
      <c r="B94" s="144" t="s">
        <v>109</v>
      </c>
      <c r="C94" s="179"/>
      <c r="D94" s="224"/>
      <c r="E94" s="147"/>
      <c r="F94" s="180"/>
    </row>
    <row r="95" spans="1:6" s="41" customFormat="1" ht="14.5" x14ac:dyDescent="0.35">
      <c r="A95" s="54" t="s">
        <v>110</v>
      </c>
      <c r="B95" s="34" t="s">
        <v>111</v>
      </c>
      <c r="C95" s="31" t="s">
        <v>272</v>
      </c>
      <c r="D95" s="214">
        <v>37.449983999999994</v>
      </c>
      <c r="E95" s="165"/>
      <c r="F95" s="165"/>
    </row>
    <row r="96" spans="1:6" s="41" customFormat="1" x14ac:dyDescent="0.35">
      <c r="A96" s="54" t="s">
        <v>112</v>
      </c>
      <c r="B96" s="34" t="s">
        <v>113</v>
      </c>
      <c r="C96" s="31" t="s">
        <v>28</v>
      </c>
      <c r="D96" s="214">
        <v>20.275200000000002</v>
      </c>
      <c r="E96" s="165"/>
      <c r="F96" s="165"/>
    </row>
    <row r="97" spans="1:6" s="41" customFormat="1" x14ac:dyDescent="0.35">
      <c r="A97" s="54" t="s">
        <v>114</v>
      </c>
      <c r="B97" s="34" t="s">
        <v>115</v>
      </c>
      <c r="C97" s="31" t="s">
        <v>28</v>
      </c>
      <c r="D97" s="214">
        <v>6.4768000000000008</v>
      </c>
      <c r="E97" s="165"/>
      <c r="F97" s="165"/>
    </row>
    <row r="98" spans="1:6" s="41" customFormat="1" x14ac:dyDescent="0.35">
      <c r="A98" s="52" t="s">
        <v>116</v>
      </c>
      <c r="B98" s="34" t="s">
        <v>117</v>
      </c>
      <c r="C98" s="31" t="s">
        <v>28</v>
      </c>
      <c r="D98" s="214">
        <v>5.333333333333333</v>
      </c>
      <c r="E98" s="165"/>
      <c r="F98" s="165"/>
    </row>
    <row r="99" spans="1:6" s="41" customFormat="1" ht="14" x14ac:dyDescent="0.35">
      <c r="A99" s="143" t="s">
        <v>122</v>
      </c>
      <c r="B99" s="144" t="s">
        <v>123</v>
      </c>
      <c r="C99" s="179"/>
      <c r="D99" s="224"/>
      <c r="E99" s="147"/>
      <c r="F99" s="180"/>
    </row>
    <row r="100" spans="1:6" s="41" customFormat="1" ht="14.5" x14ac:dyDescent="0.35">
      <c r="A100" s="54" t="s">
        <v>130</v>
      </c>
      <c r="B100" s="34" t="s">
        <v>418</v>
      </c>
      <c r="C100" s="31" t="s">
        <v>272</v>
      </c>
      <c r="D100" s="214">
        <v>6.8006400000000014</v>
      </c>
      <c r="E100" s="165"/>
      <c r="F100" s="165"/>
    </row>
    <row r="101" spans="1:6" s="41" customFormat="1" ht="14.5" x14ac:dyDescent="0.35">
      <c r="A101" s="54" t="s">
        <v>132</v>
      </c>
      <c r="B101" s="34" t="s">
        <v>133</v>
      </c>
      <c r="C101" s="31" t="s">
        <v>272</v>
      </c>
      <c r="D101" s="214">
        <v>3.7333333333333338</v>
      </c>
      <c r="E101" s="165"/>
      <c r="F101" s="165"/>
    </row>
    <row r="102" spans="1:6" s="41" customFormat="1" x14ac:dyDescent="0.35">
      <c r="A102" s="54" t="s">
        <v>134</v>
      </c>
      <c r="B102" s="34" t="s">
        <v>135</v>
      </c>
      <c r="C102" s="31" t="s">
        <v>136</v>
      </c>
      <c r="D102" s="214">
        <v>4</v>
      </c>
      <c r="E102" s="165"/>
      <c r="F102" s="165"/>
    </row>
    <row r="103" spans="1:6" s="41" customFormat="1" ht="14" x14ac:dyDescent="0.35">
      <c r="A103" s="143" t="s">
        <v>143</v>
      </c>
      <c r="B103" s="144" t="s">
        <v>419</v>
      </c>
      <c r="C103" s="179"/>
      <c r="D103" s="224"/>
      <c r="E103" s="147"/>
      <c r="F103" s="180"/>
    </row>
    <row r="104" spans="1:6" s="41" customFormat="1" ht="14" x14ac:dyDescent="0.35">
      <c r="A104" s="149" t="s">
        <v>145</v>
      </c>
      <c r="B104" s="150" t="s">
        <v>146</v>
      </c>
      <c r="C104" s="181"/>
      <c r="D104" s="225"/>
      <c r="E104" s="142"/>
      <c r="F104" s="204"/>
    </row>
    <row r="105" spans="1:6" s="66" customFormat="1" x14ac:dyDescent="0.35">
      <c r="A105" s="52" t="s">
        <v>147</v>
      </c>
      <c r="B105" s="34" t="s">
        <v>420</v>
      </c>
      <c r="C105" s="31" t="s">
        <v>28</v>
      </c>
      <c r="D105" s="214">
        <v>10</v>
      </c>
      <c r="E105" s="165"/>
      <c r="F105" s="165"/>
    </row>
    <row r="106" spans="1:6" s="66" customFormat="1" x14ac:dyDescent="0.35">
      <c r="A106" s="52" t="s">
        <v>149</v>
      </c>
      <c r="B106" s="34" t="s">
        <v>150</v>
      </c>
      <c r="C106" s="31" t="s">
        <v>28</v>
      </c>
      <c r="D106" s="214">
        <v>0</v>
      </c>
      <c r="E106" s="165"/>
      <c r="F106" s="165"/>
    </row>
    <row r="107" spans="1:6" s="66" customFormat="1" x14ac:dyDescent="0.35">
      <c r="A107" s="52" t="s">
        <v>160</v>
      </c>
      <c r="B107" s="34" t="s">
        <v>161</v>
      </c>
      <c r="C107" s="31" t="s">
        <v>28</v>
      </c>
      <c r="D107" s="214">
        <v>10.666666666666666</v>
      </c>
      <c r="E107" s="165"/>
      <c r="F107" s="165"/>
    </row>
    <row r="108" spans="1:6" s="66" customFormat="1" x14ac:dyDescent="0.35">
      <c r="A108" s="52" t="s">
        <v>162</v>
      </c>
      <c r="B108" s="34" t="s">
        <v>163</v>
      </c>
      <c r="C108" s="31" t="s">
        <v>28</v>
      </c>
      <c r="D108" s="214">
        <v>9.0133333333333336</v>
      </c>
      <c r="E108" s="165"/>
      <c r="F108" s="165"/>
    </row>
    <row r="109" spans="1:6" s="66" customFormat="1" x14ac:dyDescent="0.35">
      <c r="A109" s="52" t="s">
        <v>164</v>
      </c>
      <c r="B109" s="43" t="s">
        <v>165</v>
      </c>
      <c r="C109" s="31" t="s">
        <v>19</v>
      </c>
      <c r="D109" s="214">
        <v>1.3333333333333333</v>
      </c>
      <c r="E109" s="165"/>
      <c r="F109" s="165"/>
    </row>
    <row r="110" spans="1:6" s="41" customFormat="1" ht="14" x14ac:dyDescent="0.35">
      <c r="A110" s="149" t="s">
        <v>421</v>
      </c>
      <c r="B110" s="150" t="s">
        <v>167</v>
      </c>
      <c r="C110" s="181"/>
      <c r="D110" s="225"/>
      <c r="E110" s="142"/>
      <c r="F110" s="204"/>
    </row>
    <row r="111" spans="1:6" s="41" customFormat="1" ht="18" customHeight="1" x14ac:dyDescent="0.35">
      <c r="A111" s="54" t="s">
        <v>170</v>
      </c>
      <c r="B111" s="34" t="s">
        <v>171</v>
      </c>
      <c r="C111" s="31" t="s">
        <v>136</v>
      </c>
      <c r="D111" s="214">
        <v>3</v>
      </c>
      <c r="E111" s="165"/>
      <c r="F111" s="165"/>
    </row>
    <row r="112" spans="1:6" s="41" customFormat="1" x14ac:dyDescent="0.35">
      <c r="A112" s="54" t="s">
        <v>172</v>
      </c>
      <c r="B112" s="34" t="s">
        <v>173</v>
      </c>
      <c r="C112" s="31" t="s">
        <v>136</v>
      </c>
      <c r="D112" s="214">
        <v>1</v>
      </c>
      <c r="E112" s="165"/>
      <c r="F112" s="165"/>
    </row>
    <row r="113" spans="1:6" s="41" customFormat="1" x14ac:dyDescent="0.35">
      <c r="A113" s="54" t="s">
        <v>174</v>
      </c>
      <c r="B113" s="34" t="s">
        <v>175</v>
      </c>
      <c r="C113" s="31" t="s">
        <v>136</v>
      </c>
      <c r="D113" s="214">
        <v>5</v>
      </c>
      <c r="E113" s="165"/>
      <c r="F113" s="165"/>
    </row>
    <row r="114" spans="1:6" s="41" customFormat="1" ht="14" x14ac:dyDescent="0.35">
      <c r="A114" s="143" t="s">
        <v>251</v>
      </c>
      <c r="B114" s="144" t="s">
        <v>252</v>
      </c>
      <c r="C114" s="179"/>
      <c r="D114" s="224"/>
      <c r="E114" s="147"/>
      <c r="F114" s="180"/>
    </row>
    <row r="115" spans="1:6" s="41" customFormat="1" x14ac:dyDescent="0.35">
      <c r="A115" s="42" t="s">
        <v>253</v>
      </c>
      <c r="B115" s="34" t="s">
        <v>254</v>
      </c>
      <c r="C115" s="31" t="s">
        <v>28</v>
      </c>
      <c r="D115" s="214">
        <v>6.8000000000000007</v>
      </c>
      <c r="E115" s="165"/>
      <c r="F115" s="165"/>
    </row>
    <row r="116" spans="1:6" s="41" customFormat="1" x14ac:dyDescent="0.35">
      <c r="A116" s="42" t="s">
        <v>255</v>
      </c>
      <c r="B116" s="34" t="s">
        <v>256</v>
      </c>
      <c r="C116" s="31" t="s">
        <v>136</v>
      </c>
      <c r="D116" s="214">
        <v>1</v>
      </c>
      <c r="E116" s="165"/>
      <c r="F116" s="165"/>
    </row>
    <row r="117" spans="1:6" s="41" customFormat="1" ht="15" customHeight="1" x14ac:dyDescent="0.35">
      <c r="A117" s="124" t="s">
        <v>422</v>
      </c>
      <c r="B117" s="109"/>
      <c r="C117" s="109"/>
      <c r="D117" s="217"/>
      <c r="E117" s="109"/>
      <c r="F117" s="206">
        <f>SUM(F50:F116)</f>
        <v>0</v>
      </c>
    </row>
    <row r="118" spans="1:6" s="41" customFormat="1" x14ac:dyDescent="0.35">
      <c r="A118" s="48"/>
      <c r="B118" s="195"/>
      <c r="C118" s="50"/>
      <c r="D118" s="222"/>
      <c r="E118" s="186"/>
      <c r="F118" s="186"/>
    </row>
    <row r="119" spans="1:6" s="41" customFormat="1" ht="15.75" customHeight="1" x14ac:dyDescent="0.35">
      <c r="A119" s="169" t="s">
        <v>423</v>
      </c>
      <c r="B119" s="169"/>
      <c r="C119" s="169"/>
      <c r="D119" s="223"/>
      <c r="E119" s="198"/>
      <c r="F119" s="198"/>
    </row>
    <row r="120" spans="1:6" s="41" customFormat="1" x14ac:dyDescent="0.35">
      <c r="A120" s="196"/>
      <c r="B120" s="197"/>
      <c r="C120" s="197"/>
      <c r="D120" s="223"/>
      <c r="E120" s="199"/>
      <c r="F120" s="199"/>
    </row>
    <row r="121" spans="1:6" s="41" customFormat="1" ht="28" x14ac:dyDescent="0.35">
      <c r="A121" s="19" t="s">
        <v>0</v>
      </c>
      <c r="B121" s="20" t="s">
        <v>1</v>
      </c>
      <c r="C121" s="8" t="s">
        <v>2</v>
      </c>
      <c r="D121" s="211" t="s">
        <v>265</v>
      </c>
      <c r="E121" s="135" t="s">
        <v>3</v>
      </c>
      <c r="F121" s="158" t="s">
        <v>266</v>
      </c>
    </row>
    <row r="122" spans="1:6" s="41" customFormat="1" ht="14" x14ac:dyDescent="0.35">
      <c r="A122" s="143" t="s">
        <v>4</v>
      </c>
      <c r="B122" s="144" t="s">
        <v>5</v>
      </c>
      <c r="C122" s="179"/>
      <c r="D122" s="224"/>
      <c r="E122" s="147"/>
      <c r="F122" s="180"/>
    </row>
    <row r="123" spans="1:6" s="41" customFormat="1" ht="14.5" x14ac:dyDescent="0.35">
      <c r="A123" s="52" t="s">
        <v>6</v>
      </c>
      <c r="B123" s="34" t="s">
        <v>7</v>
      </c>
      <c r="C123" s="31" t="s">
        <v>318</v>
      </c>
      <c r="D123" s="214">
        <v>42.545360000000009</v>
      </c>
      <c r="E123" s="165"/>
      <c r="F123" s="165"/>
    </row>
    <row r="124" spans="1:6" s="41" customFormat="1" ht="14.5" x14ac:dyDescent="0.35">
      <c r="A124" s="52" t="s">
        <v>9</v>
      </c>
      <c r="B124" s="34" t="s">
        <v>10</v>
      </c>
      <c r="C124" s="31" t="s">
        <v>318</v>
      </c>
      <c r="D124" s="214">
        <v>23.760000000000005</v>
      </c>
      <c r="E124" s="165"/>
      <c r="F124" s="165"/>
    </row>
    <row r="125" spans="1:6" s="41" customFormat="1" ht="14.5" x14ac:dyDescent="0.35">
      <c r="A125" s="52" t="s">
        <v>11</v>
      </c>
      <c r="B125" s="34" t="s">
        <v>12</v>
      </c>
      <c r="C125" s="31" t="s">
        <v>318</v>
      </c>
      <c r="D125" s="214">
        <v>23.760000000000005</v>
      </c>
      <c r="E125" s="165"/>
      <c r="F125" s="165"/>
    </row>
    <row r="126" spans="1:6" s="41" customFormat="1" ht="14.5" x14ac:dyDescent="0.35">
      <c r="A126" s="52" t="s">
        <v>13</v>
      </c>
      <c r="B126" s="34" t="s">
        <v>14</v>
      </c>
      <c r="C126" s="31" t="s">
        <v>318</v>
      </c>
      <c r="D126" s="214">
        <v>42.545360000000009</v>
      </c>
      <c r="E126" s="165"/>
      <c r="F126" s="165"/>
    </row>
    <row r="127" spans="1:6" s="41" customFormat="1" ht="14" x14ac:dyDescent="0.35">
      <c r="A127" s="143" t="s">
        <v>20</v>
      </c>
      <c r="B127" s="144" t="s">
        <v>21</v>
      </c>
      <c r="C127" s="179"/>
      <c r="D127" s="224"/>
      <c r="E127" s="147"/>
      <c r="F127" s="180"/>
    </row>
    <row r="128" spans="1:6" s="41" customFormat="1" ht="14.5" x14ac:dyDescent="0.35">
      <c r="A128" s="52" t="s">
        <v>22</v>
      </c>
      <c r="B128" s="34" t="s">
        <v>23</v>
      </c>
      <c r="C128" s="31" t="s">
        <v>318</v>
      </c>
      <c r="D128" s="214">
        <v>1.8279799999999999</v>
      </c>
      <c r="E128" s="165"/>
      <c r="F128" s="165"/>
    </row>
    <row r="129" spans="1:6" s="41" customFormat="1" ht="14" x14ac:dyDescent="0.35">
      <c r="A129" s="143" t="s">
        <v>24</v>
      </c>
      <c r="B129" s="144" t="s">
        <v>25</v>
      </c>
      <c r="C129" s="179"/>
      <c r="D129" s="224"/>
      <c r="E129" s="147"/>
      <c r="F129" s="180"/>
    </row>
    <row r="130" spans="1:6" s="41" customFormat="1" ht="19.5" customHeight="1" x14ac:dyDescent="0.35">
      <c r="A130" s="54" t="s">
        <v>26</v>
      </c>
      <c r="B130" s="34" t="s">
        <v>27</v>
      </c>
      <c r="C130" s="31" t="s">
        <v>28</v>
      </c>
      <c r="D130" s="214">
        <v>13.684000000000003</v>
      </c>
      <c r="E130" s="165"/>
      <c r="F130" s="165"/>
    </row>
    <row r="131" spans="1:6" s="41" customFormat="1" ht="14.5" x14ac:dyDescent="0.35">
      <c r="A131" s="54" t="s">
        <v>29</v>
      </c>
      <c r="B131" s="34" t="s">
        <v>30</v>
      </c>
      <c r="C131" s="31" t="s">
        <v>272</v>
      </c>
      <c r="D131" s="214">
        <v>4.8180000000000005</v>
      </c>
      <c r="E131" s="165"/>
      <c r="F131" s="165"/>
    </row>
    <row r="132" spans="1:6" s="41" customFormat="1" ht="14" x14ac:dyDescent="0.35">
      <c r="A132" s="143" t="s">
        <v>32</v>
      </c>
      <c r="B132" s="144" t="s">
        <v>33</v>
      </c>
      <c r="C132" s="179"/>
      <c r="D132" s="224"/>
      <c r="E132" s="147"/>
      <c r="F132" s="180"/>
    </row>
    <row r="133" spans="1:6" s="41" customFormat="1" ht="14.5" x14ac:dyDescent="0.35">
      <c r="A133" s="54" t="s">
        <v>34</v>
      </c>
      <c r="B133" s="34" t="s">
        <v>35</v>
      </c>
      <c r="C133" s="31" t="s">
        <v>318</v>
      </c>
      <c r="D133" s="214">
        <v>0.2409</v>
      </c>
      <c r="E133" s="165"/>
      <c r="F133" s="165"/>
    </row>
    <row r="134" spans="1:6" s="41" customFormat="1" ht="14.5" x14ac:dyDescent="0.35">
      <c r="A134" s="52" t="s">
        <v>36</v>
      </c>
      <c r="B134" s="34" t="s">
        <v>326</v>
      </c>
      <c r="C134" s="31" t="s">
        <v>318</v>
      </c>
      <c r="D134" s="214">
        <v>3.6264799999999995</v>
      </c>
      <c r="E134" s="165"/>
      <c r="F134" s="165"/>
    </row>
    <row r="135" spans="1:6" s="41" customFormat="1" ht="14" x14ac:dyDescent="0.35">
      <c r="A135" s="143" t="s">
        <v>38</v>
      </c>
      <c r="B135" s="144" t="s">
        <v>39</v>
      </c>
      <c r="C135" s="179"/>
      <c r="D135" s="224"/>
      <c r="E135" s="147"/>
      <c r="F135" s="180"/>
    </row>
    <row r="136" spans="1:6" s="41" customFormat="1" ht="14" x14ac:dyDescent="0.35">
      <c r="A136" s="149" t="s">
        <v>40</v>
      </c>
      <c r="B136" s="150" t="s">
        <v>41</v>
      </c>
      <c r="C136" s="181"/>
      <c r="D136" s="225"/>
      <c r="E136" s="142"/>
      <c r="F136" s="204"/>
    </row>
    <row r="137" spans="1:6" s="41" customFormat="1" ht="14.5" x14ac:dyDescent="0.35">
      <c r="A137" s="54" t="s">
        <v>42</v>
      </c>
      <c r="B137" s="34" t="s">
        <v>43</v>
      </c>
      <c r="C137" s="31" t="s">
        <v>318</v>
      </c>
      <c r="D137" s="214">
        <v>5.8080000000000027E-2</v>
      </c>
      <c r="E137" s="165"/>
      <c r="F137" s="165"/>
    </row>
    <row r="138" spans="1:6" s="41" customFormat="1" ht="14.5" x14ac:dyDescent="0.35">
      <c r="A138" s="54" t="s">
        <v>44</v>
      </c>
      <c r="B138" s="34" t="s">
        <v>45</v>
      </c>
      <c r="C138" s="31" t="s">
        <v>318</v>
      </c>
      <c r="D138" s="214">
        <v>1.95272</v>
      </c>
      <c r="E138" s="165"/>
      <c r="F138" s="165"/>
    </row>
    <row r="139" spans="1:6" s="41" customFormat="1" ht="14.5" x14ac:dyDescent="0.35">
      <c r="A139" s="54" t="s">
        <v>46</v>
      </c>
      <c r="B139" s="34" t="s">
        <v>47</v>
      </c>
      <c r="C139" s="31" t="s">
        <v>318</v>
      </c>
      <c r="D139" s="214">
        <v>0.47256000000000009</v>
      </c>
      <c r="E139" s="165"/>
      <c r="F139" s="165"/>
    </row>
    <row r="140" spans="1:6" s="41" customFormat="1" ht="14.5" x14ac:dyDescent="0.35">
      <c r="A140" s="54" t="s">
        <v>48</v>
      </c>
      <c r="B140" s="34" t="s">
        <v>49</v>
      </c>
      <c r="C140" s="31" t="s">
        <v>318</v>
      </c>
      <c r="D140" s="214">
        <v>0.18400000000000002</v>
      </c>
      <c r="E140" s="165"/>
      <c r="F140" s="165"/>
    </row>
    <row r="141" spans="1:6" s="41" customFormat="1" ht="14" x14ac:dyDescent="0.35">
      <c r="A141" s="149" t="s">
        <v>50</v>
      </c>
      <c r="B141" s="150" t="s">
        <v>407</v>
      </c>
      <c r="C141" s="181"/>
      <c r="D141" s="225"/>
      <c r="E141" s="142"/>
      <c r="F141" s="204"/>
    </row>
    <row r="142" spans="1:6" s="41" customFormat="1" ht="14.5" x14ac:dyDescent="0.35">
      <c r="A142" s="54" t="s">
        <v>52</v>
      </c>
      <c r="B142" s="34" t="s">
        <v>53</v>
      </c>
      <c r="C142" s="31" t="s">
        <v>318</v>
      </c>
      <c r="D142" s="214">
        <v>0.17787</v>
      </c>
      <c r="E142" s="165"/>
      <c r="F142" s="165"/>
    </row>
    <row r="143" spans="1:6" s="41" customFormat="1" ht="14.5" x14ac:dyDescent="0.35">
      <c r="A143" s="54" t="s">
        <v>54</v>
      </c>
      <c r="B143" s="34" t="s">
        <v>55</v>
      </c>
      <c r="C143" s="31" t="s">
        <v>318</v>
      </c>
      <c r="D143" s="214">
        <v>0.76</v>
      </c>
      <c r="E143" s="165"/>
      <c r="F143" s="165"/>
    </row>
    <row r="144" spans="1:6" s="41" customFormat="1" ht="14.5" x14ac:dyDescent="0.35">
      <c r="A144" s="54" t="s">
        <v>56</v>
      </c>
      <c r="B144" s="34" t="s">
        <v>408</v>
      </c>
      <c r="C144" s="31" t="s">
        <v>318</v>
      </c>
      <c r="D144" s="214">
        <v>0.95</v>
      </c>
      <c r="E144" s="165"/>
      <c r="F144" s="165"/>
    </row>
    <row r="145" spans="1:6" s="41" customFormat="1" ht="14.5" x14ac:dyDescent="0.35">
      <c r="A145" s="54" t="s">
        <v>58</v>
      </c>
      <c r="B145" s="34" t="s">
        <v>59</v>
      </c>
      <c r="C145" s="31" t="s">
        <v>318</v>
      </c>
      <c r="D145" s="214">
        <v>0.19184000000000001</v>
      </c>
      <c r="E145" s="165"/>
      <c r="F145" s="165"/>
    </row>
    <row r="146" spans="1:6" s="41" customFormat="1" ht="14.5" x14ac:dyDescent="0.35">
      <c r="A146" s="54" t="s">
        <v>64</v>
      </c>
      <c r="B146" s="34" t="s">
        <v>409</v>
      </c>
      <c r="C146" s="31" t="s">
        <v>318</v>
      </c>
      <c r="D146" s="214">
        <v>1.5056799999999999</v>
      </c>
      <c r="E146" s="165"/>
      <c r="F146" s="165"/>
    </row>
    <row r="147" spans="1:6" s="41" customFormat="1" ht="14" x14ac:dyDescent="0.35">
      <c r="A147" s="149" t="s">
        <v>66</v>
      </c>
      <c r="B147" s="150" t="s">
        <v>410</v>
      </c>
      <c r="C147" s="181"/>
      <c r="D147" s="225"/>
      <c r="E147" s="142"/>
      <c r="F147" s="204"/>
    </row>
    <row r="148" spans="1:6" s="41" customFormat="1" ht="14.5" x14ac:dyDescent="0.35">
      <c r="A148" s="54" t="s">
        <v>68</v>
      </c>
      <c r="B148" s="34" t="s">
        <v>411</v>
      </c>
      <c r="C148" s="31" t="s">
        <v>318</v>
      </c>
      <c r="D148" s="214">
        <v>1.0164000000000002</v>
      </c>
      <c r="E148" s="165"/>
      <c r="F148" s="165"/>
    </row>
    <row r="149" spans="1:6" s="41" customFormat="1" ht="14" x14ac:dyDescent="0.35">
      <c r="A149" s="143" t="s">
        <v>69</v>
      </c>
      <c r="B149" s="144" t="s">
        <v>70</v>
      </c>
      <c r="C149" s="179"/>
      <c r="D149" s="224"/>
      <c r="E149" s="147"/>
      <c r="F149" s="180"/>
    </row>
    <row r="150" spans="1:6" s="41" customFormat="1" ht="14.5" x14ac:dyDescent="0.35">
      <c r="A150" s="54" t="s">
        <v>71</v>
      </c>
      <c r="B150" s="34" t="s">
        <v>412</v>
      </c>
      <c r="C150" s="31" t="s">
        <v>272</v>
      </c>
      <c r="D150" s="214">
        <v>35.511520000000012</v>
      </c>
      <c r="E150" s="165"/>
      <c r="F150" s="165"/>
    </row>
    <row r="151" spans="1:6" s="66" customFormat="1" ht="14.5" x14ac:dyDescent="0.35">
      <c r="A151" s="54" t="s">
        <v>73</v>
      </c>
      <c r="B151" s="34" t="s">
        <v>74</v>
      </c>
      <c r="C151" s="31" t="s">
        <v>272</v>
      </c>
      <c r="D151" s="214">
        <v>2.72</v>
      </c>
      <c r="E151" s="165"/>
      <c r="F151" s="165"/>
    </row>
    <row r="152" spans="1:6" s="41" customFormat="1" ht="14.5" x14ac:dyDescent="0.35">
      <c r="A152" s="54" t="s">
        <v>75</v>
      </c>
      <c r="B152" s="34" t="s">
        <v>413</v>
      </c>
      <c r="C152" s="31" t="s">
        <v>318</v>
      </c>
      <c r="D152" s="214">
        <v>14.040400000000004</v>
      </c>
      <c r="E152" s="165"/>
      <c r="F152" s="165"/>
    </row>
    <row r="153" spans="1:6" s="41" customFormat="1" ht="14" x14ac:dyDescent="0.35">
      <c r="A153" s="143" t="s">
        <v>77</v>
      </c>
      <c r="B153" s="144" t="s">
        <v>78</v>
      </c>
      <c r="C153" s="179"/>
      <c r="D153" s="224"/>
      <c r="E153" s="147"/>
      <c r="F153" s="180"/>
    </row>
    <row r="154" spans="1:6" s="41" customFormat="1" ht="14.5" x14ac:dyDescent="0.35">
      <c r="A154" s="54" t="s">
        <v>79</v>
      </c>
      <c r="B154" s="34" t="s">
        <v>322</v>
      </c>
      <c r="C154" s="31" t="s">
        <v>272</v>
      </c>
      <c r="D154" s="214">
        <v>35.049520000000001</v>
      </c>
      <c r="E154" s="165"/>
      <c r="F154" s="165"/>
    </row>
    <row r="155" spans="1:6" s="41" customFormat="1" ht="14.5" x14ac:dyDescent="0.35">
      <c r="A155" s="54" t="s">
        <v>81</v>
      </c>
      <c r="B155" s="34" t="s">
        <v>307</v>
      </c>
      <c r="C155" s="31" t="s">
        <v>272</v>
      </c>
      <c r="D155" s="214">
        <v>46.691920000000003</v>
      </c>
      <c r="E155" s="165"/>
      <c r="F155" s="165"/>
    </row>
    <row r="156" spans="1:6" s="41" customFormat="1" ht="14.5" x14ac:dyDescent="0.35">
      <c r="A156" s="52" t="s">
        <v>83</v>
      </c>
      <c r="B156" s="34" t="s">
        <v>414</v>
      </c>
      <c r="C156" s="31" t="s">
        <v>272</v>
      </c>
      <c r="D156" s="214">
        <v>14.85</v>
      </c>
      <c r="E156" s="165"/>
      <c r="F156" s="165"/>
    </row>
    <row r="157" spans="1:6" s="41" customFormat="1" ht="14.5" x14ac:dyDescent="0.35">
      <c r="A157" s="52" t="s">
        <v>85</v>
      </c>
      <c r="B157" s="34" t="s">
        <v>415</v>
      </c>
      <c r="C157" s="31" t="s">
        <v>272</v>
      </c>
      <c r="D157" s="214">
        <v>58.87728000000002</v>
      </c>
      <c r="E157" s="165"/>
      <c r="F157" s="165"/>
    </row>
    <row r="158" spans="1:6" s="41" customFormat="1" x14ac:dyDescent="0.35">
      <c r="A158" s="52" t="s">
        <v>87</v>
      </c>
      <c r="B158" s="34" t="s">
        <v>88</v>
      </c>
      <c r="C158" s="31" t="s">
        <v>28</v>
      </c>
      <c r="D158" s="214">
        <v>13.244000000000002</v>
      </c>
      <c r="E158" s="165"/>
      <c r="F158" s="165"/>
    </row>
    <row r="159" spans="1:6" s="41" customFormat="1" ht="14.5" x14ac:dyDescent="0.35">
      <c r="A159" s="54" t="s">
        <v>89</v>
      </c>
      <c r="B159" s="34" t="s">
        <v>416</v>
      </c>
      <c r="C159" s="31" t="s">
        <v>272</v>
      </c>
      <c r="D159" s="214">
        <v>9.4754000000000023</v>
      </c>
      <c r="E159" s="165"/>
      <c r="F159" s="165"/>
    </row>
    <row r="160" spans="1:6" s="41" customFormat="1" ht="14.5" x14ac:dyDescent="0.35">
      <c r="A160" s="54" t="s">
        <v>91</v>
      </c>
      <c r="B160" s="34" t="s">
        <v>92</v>
      </c>
      <c r="C160" s="31" t="s">
        <v>272</v>
      </c>
      <c r="D160" s="214">
        <v>9.272120000000001</v>
      </c>
      <c r="E160" s="165"/>
      <c r="F160" s="165"/>
    </row>
    <row r="161" spans="1:6" s="41" customFormat="1" ht="14" x14ac:dyDescent="0.35">
      <c r="A161" s="143" t="s">
        <v>98</v>
      </c>
      <c r="B161" s="144" t="s">
        <v>99</v>
      </c>
      <c r="C161" s="179"/>
      <c r="D161" s="224"/>
      <c r="E161" s="147"/>
      <c r="F161" s="180"/>
    </row>
    <row r="162" spans="1:6" s="41" customFormat="1" ht="14" x14ac:dyDescent="0.35">
      <c r="A162" s="149" t="s">
        <v>100</v>
      </c>
      <c r="B162" s="150" t="s">
        <v>101</v>
      </c>
      <c r="C162" s="181"/>
      <c r="D162" s="225"/>
      <c r="E162" s="142"/>
      <c r="F162" s="204"/>
    </row>
    <row r="163" spans="1:6" s="41" customFormat="1" x14ac:dyDescent="0.35">
      <c r="A163" s="54" t="s">
        <v>102</v>
      </c>
      <c r="B163" s="34" t="s">
        <v>103</v>
      </c>
      <c r="C163" s="31" t="s">
        <v>28</v>
      </c>
      <c r="D163" s="214">
        <v>7.0681599999999998</v>
      </c>
      <c r="E163" s="165"/>
      <c r="F163" s="165"/>
    </row>
    <row r="164" spans="1:6" s="41" customFormat="1" x14ac:dyDescent="0.35">
      <c r="A164" s="54" t="s">
        <v>104</v>
      </c>
      <c r="B164" s="34" t="s">
        <v>105</v>
      </c>
      <c r="C164" s="31" t="s">
        <v>28</v>
      </c>
      <c r="D164" s="214">
        <v>16.192</v>
      </c>
      <c r="E164" s="165"/>
      <c r="F164" s="165"/>
    </row>
    <row r="165" spans="1:6" s="41" customFormat="1" x14ac:dyDescent="0.35">
      <c r="A165" s="52" t="s">
        <v>417</v>
      </c>
      <c r="B165" s="34" t="s">
        <v>107</v>
      </c>
      <c r="C165" s="31" t="s">
        <v>28</v>
      </c>
      <c r="D165" s="214">
        <v>0</v>
      </c>
      <c r="E165" s="165"/>
      <c r="F165" s="165"/>
    </row>
    <row r="166" spans="1:6" s="41" customFormat="1" ht="14" x14ac:dyDescent="0.35">
      <c r="A166" s="149" t="s">
        <v>108</v>
      </c>
      <c r="B166" s="150" t="s">
        <v>109</v>
      </c>
      <c r="C166" s="181"/>
      <c r="D166" s="225"/>
      <c r="E166" s="142"/>
      <c r="F166" s="204"/>
    </row>
    <row r="167" spans="1:6" s="41" customFormat="1" ht="14.5" x14ac:dyDescent="0.35">
      <c r="A167" s="54" t="s">
        <v>110</v>
      </c>
      <c r="B167" s="34" t="s">
        <v>111</v>
      </c>
      <c r="C167" s="31" t="s">
        <v>272</v>
      </c>
      <c r="D167" s="214">
        <v>18.724991999999997</v>
      </c>
      <c r="E167" s="165"/>
      <c r="F167" s="165"/>
    </row>
    <row r="168" spans="1:6" s="41" customFormat="1" x14ac:dyDescent="0.35">
      <c r="A168" s="54" t="s">
        <v>102</v>
      </c>
      <c r="B168" s="34" t="s">
        <v>113</v>
      </c>
      <c r="C168" s="31" t="s">
        <v>28</v>
      </c>
      <c r="D168" s="214">
        <v>10.137600000000001</v>
      </c>
      <c r="E168" s="165"/>
      <c r="F168" s="165"/>
    </row>
    <row r="169" spans="1:6" s="41" customFormat="1" x14ac:dyDescent="0.35">
      <c r="A169" s="54" t="s">
        <v>424</v>
      </c>
      <c r="B169" s="34" t="s">
        <v>115</v>
      </c>
      <c r="C169" s="31" t="s">
        <v>28</v>
      </c>
      <c r="D169" s="214">
        <v>3.2384000000000004</v>
      </c>
      <c r="E169" s="165"/>
      <c r="F169" s="165"/>
    </row>
    <row r="170" spans="1:6" s="41" customFormat="1" x14ac:dyDescent="0.35">
      <c r="A170" s="52" t="s">
        <v>425</v>
      </c>
      <c r="B170" s="34" t="s">
        <v>117</v>
      </c>
      <c r="C170" s="31" t="s">
        <v>28</v>
      </c>
      <c r="D170" s="214">
        <v>2.6666666666666665</v>
      </c>
      <c r="E170" s="165"/>
      <c r="F170" s="165"/>
    </row>
    <row r="171" spans="1:6" s="41" customFormat="1" ht="14" x14ac:dyDescent="0.35">
      <c r="A171" s="143" t="s">
        <v>122</v>
      </c>
      <c r="B171" s="144" t="s">
        <v>123</v>
      </c>
      <c r="C171" s="179"/>
      <c r="D171" s="224"/>
      <c r="E171" s="147"/>
      <c r="F171" s="180"/>
    </row>
    <row r="172" spans="1:6" s="41" customFormat="1" ht="14.5" x14ac:dyDescent="0.35">
      <c r="A172" s="54" t="s">
        <v>130</v>
      </c>
      <c r="B172" s="34" t="s">
        <v>418</v>
      </c>
      <c r="C172" s="31" t="s">
        <v>272</v>
      </c>
      <c r="D172" s="214">
        <v>3.4003200000000007</v>
      </c>
      <c r="E172" s="165"/>
      <c r="F172" s="165"/>
    </row>
    <row r="173" spans="1:6" s="41" customFormat="1" ht="14.5" x14ac:dyDescent="0.35">
      <c r="A173" s="54" t="s">
        <v>132</v>
      </c>
      <c r="B173" s="34" t="s">
        <v>133</v>
      </c>
      <c r="C173" s="31" t="s">
        <v>272</v>
      </c>
      <c r="D173" s="214">
        <v>1.8666666666666669</v>
      </c>
      <c r="E173" s="165"/>
      <c r="F173" s="165"/>
    </row>
    <row r="174" spans="1:6" s="41" customFormat="1" x14ac:dyDescent="0.35">
      <c r="A174" s="54" t="s">
        <v>134</v>
      </c>
      <c r="B174" s="34" t="s">
        <v>135</v>
      </c>
      <c r="C174" s="31" t="s">
        <v>136</v>
      </c>
      <c r="D174" s="214">
        <v>2</v>
      </c>
      <c r="E174" s="165"/>
      <c r="F174" s="165"/>
    </row>
    <row r="175" spans="1:6" s="41" customFormat="1" ht="14" x14ac:dyDescent="0.35">
      <c r="A175" s="143" t="s">
        <v>143</v>
      </c>
      <c r="B175" s="144" t="s">
        <v>419</v>
      </c>
      <c r="C175" s="179"/>
      <c r="D175" s="224"/>
      <c r="E175" s="147"/>
      <c r="F175" s="180"/>
    </row>
    <row r="176" spans="1:6" s="41" customFormat="1" ht="14" x14ac:dyDescent="0.35">
      <c r="A176" s="149" t="s">
        <v>145</v>
      </c>
      <c r="B176" s="150" t="s">
        <v>146</v>
      </c>
      <c r="C176" s="181"/>
      <c r="D176" s="225"/>
      <c r="E176" s="142"/>
      <c r="F176" s="204"/>
    </row>
    <row r="177" spans="1:6" s="66" customFormat="1" x14ac:dyDescent="0.35">
      <c r="A177" s="52" t="s">
        <v>147</v>
      </c>
      <c r="B177" s="34" t="s">
        <v>420</v>
      </c>
      <c r="C177" s="31" t="s">
        <v>28</v>
      </c>
      <c r="D177" s="214">
        <v>5</v>
      </c>
      <c r="E177" s="165"/>
      <c r="F177" s="165"/>
    </row>
    <row r="178" spans="1:6" s="66" customFormat="1" x14ac:dyDescent="0.35">
      <c r="A178" s="52" t="s">
        <v>149</v>
      </c>
      <c r="B178" s="34" t="s">
        <v>150</v>
      </c>
      <c r="C178" s="31" t="s">
        <v>28</v>
      </c>
      <c r="D178" s="214">
        <v>0</v>
      </c>
      <c r="E178" s="165"/>
      <c r="F178" s="165"/>
    </row>
    <row r="179" spans="1:6" s="66" customFormat="1" x14ac:dyDescent="0.35">
      <c r="A179" s="52" t="s">
        <v>160</v>
      </c>
      <c r="B179" s="34" t="s">
        <v>161</v>
      </c>
      <c r="C179" s="31" t="s">
        <v>28</v>
      </c>
      <c r="D179" s="214">
        <v>5.333333333333333</v>
      </c>
      <c r="E179" s="165"/>
      <c r="F179" s="165"/>
    </row>
    <row r="180" spans="1:6" s="66" customFormat="1" x14ac:dyDescent="0.35">
      <c r="A180" s="52" t="s">
        <v>162</v>
      </c>
      <c r="B180" s="34" t="s">
        <v>163</v>
      </c>
      <c r="C180" s="31" t="s">
        <v>28</v>
      </c>
      <c r="D180" s="214">
        <v>4.5066666666666668</v>
      </c>
      <c r="E180" s="165"/>
      <c r="F180" s="165"/>
    </row>
    <row r="181" spans="1:6" s="66" customFormat="1" x14ac:dyDescent="0.35">
      <c r="A181" s="52" t="s">
        <v>164</v>
      </c>
      <c r="B181" s="43" t="s">
        <v>165</v>
      </c>
      <c r="C181" s="31" t="s">
        <v>19</v>
      </c>
      <c r="D181" s="214">
        <v>0.66666666666666663</v>
      </c>
      <c r="E181" s="165"/>
      <c r="F181" s="165"/>
    </row>
    <row r="182" spans="1:6" s="41" customFormat="1" ht="14" x14ac:dyDescent="0.35">
      <c r="A182" s="149" t="s">
        <v>421</v>
      </c>
      <c r="B182" s="150" t="s">
        <v>167</v>
      </c>
      <c r="C182" s="181"/>
      <c r="D182" s="225"/>
      <c r="E182" s="142"/>
      <c r="F182" s="204"/>
    </row>
    <row r="183" spans="1:6" s="41" customFormat="1" ht="18" customHeight="1" x14ac:dyDescent="0.35">
      <c r="A183" s="54" t="s">
        <v>170</v>
      </c>
      <c r="B183" s="34" t="s">
        <v>171</v>
      </c>
      <c r="C183" s="31" t="s">
        <v>136</v>
      </c>
      <c r="D183" s="214">
        <v>1</v>
      </c>
      <c r="E183" s="165"/>
      <c r="F183" s="165"/>
    </row>
    <row r="184" spans="1:6" s="41" customFormat="1" x14ac:dyDescent="0.35">
      <c r="A184" s="54" t="s">
        <v>172</v>
      </c>
      <c r="B184" s="34" t="s">
        <v>173</v>
      </c>
      <c r="C184" s="31" t="s">
        <v>136</v>
      </c>
      <c r="D184" s="214">
        <v>1</v>
      </c>
      <c r="E184" s="165"/>
      <c r="F184" s="165"/>
    </row>
    <row r="185" spans="1:6" s="41" customFormat="1" x14ac:dyDescent="0.35">
      <c r="A185" s="54" t="s">
        <v>174</v>
      </c>
      <c r="B185" s="34" t="s">
        <v>175</v>
      </c>
      <c r="C185" s="31" t="s">
        <v>136</v>
      </c>
      <c r="D185" s="214">
        <v>5</v>
      </c>
      <c r="E185" s="165"/>
      <c r="F185" s="165"/>
    </row>
    <row r="186" spans="1:6" s="41" customFormat="1" ht="14" x14ac:dyDescent="0.35">
      <c r="A186" s="143" t="s">
        <v>251</v>
      </c>
      <c r="B186" s="144" t="s">
        <v>252</v>
      </c>
      <c r="C186" s="179"/>
      <c r="D186" s="224"/>
      <c r="E186" s="147"/>
      <c r="F186" s="180"/>
    </row>
    <row r="187" spans="1:6" s="41" customFormat="1" x14ac:dyDescent="0.35">
      <c r="A187" s="42" t="s">
        <v>253</v>
      </c>
      <c r="B187" s="34" t="s">
        <v>254</v>
      </c>
      <c r="C187" s="31" t="s">
        <v>28</v>
      </c>
      <c r="D187" s="214">
        <v>4</v>
      </c>
      <c r="E187" s="165"/>
      <c r="F187" s="165"/>
    </row>
    <row r="188" spans="1:6" s="41" customFormat="1" x14ac:dyDescent="0.35">
      <c r="A188" s="42" t="s">
        <v>255</v>
      </c>
      <c r="B188" s="34" t="s">
        <v>256</v>
      </c>
      <c r="C188" s="31" t="s">
        <v>136</v>
      </c>
      <c r="D188" s="214">
        <v>1</v>
      </c>
      <c r="E188" s="165"/>
      <c r="F188" s="165"/>
    </row>
    <row r="189" spans="1:6" s="41" customFormat="1" ht="15" customHeight="1" x14ac:dyDescent="0.35">
      <c r="A189" s="124" t="s">
        <v>426</v>
      </c>
      <c r="B189" s="109"/>
      <c r="C189" s="109"/>
      <c r="D189" s="217"/>
      <c r="E189" s="109"/>
      <c r="F189" s="206">
        <f>SUM(F122:F188)</f>
        <v>0</v>
      </c>
    </row>
    <row r="190" spans="1:6" s="41" customFormat="1" x14ac:dyDescent="0.35">
      <c r="A190" s="48"/>
      <c r="B190" s="195"/>
      <c r="C190" s="50"/>
      <c r="D190" s="222"/>
      <c r="E190" s="186"/>
      <c r="F190" s="186"/>
    </row>
    <row r="191" spans="1:6" ht="15" customHeight="1" x14ac:dyDescent="0.3">
      <c r="A191" s="169" t="s">
        <v>427</v>
      </c>
      <c r="B191" s="169"/>
      <c r="C191" s="169"/>
      <c r="D191" s="223"/>
      <c r="E191" s="198"/>
      <c r="F191" s="198"/>
    </row>
    <row r="192" spans="1:6" ht="15" customHeight="1" x14ac:dyDescent="0.3">
      <c r="A192" s="196"/>
      <c r="B192" s="197"/>
      <c r="C192" s="197"/>
      <c r="D192" s="223"/>
      <c r="E192" s="199"/>
      <c r="F192" s="199"/>
    </row>
    <row r="193" spans="1:6" ht="28" x14ac:dyDescent="0.3">
      <c r="A193" s="19" t="s">
        <v>0</v>
      </c>
      <c r="B193" s="20" t="s">
        <v>1</v>
      </c>
      <c r="C193" s="8" t="s">
        <v>2</v>
      </c>
      <c r="D193" s="211" t="s">
        <v>265</v>
      </c>
      <c r="E193" s="135" t="s">
        <v>3</v>
      </c>
      <c r="F193" s="158" t="s">
        <v>266</v>
      </c>
    </row>
    <row r="194" spans="1:6" ht="14" x14ac:dyDescent="0.3">
      <c r="A194" s="143">
        <v>0</v>
      </c>
      <c r="B194" s="144" t="s">
        <v>5</v>
      </c>
      <c r="C194" s="179"/>
      <c r="D194" s="224"/>
      <c r="E194" s="147"/>
      <c r="F194" s="180"/>
    </row>
    <row r="195" spans="1:6" ht="14.5" x14ac:dyDescent="0.3">
      <c r="A195" s="33" t="s">
        <v>6</v>
      </c>
      <c r="B195" s="34" t="s">
        <v>317</v>
      </c>
      <c r="C195" s="31" t="s">
        <v>318</v>
      </c>
      <c r="D195" s="214">
        <v>6.7280000000000006</v>
      </c>
      <c r="E195" s="165"/>
      <c r="F195" s="165"/>
    </row>
    <row r="196" spans="1:6" ht="14.5" x14ac:dyDescent="0.3">
      <c r="A196" s="33" t="s">
        <v>13</v>
      </c>
      <c r="B196" s="34" t="s">
        <v>319</v>
      </c>
      <c r="C196" s="31" t="s">
        <v>318</v>
      </c>
      <c r="D196" s="214">
        <v>6.7280000000000006</v>
      </c>
      <c r="E196" s="165"/>
      <c r="F196" s="165"/>
    </row>
    <row r="197" spans="1:6" ht="14" x14ac:dyDescent="0.3">
      <c r="A197" s="143" t="s">
        <v>24</v>
      </c>
      <c r="B197" s="144" t="s">
        <v>25</v>
      </c>
      <c r="C197" s="179"/>
      <c r="D197" s="224"/>
      <c r="E197" s="147"/>
      <c r="F197" s="180"/>
    </row>
    <row r="198" spans="1:6" ht="14.5" x14ac:dyDescent="0.3">
      <c r="A198" s="33" t="s">
        <v>29</v>
      </c>
      <c r="B198" s="34" t="s">
        <v>30</v>
      </c>
      <c r="C198" s="31" t="s">
        <v>272</v>
      </c>
      <c r="D198" s="216">
        <v>10.927199999999999</v>
      </c>
      <c r="E198" s="165"/>
      <c r="F198" s="165"/>
    </row>
    <row r="199" spans="1:6" ht="14" x14ac:dyDescent="0.3">
      <c r="A199" s="143" t="s">
        <v>32</v>
      </c>
      <c r="B199" s="144" t="s">
        <v>33</v>
      </c>
      <c r="C199" s="179"/>
      <c r="D199" s="224"/>
      <c r="E199" s="147"/>
      <c r="F199" s="180"/>
    </row>
    <row r="200" spans="1:6" ht="14.5" x14ac:dyDescent="0.3">
      <c r="A200" s="33" t="s">
        <v>34</v>
      </c>
      <c r="B200" s="34" t="s">
        <v>35</v>
      </c>
      <c r="C200" s="31" t="s">
        <v>318</v>
      </c>
      <c r="D200" s="214">
        <v>0.37719250000000004</v>
      </c>
      <c r="E200" s="165"/>
      <c r="F200" s="165"/>
    </row>
    <row r="201" spans="1:6" ht="14.5" x14ac:dyDescent="0.3">
      <c r="A201" s="52" t="s">
        <v>36</v>
      </c>
      <c r="B201" s="34" t="s">
        <v>326</v>
      </c>
      <c r="C201" s="31" t="s">
        <v>318</v>
      </c>
      <c r="D201" s="214">
        <v>1.8859625000000002</v>
      </c>
      <c r="E201" s="165"/>
      <c r="F201" s="165"/>
    </row>
    <row r="202" spans="1:6" ht="14" x14ac:dyDescent="0.3">
      <c r="A202" s="143" t="s">
        <v>38</v>
      </c>
      <c r="B202" s="144" t="s">
        <v>39</v>
      </c>
      <c r="C202" s="179"/>
      <c r="D202" s="224"/>
      <c r="E202" s="147"/>
      <c r="F202" s="180"/>
    </row>
    <row r="203" spans="1:6" ht="14" x14ac:dyDescent="0.3">
      <c r="A203" s="149" t="s">
        <v>40</v>
      </c>
      <c r="B203" s="150" t="s">
        <v>41</v>
      </c>
      <c r="C203" s="181"/>
      <c r="D203" s="225"/>
      <c r="E203" s="142"/>
      <c r="F203" s="204"/>
    </row>
    <row r="204" spans="1:6" ht="14.5" x14ac:dyDescent="0.3">
      <c r="A204" s="33" t="s">
        <v>42</v>
      </c>
      <c r="B204" s="34" t="s">
        <v>43</v>
      </c>
      <c r="C204" s="31" t="s">
        <v>318</v>
      </c>
      <c r="D204" s="214">
        <v>0.37719250000000004</v>
      </c>
      <c r="E204" s="165"/>
      <c r="F204" s="165"/>
    </row>
    <row r="205" spans="1:6" ht="14" x14ac:dyDescent="0.3">
      <c r="A205" s="149" t="s">
        <v>50</v>
      </c>
      <c r="B205" s="150" t="s">
        <v>51</v>
      </c>
      <c r="C205" s="181"/>
      <c r="D205" s="225"/>
      <c r="E205" s="142"/>
      <c r="F205" s="204"/>
    </row>
    <row r="206" spans="1:6" ht="14.5" x14ac:dyDescent="0.3">
      <c r="A206" s="33" t="s">
        <v>60</v>
      </c>
      <c r="B206" s="34" t="s">
        <v>61</v>
      </c>
      <c r="C206" s="35" t="s">
        <v>299</v>
      </c>
      <c r="D206" s="214">
        <v>0.25120000000000003</v>
      </c>
      <c r="E206" s="165"/>
      <c r="F206" s="165"/>
    </row>
    <row r="207" spans="1:6" ht="26" x14ac:dyDescent="0.3">
      <c r="A207" s="33" t="s">
        <v>62</v>
      </c>
      <c r="B207" s="34" t="s">
        <v>63</v>
      </c>
      <c r="C207" s="53" t="s">
        <v>320</v>
      </c>
      <c r="D207" s="214">
        <v>1.1315775000000001</v>
      </c>
      <c r="E207" s="165"/>
      <c r="F207" s="165"/>
    </row>
    <row r="208" spans="1:6" ht="14.5" x14ac:dyDescent="0.3">
      <c r="A208" s="33" t="s">
        <v>64</v>
      </c>
      <c r="B208" s="34" t="s">
        <v>321</v>
      </c>
      <c r="C208" s="35" t="s">
        <v>299</v>
      </c>
      <c r="D208" s="214">
        <v>1.0955400000000002</v>
      </c>
      <c r="E208" s="165"/>
      <c r="F208" s="165"/>
    </row>
    <row r="209" spans="1:6" ht="14" x14ac:dyDescent="0.3">
      <c r="A209" s="143" t="s">
        <v>69</v>
      </c>
      <c r="B209" s="144" t="s">
        <v>70</v>
      </c>
      <c r="C209" s="179"/>
      <c r="D209" s="224"/>
      <c r="E209" s="147"/>
      <c r="F209" s="180"/>
    </row>
    <row r="210" spans="1:6" ht="14.5" x14ac:dyDescent="0.3">
      <c r="A210" s="54" t="s">
        <v>75</v>
      </c>
      <c r="B210" s="34" t="s">
        <v>327</v>
      </c>
      <c r="C210" s="31" t="s">
        <v>318</v>
      </c>
      <c r="D210" s="214">
        <v>7.2848000000000006</v>
      </c>
      <c r="E210" s="165"/>
      <c r="F210" s="165"/>
    </row>
    <row r="211" spans="1:6" ht="14" x14ac:dyDescent="0.3">
      <c r="A211" s="143" t="s">
        <v>77</v>
      </c>
      <c r="B211" s="144" t="s">
        <v>78</v>
      </c>
      <c r="C211" s="179"/>
      <c r="D211" s="224"/>
      <c r="E211" s="147"/>
      <c r="F211" s="180"/>
    </row>
    <row r="212" spans="1:6" s="41" customFormat="1" ht="14.5" x14ac:dyDescent="0.35">
      <c r="A212" s="55" t="s">
        <v>79</v>
      </c>
      <c r="B212" s="37" t="s">
        <v>322</v>
      </c>
      <c r="C212" s="38" t="s">
        <v>272</v>
      </c>
      <c r="D212" s="226">
        <v>18.212</v>
      </c>
      <c r="E212" s="165"/>
      <c r="F212" s="165"/>
    </row>
    <row r="213" spans="1:6" ht="14.5" x14ac:dyDescent="0.3">
      <c r="A213" s="36" t="s">
        <v>83</v>
      </c>
      <c r="B213" s="37" t="s">
        <v>84</v>
      </c>
      <c r="C213" s="38" t="s">
        <v>272</v>
      </c>
      <c r="D213" s="215">
        <v>2.5489999999999995</v>
      </c>
      <c r="E213" s="165"/>
      <c r="F213" s="165"/>
    </row>
    <row r="214" spans="1:6" ht="14.5" x14ac:dyDescent="0.3">
      <c r="A214" s="36" t="s">
        <v>85</v>
      </c>
      <c r="B214" s="37" t="s">
        <v>86</v>
      </c>
      <c r="C214" s="38" t="s">
        <v>272</v>
      </c>
      <c r="D214" s="215">
        <v>14.569600000000001</v>
      </c>
      <c r="E214" s="165"/>
      <c r="F214" s="165"/>
    </row>
    <row r="215" spans="1:6" ht="14" x14ac:dyDescent="0.3">
      <c r="A215" s="143" t="s">
        <v>137</v>
      </c>
      <c r="B215" s="144" t="s">
        <v>138</v>
      </c>
      <c r="C215" s="179"/>
      <c r="D215" s="224"/>
      <c r="E215" s="147"/>
      <c r="F215" s="180"/>
    </row>
    <row r="216" spans="1:6" x14ac:dyDescent="0.3">
      <c r="A216" s="42" t="s">
        <v>141</v>
      </c>
      <c r="B216" s="34" t="s">
        <v>323</v>
      </c>
      <c r="C216" s="31" t="s">
        <v>19</v>
      </c>
      <c r="D216" s="214">
        <v>1</v>
      </c>
      <c r="E216" s="165"/>
      <c r="F216" s="165"/>
    </row>
    <row r="217" spans="1:6" ht="14" x14ac:dyDescent="0.3">
      <c r="A217" s="143" t="s">
        <v>143</v>
      </c>
      <c r="B217" s="144" t="s">
        <v>144</v>
      </c>
      <c r="C217" s="179"/>
      <c r="D217" s="224"/>
      <c r="E217" s="147"/>
      <c r="F217" s="180"/>
    </row>
    <row r="218" spans="1:6" ht="14" x14ac:dyDescent="0.3">
      <c r="A218" s="149" t="s">
        <v>273</v>
      </c>
      <c r="B218" s="150" t="s">
        <v>274</v>
      </c>
      <c r="C218" s="181"/>
      <c r="D218" s="225"/>
      <c r="E218" s="142"/>
      <c r="F218" s="204"/>
    </row>
    <row r="219" spans="1:6" x14ac:dyDescent="0.3">
      <c r="A219" s="44" t="s">
        <v>147</v>
      </c>
      <c r="B219" s="45" t="s">
        <v>386</v>
      </c>
      <c r="C219" s="46" t="s">
        <v>19</v>
      </c>
      <c r="D219" s="216">
        <v>1</v>
      </c>
      <c r="E219" s="165"/>
      <c r="F219" s="165"/>
    </row>
    <row r="220" spans="1:6" ht="15" customHeight="1" x14ac:dyDescent="0.3">
      <c r="A220" s="124" t="s">
        <v>428</v>
      </c>
      <c r="B220" s="109"/>
      <c r="C220" s="109"/>
      <c r="D220" s="217"/>
      <c r="E220" s="109"/>
      <c r="F220" s="206">
        <f>SUM(F194:F219)</f>
        <v>0</v>
      </c>
    </row>
    <row r="221" spans="1:6" x14ac:dyDescent="0.3">
      <c r="A221" s="48"/>
      <c r="B221" s="195"/>
      <c r="C221" s="50"/>
      <c r="D221" s="222"/>
      <c r="E221" s="186"/>
      <c r="F221" s="186"/>
    </row>
    <row r="222" spans="1:6" ht="15" customHeight="1" x14ac:dyDescent="0.3">
      <c r="A222" s="169" t="s">
        <v>429</v>
      </c>
      <c r="B222" s="169"/>
      <c r="C222" s="169"/>
      <c r="D222" s="223"/>
      <c r="E222" s="198"/>
      <c r="F222" s="198"/>
    </row>
    <row r="223" spans="1:6" ht="15" customHeight="1" x14ac:dyDescent="0.3">
      <c r="A223" s="196"/>
      <c r="B223" s="197"/>
      <c r="C223" s="197"/>
      <c r="D223" s="223"/>
      <c r="E223" s="199"/>
      <c r="F223" s="199"/>
    </row>
    <row r="224" spans="1:6" ht="28" x14ac:dyDescent="0.3">
      <c r="A224" s="19" t="s">
        <v>0</v>
      </c>
      <c r="B224" s="20" t="s">
        <v>1</v>
      </c>
      <c r="C224" s="8" t="s">
        <v>2</v>
      </c>
      <c r="D224" s="211" t="s">
        <v>265</v>
      </c>
      <c r="E224" s="135" t="s">
        <v>3</v>
      </c>
      <c r="F224" s="158" t="s">
        <v>266</v>
      </c>
    </row>
    <row r="225" spans="1:6" ht="14" x14ac:dyDescent="0.3">
      <c r="A225" s="143" t="s">
        <v>4</v>
      </c>
      <c r="B225" s="144" t="s">
        <v>5</v>
      </c>
      <c r="C225" s="179"/>
      <c r="D225" s="224"/>
      <c r="E225" s="147"/>
      <c r="F225" s="180"/>
    </row>
    <row r="226" spans="1:6" ht="14.5" x14ac:dyDescent="0.3">
      <c r="A226" s="33" t="s">
        <v>6</v>
      </c>
      <c r="B226" s="34" t="s">
        <v>317</v>
      </c>
      <c r="C226" s="31" t="s">
        <v>318</v>
      </c>
      <c r="D226" s="214">
        <v>1.5</v>
      </c>
      <c r="E226" s="165"/>
      <c r="F226" s="165"/>
    </row>
    <row r="227" spans="1:6" ht="14.5" x14ac:dyDescent="0.3">
      <c r="A227" s="33" t="s">
        <v>13</v>
      </c>
      <c r="B227" s="34" t="s">
        <v>319</v>
      </c>
      <c r="C227" s="31" t="s">
        <v>318</v>
      </c>
      <c r="D227" s="214">
        <v>1.5</v>
      </c>
      <c r="E227" s="165"/>
      <c r="F227" s="165"/>
    </row>
    <row r="228" spans="1:6" ht="14" x14ac:dyDescent="0.3">
      <c r="A228" s="143" t="s">
        <v>32</v>
      </c>
      <c r="B228" s="144" t="s">
        <v>33</v>
      </c>
      <c r="C228" s="179"/>
      <c r="D228" s="224"/>
      <c r="E228" s="147"/>
      <c r="F228" s="180"/>
    </row>
    <row r="229" spans="1:6" ht="14.5" x14ac:dyDescent="0.3">
      <c r="A229" s="33" t="s">
        <v>34</v>
      </c>
      <c r="B229" s="34" t="s">
        <v>35</v>
      </c>
      <c r="C229" s="31" t="s">
        <v>318</v>
      </c>
      <c r="D229" s="214">
        <v>0.25</v>
      </c>
      <c r="E229" s="165"/>
      <c r="F229" s="165"/>
    </row>
    <row r="230" spans="1:6" ht="14.5" x14ac:dyDescent="0.3">
      <c r="A230" s="52" t="s">
        <v>36</v>
      </c>
      <c r="B230" s="34" t="s">
        <v>326</v>
      </c>
      <c r="C230" s="31" t="s">
        <v>318</v>
      </c>
      <c r="D230" s="214">
        <v>1.25</v>
      </c>
      <c r="E230" s="165"/>
      <c r="F230" s="165"/>
    </row>
    <row r="231" spans="1:6" ht="14" x14ac:dyDescent="0.3">
      <c r="A231" s="143" t="s">
        <v>38</v>
      </c>
      <c r="B231" s="144" t="s">
        <v>39</v>
      </c>
      <c r="C231" s="179"/>
      <c r="D231" s="224"/>
      <c r="E231" s="147"/>
      <c r="F231" s="180"/>
    </row>
    <row r="232" spans="1:6" ht="14" x14ac:dyDescent="0.3">
      <c r="A232" s="149" t="s">
        <v>50</v>
      </c>
      <c r="B232" s="150" t="s">
        <v>51</v>
      </c>
      <c r="C232" s="181"/>
      <c r="D232" s="225"/>
      <c r="E232" s="142"/>
      <c r="F232" s="204"/>
    </row>
    <row r="233" spans="1:6" ht="26" x14ac:dyDescent="0.3">
      <c r="A233" s="33" t="s">
        <v>62</v>
      </c>
      <c r="B233" s="34" t="s">
        <v>63</v>
      </c>
      <c r="C233" s="53" t="s">
        <v>320</v>
      </c>
      <c r="D233" s="214">
        <v>0.38151000000000002</v>
      </c>
      <c r="E233" s="165"/>
      <c r="F233" s="165"/>
    </row>
    <row r="234" spans="1:6" ht="14.5" x14ac:dyDescent="0.3">
      <c r="A234" s="33" t="s">
        <v>64</v>
      </c>
      <c r="B234" s="34" t="s">
        <v>330</v>
      </c>
      <c r="C234" s="35" t="s">
        <v>299</v>
      </c>
      <c r="D234" s="214">
        <v>0.32500000000000001</v>
      </c>
      <c r="E234" s="165"/>
      <c r="F234" s="165"/>
    </row>
    <row r="235" spans="1:6" ht="14" x14ac:dyDescent="0.3">
      <c r="A235" s="143" t="s">
        <v>69</v>
      </c>
      <c r="B235" s="144" t="s">
        <v>70</v>
      </c>
      <c r="C235" s="179"/>
      <c r="D235" s="224"/>
      <c r="E235" s="147"/>
      <c r="F235" s="180"/>
    </row>
    <row r="236" spans="1:6" s="41" customFormat="1" ht="14.5" customHeight="1" x14ac:dyDescent="0.35">
      <c r="A236" s="54" t="s">
        <v>71</v>
      </c>
      <c r="B236" s="34" t="s">
        <v>72</v>
      </c>
      <c r="C236" s="31" t="s">
        <v>272</v>
      </c>
      <c r="D236" s="214">
        <v>7.8</v>
      </c>
      <c r="E236" s="165"/>
      <c r="F236" s="165"/>
    </row>
    <row r="237" spans="1:6" ht="14" x14ac:dyDescent="0.3">
      <c r="A237" s="143" t="s">
        <v>77</v>
      </c>
      <c r="B237" s="144" t="s">
        <v>78</v>
      </c>
      <c r="C237" s="179"/>
      <c r="D237" s="224"/>
      <c r="E237" s="147"/>
      <c r="F237" s="180"/>
    </row>
    <row r="238" spans="1:6" ht="14.5" x14ac:dyDescent="0.3">
      <c r="A238" s="36" t="s">
        <v>85</v>
      </c>
      <c r="B238" s="37" t="s">
        <v>86</v>
      </c>
      <c r="C238" s="38" t="s">
        <v>272</v>
      </c>
      <c r="D238" s="215">
        <v>7.8</v>
      </c>
      <c r="E238" s="165"/>
      <c r="F238" s="165"/>
    </row>
    <row r="239" spans="1:6" ht="14" x14ac:dyDescent="0.3">
      <c r="A239" s="143" t="s">
        <v>143</v>
      </c>
      <c r="B239" s="144" t="s">
        <v>144</v>
      </c>
      <c r="C239" s="179"/>
      <c r="D239" s="224"/>
      <c r="E239" s="147"/>
      <c r="F239" s="180"/>
    </row>
    <row r="240" spans="1:6" ht="14" x14ac:dyDescent="0.3">
      <c r="A240" s="149" t="s">
        <v>273</v>
      </c>
      <c r="B240" s="150" t="s">
        <v>274</v>
      </c>
      <c r="C240" s="181"/>
      <c r="D240" s="225"/>
      <c r="E240" s="142"/>
      <c r="F240" s="204"/>
    </row>
    <row r="241" spans="1:6" x14ac:dyDescent="0.3">
      <c r="A241" s="44" t="s">
        <v>147</v>
      </c>
      <c r="B241" s="45" t="s">
        <v>331</v>
      </c>
      <c r="C241" s="46" t="s">
        <v>19</v>
      </c>
      <c r="D241" s="216">
        <v>1</v>
      </c>
      <c r="E241" s="165"/>
      <c r="F241" s="165"/>
    </row>
    <row r="242" spans="1:6" s="41" customFormat="1" ht="14" x14ac:dyDescent="0.35">
      <c r="A242" s="143" t="s">
        <v>251</v>
      </c>
      <c r="B242" s="144" t="s">
        <v>252</v>
      </c>
      <c r="C242" s="179"/>
      <c r="D242" s="224"/>
      <c r="E242" s="147"/>
      <c r="F242" s="180"/>
    </row>
    <row r="243" spans="1:6" s="41" customFormat="1" x14ac:dyDescent="0.3">
      <c r="A243" s="44" t="s">
        <v>253</v>
      </c>
      <c r="B243" s="45" t="s">
        <v>254</v>
      </c>
      <c r="C243" s="46" t="s">
        <v>28</v>
      </c>
      <c r="D243" s="215">
        <v>3</v>
      </c>
      <c r="E243" s="165"/>
      <c r="F243" s="165"/>
    </row>
    <row r="244" spans="1:6" s="41" customFormat="1" x14ac:dyDescent="0.3">
      <c r="A244" s="44" t="s">
        <v>253</v>
      </c>
      <c r="B244" s="45" t="s">
        <v>256</v>
      </c>
      <c r="C244" s="46" t="s">
        <v>136</v>
      </c>
      <c r="D244" s="215">
        <v>1</v>
      </c>
      <c r="E244" s="165"/>
      <c r="F244" s="165"/>
    </row>
    <row r="245" spans="1:6" ht="15" customHeight="1" x14ac:dyDescent="0.3">
      <c r="A245" s="124" t="s">
        <v>430</v>
      </c>
      <c r="B245" s="109"/>
      <c r="C245" s="109"/>
      <c r="D245" s="217"/>
      <c r="E245" s="109"/>
      <c r="F245" s="206">
        <f>SUM(F225:F244)</f>
        <v>0</v>
      </c>
    </row>
    <row r="246" spans="1:6" x14ac:dyDescent="0.3">
      <c r="A246" s="48"/>
      <c r="B246" s="195"/>
      <c r="C246" s="50"/>
      <c r="D246" s="222"/>
      <c r="E246" s="186"/>
      <c r="F246" s="186"/>
    </row>
    <row r="247" spans="1:6" ht="13.9" customHeight="1" x14ac:dyDescent="0.3">
      <c r="A247" s="169" t="s">
        <v>431</v>
      </c>
      <c r="B247" s="169"/>
      <c r="C247" s="169"/>
      <c r="D247" s="223"/>
      <c r="E247" s="198"/>
      <c r="F247" s="198"/>
    </row>
    <row r="248" spans="1:6" x14ac:dyDescent="0.3">
      <c r="A248" s="196"/>
      <c r="B248" s="197"/>
      <c r="C248" s="197"/>
      <c r="D248" s="223"/>
      <c r="E248" s="199"/>
      <c r="F248" s="199"/>
    </row>
    <row r="249" spans="1:6" ht="28" x14ac:dyDescent="0.3">
      <c r="A249" s="19" t="s">
        <v>0</v>
      </c>
      <c r="B249" s="20" t="s">
        <v>1</v>
      </c>
      <c r="C249" s="8" t="s">
        <v>2</v>
      </c>
      <c r="D249" s="211" t="s">
        <v>265</v>
      </c>
      <c r="E249" s="135" t="s">
        <v>3</v>
      </c>
      <c r="F249" s="158" t="s">
        <v>266</v>
      </c>
    </row>
    <row r="250" spans="1:6" ht="14" x14ac:dyDescent="0.3">
      <c r="A250" s="143" t="s">
        <v>4</v>
      </c>
      <c r="B250" s="144" t="s">
        <v>16</v>
      </c>
      <c r="C250" s="179"/>
      <c r="D250" s="224"/>
      <c r="E250" s="147"/>
      <c r="F250" s="180"/>
    </row>
    <row r="251" spans="1:6" x14ac:dyDescent="0.3">
      <c r="A251" s="54" t="s">
        <v>6</v>
      </c>
      <c r="B251" s="34" t="s">
        <v>18</v>
      </c>
      <c r="C251" s="31" t="s">
        <v>19</v>
      </c>
      <c r="D251" s="214">
        <v>1</v>
      </c>
      <c r="E251" s="165"/>
      <c r="F251" s="165"/>
    </row>
    <row r="252" spans="1:6" ht="14" x14ac:dyDescent="0.3">
      <c r="A252" s="143" t="s">
        <v>98</v>
      </c>
      <c r="B252" s="144" t="s">
        <v>373</v>
      </c>
      <c r="C252" s="179"/>
      <c r="D252" s="224"/>
      <c r="E252" s="147"/>
      <c r="F252" s="180"/>
    </row>
    <row r="253" spans="1:6" x14ac:dyDescent="0.3">
      <c r="A253" s="56" t="s">
        <v>112</v>
      </c>
      <c r="B253" s="37" t="s">
        <v>335</v>
      </c>
      <c r="C253" s="38" t="s">
        <v>28</v>
      </c>
      <c r="D253" s="215">
        <v>27.3</v>
      </c>
      <c r="E253" s="165"/>
      <c r="F253" s="165"/>
    </row>
    <row r="254" spans="1:6" ht="26" x14ac:dyDescent="0.3">
      <c r="A254" s="56" t="s">
        <v>114</v>
      </c>
      <c r="B254" s="34" t="s">
        <v>336</v>
      </c>
      <c r="C254" s="31" t="s">
        <v>28</v>
      </c>
      <c r="D254" s="214">
        <v>27.3</v>
      </c>
      <c r="E254" s="165"/>
      <c r="F254" s="165"/>
    </row>
    <row r="255" spans="1:6" x14ac:dyDescent="0.3">
      <c r="A255" s="242" t="s">
        <v>116</v>
      </c>
      <c r="B255" s="243" t="s">
        <v>117</v>
      </c>
      <c r="C255" s="244" t="s">
        <v>28</v>
      </c>
      <c r="D255" s="245">
        <v>15</v>
      </c>
      <c r="E255" s="189"/>
      <c r="F255" s="189"/>
    </row>
    <row r="256" spans="1:6" ht="15" customHeight="1" x14ac:dyDescent="0.3">
      <c r="A256" s="124" t="s">
        <v>337</v>
      </c>
      <c r="B256" s="109"/>
      <c r="C256" s="109"/>
      <c r="D256" s="217"/>
      <c r="E256" s="246"/>
      <c r="F256" s="205">
        <f>SUM(F250:F255)</f>
        <v>0</v>
      </c>
    </row>
    <row r="257" spans="1:6" x14ac:dyDescent="0.3">
      <c r="A257" s="50"/>
      <c r="B257" s="59"/>
      <c r="C257" s="50"/>
      <c r="D257" s="218"/>
      <c r="E257" s="160"/>
      <c r="F257" s="160"/>
    </row>
    <row r="258" spans="1:6" ht="13.5" thickBot="1" x14ac:dyDescent="0.35">
      <c r="A258" s="50"/>
      <c r="B258" s="59"/>
      <c r="C258" s="50"/>
      <c r="D258" s="218"/>
      <c r="E258" s="160"/>
      <c r="F258" s="160"/>
    </row>
    <row r="259" spans="1:6" ht="14.5" customHeight="1" thickBot="1" x14ac:dyDescent="0.35">
      <c r="A259" s="129" t="s">
        <v>338</v>
      </c>
      <c r="B259" s="118"/>
      <c r="C259" s="118"/>
      <c r="D259" s="219"/>
      <c r="E259" s="161"/>
      <c r="F259" s="167"/>
    </row>
    <row r="260" spans="1:6" ht="28.15" customHeight="1" x14ac:dyDescent="0.3">
      <c r="A260" s="21" t="s">
        <v>0</v>
      </c>
      <c r="B260" s="20" t="s">
        <v>1</v>
      </c>
      <c r="C260" s="21" t="s">
        <v>2</v>
      </c>
      <c r="D260" s="227" t="s">
        <v>265</v>
      </c>
      <c r="E260" s="135" t="s">
        <v>3</v>
      </c>
      <c r="F260" s="158" t="s">
        <v>266</v>
      </c>
    </row>
    <row r="261" spans="1:6" x14ac:dyDescent="0.3">
      <c r="A261" s="31">
        <v>1</v>
      </c>
      <c r="B261" s="34" t="s">
        <v>339</v>
      </c>
      <c r="C261" s="31" t="s">
        <v>340</v>
      </c>
      <c r="D261" s="220">
        <v>1</v>
      </c>
      <c r="E261" s="187">
        <f>F23</f>
        <v>0</v>
      </c>
      <c r="F261" s="187">
        <f>D261*E261</f>
        <v>0</v>
      </c>
    </row>
    <row r="262" spans="1:6" x14ac:dyDescent="0.3">
      <c r="A262" s="31">
        <v>2</v>
      </c>
      <c r="B262" s="34" t="s">
        <v>343</v>
      </c>
      <c r="C262" s="31" t="s">
        <v>340</v>
      </c>
      <c r="D262" s="220">
        <v>1</v>
      </c>
      <c r="E262" s="201">
        <f>F45</f>
        <v>0</v>
      </c>
      <c r="F262" s="187">
        <f t="shared" ref="F262:F267" si="0">D262*E262</f>
        <v>0</v>
      </c>
    </row>
    <row r="263" spans="1:6" x14ac:dyDescent="0.3">
      <c r="A263" s="31">
        <v>3</v>
      </c>
      <c r="B263" s="34" t="s">
        <v>432</v>
      </c>
      <c r="C263" s="31" t="s">
        <v>340</v>
      </c>
      <c r="D263" s="220">
        <v>1</v>
      </c>
      <c r="E263" s="201">
        <f>F117</f>
        <v>0</v>
      </c>
      <c r="F263" s="187">
        <f t="shared" si="0"/>
        <v>0</v>
      </c>
    </row>
    <row r="264" spans="1:6" x14ac:dyDescent="0.3">
      <c r="A264" s="31">
        <v>4</v>
      </c>
      <c r="B264" s="34" t="s">
        <v>433</v>
      </c>
      <c r="C264" s="31" t="s">
        <v>340</v>
      </c>
      <c r="D264" s="220">
        <v>1</v>
      </c>
      <c r="E264" s="201">
        <f>F189</f>
        <v>0</v>
      </c>
      <c r="F264" s="187">
        <f t="shared" si="0"/>
        <v>0</v>
      </c>
    </row>
    <row r="265" spans="1:6" x14ac:dyDescent="0.3">
      <c r="A265" s="31">
        <v>5</v>
      </c>
      <c r="B265" s="34" t="s">
        <v>434</v>
      </c>
      <c r="C265" s="31" t="s">
        <v>340</v>
      </c>
      <c r="D265" s="220">
        <v>2</v>
      </c>
      <c r="E265" s="201">
        <f>F220</f>
        <v>0</v>
      </c>
      <c r="F265" s="187">
        <f t="shared" si="0"/>
        <v>0</v>
      </c>
    </row>
    <row r="266" spans="1:6" x14ac:dyDescent="0.3">
      <c r="A266" s="31">
        <v>6</v>
      </c>
      <c r="B266" s="34" t="s">
        <v>401</v>
      </c>
      <c r="C266" s="31" t="s">
        <v>340</v>
      </c>
      <c r="D266" s="220">
        <v>1</v>
      </c>
      <c r="E266" s="201">
        <f>F245</f>
        <v>0</v>
      </c>
      <c r="F266" s="187">
        <f t="shared" si="0"/>
        <v>0</v>
      </c>
    </row>
    <row r="267" spans="1:6" x14ac:dyDescent="0.3">
      <c r="A267" s="31">
        <v>7</v>
      </c>
      <c r="B267" s="26" t="s">
        <v>351</v>
      </c>
      <c r="C267" s="31" t="s">
        <v>340</v>
      </c>
      <c r="D267" s="220">
        <v>1</v>
      </c>
      <c r="E267" s="202">
        <f>F256</f>
        <v>0</v>
      </c>
      <c r="F267" s="187">
        <f t="shared" si="0"/>
        <v>0</v>
      </c>
    </row>
    <row r="268" spans="1:6" ht="14" x14ac:dyDescent="0.3">
      <c r="A268" s="138" t="s">
        <v>435</v>
      </c>
      <c r="B268" s="139"/>
      <c r="C268" s="139"/>
      <c r="D268" s="131"/>
      <c r="E268" s="203"/>
      <c r="F268" s="168">
        <f>SUM(F263:F267)</f>
        <v>0</v>
      </c>
    </row>
  </sheetData>
  <phoneticPr fontId="3" type="noConversion"/>
  <pageMargins left="0.7" right="0.7" top="0.75" bottom="0.75" header="0.3" footer="0.3"/>
  <pageSetup paperSize="9" scale="76" fitToHeight="0" orientation="portrait" r:id="rId1"/>
  <ignoredErrors>
    <ignoredError sqref="A57:A61 A63:A64 A69 A77:A79 A99 A81:A83 A87:A89 A228:A229 A250:A251 A171:A173 A153:A155 A135:A145 A129:A133 A212 A197:A200 A231:A232 A167:A169 A148 A159:A161 A163:A165 A209 A202:A205 A207 A235 A233 A149:A15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E3FF9-0FD5-4857-8766-E39647301CBD}">
  <dimension ref="A1:C9"/>
  <sheetViews>
    <sheetView tabSelected="1" zoomScale="130" zoomScaleNormal="130" workbookViewId="0">
      <selection activeCell="B17" sqref="B17"/>
    </sheetView>
  </sheetViews>
  <sheetFormatPr baseColWidth="10" defaultColWidth="11.453125" defaultRowHeight="14" x14ac:dyDescent="0.3"/>
  <cols>
    <col min="1" max="1" width="7" style="250" customWidth="1"/>
    <col min="2" max="2" width="55.1796875" style="2" customWidth="1"/>
    <col min="3" max="3" width="20.54296875" style="2" customWidth="1"/>
    <col min="4" max="16384" width="11.453125" style="6"/>
  </cols>
  <sheetData>
    <row r="1" spans="1:3" x14ac:dyDescent="0.3">
      <c r="A1" s="306" t="s">
        <v>436</v>
      </c>
      <c r="B1" s="307"/>
      <c r="C1" s="308"/>
    </row>
    <row r="2" spans="1:3" s="1" customFormat="1" ht="13" x14ac:dyDescent="0.35">
      <c r="A2" s="21" t="s">
        <v>437</v>
      </c>
      <c r="B2" s="20" t="s">
        <v>1</v>
      </c>
      <c r="C2" s="21" t="s">
        <v>438</v>
      </c>
    </row>
    <row r="3" spans="1:3" x14ac:dyDescent="0.3">
      <c r="A3" s="31">
        <v>1</v>
      </c>
      <c r="B3" s="34" t="s">
        <v>439</v>
      </c>
      <c r="C3" s="248">
        <f>'1.DQE LYCEE CIBITOKE'!F317</f>
        <v>0</v>
      </c>
    </row>
    <row r="4" spans="1:3" x14ac:dyDescent="0.3">
      <c r="A4" s="31">
        <f>A3+1</f>
        <v>2</v>
      </c>
      <c r="B4" s="34" t="s">
        <v>440</v>
      </c>
      <c r="C4" s="248">
        <f>'2.DQE LYCEE KARURAMA'!F135</f>
        <v>0</v>
      </c>
    </row>
    <row r="5" spans="1:3" x14ac:dyDescent="0.3">
      <c r="A5" s="31">
        <f>A4+1</f>
        <v>3</v>
      </c>
      <c r="B5" s="34" t="s">
        <v>441</v>
      </c>
      <c r="C5" s="248">
        <f>'3.DQE LYCEE LES AMIS DE RUGOMBO'!F130</f>
        <v>0</v>
      </c>
    </row>
    <row r="6" spans="1:3" x14ac:dyDescent="0.3">
      <c r="A6" s="31">
        <f>A5+1</f>
        <v>4</v>
      </c>
      <c r="B6" s="34" t="s">
        <v>442</v>
      </c>
      <c r="C6" s="248">
        <f>'4.DQE LYCEE RUGEREGERE'!F126</f>
        <v>0</v>
      </c>
    </row>
    <row r="7" spans="1:3" x14ac:dyDescent="0.3">
      <c r="A7" s="31">
        <f>A6+1</f>
        <v>5</v>
      </c>
      <c r="B7" s="34" t="s">
        <v>443</v>
      </c>
      <c r="C7" s="248">
        <f>'5.DQE LYCEE MURWI'!F268</f>
        <v>0</v>
      </c>
    </row>
    <row r="8" spans="1:3" x14ac:dyDescent="0.3">
      <c r="A8" s="304" t="s">
        <v>444</v>
      </c>
      <c r="B8" s="305"/>
      <c r="C8" s="249">
        <f>SUM(C3:C7)</f>
        <v>0</v>
      </c>
    </row>
    <row r="9" spans="1:3" x14ac:dyDescent="0.3">
      <c r="C9" s="251"/>
    </row>
  </sheetData>
  <mergeCells count="2">
    <mergeCell ref="A8:B8"/>
    <mergeCell ref="A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4DA5A7F9CC1A1449BD7F4E4FD1658182" ma:contentTypeVersion="28" ma:contentTypeDescription="Create a new document." ma:contentTypeScope="" ma:versionID="ee5177094fbc893331499691cb1cef23">
  <xsd:schema xmlns:xsd="http://www.w3.org/2001/XMLSchema" xmlns:xs="http://www.w3.org/2001/XMLSchema" xmlns:p="http://schemas.microsoft.com/office/2006/metadata/properties" xmlns:ns2="508ba6eb-9e09-4fd5-92f2-2d9921329f2d" xmlns:ns3="14a9c00f-d9e3-4eb9-aad3-f69239d17d9c" xmlns:ns4="702fbd75-83ea-491b-9326-cd04ce73097a" xmlns:ns5="80d7e988-bfdd-4980-b6cb-f22db3610b03" targetNamespace="http://schemas.microsoft.com/office/2006/metadata/properties" ma:root="true" ma:fieldsID="7e2e0e51fb9c43d79d96d7e678c9faba" ns2:_="" ns3:_="" ns4:_="" ns5:_="">
    <xsd:import namespace="508ba6eb-9e09-4fd5-92f2-2d9921329f2d"/>
    <xsd:import namespace="14a9c00f-d9e3-4eb9-aad3-f69239d17d9c"/>
    <xsd:import namespace="702fbd75-83ea-491b-9326-cd04ce73097a"/>
    <xsd:import namespace="80d7e988-bfdd-4980-b6cb-f22db3610b0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LengthInSecond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AutoKeyPoint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_Flow_SignoffStatus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BDI|6a9dcac3-72aa-4e48-8d07-6a290ee11ae9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fbd75-83ea-491b-9326-cd04ce7309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3df3c41-9769-4c6f-8708-7662f98c6b67}" ma:internalName="TaxCatchAll" ma:showField="CatchAllData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93df3c41-9769-4c6f-8708-7662f98c6b67}" ma:internalName="TaxCatchAllLabel" ma:readOnly="true" ma:showField="CatchAllDataLabel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7e988-bfdd-4980-b6cb-f22db3610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35" nillable="true" ma:displayName="Sign-off status" ma:internalName="Sign_x002d_off_x0020_status">
      <xsd:simpleType>
        <xsd:restriction base="dms:Text"/>
      </xsd:simpleType>
    </xsd:element>
    <xsd:element name="MediaServiceObjectDetectorVersions" ma:index="3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TaxCatchAll xmlns="702fbd75-83ea-491b-9326-cd04ce73097a">
      <Value>6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BDI</TermName>
          <TermId xmlns="http://schemas.microsoft.com/office/infopath/2007/PartnerControls">6a9dcac3-72aa-4e48-8d07-6a290ee11ae9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_Flow_SignoffStatus xmlns="80d7e988-bfdd-4980-b6cb-f22db3610b03" xsi:nil="true"/>
    <kecc0e8a0a3349c79c5d1d6e51bea7c3 xmlns="14a9c00f-d9e3-4eb9-aad3-f69239d17d9c">
      <Terms xmlns="http://schemas.microsoft.com/office/infopath/2007/PartnerControls"/>
    </kecc0e8a0a3349c79c5d1d6e51bea7c3>
    <lcf76f155ced4ddcb4097134ff3c332f xmlns="80d7e988-bfdd-4980-b6cb-f22db3610b03">
      <Terms xmlns="http://schemas.microsoft.com/office/infopath/2007/PartnerControls"/>
    </lcf76f155ced4ddcb4097134ff3c332f>
    <_dlc_DocId xmlns="508ba6eb-9e09-4fd5-92f2-2d9921329f2d">BDIENABEL-844965907-391889</_dlc_DocId>
    <_dlc_DocIdUrl xmlns="508ba6eb-9e09-4fd5-92f2-2d9921329f2d">
      <Url>https://enabelbe.sharepoint.com/sites/BDI/_layouts/15/DocIdRedir.aspx?ID=BDIENABEL-844965907-391889</Url>
      <Description>BDIENABEL-844965907-391889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56E5696-F653-4DEC-A191-53BB74959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8ba6eb-9e09-4fd5-92f2-2d9921329f2d"/>
    <ds:schemaRef ds:uri="14a9c00f-d9e3-4eb9-aad3-f69239d17d9c"/>
    <ds:schemaRef ds:uri="702fbd75-83ea-491b-9326-cd04ce73097a"/>
    <ds:schemaRef ds:uri="80d7e988-bfdd-4980-b6cb-f22db3610b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BEBA96-C0EE-4323-BC62-AD3E2E0CE7DE}">
  <ds:schemaRefs>
    <ds:schemaRef ds:uri="http://schemas.microsoft.com/office/2006/metadata/properties"/>
    <ds:schemaRef ds:uri="http://schemas.microsoft.com/office/infopath/2007/PartnerControls"/>
    <ds:schemaRef ds:uri="14a9c00f-d9e3-4eb9-aad3-f69239d17d9c"/>
    <ds:schemaRef ds:uri="702fbd75-83ea-491b-9326-cd04ce73097a"/>
    <ds:schemaRef ds:uri="80d7e988-bfdd-4980-b6cb-f22db3610b03"/>
    <ds:schemaRef ds:uri="508ba6eb-9e09-4fd5-92f2-2d9921329f2d"/>
  </ds:schemaRefs>
</ds:datastoreItem>
</file>

<file path=customXml/itemProps3.xml><?xml version="1.0" encoding="utf-8"?>
<ds:datastoreItem xmlns:ds="http://schemas.openxmlformats.org/officeDocument/2006/customXml" ds:itemID="{A806FB64-A57C-4D56-ADB4-88A47951F33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3FA702D-B8D3-4270-B805-3FC33B57E9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BPU</vt:lpstr>
      <vt:lpstr>1.DQE LYCEE CIBITOKE</vt:lpstr>
      <vt:lpstr>2.DQE LYCEE KARURAMA</vt:lpstr>
      <vt:lpstr>3.DQE LYCEE LES AMIS DE RUGOMBO</vt:lpstr>
      <vt:lpstr>4.DQE LYCEE RUGEREGERE</vt:lpstr>
      <vt:lpstr>5.DQE LYCEE MURWI</vt:lpstr>
      <vt:lpstr>RECAP 5 LYCEES</vt:lpstr>
      <vt:lpstr>'3.DQE LYCEE LES AMIS DE RUGOMBO'!Zone_d_impression</vt:lpstr>
      <vt:lpstr>'4.DQE LYCEE RUGEREGERE'!Zone_d_impression</vt:lpstr>
      <vt:lpstr>'5.DQE LYCEE MURWI'!Zone_d_impression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KEITA, Abdoulaye</cp:lastModifiedBy>
  <cp:revision/>
  <dcterms:created xsi:type="dcterms:W3CDTF">2024-04-05T15:19:11Z</dcterms:created>
  <dcterms:modified xsi:type="dcterms:W3CDTF">2025-08-07T13:40:58Z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0x010100A054E23CC720224AB55CD5109E0645C0004DA5A7F9CC1A1449BD7F4E4FD1658182</vt:lpwstr>
  </property>
  <property fmtid="{D5CDD505-2E9C-101B-9397-08002B2CF9AE}" pid="3" name="Topic">
    <vt:lpwstr>9;#Education - General|f953e9b4-a77b-4dc5-86cf-666dc95137d7</vt:lpwstr>
  </property>
  <property fmtid="{D5CDD505-2E9C-101B-9397-08002B2CF9AE}" pid="4" name="MediaServiceImageTags">
    <vt:lpwstr/>
  </property>
  <property fmtid="{D5CDD505-2E9C-101B-9397-08002B2CF9AE}" pid="5" name="DocumentType">
    <vt:lpwstr>50;#Implementing partner reports|9b7e8ff8-f7d5-47a2-872b-5344ce8ebcc7</vt:lpwstr>
  </property>
  <property fmtid="{D5CDD505-2E9C-101B-9397-08002B2CF9AE}" pid="6" name="TaxCatchAll">
    <vt:lpwstr>50;#;#9;#</vt:lpwstr>
  </property>
  <property fmtid="{D5CDD505-2E9C-101B-9397-08002B2CF9AE}" pid="7" name="lcf76f155ced4ddcb4097134ff3c332f">
    <vt:lpwstr/>
  </property>
  <property fmtid="{D5CDD505-2E9C-101B-9397-08002B2CF9AE}" pid="8" name="h6a71f3e574e4344bc34f3fc9dd20054">
    <vt:lpwstr>Education - General|f953e9b4-a77b-4dc5-86cf-666dc95137d7</vt:lpwstr>
  </property>
  <property fmtid="{D5CDD505-2E9C-101B-9397-08002B2CF9AE}" pid="9" name="mda26ace941f4791a7314a339fee829c">
    <vt:lpwstr>Implementing partner reports|9b7e8ff8-f7d5-47a2-872b-5344ce8ebcc7</vt:lpwstr>
  </property>
  <property fmtid="{D5CDD505-2E9C-101B-9397-08002B2CF9AE}" pid="10" name="Document_Language">
    <vt:i4>6</vt:i4>
  </property>
  <property fmtid="{D5CDD505-2E9C-101B-9397-08002B2CF9AE}" pid="11" name="Country">
    <vt:i4>1</vt:i4>
  </property>
  <property fmtid="{D5CDD505-2E9C-101B-9397-08002B2CF9AE}" pid="12" name="_dlc_DocIdItemGuid">
    <vt:lpwstr>bf8f9492-1e4c-4efd-a561-bae1c33419a8</vt:lpwstr>
  </property>
</Properties>
</file>