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ersonal\Desktop\Working from Home Docs\New program\Wework\Kakira VTI\"/>
    </mc:Choice>
  </mc:AlternateContent>
  <bookViews>
    <workbookView xWindow="0" yWindow="0" windowWidth="19200" windowHeight="7050" activeTab="4"/>
  </bookViews>
  <sheets>
    <sheet name="cover " sheetId="8" r:id="rId1"/>
    <sheet name="Summary " sheetId="10" r:id="rId2"/>
    <sheet name="Preminary " sheetId="9" r:id="rId3"/>
    <sheet name="Kitchen Improvement" sheetId="11" r:id="rId4"/>
    <sheet name="Stove Addition " sheetId="12" r:id="rId5"/>
  </sheets>
  <definedNames>
    <definedName name="_B100">#REF!</definedName>
    <definedName name="_B100000">#REF!</definedName>
    <definedName name="_B1000000">#REF!</definedName>
    <definedName name="_B980000">#REF!</definedName>
    <definedName name="_B990000">#REF!</definedName>
    <definedName name="aa">#REF!</definedName>
    <definedName name="AB">#REF!</definedName>
    <definedName name="ablution">#REF!</definedName>
    <definedName name="aqsww">#REF!</definedName>
    <definedName name="aserr">#REF!</definedName>
    <definedName name="b">#REF!</definedName>
    <definedName name="BDXX">#REF!</definedName>
    <definedName name="bill5">#REF!</definedName>
    <definedName name="BIOGAS">#REF!</definedName>
    <definedName name="BKLH">#REF!</definedName>
    <definedName name="Bl.">#REF!</definedName>
    <definedName name="block">#REF!</definedName>
    <definedName name="cafetaria">#REF!</definedName>
    <definedName name="D">#REF!</definedName>
    <definedName name="dan">#REF!</definedName>
    <definedName name="dcew">#REF!</definedName>
    <definedName name="DD">#REF!</definedName>
    <definedName name="DDD">#REF!</definedName>
    <definedName name="ded">#REF!</definedName>
    <definedName name="dedr">#REF!</definedName>
    <definedName name="dfr">#REF!</definedName>
    <definedName name="dfrggg">#REF!</definedName>
    <definedName name="e">#REF!</definedName>
    <definedName name="ed">#REF!</definedName>
    <definedName name="edfr">#REF!</definedName>
    <definedName name="edrff">#REF!</definedName>
    <definedName name="eew">#REF!</definedName>
    <definedName name="ER">#REF!</definedName>
    <definedName name="erwe">#REF!</definedName>
    <definedName name="fac">#REF!</definedName>
    <definedName name="fact">#REF!</definedName>
    <definedName name="facto">#REF!</definedName>
    <definedName name="factor">#REF!</definedName>
    <definedName name="factors">#REF!</definedName>
    <definedName name="fcde">#REF!</definedName>
    <definedName name="fde">#REF!</definedName>
    <definedName name="FF">#REF!</definedName>
    <definedName name="FGGF">#REF!</definedName>
    <definedName name="Fly">#REF!</definedName>
    <definedName name="frgd">#REF!</definedName>
    <definedName name="frr">#REF!</definedName>
    <definedName name="ft">#REF!</definedName>
    <definedName name="G">#REF!</definedName>
    <definedName name="GE">#REF!</definedName>
    <definedName name="GENETA">#REF!</definedName>
    <definedName name="gfd">#REF!</definedName>
    <definedName name="gfrf">#REF!</definedName>
    <definedName name="ggr">#REF!</definedName>
    <definedName name="ggygh">#REF!</definedName>
    <definedName name="gh">#REF!</definedName>
    <definedName name="GHANA34">#REF!</definedName>
    <definedName name="GHJKLDR77">#REF!</definedName>
    <definedName name="ght">#REF!</definedName>
    <definedName name="grfdd">#REF!</definedName>
    <definedName name="gt">#REF!</definedName>
    <definedName name="GTY">#REF!</definedName>
    <definedName name="guy">#REF!</definedName>
    <definedName name="H">#REF!</definedName>
    <definedName name="hc">#REF!</definedName>
    <definedName name="hghgh">#REF!</definedName>
    <definedName name="hgu">#REF!</definedName>
    <definedName name="HH">#REF!</definedName>
    <definedName name="hjgyjg">#REF!</definedName>
    <definedName name="hju">#REF!</definedName>
    <definedName name="HSHSHSHS">#REF!</definedName>
    <definedName name="htgy">#REF!</definedName>
    <definedName name="hutfgh">#REF!</definedName>
    <definedName name="I">#REF!</definedName>
    <definedName name="iou">#REF!</definedName>
    <definedName name="juht">#REF!</definedName>
    <definedName name="juhyy">#REF!</definedName>
    <definedName name="jyyh">#REF!</definedName>
    <definedName name="K">#REF!</definedName>
    <definedName name="KIO">#REF!</definedName>
    <definedName name="KIU">#REF!</definedName>
    <definedName name="kjjuu">#REF!</definedName>
    <definedName name="kjuu">#REF!</definedName>
    <definedName name="KK">#REF!</definedName>
    <definedName name="kl">#REF!</definedName>
    <definedName name="KLO">#REF!</definedName>
    <definedName name="KOP">#REF!</definedName>
    <definedName name="LKI">#REF!</definedName>
    <definedName name="lo">#REF!</definedName>
    <definedName name="lop">#REF!</definedName>
    <definedName name="M.O.S">#REF!</definedName>
    <definedName name="MATERIALS">#REF!</definedName>
    <definedName name="MCS">#REF!</definedName>
    <definedName name="mjhhg">#REF!</definedName>
    <definedName name="mjkh">#REF!</definedName>
    <definedName name="name">#REF!</definedName>
    <definedName name="nh">#REF!</definedName>
    <definedName name="nhbgg">#REF!</definedName>
    <definedName name="NM">#REF!</definedName>
    <definedName name="nuy">#REF!</definedName>
    <definedName name="POL">#REF!</definedName>
    <definedName name="PP">#REF!</definedName>
    <definedName name="pre">#REF!</definedName>
    <definedName name="_xlnm.Print_Area" localSheetId="1">'Summary '!$A$1:$C$19</definedName>
    <definedName name="_xlnm.Print_Area">#REF!</definedName>
    <definedName name="Print_Area1">#REF!</definedName>
    <definedName name="Print_Area2">#REF!</definedName>
    <definedName name="Print_Area3">#REF!</definedName>
    <definedName name="Print_area5">#REF!</definedName>
    <definedName name="_xlnm.Print_Titles">#REF!</definedName>
    <definedName name="qwww">#REF!</definedName>
    <definedName name="red">#REF!</definedName>
    <definedName name="rer">#REF!</definedName>
    <definedName name="rfe">#REF!</definedName>
    <definedName name="rgthy">#REF!</definedName>
    <definedName name="RR">#REF!</definedName>
    <definedName name="RT">#REF!</definedName>
    <definedName name="S">#REF!</definedName>
    <definedName name="Section">#REF!</definedName>
    <definedName name="Ser">#REF!</definedName>
    <definedName name="SOROTINEW">#REF!</definedName>
    <definedName name="Summaryx">#REF!</definedName>
    <definedName name="sw">#REF!</definedName>
    <definedName name="tghyj">#REF!</definedName>
    <definedName name="tghyy">#REF!</definedName>
    <definedName name="TREW">#REF!</definedName>
    <definedName name="tugh">#REF!</definedName>
    <definedName name="tyutut">#REF!</definedName>
    <definedName name="tyuuit">#REF!</definedName>
    <definedName name="U">#REF!</definedName>
    <definedName name="UIYTTR">#REF!</definedName>
    <definedName name="utuy">#REF!</definedName>
    <definedName name="UY">#REF!</definedName>
    <definedName name="uyut">#REF!</definedName>
    <definedName name="vcd">#REF!</definedName>
    <definedName name="W">#REF!</definedName>
    <definedName name="wd">#REF!</definedName>
    <definedName name="wefrfff">#REF!</definedName>
    <definedName name="wsder">#REF!</definedName>
    <definedName name="wsedd">#REF!</definedName>
    <definedName name="wsq">#REF!</definedName>
    <definedName name="XXX">#REF!</definedName>
    <definedName name="y">#REF!</definedName>
    <definedName name="YA">#REF!</definedName>
    <definedName name="ytr">#REF!</definedName>
    <definedName name="yufth">#REF!</definedName>
    <definedName name="yuo">#REF!</definedName>
    <definedName name="yutu">#REF!</definedName>
    <definedName name="yutuyu">#REF!</definedName>
    <definedName name="yyjhg">#REF!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1" l="1"/>
  <c r="F59" i="11"/>
  <c r="F60" i="11"/>
  <c r="F90" i="11" l="1"/>
  <c r="F87" i="11"/>
  <c r="F86" i="11"/>
  <c r="F83" i="11"/>
  <c r="F81" i="11"/>
  <c r="F80" i="11"/>
  <c r="F28" i="12" l="1"/>
  <c r="F26" i="12"/>
  <c r="F25" i="12"/>
  <c r="F24" i="12"/>
  <c r="F22" i="12"/>
  <c r="F20" i="12"/>
  <c r="F18" i="12"/>
  <c r="F17" i="12"/>
  <c r="F29" i="12" s="1"/>
  <c r="F33" i="12" s="1"/>
  <c r="F15" i="12"/>
  <c r="F14" i="12"/>
  <c r="F16" i="12" s="1"/>
  <c r="F32" i="12" s="1"/>
  <c r="F12" i="12"/>
  <c r="F11" i="12"/>
  <c r="F9" i="12"/>
  <c r="F7" i="12"/>
  <c r="F117" i="11"/>
  <c r="F114" i="11"/>
  <c r="F106" i="11"/>
  <c r="F104" i="11"/>
  <c r="F72" i="11"/>
  <c r="F67" i="11"/>
  <c r="F65" i="11"/>
  <c r="F63" i="11"/>
  <c r="F57" i="11"/>
  <c r="F55" i="11"/>
  <c r="F51" i="11"/>
  <c r="F49" i="11"/>
  <c r="F41" i="11"/>
  <c r="F37" i="11"/>
  <c r="F33" i="11"/>
  <c r="F27" i="11"/>
  <c r="F25" i="11"/>
  <c r="F22" i="11"/>
  <c r="F17" i="11"/>
  <c r="F11" i="11"/>
  <c r="C15" i="9"/>
  <c r="C8" i="10" s="1"/>
  <c r="F34" i="12" l="1"/>
  <c r="F36" i="12" s="1"/>
  <c r="C10" i="10" s="1"/>
  <c r="F92" i="11"/>
  <c r="F120" i="11"/>
  <c r="F129" i="11" s="1"/>
  <c r="F126" i="11" l="1"/>
  <c r="F133" i="11" s="1"/>
  <c r="F137" i="11" s="1"/>
  <c r="C9" i="10" s="1"/>
  <c r="C13" i="10" s="1"/>
  <c r="C15" i="10" l="1"/>
  <c r="C19" i="10" s="1"/>
</calcChain>
</file>

<file path=xl/sharedStrings.xml><?xml version="1.0" encoding="utf-8"?>
<sst xmlns="http://schemas.openxmlformats.org/spreadsheetml/2006/main" count="225" uniqueCount="155">
  <si>
    <t>WeWork PROJECT</t>
  </si>
  <si>
    <t xml:space="preserve">SUMMARY                                                        </t>
  </si>
  <si>
    <t xml:space="preserve">ORIGINAL BILL </t>
  </si>
  <si>
    <t xml:space="preserve">Item               </t>
  </si>
  <si>
    <t>Description</t>
  </si>
  <si>
    <t>Amount (€)</t>
  </si>
  <si>
    <t xml:space="preserve">GENERAL SUMMARY </t>
  </si>
  <si>
    <t>A</t>
  </si>
  <si>
    <t>Preliminary works</t>
  </si>
  <si>
    <t>B</t>
  </si>
  <si>
    <t>C</t>
  </si>
  <si>
    <t>Kitchen Improvement</t>
  </si>
  <si>
    <t>D</t>
  </si>
  <si>
    <t>Stove</t>
  </si>
  <si>
    <t>Sub-Total</t>
  </si>
  <si>
    <t>Add contingency 5%</t>
  </si>
  <si>
    <t>Grand Total(Vat Exclusive)</t>
  </si>
  <si>
    <t>PRELIMINARIES</t>
  </si>
  <si>
    <t>Item</t>
  </si>
  <si>
    <t>Site mobilisation</t>
  </si>
  <si>
    <t>Allowance for safety on site, welfare, scaffoldings and transport</t>
  </si>
  <si>
    <t>Protection</t>
  </si>
  <si>
    <t>The Contractor shall cover up and protect from damage, including damage from inclement weather, all finished  work and unfixed materials including that of the Sub-Contractor, etc., to the satisfaction of the Project Manager until the completion of the Contract and make good any damage which occurs.</t>
  </si>
  <si>
    <t>Removal of plant, Rubbish, etc</t>
  </si>
  <si>
    <t xml:space="preserve">The Contractor shall, upon completion of the Works, remove and clear away all  rubbish and unused material, and shall leave the whole of the Site of the Works in a clean and tidy state to the satisfaction of the Project Manager. He shall also remove all rubbish and dirt from the Site at weekly intervals or as directed by the Project Manager. Particular care shall be taken in leaving windows clean and removal of any stains therefrom. </t>
  </si>
  <si>
    <t>Prevention of Nuisance</t>
  </si>
  <si>
    <t>The Works and such sections of the Site necessary therefore shall be under the entire care and control of the Contractor during the whole period of the Contract and he shall take all possible precautions to prevent any nuisance, inconvenience or injury to the holders or occupiers of the existing or surrounding properties and to the public generally, and shall at all times keep all the paths and walkways affected by the works in a safe and clear state and shall use proper precautions to ensure the safety of all wheeled traffic and pedestrians.</t>
  </si>
  <si>
    <t>E</t>
  </si>
  <si>
    <t>Visitors to the site</t>
  </si>
  <si>
    <t>The Contractor is required to control all visitors to the Site and to keep out unauthorised visitors and to provide a visitors book and ensure that all the authorised visitors sign therein.</t>
  </si>
  <si>
    <t>F</t>
  </si>
  <si>
    <t>Contractor's Project and Site Administration; and Foreman-in-charge</t>
  </si>
  <si>
    <t xml:space="preserve">The Contractor shall permanently deploy the Project and Site Administrative Staff  approved by the Contract administrator. These will include a General Foreman-in-charge and other trades foremen properly qualified and fluent in English. The Contractor shall submit a Site Organization Structure Chart within seven (7) days of commencement of the Contract. </t>
  </si>
  <si>
    <t>TOTAL CARRIED TO SUMMARY</t>
  </si>
  <si>
    <t>Unit</t>
  </si>
  <si>
    <t>No</t>
  </si>
  <si>
    <t>No.</t>
  </si>
  <si>
    <t>M</t>
  </si>
  <si>
    <t>LM</t>
  </si>
  <si>
    <t>BILL NO. 2 PROPOSED KITCHEN MINOR WORKS AT KAKIRA COMMUNITY TECHNICAL INSTITUTE</t>
  </si>
  <si>
    <t>Qty</t>
  </si>
  <si>
    <t>Rate       (Euro €)</t>
  </si>
  <si>
    <t>Amount in BOQS            (Euro €)</t>
  </si>
  <si>
    <t>ELEMENT NO.1</t>
  </si>
  <si>
    <t>SUB-STRUCTURE (PROVISIONAL)</t>
  </si>
  <si>
    <t>Earthworks</t>
  </si>
  <si>
    <t>Allow for hack off floor and compact to prepare for floor finishing</t>
  </si>
  <si>
    <t>SM</t>
  </si>
  <si>
    <t>Anti-termite treatment</t>
  </si>
  <si>
    <t xml:space="preserve">'Termidor 25 EC'' or other equal and approved anti-termite </t>
  </si>
  <si>
    <t>chemical applied in accordance with the manufacturer's</t>
  </si>
  <si>
    <t>recommendations to:</t>
  </si>
  <si>
    <t>Sm</t>
  </si>
  <si>
    <t>CONCRETE WORK</t>
  </si>
  <si>
    <t>VIBRATED REINFORCED CONCRETE CLASS 20; ORDINARY PORTLAND CEMENT 42.5 (20MM AGGREGATE) IN:</t>
  </si>
  <si>
    <t>CM</t>
  </si>
  <si>
    <t>STEEL FABRIC REINFORCEMENT TO BS 4483 as described</t>
  </si>
  <si>
    <t>No. A98 Fabric Mesh reinforcement weighing 2.22 kg. per square meter fixed in slab</t>
  </si>
  <si>
    <t>Allow for construction of ramp using 150mm block wall, 100mm thick reinfoced concrete slab, approximately 1200mm wide by 2000mm long</t>
  </si>
  <si>
    <t xml:space="preserve">SUPER-STRUCTURE  </t>
  </si>
  <si>
    <t>FINISHES</t>
  </si>
  <si>
    <t>WALL FINISHES</t>
  </si>
  <si>
    <t>Allow for hack off wall old plaster and compact to prepare for wall finishing</t>
  </si>
  <si>
    <t>INTERNAL LIME PLASTER</t>
  </si>
  <si>
    <t>First coat of cement lime and sand (1:2:9) : second coat of cement, lime putty and sand</t>
  </si>
  <si>
    <t>20mm Thick two coat work to walls</t>
  </si>
  <si>
    <t>Painting and Decorating</t>
  </si>
  <si>
    <t>PREPARE AND APPLY ONE MIST COAT AND THREE COATS silk vinyl emulsion paint internally on:</t>
  </si>
  <si>
    <t>Wall surfaces</t>
  </si>
  <si>
    <t>EXTERNAL FINISHES</t>
  </si>
  <si>
    <t>sm</t>
  </si>
  <si>
    <t>TWO COATS EXTERNAL CEMENT RENDER (1:4) finished with steel trowel</t>
  </si>
  <si>
    <t>20mm thick to walls</t>
  </si>
  <si>
    <t>Allow for creating openings with concrete louvre size 2.5m wide x1.5m High</t>
  </si>
  <si>
    <t xml:space="preserve">Item </t>
  </si>
  <si>
    <t>PAINTING AND DECORATING</t>
  </si>
  <si>
    <t>PREPARE AND APPLY THREE COATS  first grade weather guard emulsion paint; externally; on:</t>
  </si>
  <si>
    <t>Existing all surfaces</t>
  </si>
  <si>
    <t xml:space="preserve">Facia board 225mm wide </t>
  </si>
  <si>
    <t>Construct facia board 225mm wide using 6”x2” timbers with chicken mesh completed with mortar finishing of cement: sand ratio (1:3)</t>
  </si>
  <si>
    <t>FLOOR FINISHES</t>
  </si>
  <si>
    <t>CEMENT STONE DUST (1:3) SCREED finished smooth</t>
  </si>
  <si>
    <t>150 x 10mm Skirting</t>
  </si>
  <si>
    <t>POLISHING CONCRETE IN NINE PARTS to the approval of the Architect: to</t>
  </si>
  <si>
    <t>N</t>
  </si>
  <si>
    <t>Concrete floors</t>
  </si>
  <si>
    <t>O</t>
  </si>
  <si>
    <t>150 x 10mm skirting</t>
  </si>
  <si>
    <t>SPLASH APRON</t>
  </si>
  <si>
    <t>EXCAVATIONS</t>
  </si>
  <si>
    <t>Allow for hack off floor to prepare for floor finishing</t>
  </si>
  <si>
    <t>VIBRATED REINFORCED CONCRETE CLASS 25 (20MM AGGREGATE) IN:</t>
  </si>
  <si>
    <t xml:space="preserve">VIBRATED MASS CONCRETE CLASS 25; ORDINARY PORTLAND CEMENT 42.5 (20MM AGGREGATE) IN: 100mm thick slab on the apron and well finished using power floating. </t>
  </si>
  <si>
    <t>Total Carried to collection</t>
  </si>
  <si>
    <t>ELEMENT NO.6</t>
  </si>
  <si>
    <t>EXTERNAL MECHANICAL RETICULATION</t>
  </si>
  <si>
    <t>FIRE FIGHTING INSTALLATION</t>
  </si>
  <si>
    <t>The Contractor shall supply, deliver, install, test and commission to the satisfaction of the Engineer the following including builders works:-</t>
  </si>
  <si>
    <t xml:space="preserve"> Extinguisher Installation</t>
  </si>
  <si>
    <t>R</t>
  </si>
  <si>
    <t>6kg capacity manganese steel portable CO2 gas fire extinguishers conforming to BS 1288, including the appropriate nominal gas content.</t>
  </si>
  <si>
    <t>S</t>
  </si>
  <si>
    <t>9kg capacity dry powder (ABC) portable fire extinguisher conforming to BS 1288 including the appropriate nominal powder content.</t>
  </si>
  <si>
    <t>T</t>
  </si>
  <si>
    <t>4.5kg automatic Dry powder fire extinguisher.</t>
  </si>
  <si>
    <t>Electrical works</t>
  </si>
  <si>
    <t>item</t>
  </si>
  <si>
    <t>COLLECTION</t>
  </si>
  <si>
    <t>SUBSTRUCTURE</t>
  </si>
  <si>
    <t>ELECTRO MECHANICAL</t>
  </si>
  <si>
    <t>TOTAL</t>
  </si>
  <si>
    <t>Total to summary  (VAT EXCL.)</t>
  </si>
  <si>
    <t>Energy Saving Wood Stoves, Cooking Pots and Food Trolleys for KAKIRA COMMUNITY TECHNICAL INSTITUTE</t>
  </si>
  <si>
    <t>Rate (EUR)</t>
  </si>
  <si>
    <t>Amount (EUR)</t>
  </si>
  <si>
    <t>Supply, install, connect and set to work the following:</t>
  </si>
  <si>
    <t>Energy Saving Wood Stoves</t>
  </si>
  <si>
    <t>150 litres capacity energy saving wood stove complete with the following in accordance with the drawings: i) In-built cooking chamber of heat resistant (refractory) brick wall externally finished in facing bricks, ii) firewood magazine combustion chamber, (iii) air inlet and (iv) 2 mm GS exhaust chimney with cap at base for soot removal.</t>
  </si>
  <si>
    <t>Dome reducer for energy saving wood stove from 150 litres capacity to 100 litres capacity complete.</t>
  </si>
  <si>
    <t>Dome reducer for energy saving wood stove from 150 litres capacity to 50 litres capacity complete.</t>
  </si>
  <si>
    <t>Cooking Pots</t>
  </si>
  <si>
    <t>350 litres capacity cooking pot complete with handles and cover of diameter 995 mm and height 430 mm, both cooking pot and cover made of stainless steel of grade 304 (18/10), 1.5-2 mm thick on sides, 3-4 mm thick at the bottom and 1.5 mm thick cover. The seam of the cooking pot shall be butt welded to the approval of the Engineer.</t>
  </si>
  <si>
    <t>150 litres capacity cooking pot complete with handles and cover of diameter 666 mm and height 430 mm, both cooking pot and cover made of stainless steel of grade 304 (18/10), 1.5-2 mm thick on sides, 3-4 mm thick at the bottom and 1.5 mm thick cover. The seam of the cooking pot shall be butt welded to the approval of the Engineer.</t>
  </si>
  <si>
    <t>Total carried to collection on page 2/2</t>
  </si>
  <si>
    <t>100 litres capacity cooking pot complete with handles and cover of diameter 544 mm and height 430 mm, both cooking pot and cover made of stainless steel of grade 304 (18/10), 1.5-2 mm thick on sides, 3-4 mm thick at the bottom and 1.5 mm thick cover. The seam of the cooking pot shall be butt welded to the approval of the Engineer.</t>
  </si>
  <si>
    <t>50 litres capacity cooking pot complete with handles and cover of diameter 385 mm and height 430 mm, both cooking pot and cover made of stainless steel of grade 304 (18/10), 1.5-2 mm thick on sides, 3-4 mm thick at the bottom and 1.5 mm thick cover. The seam of the cooking pot shall be butt welded to the approval of the Engineer.</t>
  </si>
  <si>
    <t>Food Trolleys</t>
  </si>
  <si>
    <t>Food trolley of stainless steel material of length x width x height 600 x 800 x 900 mm, complete with heavy duty swivel castor wheels that can carry 350 kg. Two of the heavy duty castor shall have brakes. The tray of the food trolley shall be of stainless steel, length x width 600 x 800 mm, 2 mm thick with edges finished with a 2 mm thick and 40 mm wide stainless steel plate. The sides and handles of the food trolley shall be made of stainless steel pipes of outer diameter 40 mm and thickness 2 mm.</t>
  </si>
  <si>
    <t>Fire Extinguishers</t>
  </si>
  <si>
    <t>5 kg CO2 portable fire extinguisher</t>
  </si>
  <si>
    <t>Operations and Maintenance Kit for Energy Saving Wood Stoves</t>
  </si>
  <si>
    <t>Shovel with wide, flat steel blade with upturned sides and sharp cutting edge of size not less than 200 x 150 mm (L x W), wooden shaft of length 1000 mm and D-grip handle.</t>
  </si>
  <si>
    <t>50 litres capacity PVC dustbin with lid attached to dustbin.</t>
  </si>
  <si>
    <t>Axe with sharpened hardened steel blade and wooden handle of length 60 mm.</t>
  </si>
  <si>
    <t>Operations and Maintenance Manuals</t>
  </si>
  <si>
    <t>Comprehensive Operation and Maintenance manuals for the energy saving wood stoves, Institutional biogas stoves and solar water heaters, written in English and graphically illustrated for unambiguous interpretation and understanding by Operation and Maintenance staff. Special attention shall be drawn to fault finding and remedial action. The manuals shall include a system wiring diagram, a list of spare parts and the names of the accredited suppliers/agents of these spare parts. The manuals shall also include the manufacturer's name, model number, service manuals, parts list and brief descriptions of all equipment and their basic operating features i.e. routine maintenance procedures, possible breakdowns and repairs, recommended spare parts, troubleshooting guide, equipment layout and simplified wiring and control diagrams of the system as installed.</t>
  </si>
  <si>
    <t>Collection</t>
  </si>
  <si>
    <t>Total brought forward from page 1/2</t>
  </si>
  <si>
    <t>Total brought forward from page 2/2</t>
  </si>
  <si>
    <t>Sub-total</t>
  </si>
  <si>
    <t xml:space="preserve"> Total excl. VAT</t>
  </si>
  <si>
    <t>250 litres capacity energy saving wood stove complete with the following in accordance with the drawings: i) In-built cooking chamber of heat resistant (refractory) brick wall externally finished in facing bricks, ii) firewood magazine combustion chamber, (iii) air inlet and (iv) 2 mm GS exhaust chimney with cap at base for soot removal.</t>
  </si>
  <si>
    <t>Hardcore Fillings</t>
  </si>
  <si>
    <t>50mm thick stone dust blinding over surfaces of hardcore</t>
  </si>
  <si>
    <t>Anti-termite treatment as Termidor or other equal and approved to surfaces of hardcore, top of foundation walling and bottom of excavation.</t>
  </si>
  <si>
    <t>VIBRATED REINFORCED CONCRETE CLASS 25; ORDINARY PORTLAND CEMENT 42.5 (20MM AGGREGATE) IN:</t>
  </si>
  <si>
    <t>150mm thick floor slab</t>
  </si>
  <si>
    <t>No. A142 Fabric Mesh reinforcement weighing 2.22 kg. per square meter fixed in slab</t>
  </si>
  <si>
    <t>40mm thick screed with hardener finished high gloss smooth with steel float</t>
  </si>
  <si>
    <r>
      <t xml:space="preserve">Cracked and Worn Out:
</t>
    </r>
    <r>
      <rPr>
        <sz val="11"/>
        <rFont val="Abadi Extra Light"/>
        <family val="2"/>
      </rPr>
      <t>Walls break and removed affected areas and reconstruct the walls with well burnt clays bricks jointed and pointed in cemnet sand (1:3) mortar</t>
    </r>
  </si>
  <si>
    <r>
      <rPr>
        <b/>
        <sz val="11"/>
        <rFont val="Abadi Extra Light"/>
        <family val="2"/>
      </rPr>
      <t xml:space="preserve">CEMENT SAND (1:4) SCREED </t>
    </r>
    <r>
      <rPr>
        <sz val="11"/>
        <rFont val="Abadi Extra Light"/>
        <family val="2"/>
      </rPr>
      <t>finished smooth</t>
    </r>
  </si>
  <si>
    <t>FLOOR FINISHES FOR THE KITCHEN SHADE</t>
  </si>
  <si>
    <t xml:space="preserve">Allow for electrical provision (Euro 1000) subject to isntruction. </t>
  </si>
  <si>
    <t>BOQ FOR  KITCHEN IMPROVEMENT AT KAKIRA COMMUNITY TECHNICAL INSTITUTE, JINJA  DISTRICT</t>
  </si>
  <si>
    <t>150mm Thick bed of hand packed stone base, well rolled and compacted.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</si>
</sst>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_-;\-* #,##0_-;_-* &quot;-&quot;_-;_-@_-"/>
    <numFmt numFmtId="165" formatCode="_-* #,##0.00_-;\-* #,##0.00_-;_-* &quot;-&quot;??_-;_-@_-"/>
    <numFmt numFmtId="166" formatCode="_(* #,##0.00_);_(* \(#,##0.00\);_(* \-??_);_(@_)"/>
    <numFmt numFmtId="167" formatCode="0.0"/>
    <numFmt numFmtId="168" formatCode="#,##0.00\ [$€-1]"/>
    <numFmt numFmtId="169" formatCode="_-* #,##0.00_-;\-* #,##0.00_-;_-* &quot;-&quot;_-;_-@_-"/>
    <numFmt numFmtId="170" formatCode="_(* #,##0_);_(* \(#,##0\);_(* &quot;-&quot;??_);_(@_)"/>
    <numFmt numFmtId="171" formatCode="_(* #,##0_);_(* \(#,##0\);_(* \-??_);_(@_)"/>
    <numFmt numFmtId="173" formatCode="_-* #,##0.0_-;\-* #,##0.0_-;_-* &quot;-&quot;??_-;_-@_-"/>
  </numFmts>
  <fonts count="25">
    <font>
      <sz val="10"/>
      <color rgb="FF000000"/>
      <name val="Calibri"/>
      <charset val="134"/>
      <scheme val="minor"/>
    </font>
    <font>
      <sz val="11"/>
      <color rgb="FF000000"/>
      <name val="Abadi Extra Light"/>
      <family val="2"/>
    </font>
    <font>
      <sz val="11"/>
      <name val="Abadi Extra Light"/>
      <family val="2"/>
    </font>
    <font>
      <sz val="11"/>
      <color theme="1"/>
      <name val="Abadi Extra Light"/>
      <family val="2"/>
    </font>
    <font>
      <b/>
      <sz val="11"/>
      <color theme="1"/>
      <name val="Abadi Extra Light"/>
      <family val="2"/>
    </font>
    <font>
      <b/>
      <sz val="11"/>
      <name val="Abadi Extra Light"/>
      <family val="2"/>
    </font>
    <font>
      <sz val="11"/>
      <color rgb="FFFF0000"/>
      <name val="Abadi Extra Light"/>
      <family val="2"/>
    </font>
    <font>
      <b/>
      <u/>
      <sz val="11"/>
      <name val="Abadi Extra Light"/>
      <family val="2"/>
    </font>
    <font>
      <u/>
      <sz val="11"/>
      <name val="Abadi Extra Light"/>
      <family val="2"/>
    </font>
    <font>
      <b/>
      <u/>
      <sz val="11"/>
      <color indexed="8"/>
      <name val="Abadi Extra Light"/>
      <family val="2"/>
    </font>
    <font>
      <b/>
      <sz val="11"/>
      <color indexed="8"/>
      <name val="Abadi Extra Light"/>
      <family val="2"/>
    </font>
    <font>
      <sz val="11"/>
      <color indexed="8"/>
      <name val="Abadi Extra Light"/>
      <family val="2"/>
    </font>
    <font>
      <sz val="14"/>
      <color rgb="FF000000"/>
      <name val="Abadi Extra Light"/>
      <family val="2"/>
    </font>
    <font>
      <sz val="14"/>
      <color theme="1"/>
      <name val="Abadi Extra Light"/>
      <family val="2"/>
    </font>
    <font>
      <b/>
      <sz val="14"/>
      <color theme="1"/>
      <name val="Abadi Extra Light"/>
      <family val="2"/>
    </font>
    <font>
      <sz val="11"/>
      <color theme="1"/>
      <name val="Calibri"/>
      <family val="2"/>
      <scheme val="minor"/>
    </font>
    <font>
      <sz val="10"/>
      <name val="Arial"/>
      <family val="2"/>
    </font>
    <font>
      <sz val="10"/>
      <name val="Arial"/>
      <family val="2"/>
    </font>
    <font>
      <sz val="11"/>
      <color theme="1"/>
      <name val="Calibri"/>
      <family val="2"/>
      <scheme val="minor"/>
    </font>
    <font>
      <sz val="12"/>
      <name val="Arial"/>
      <family val="2"/>
    </font>
    <font>
      <u val="singleAccounting"/>
      <sz val="10"/>
      <name val="Arial"/>
      <family val="2"/>
    </font>
    <font>
      <sz val="10"/>
      <color rgb="FF000000"/>
      <name val="Calibri"/>
      <family val="2"/>
      <scheme val="minor"/>
    </font>
    <font>
      <sz val="11"/>
      <name val="Abadi Extra Light"/>
      <family val="2"/>
    </font>
    <font>
      <b/>
      <sz val="11"/>
      <name val="Abadi Extra Light"/>
      <family val="2"/>
    </font>
    <font>
      <b/>
      <sz val="11"/>
      <name val="Abadi Extra Light"/>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thin">
        <color auto="1"/>
      </right>
      <top/>
      <bottom/>
      <diagonal/>
    </border>
    <border>
      <left style="thin">
        <color auto="1"/>
      </left>
      <right style="thin">
        <color auto="1"/>
      </right>
      <top style="medium">
        <color auto="1"/>
      </top>
      <bottom/>
      <diagonal/>
    </border>
    <border>
      <left/>
      <right style="medium">
        <color auto="1"/>
      </right>
      <top style="medium">
        <color auto="1"/>
      </top>
      <bottom/>
      <diagonal/>
    </border>
    <border>
      <left/>
      <right style="medium">
        <color auto="1"/>
      </right>
      <top/>
      <bottom/>
      <diagonal/>
    </border>
    <border>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rgb="FF000000"/>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medium">
        <color theme="1"/>
      </top>
      <bottom style="medium">
        <color auto="1"/>
      </bottom>
      <diagonal/>
    </border>
  </borders>
  <cellStyleXfs count="41">
    <xf numFmtId="0" fontId="0" fillId="0" borderId="0"/>
    <xf numFmtId="165" fontId="21" fillId="0" borderId="0" applyFont="0" applyFill="0" applyBorder="0" applyAlignment="0" applyProtection="0"/>
    <xf numFmtId="164" fontId="21" fillId="0" borderId="0" applyFont="0" applyFill="0" applyBorder="0" applyAlignment="0" applyProtection="0"/>
    <xf numFmtId="43" fontId="16" fillId="0" borderId="0" applyFont="0" applyFill="0" applyBorder="0" applyProtection="0">
      <alignment vertical="top"/>
    </xf>
    <xf numFmtId="43" fontId="17" fillId="0" borderId="0" applyFont="0" applyFill="0" applyBorder="0" applyProtection="0">
      <alignment vertical="top"/>
    </xf>
    <xf numFmtId="43" fontId="17" fillId="0" borderId="0" applyFont="0" applyFill="0" applyBorder="0" applyProtection="0">
      <alignment vertical="top"/>
    </xf>
    <xf numFmtId="43" fontId="15" fillId="0" borderId="0" applyFont="0" applyFill="0" applyBorder="0" applyAlignment="0" applyProtection="0"/>
    <xf numFmtId="43" fontId="16" fillId="0" borderId="0" applyFont="0" applyFill="0" applyBorder="0" applyAlignment="0" applyProtection="0"/>
    <xf numFmtId="43" fontId="17" fillId="0" borderId="0" applyFont="0" applyFill="0" applyBorder="0" applyAlignment="0" applyProtection="0"/>
    <xf numFmtId="166" fontId="16" fillId="0" borderId="0" applyFill="0" applyBorder="0" applyAlignment="0" applyProtection="0"/>
    <xf numFmtId="43" fontId="17" fillId="0" borderId="0" applyFont="0" applyFill="0" applyBorder="0" applyAlignment="0" applyProtection="0"/>
    <xf numFmtId="166" fontId="16" fillId="0" borderId="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7" fillId="0" borderId="0" applyFont="0" applyFill="0" applyBorder="0" applyProtection="0">
      <alignment vertical="top"/>
    </xf>
    <xf numFmtId="43" fontId="18" fillId="0" borderId="0" applyFont="0" applyFill="0" applyBorder="0" applyAlignment="0" applyProtection="0"/>
    <xf numFmtId="0" fontId="16" fillId="0" borderId="0">
      <alignment horizontal="justify"/>
    </xf>
    <xf numFmtId="0" fontId="17" fillId="0" borderId="0">
      <alignment horizontal="justify"/>
    </xf>
    <xf numFmtId="0" fontId="16" fillId="0" borderId="0"/>
    <xf numFmtId="0" fontId="15" fillId="0" borderId="0"/>
    <xf numFmtId="0" fontId="19" fillId="0" borderId="0"/>
    <xf numFmtId="0" fontId="15" fillId="0" borderId="0"/>
    <xf numFmtId="0" fontId="15" fillId="0" borderId="0"/>
    <xf numFmtId="0" fontId="21" fillId="0" borderId="0"/>
    <xf numFmtId="0" fontId="19" fillId="0" borderId="0"/>
    <xf numFmtId="0" fontId="17" fillId="0" borderId="0">
      <alignment horizontal="justify"/>
    </xf>
    <xf numFmtId="0" fontId="17" fillId="0" borderId="0">
      <alignment horizontal="justify" vertical="top" wrapText="1"/>
    </xf>
    <xf numFmtId="0" fontId="18" fillId="0" borderId="0"/>
    <xf numFmtId="0" fontId="17" fillId="0" borderId="0"/>
    <xf numFmtId="0" fontId="16" fillId="0" borderId="0">
      <alignment horizontal="justify" vertical="top" wrapText="1"/>
    </xf>
    <xf numFmtId="0" fontId="17" fillId="0" borderId="0">
      <alignment horizontal="justify" vertical="top" wrapText="1"/>
    </xf>
    <xf numFmtId="0" fontId="17" fillId="0" borderId="0">
      <alignment horizontal="justify" vertical="top" wrapText="1"/>
    </xf>
    <xf numFmtId="0" fontId="17" fillId="0" borderId="0">
      <alignment horizontal="justify" vertical="top" wrapText="1"/>
    </xf>
    <xf numFmtId="0" fontId="17" fillId="0" borderId="0">
      <alignment horizontal="justify" vertical="top" wrapText="1"/>
    </xf>
    <xf numFmtId="0" fontId="20" fillId="0" borderId="0">
      <alignment horizontal="justify" vertical="top" wrapText="1"/>
    </xf>
    <xf numFmtId="0" fontId="17" fillId="0" borderId="0">
      <alignment horizontal="justify" vertical="top" wrapText="1"/>
    </xf>
    <xf numFmtId="0" fontId="16" fillId="0" borderId="0">
      <alignment horizontal="justify" vertical="top" wrapText="1"/>
    </xf>
    <xf numFmtId="0" fontId="20" fillId="0" borderId="0">
      <protection locked="0"/>
    </xf>
    <xf numFmtId="0" fontId="17" fillId="0" borderId="0">
      <alignment horizontal="justify" wrapText="1"/>
    </xf>
    <xf numFmtId="0" fontId="16" fillId="0" borderId="0">
      <alignment horizontal="justify" wrapText="1"/>
    </xf>
  </cellStyleXfs>
  <cellXfs count="323">
    <xf numFmtId="0" fontId="0" fillId="0" borderId="0" xfId="0"/>
    <xf numFmtId="0" fontId="1" fillId="0" borderId="0" xfId="0" applyFont="1" applyAlignment="1">
      <alignment horizontal="justify"/>
    </xf>
    <xf numFmtId="0" fontId="2" fillId="0" borderId="0" xfId="28" applyFont="1" applyAlignment="1">
      <alignment vertical="center"/>
    </xf>
    <xf numFmtId="0" fontId="3" fillId="0" borderId="0" xfId="28" applyFont="1" applyAlignment="1">
      <alignment vertical="center"/>
    </xf>
    <xf numFmtId="0" fontId="3" fillId="0" borderId="0" xfId="28" applyFont="1" applyAlignment="1">
      <alignment vertical="center" wrapText="1"/>
    </xf>
    <xf numFmtId="165" fontId="3" fillId="0" borderId="0" xfId="1" applyFont="1" applyFill="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vertical="center"/>
    </xf>
    <xf numFmtId="165" fontId="5" fillId="0" borderId="8" xfId="1" applyFont="1" applyFill="1" applyBorder="1" applyAlignment="1">
      <alignment vertical="center"/>
    </xf>
    <xf numFmtId="165" fontId="5" fillId="0" borderId="10" xfId="1" applyFont="1" applyFill="1" applyBorder="1" applyAlignment="1">
      <alignment vertical="center"/>
    </xf>
    <xf numFmtId="0" fontId="5" fillId="0" borderId="11" xfId="28" applyFont="1" applyBorder="1" applyAlignment="1">
      <alignment horizontal="center" vertical="center"/>
    </xf>
    <xf numFmtId="0" fontId="5" fillId="0" borderId="12" xfId="28" applyFont="1" applyBorder="1" applyAlignment="1">
      <alignment horizontal="center" vertical="center" wrapText="1"/>
    </xf>
    <xf numFmtId="0" fontId="5" fillId="0" borderId="12" xfId="28" applyFont="1" applyBorder="1" applyAlignment="1">
      <alignment horizontal="center" vertical="center"/>
    </xf>
    <xf numFmtId="165" fontId="5" fillId="0" borderId="12" xfId="1" applyFont="1" applyFill="1" applyBorder="1" applyAlignment="1">
      <alignment horizontal="center" vertical="center" wrapText="1"/>
    </xf>
    <xf numFmtId="165" fontId="5" fillId="0" borderId="13" xfId="1" applyFont="1" applyFill="1" applyBorder="1" applyAlignment="1">
      <alignment horizontal="center" vertical="center" wrapText="1"/>
    </xf>
    <xf numFmtId="0" fontId="5" fillId="0" borderId="14" xfId="28" applyFont="1" applyBorder="1" applyAlignment="1">
      <alignment horizontal="center" vertical="center"/>
    </xf>
    <xf numFmtId="0" fontId="5" fillId="0" borderId="15" xfId="28" applyFont="1" applyBorder="1" applyAlignment="1">
      <alignment horizontal="left" vertical="center" wrapText="1"/>
    </xf>
    <xf numFmtId="0" fontId="5" fillId="0" borderId="15" xfId="28" applyFont="1" applyBorder="1" applyAlignment="1">
      <alignment horizontal="center" vertical="center" wrapText="1"/>
    </xf>
    <xf numFmtId="0" fontId="5" fillId="0" borderId="16" xfId="28" applyFont="1" applyBorder="1" applyAlignment="1">
      <alignment horizontal="center" vertical="center"/>
    </xf>
    <xf numFmtId="165" fontId="5" fillId="0" borderId="16" xfId="1" applyFont="1" applyFill="1" applyBorder="1" applyAlignment="1">
      <alignment horizontal="right" vertical="center" wrapText="1"/>
    </xf>
    <xf numFmtId="165" fontId="5" fillId="0" borderId="17" xfId="1" applyFont="1" applyFill="1" applyBorder="1" applyAlignment="1">
      <alignment horizontal="center" vertical="center" wrapText="1"/>
    </xf>
    <xf numFmtId="0" fontId="6" fillId="0" borderId="14" xfId="28" applyFont="1" applyBorder="1" applyAlignment="1">
      <alignment horizontal="center" vertical="center"/>
    </xf>
    <xf numFmtId="0" fontId="5" fillId="0" borderId="15" xfId="28" applyFont="1" applyBorder="1" applyAlignment="1">
      <alignment vertical="center" wrapText="1"/>
    </xf>
    <xf numFmtId="0" fontId="3" fillId="0" borderId="15" xfId="28" applyFont="1" applyBorder="1" applyAlignment="1">
      <alignment vertical="center" wrapText="1"/>
    </xf>
    <xf numFmtId="0" fontId="6" fillId="0" borderId="15" xfId="28" applyFont="1" applyBorder="1" applyAlignment="1">
      <alignment horizontal="center" vertical="center"/>
    </xf>
    <xf numFmtId="165" fontId="6" fillId="0" borderId="15" xfId="1" applyFont="1" applyFill="1" applyBorder="1" applyAlignment="1">
      <alignment vertical="center"/>
    </xf>
    <xf numFmtId="165" fontId="6" fillId="0" borderId="18" xfId="1" applyFont="1" applyFill="1" applyBorder="1" applyAlignment="1">
      <alignment vertical="center"/>
    </xf>
    <xf numFmtId="0" fontId="2" fillId="0" borderId="14" xfId="28" applyFont="1" applyBorder="1" applyAlignment="1">
      <alignment horizontal="center" vertical="center"/>
    </xf>
    <xf numFmtId="0" fontId="2" fillId="0" borderId="15" xfId="17" applyFont="1" applyBorder="1" applyAlignment="1">
      <alignment horizontal="left" vertical="center" wrapText="1"/>
    </xf>
    <xf numFmtId="0" fontId="2" fillId="0" borderId="15" xfId="28" applyFont="1" applyBorder="1" applyAlignment="1">
      <alignment horizontal="center" vertical="center" wrapText="1"/>
    </xf>
    <xf numFmtId="0" fontId="2" fillId="0" borderId="15" xfId="28" applyFont="1" applyBorder="1" applyAlignment="1">
      <alignment horizontal="center" vertical="center"/>
    </xf>
    <xf numFmtId="165" fontId="2" fillId="0" borderId="15" xfId="1" applyFont="1" applyFill="1" applyBorder="1" applyAlignment="1">
      <alignment horizontal="right" vertical="center"/>
    </xf>
    <xf numFmtId="165" fontId="2" fillId="0" borderId="18" xfId="1" applyFont="1" applyFill="1" applyBorder="1" applyAlignment="1">
      <alignment horizontal="right" vertical="center"/>
    </xf>
    <xf numFmtId="167" fontId="2" fillId="0" borderId="15" xfId="28" applyNumberFormat="1" applyFont="1" applyBorder="1" applyAlignment="1">
      <alignment horizontal="center" vertical="center"/>
    </xf>
    <xf numFmtId="0" fontId="5" fillId="0" borderId="15" xfId="17" applyFont="1" applyBorder="1" applyAlignment="1">
      <alignment horizontal="left" vertical="center" wrapText="1"/>
    </xf>
    <xf numFmtId="167" fontId="2" fillId="0" borderId="14" xfId="28" applyNumberFormat="1" applyFont="1" applyBorder="1" applyAlignment="1">
      <alignment horizontal="center" vertical="center"/>
    </xf>
    <xf numFmtId="0" fontId="2" fillId="0" borderId="15" xfId="17" applyFont="1" applyBorder="1" applyAlignment="1">
      <alignment vertical="center" wrapText="1"/>
    </xf>
    <xf numFmtId="2" fontId="2" fillId="0" borderId="14" xfId="28" applyNumberFormat="1" applyFont="1" applyBorder="1" applyAlignment="1">
      <alignment horizontal="center" vertical="center"/>
    </xf>
    <xf numFmtId="0" fontId="5" fillId="0" borderId="11" xfId="28" applyFont="1" applyBorder="1" applyAlignment="1">
      <alignment horizontal="left" vertical="center"/>
    </xf>
    <xf numFmtId="0" fontId="5" fillId="0" borderId="12" xfId="28" applyFont="1" applyBorder="1" applyAlignment="1">
      <alignment horizontal="left" vertical="center" wrapText="1"/>
    </xf>
    <xf numFmtId="0" fontId="2" fillId="0" borderId="12" xfId="28" applyFont="1" applyBorder="1" applyAlignment="1">
      <alignment vertical="center"/>
    </xf>
    <xf numFmtId="0" fontId="5" fillId="0" borderId="12" xfId="28" applyFont="1" applyBorder="1" applyAlignment="1">
      <alignment horizontal="right" vertical="center"/>
    </xf>
    <xf numFmtId="165" fontId="5" fillId="0" borderId="12" xfId="1" applyFont="1" applyFill="1" applyBorder="1" applyAlignment="1">
      <alignment horizontal="right" vertical="center"/>
    </xf>
    <xf numFmtId="165" fontId="5" fillId="0" borderId="13" xfId="1" applyFont="1" applyFill="1" applyBorder="1" applyAlignment="1">
      <alignment horizontal="right" vertical="center"/>
    </xf>
    <xf numFmtId="0" fontId="2" fillId="0" borderId="15" xfId="28" applyFont="1" applyBorder="1" applyAlignment="1">
      <alignment horizontal="justify" vertical="center" wrapText="1"/>
    </xf>
    <xf numFmtId="0" fontId="2" fillId="0" borderId="15" xfId="28" applyFont="1" applyBorder="1" applyAlignment="1">
      <alignment vertical="center" wrapText="1"/>
    </xf>
    <xf numFmtId="0" fontId="5" fillId="0" borderId="14" xfId="28" applyFont="1" applyBorder="1" applyAlignment="1">
      <alignment horizontal="left" vertical="center"/>
    </xf>
    <xf numFmtId="0" fontId="6" fillId="0" borderId="16" xfId="28" applyFont="1" applyBorder="1" applyAlignment="1">
      <alignment horizontal="center" vertical="center" wrapText="1"/>
    </xf>
    <xf numFmtId="165" fontId="5" fillId="0" borderId="15" xfId="1" applyFont="1" applyFill="1" applyBorder="1" applyAlignment="1">
      <alignment horizontal="right" vertical="center"/>
    </xf>
    <xf numFmtId="165" fontId="5" fillId="0" borderId="18" xfId="1" applyFont="1" applyFill="1" applyBorder="1" applyAlignment="1">
      <alignment horizontal="right" vertical="center"/>
    </xf>
    <xf numFmtId="0" fontId="6" fillId="0" borderId="15" xfId="28" applyFont="1" applyBorder="1" applyAlignment="1">
      <alignment horizontal="center" vertical="center" wrapText="1"/>
    </xf>
    <xf numFmtId="165" fontId="6" fillId="0" borderId="15" xfId="1" applyFont="1" applyFill="1" applyBorder="1" applyAlignment="1">
      <alignment horizontal="right" vertical="center"/>
    </xf>
    <xf numFmtId="0" fontId="5" fillId="0" borderId="15" xfId="28" applyFont="1" applyBorder="1" applyAlignment="1">
      <alignment horizontal="center" vertical="center"/>
    </xf>
    <xf numFmtId="0" fontId="5" fillId="0" borderId="12" xfId="28" applyFont="1" applyBorder="1" applyAlignment="1">
      <alignment vertical="center" wrapText="1"/>
    </xf>
    <xf numFmtId="168" fontId="3" fillId="0" borderId="0" xfId="28" applyNumberFormat="1" applyFont="1" applyAlignment="1">
      <alignment vertical="center"/>
    </xf>
    <xf numFmtId="0" fontId="5" fillId="0" borderId="0" xfId="0" applyFont="1" applyAlignment="1">
      <alignment horizontal="justify"/>
    </xf>
    <xf numFmtId="0" fontId="2" fillId="0" borderId="0" xfId="0" applyFont="1" applyAlignment="1">
      <alignment horizontal="justify" vertical="center"/>
    </xf>
    <xf numFmtId="0" fontId="2" fillId="0" borderId="0" xfId="0" applyFont="1"/>
    <xf numFmtId="0" fontId="6" fillId="0" borderId="0" xfId="0" applyFont="1"/>
    <xf numFmtId="0" fontId="1" fillId="0" borderId="0" xfId="0" applyFont="1" applyAlignment="1">
      <alignment horizontal="center" vertical="top"/>
    </xf>
    <xf numFmtId="0" fontId="1" fillId="0" borderId="0" xfId="0" applyFont="1" applyAlignment="1">
      <alignment horizontal="center"/>
    </xf>
    <xf numFmtId="164" fontId="1" fillId="0" borderId="0" xfId="2" applyFont="1" applyFill="1" applyAlignment="1">
      <alignment horizontal="center"/>
    </xf>
    <xf numFmtId="169" fontId="1" fillId="0" borderId="0" xfId="0" applyNumberFormat="1" applyFont="1"/>
    <xf numFmtId="0" fontId="5" fillId="0" borderId="20" xfId="34" applyFont="1" applyBorder="1" applyAlignment="1">
      <alignment horizontal="center" vertical="top"/>
    </xf>
    <xf numFmtId="0" fontId="5" fillId="0" borderId="21" xfId="34" applyFont="1" applyBorder="1" applyAlignment="1">
      <alignment horizontal="center" vertical="top" wrapText="1"/>
    </xf>
    <xf numFmtId="1" fontId="5" fillId="0" borderId="21" xfId="34" applyNumberFormat="1" applyFont="1" applyBorder="1" applyAlignment="1">
      <alignment horizontal="center" vertical="top"/>
    </xf>
    <xf numFmtId="164" fontId="5" fillId="0" borderId="21" xfId="2" applyFont="1" applyFill="1" applyBorder="1" applyAlignment="1">
      <alignment horizontal="center" vertical="top"/>
    </xf>
    <xf numFmtId="169" fontId="5" fillId="0" borderId="21" xfId="7" applyNumberFormat="1" applyFont="1" applyFill="1" applyBorder="1" applyAlignment="1" applyProtection="1">
      <alignment wrapText="1"/>
      <protection locked="0"/>
    </xf>
    <xf numFmtId="0" fontId="2" fillId="0" borderId="23" xfId="0" applyFont="1" applyBorder="1" applyAlignment="1">
      <alignment horizontal="center" vertical="top"/>
    </xf>
    <xf numFmtId="0" fontId="2" fillId="0" borderId="15" xfId="0" applyFont="1" applyBorder="1" applyAlignment="1">
      <alignment horizontal="justify"/>
    </xf>
    <xf numFmtId="0" fontId="2" fillId="0" borderId="15" xfId="0" applyFont="1" applyBorder="1" applyAlignment="1">
      <alignment horizontal="center"/>
    </xf>
    <xf numFmtId="164" fontId="2" fillId="0" borderId="15" xfId="2" applyFont="1" applyFill="1" applyBorder="1" applyAlignment="1">
      <alignment horizontal="center"/>
    </xf>
    <xf numFmtId="169" fontId="2" fillId="0" borderId="24" xfId="0" applyNumberFormat="1" applyFont="1" applyBorder="1"/>
    <xf numFmtId="0" fontId="2" fillId="0" borderId="0" xfId="0" applyFont="1" applyAlignment="1">
      <alignment horizontal="justify"/>
    </xf>
    <xf numFmtId="0" fontId="2" fillId="0" borderId="23" xfId="29" applyFont="1" applyBorder="1" applyAlignment="1">
      <alignment horizontal="center" vertical="center"/>
    </xf>
    <xf numFmtId="0" fontId="7" fillId="0" borderId="0" xfId="29" applyFont="1" applyAlignment="1">
      <alignment horizontal="left" vertical="center"/>
    </xf>
    <xf numFmtId="0" fontId="2" fillId="0" borderId="15" xfId="29" applyFont="1" applyBorder="1" applyAlignment="1">
      <alignment horizontal="center" vertical="center"/>
    </xf>
    <xf numFmtId="164" fontId="2" fillId="0" borderId="15" xfId="2" applyFont="1" applyFill="1" applyBorder="1" applyAlignment="1">
      <alignment horizontal="center" vertical="center"/>
    </xf>
    <xf numFmtId="169" fontId="2" fillId="0" borderId="24" xfId="2" applyNumberFormat="1" applyFont="1" applyBorder="1" applyAlignment="1">
      <alignment horizontal="center" vertical="center"/>
    </xf>
    <xf numFmtId="0" fontId="2" fillId="0" borderId="0" xfId="29" applyFont="1" applyAlignment="1">
      <alignment horizontal="left" vertical="center"/>
    </xf>
    <xf numFmtId="0" fontId="7" fillId="0" borderId="15" xfId="29" applyFont="1" applyBorder="1" applyAlignment="1">
      <alignment vertical="center" wrapText="1"/>
    </xf>
    <xf numFmtId="0" fontId="2" fillId="0" borderId="15" xfId="29" applyFont="1" applyBorder="1" applyAlignment="1">
      <alignment vertical="center"/>
    </xf>
    <xf numFmtId="0" fontId="7" fillId="0" borderId="15" xfId="29" applyFont="1" applyBorder="1" applyAlignment="1">
      <alignment vertical="center"/>
    </xf>
    <xf numFmtId="0" fontId="2" fillId="0" borderId="0" xfId="29" applyFont="1" applyAlignment="1">
      <alignment horizontal="center" vertical="center"/>
    </xf>
    <xf numFmtId="169" fontId="2" fillId="0" borderId="24" xfId="2" applyNumberFormat="1" applyFont="1" applyFill="1" applyBorder="1" applyAlignment="1">
      <alignment horizontal="center" vertical="center"/>
    </xf>
    <xf numFmtId="0" fontId="2" fillId="0" borderId="23" xfId="29" applyFont="1" applyBorder="1" applyAlignment="1" applyProtection="1">
      <alignment horizontal="center" vertical="center"/>
      <protection locked="0"/>
    </xf>
    <xf numFmtId="0" fontId="2" fillId="0" borderId="15" xfId="29" applyFont="1" applyBorder="1" applyAlignment="1" applyProtection="1">
      <alignment vertical="center"/>
      <protection locked="0"/>
    </xf>
    <xf numFmtId="0" fontId="2" fillId="0" borderId="26" xfId="0" applyFont="1" applyBorder="1" applyAlignment="1">
      <alignment horizontal="center" vertical="center"/>
    </xf>
    <xf numFmtId="0" fontId="1" fillId="0" borderId="0" xfId="0" applyFont="1" applyAlignment="1">
      <alignment wrapText="1"/>
    </xf>
    <xf numFmtId="0" fontId="1" fillId="0" borderId="15" xfId="0" applyFont="1" applyBorder="1" applyAlignment="1">
      <alignment horizontal="center"/>
    </xf>
    <xf numFmtId="0" fontId="1" fillId="0" borderId="0" xfId="0" applyFont="1"/>
    <xf numFmtId="4" fontId="2" fillId="0" borderId="27" xfId="0" applyNumberFormat="1" applyFont="1" applyBorder="1" applyAlignment="1">
      <alignment vertical="center"/>
    </xf>
    <xf numFmtId="0" fontId="8" fillId="0" borderId="15" xfId="29" applyFont="1" applyBorder="1" applyAlignment="1">
      <alignment vertical="center"/>
    </xf>
    <xf numFmtId="0" fontId="2" fillId="0" borderId="0" xfId="29" applyFont="1" applyAlignment="1">
      <alignment vertical="center"/>
    </xf>
    <xf numFmtId="0" fontId="7" fillId="0" borderId="15" xfId="34" applyFont="1" applyBorder="1" applyAlignment="1">
      <alignment horizontal="left" vertical="top" wrapText="1"/>
    </xf>
    <xf numFmtId="1" fontId="2" fillId="0" borderId="15" xfId="34" applyNumberFormat="1" applyFont="1" applyBorder="1" applyAlignment="1">
      <alignment horizontal="center" vertical="top"/>
    </xf>
    <xf numFmtId="164" fontId="2" fillId="0" borderId="15" xfId="2" applyFont="1" applyFill="1" applyBorder="1" applyAlignment="1">
      <alignment horizontal="center" vertical="top"/>
    </xf>
    <xf numFmtId="169" fontId="2" fillId="0" borderId="24" xfId="4" applyNumberFormat="1" applyFont="1" applyFill="1" applyBorder="1">
      <alignment vertical="top"/>
    </xf>
    <xf numFmtId="0" fontId="2" fillId="0" borderId="15" xfId="34" applyFont="1" applyBorder="1">
      <alignment horizontal="justify" vertical="top" wrapText="1"/>
    </xf>
    <xf numFmtId="43" fontId="5" fillId="0" borderId="23" xfId="15" applyFont="1" applyFill="1" applyBorder="1" applyAlignment="1">
      <alignment horizontal="center" vertical="top"/>
    </xf>
    <xf numFmtId="0" fontId="7" fillId="0" borderId="0" xfId="27" applyFont="1" applyAlignment="1">
      <alignment horizontal="left" vertical="top" wrapText="1"/>
    </xf>
    <xf numFmtId="0" fontId="2" fillId="0" borderId="15" xfId="27" applyFont="1" applyBorder="1" applyAlignment="1">
      <alignment horizontal="center" vertical="top"/>
    </xf>
    <xf numFmtId="164" fontId="2" fillId="0" borderId="15" xfId="2" applyFont="1" applyFill="1" applyBorder="1" applyAlignment="1">
      <alignment horizontal="right" vertical="top" wrapText="1"/>
    </xf>
    <xf numFmtId="169" fontId="2" fillId="0" borderId="24" xfId="4" applyNumberFormat="1" applyFont="1" applyFill="1" applyBorder="1" applyAlignment="1" applyProtection="1">
      <alignment horizontal="right" vertical="top"/>
      <protection locked="0"/>
    </xf>
    <xf numFmtId="0" fontId="2" fillId="0" borderId="0" xfId="27" applyFont="1">
      <alignment horizontal="justify" vertical="top" wrapText="1"/>
    </xf>
    <xf numFmtId="0" fontId="2" fillId="0" borderId="0" xfId="34" applyFont="1">
      <alignment horizontal="justify" vertical="top" wrapText="1"/>
    </xf>
    <xf numFmtId="169" fontId="2" fillId="0" borderId="24" xfId="4" applyNumberFormat="1" applyFont="1" applyFill="1" applyBorder="1" applyAlignment="1"/>
    <xf numFmtId="0" fontId="7" fillId="0" borderId="24" xfId="29" applyFont="1" applyBorder="1" applyAlignment="1">
      <alignment vertical="center" wrapText="1"/>
    </xf>
    <xf numFmtId="0" fontId="7" fillId="0" borderId="15" xfId="35" applyFont="1" applyBorder="1" applyAlignment="1" applyProtection="1">
      <alignment horizontal="left" wrapText="1"/>
      <protection locked="0"/>
    </xf>
    <xf numFmtId="0" fontId="2" fillId="0" borderId="15" xfId="35" applyFont="1" applyBorder="1" applyAlignment="1" applyProtection="1">
      <alignment horizontal="center" wrapText="1"/>
      <protection locked="0"/>
    </xf>
    <xf numFmtId="170" fontId="3" fillId="0" borderId="15" xfId="16" applyNumberFormat="1" applyFont="1" applyFill="1" applyBorder="1" applyAlignment="1" applyProtection="1">
      <alignment wrapText="1"/>
      <protection locked="0"/>
    </xf>
    <xf numFmtId="4" fontId="2" fillId="0" borderId="24" xfId="16" applyNumberFormat="1" applyFont="1" applyFill="1" applyBorder="1" applyAlignment="1" applyProtection="1">
      <alignment wrapText="1"/>
      <protection locked="0"/>
    </xf>
    <xf numFmtId="0" fontId="2" fillId="0" borderId="15" xfId="36" applyFont="1" applyBorder="1" applyAlignment="1" applyProtection="1">
      <alignment horizontal="left" wrapText="1"/>
      <protection locked="0"/>
    </xf>
    <xf numFmtId="0" fontId="2" fillId="0" borderId="15" xfId="36" applyFont="1" applyBorder="1" applyAlignment="1" applyProtection="1">
      <alignment horizontal="center" wrapText="1"/>
      <protection locked="0"/>
    </xf>
    <xf numFmtId="0" fontId="2" fillId="0" borderId="15" xfId="0" applyFont="1" applyBorder="1"/>
    <xf numFmtId="0" fontId="3" fillId="0" borderId="15" xfId="0" applyFont="1" applyBorder="1"/>
    <xf numFmtId="4" fontId="2" fillId="0" borderId="24" xfId="0" applyNumberFormat="1" applyFont="1" applyBorder="1"/>
    <xf numFmtId="0" fontId="7" fillId="0" borderId="15" xfId="35" applyFont="1" applyBorder="1" applyAlignment="1" applyProtection="1">
      <alignment horizontal="justify" wrapText="1"/>
      <protection locked="0"/>
    </xf>
    <xf numFmtId="0" fontId="7" fillId="0" borderId="15" xfId="36" applyFont="1" applyBorder="1" applyAlignment="1" applyProtection="1">
      <alignment horizontal="left" wrapText="1"/>
      <protection locked="0"/>
    </xf>
    <xf numFmtId="0" fontId="7" fillId="0" borderId="15" xfId="31" applyFont="1" applyBorder="1" applyAlignment="1" applyProtection="1">
      <alignment horizontal="left" wrapText="1"/>
      <protection locked="0"/>
    </xf>
    <xf numFmtId="0" fontId="2" fillId="0" borderId="15" xfId="31" applyFont="1" applyBorder="1" applyAlignment="1" applyProtection="1">
      <alignment horizontal="center" wrapText="1"/>
      <protection locked="0"/>
    </xf>
    <xf numFmtId="0" fontId="2" fillId="0" borderId="15" xfId="31" applyFont="1" applyBorder="1" applyAlignment="1" applyProtection="1">
      <alignment horizontal="justify" wrapText="1"/>
      <protection locked="0"/>
    </xf>
    <xf numFmtId="0" fontId="2" fillId="0" borderId="23" xfId="0" applyFont="1" applyBorder="1" applyAlignment="1">
      <alignment horizontal="center"/>
    </xf>
    <xf numFmtId="0" fontId="2" fillId="0" borderId="15" xfId="39" applyFont="1" applyBorder="1" applyAlignment="1" applyProtection="1">
      <alignment horizontal="left" wrapText="1"/>
      <protection locked="0"/>
    </xf>
    <xf numFmtId="164" fontId="2" fillId="0" borderId="15" xfId="2" applyFont="1" applyFill="1" applyBorder="1" applyAlignment="1"/>
    <xf numFmtId="169" fontId="2" fillId="0" borderId="24" xfId="1" applyNumberFormat="1" applyFont="1" applyFill="1" applyBorder="1" applyAlignment="1" applyProtection="1">
      <protection locked="0"/>
    </xf>
    <xf numFmtId="0" fontId="2" fillId="0" borderId="15" xfId="0" applyFont="1" applyBorder="1" applyAlignment="1">
      <alignment horizontal="justify" wrapText="1"/>
    </xf>
    <xf numFmtId="0" fontId="7" fillId="0" borderId="15" xfId="39" applyFont="1" applyBorder="1" applyAlignment="1" applyProtection="1">
      <alignment horizontal="left" wrapText="1"/>
      <protection locked="0"/>
    </xf>
    <xf numFmtId="0" fontId="2" fillId="0" borderId="15" xfId="35" applyFont="1" applyBorder="1" applyAlignment="1" applyProtection="1">
      <alignment horizontal="justify" wrapText="1"/>
      <protection locked="0"/>
    </xf>
    <xf numFmtId="0" fontId="5" fillId="0" borderId="23" xfId="34" applyFont="1" applyBorder="1" applyAlignment="1">
      <alignment horizontal="center" vertical="top"/>
    </xf>
    <xf numFmtId="0" fontId="7" fillId="0" borderId="15" xfId="34" applyFont="1" applyBorder="1">
      <alignment horizontal="justify" vertical="top" wrapText="1"/>
    </xf>
    <xf numFmtId="164" fontId="2" fillId="0" borderId="15" xfId="2" applyFont="1" applyFill="1" applyBorder="1" applyAlignment="1">
      <alignment horizontal="right" vertical="top"/>
    </xf>
    <xf numFmtId="0" fontId="5" fillId="0" borderId="23" xfId="38" applyFont="1" applyBorder="1" applyAlignment="1" applyProtection="1">
      <alignment horizontal="center" vertical="top" wrapText="1"/>
    </xf>
    <xf numFmtId="0" fontId="7" fillId="0" borderId="0" xfId="32" applyFont="1" applyAlignment="1" applyProtection="1">
      <alignment horizontal="left" vertical="top" wrapText="1"/>
      <protection locked="0"/>
    </xf>
    <xf numFmtId="0" fontId="2" fillId="0" borderId="15" xfId="38" applyFont="1" applyBorder="1" applyAlignment="1" applyProtection="1">
      <alignment horizontal="center" vertical="top" wrapText="1"/>
    </xf>
    <xf numFmtId="164" fontId="2" fillId="0" borderId="15" xfId="2" applyFont="1" applyFill="1" applyBorder="1" applyAlignment="1" applyProtection="1">
      <alignment horizontal="right" vertical="top"/>
    </xf>
    <xf numFmtId="0" fontId="5" fillId="0" borderId="23" xfId="39" applyFont="1" applyBorder="1" applyAlignment="1">
      <alignment horizontal="center" vertical="top"/>
    </xf>
    <xf numFmtId="0" fontId="2" fillId="0" borderId="15" xfId="39" applyFont="1" applyBorder="1" applyAlignment="1">
      <alignment horizontal="justify" vertical="top" wrapText="1"/>
    </xf>
    <xf numFmtId="3" fontId="2" fillId="0" borderId="15" xfId="39" applyNumberFormat="1" applyFont="1" applyBorder="1" applyAlignment="1">
      <alignment horizontal="center" vertical="top"/>
    </xf>
    <xf numFmtId="0" fontId="7" fillId="0" borderId="0" xfId="0" applyFont="1" applyAlignment="1">
      <alignment horizontal="left" vertical="top" wrapText="1"/>
    </xf>
    <xf numFmtId="1" fontId="2" fillId="0" borderId="15" xfId="39" applyNumberFormat="1" applyFont="1" applyBorder="1" applyAlignment="1">
      <alignment horizontal="center" vertical="top"/>
    </xf>
    <xf numFmtId="0" fontId="2" fillId="0" borderId="0" xfId="39" applyFont="1" applyAlignment="1">
      <alignment horizontal="justify" vertical="top" wrapText="1"/>
    </xf>
    <xf numFmtId="0" fontId="5" fillId="0" borderId="23" xfId="36" applyFont="1" applyBorder="1" applyAlignment="1">
      <alignment horizontal="center" vertical="top" wrapText="1"/>
    </xf>
    <xf numFmtId="0" fontId="2" fillId="0" borderId="0" xfId="36" applyFont="1">
      <alignment horizontal="justify" vertical="top" wrapText="1"/>
    </xf>
    <xf numFmtId="0" fontId="2" fillId="0" borderId="15" xfId="36" applyFont="1" applyBorder="1" applyAlignment="1">
      <alignment horizontal="center" vertical="top" wrapText="1"/>
    </xf>
    <xf numFmtId="0" fontId="2" fillId="0" borderId="15" xfId="33" applyFont="1" applyBorder="1" applyAlignment="1" applyProtection="1">
      <alignment horizontal="center" wrapText="1"/>
      <protection locked="0"/>
    </xf>
    <xf numFmtId="0" fontId="8" fillId="0" borderId="15" xfId="35" applyFont="1" applyBorder="1" applyAlignment="1" applyProtection="1">
      <alignment horizontal="justify" wrapText="1"/>
      <protection locked="0"/>
    </xf>
    <xf numFmtId="0" fontId="7" fillId="0" borderId="15" xfId="31" applyFont="1" applyBorder="1" applyAlignment="1" applyProtection="1">
      <alignment horizontal="justify" wrapText="1"/>
      <protection locked="0"/>
    </xf>
    <xf numFmtId="1" fontId="2" fillId="0" borderId="15" xfId="36" applyNumberFormat="1" applyFont="1" applyBorder="1" applyAlignment="1" applyProtection="1">
      <alignment horizontal="center"/>
      <protection locked="0"/>
    </xf>
    <xf numFmtId="0" fontId="6" fillId="0" borderId="15" xfId="0" applyFont="1" applyBorder="1" applyAlignment="1">
      <alignment horizontal="center"/>
    </xf>
    <xf numFmtId="0" fontId="7" fillId="0" borderId="15" xfId="27" applyFont="1" applyBorder="1" applyAlignment="1" applyProtection="1">
      <alignment horizontal="left" wrapText="1"/>
      <protection locked="0"/>
    </xf>
    <xf numFmtId="0" fontId="6" fillId="0" borderId="15" xfId="27" applyFont="1" applyBorder="1" applyAlignment="1" applyProtection="1">
      <alignment horizontal="center"/>
      <protection locked="0"/>
    </xf>
    <xf numFmtId="170" fontId="6" fillId="0" borderId="15" xfId="16" applyNumberFormat="1" applyFont="1" applyFill="1" applyBorder="1" applyAlignment="1" applyProtection="1">
      <alignment wrapText="1"/>
      <protection locked="0"/>
    </xf>
    <xf numFmtId="4" fontId="6" fillId="0" borderId="24" xfId="16" applyNumberFormat="1" applyFont="1" applyFill="1" applyBorder="1" applyAlignment="1" applyProtection="1">
      <alignment wrapText="1"/>
      <protection locked="0"/>
    </xf>
    <xf numFmtId="0" fontId="6" fillId="0" borderId="15" xfId="27" applyFont="1" applyBorder="1" applyAlignment="1" applyProtection="1">
      <alignment horizontal="justify" wrapText="1"/>
      <protection locked="0"/>
    </xf>
    <xf numFmtId="0" fontId="5" fillId="0" borderId="23" xfId="34" applyFont="1" applyBorder="1" applyAlignment="1">
      <alignment horizontal="center" vertical="top" wrapText="1"/>
    </xf>
    <xf numFmtId="0" fontId="2" fillId="0" borderId="15" xfId="34" applyFont="1" applyBorder="1" applyAlignment="1">
      <alignment horizontal="center" vertical="top" wrapText="1"/>
    </xf>
    <xf numFmtId="0" fontId="2" fillId="0" borderId="28" xfId="0" applyFont="1" applyBorder="1" applyAlignment="1">
      <alignment horizontal="center" vertical="top"/>
    </xf>
    <xf numFmtId="0" fontId="5" fillId="0" borderId="29" xfId="0" applyFont="1" applyBorder="1" applyAlignment="1">
      <alignment horizontal="justify"/>
    </xf>
    <xf numFmtId="0" fontId="2" fillId="0" borderId="29" xfId="0" applyFont="1" applyBorder="1" applyAlignment="1">
      <alignment horizontal="center"/>
    </xf>
    <xf numFmtId="164" fontId="2" fillId="0" borderId="29" xfId="2" applyFont="1" applyFill="1" applyBorder="1" applyAlignment="1">
      <alignment horizontal="center"/>
    </xf>
    <xf numFmtId="169" fontId="2" fillId="0" borderId="30" xfId="0" applyNumberFormat="1" applyFont="1" applyBorder="1"/>
    <xf numFmtId="4" fontId="5" fillId="0" borderId="23" xfId="24" applyNumberFormat="1" applyFont="1" applyBorder="1" applyAlignment="1">
      <alignment horizontal="center" vertical="center"/>
    </xf>
    <xf numFmtId="0" fontId="7" fillId="0" borderId="15" xfId="24" applyFont="1" applyBorder="1" applyAlignment="1">
      <alignment vertical="center"/>
    </xf>
    <xf numFmtId="0" fontId="9" fillId="0" borderId="15" xfId="24" applyFont="1" applyBorder="1" applyAlignment="1">
      <alignment horizontal="left" vertical="center" wrapText="1"/>
    </xf>
    <xf numFmtId="0" fontId="10" fillId="0" borderId="15" xfId="24" applyFont="1" applyBorder="1" applyAlignment="1">
      <alignment horizontal="justify" vertical="center" wrapText="1"/>
    </xf>
    <xf numFmtId="0" fontId="7" fillId="0" borderId="15" xfId="24" applyFont="1" applyBorder="1" applyAlignment="1">
      <alignment horizontal="justify" vertical="center"/>
    </xf>
    <xf numFmtId="0" fontId="2" fillId="0" borderId="31" xfId="29" applyFont="1" applyBorder="1" applyAlignment="1">
      <alignment horizontal="center" vertical="center"/>
    </xf>
    <xf numFmtId="4" fontId="2" fillId="0" borderId="23" xfId="24" applyNumberFormat="1" applyFont="1" applyBorder="1" applyAlignment="1">
      <alignment horizontal="center" vertical="center"/>
    </xf>
    <xf numFmtId="0" fontId="11" fillId="0" borderId="15" xfId="24" applyFont="1" applyBorder="1" applyAlignment="1">
      <alignment horizontal="justify" vertical="center" wrapText="1"/>
    </xf>
    <xf numFmtId="0" fontId="2" fillId="0" borderId="31" xfId="24" applyFont="1" applyBorder="1" applyAlignment="1">
      <alignment horizontal="center" vertical="center" wrapText="1"/>
    </xf>
    <xf numFmtId="164" fontId="2" fillId="0" borderId="15" xfId="2" applyFont="1" applyFill="1" applyBorder="1" applyAlignment="1">
      <alignment horizontal="center" vertical="center" wrapText="1"/>
    </xf>
    <xf numFmtId="169" fontId="2" fillId="0" borderId="24" xfId="2" applyNumberFormat="1" applyFont="1" applyBorder="1" applyAlignment="1">
      <alignment horizontal="center" vertical="center" wrapText="1"/>
    </xf>
    <xf numFmtId="0" fontId="11" fillId="0" borderId="31" xfId="24" applyFont="1" applyBorder="1" applyAlignment="1">
      <alignment horizontal="center" vertical="center" wrapText="1"/>
    </xf>
    <xf numFmtId="0" fontId="2" fillId="0" borderId="15" xfId="0" applyFont="1" applyBorder="1" applyAlignment="1">
      <alignment wrapText="1"/>
    </xf>
    <xf numFmtId="164" fontId="2" fillId="0" borderId="15" xfId="2" applyFont="1" applyFill="1" applyBorder="1" applyAlignment="1" applyProtection="1">
      <alignment wrapText="1"/>
      <protection locked="0"/>
    </xf>
    <xf numFmtId="169" fontId="2" fillId="0" borderId="24" xfId="1" applyNumberFormat="1" applyFont="1" applyFill="1" applyBorder="1" applyAlignment="1" applyProtection="1">
      <alignment wrapText="1"/>
      <protection locked="0"/>
    </xf>
    <xf numFmtId="0" fontId="7" fillId="0" borderId="15" xfId="36" applyFont="1" applyBorder="1" applyAlignment="1" applyProtection="1">
      <alignment horizontal="justify" wrapText="1"/>
      <protection locked="0"/>
    </xf>
    <xf numFmtId="0" fontId="8" fillId="0" borderId="15" xfId="36" applyFont="1" applyBorder="1" applyAlignment="1" applyProtection="1">
      <alignment horizontal="left" wrapText="1"/>
      <protection locked="0"/>
    </xf>
    <xf numFmtId="0" fontId="5" fillId="0" borderId="0" xfId="29" applyFont="1" applyAlignment="1">
      <alignment horizontal="right" vertical="center"/>
    </xf>
    <xf numFmtId="0" fontId="7" fillId="0" borderId="0" xfId="29" applyFont="1" applyAlignment="1">
      <alignment horizontal="right" vertical="center"/>
    </xf>
    <xf numFmtId="0" fontId="7" fillId="0" borderId="15" xfId="24" applyFont="1" applyBorder="1" applyAlignment="1">
      <alignment horizontal="right" vertical="center"/>
    </xf>
    <xf numFmtId="0" fontId="2" fillId="0" borderId="0" xfId="0" applyFont="1" applyAlignment="1">
      <alignment horizontal="justify" vertical="top" wrapText="1"/>
    </xf>
    <xf numFmtId="0" fontId="2" fillId="0" borderId="15" xfId="0" applyFont="1" applyBorder="1" applyAlignment="1">
      <alignment horizontal="center" vertical="center"/>
    </xf>
    <xf numFmtId="169" fontId="2" fillId="0" borderId="24" xfId="1" applyNumberFormat="1" applyFont="1" applyBorder="1" applyAlignment="1">
      <alignment vertical="center"/>
    </xf>
    <xf numFmtId="0" fontId="2" fillId="0" borderId="32" xfId="0" applyFont="1" applyBorder="1" applyAlignment="1">
      <alignment horizontal="center" vertical="top"/>
    </xf>
    <xf numFmtId="0" fontId="5" fillId="0" borderId="12" xfId="0" applyFont="1" applyBorder="1" applyAlignment="1">
      <alignment horizontal="justify"/>
    </xf>
    <xf numFmtId="0" fontId="2" fillId="0" borderId="12" xfId="0" applyFont="1" applyBorder="1" applyAlignment="1">
      <alignment horizontal="center"/>
    </xf>
    <xf numFmtId="164" fontId="2" fillId="0" borderId="12" xfId="2" applyFont="1" applyFill="1" applyBorder="1" applyAlignment="1">
      <alignment horizontal="center"/>
    </xf>
    <xf numFmtId="169" fontId="2" fillId="0" borderId="33" xfId="0" applyNumberFormat="1" applyFont="1" applyBorder="1"/>
    <xf numFmtId="0" fontId="5" fillId="0" borderId="17" xfId="17" applyFont="1" applyBorder="1" applyAlignment="1" applyProtection="1">
      <alignment horizontal="right"/>
      <protection locked="0"/>
    </xf>
    <xf numFmtId="0" fontId="5" fillId="0" borderId="11" xfId="30" applyFont="1" applyBorder="1" applyAlignment="1">
      <alignment horizontal="center" wrapText="1"/>
    </xf>
    <xf numFmtId="0" fontId="5" fillId="0" borderId="37" xfId="17" applyFont="1" applyBorder="1" applyAlignment="1">
      <alignment horizontal="justify" wrapText="1"/>
    </xf>
    <xf numFmtId="170" fontId="5" fillId="0" borderId="37" xfId="13" applyNumberFormat="1" applyFont="1" applyBorder="1" applyAlignment="1">
      <alignment horizontal="right" wrapText="1"/>
    </xf>
    <xf numFmtId="0" fontId="5" fillId="0" borderId="11" xfId="30" applyFont="1" applyBorder="1" applyAlignment="1">
      <alignment horizontal="center" vertical="top" wrapText="1"/>
    </xf>
    <xf numFmtId="0" fontId="5" fillId="0" borderId="37" xfId="30" applyFont="1" applyBorder="1" applyAlignment="1">
      <alignment horizontal="left" vertical="top" wrapText="1"/>
    </xf>
    <xf numFmtId="3" fontId="2" fillId="0" borderId="13" xfId="13" applyNumberFormat="1" applyFont="1" applyBorder="1" applyAlignment="1" applyProtection="1">
      <alignment vertical="top"/>
      <protection locked="0"/>
    </xf>
    <xf numFmtId="0" fontId="5" fillId="0" borderId="14" xfId="30" applyFont="1" applyBorder="1" applyAlignment="1">
      <alignment horizontal="center" vertical="top" wrapText="1"/>
    </xf>
    <xf numFmtId="0" fontId="2" fillId="0" borderId="38" xfId="17" applyFont="1" applyBorder="1" applyAlignment="1">
      <alignment vertical="top" wrapText="1"/>
    </xf>
    <xf numFmtId="3" fontId="2" fillId="0" borderId="18" xfId="13" applyNumberFormat="1" applyFont="1" applyBorder="1" applyAlignment="1" applyProtection="1">
      <alignment vertical="top"/>
      <protection locked="0"/>
    </xf>
    <xf numFmtId="0" fontId="5" fillId="0" borderId="39" xfId="30" applyFont="1" applyBorder="1" applyAlignment="1">
      <alignment horizontal="center" vertical="top" wrapText="1"/>
    </xf>
    <xf numFmtId="0" fontId="5" fillId="0" borderId="40" xfId="30" applyFont="1" applyBorder="1" applyAlignment="1">
      <alignment horizontal="left" vertical="top" wrapText="1"/>
    </xf>
    <xf numFmtId="3" fontId="2" fillId="0" borderId="41" xfId="13" applyNumberFormat="1" applyFont="1" applyBorder="1" applyAlignment="1" applyProtection="1">
      <alignment vertical="top"/>
      <protection locked="0"/>
    </xf>
    <xf numFmtId="0" fontId="5" fillId="0" borderId="37" xfId="30" applyFont="1" applyBorder="1" applyAlignment="1">
      <alignment vertical="center" wrapText="1"/>
    </xf>
    <xf numFmtId="3" fontId="6" fillId="0" borderId="13" xfId="13" applyNumberFormat="1" applyFont="1" applyBorder="1" applyAlignment="1" applyProtection="1">
      <alignment vertical="top"/>
      <protection locked="0"/>
    </xf>
    <xf numFmtId="0" fontId="2" fillId="0" borderId="7" xfId="22" applyFont="1" applyBorder="1" applyAlignment="1">
      <alignment horizontal="center" vertical="center" wrapText="1"/>
    </xf>
    <xf numFmtId="0" fontId="5" fillId="0" borderId="8" xfId="22" applyFont="1" applyBorder="1" applyAlignment="1">
      <alignment horizontal="left" vertical="top" wrapText="1"/>
    </xf>
    <xf numFmtId="171" fontId="2" fillId="0" borderId="10" xfId="11" applyNumberFormat="1" applyFont="1" applyFill="1" applyBorder="1" applyAlignment="1" applyProtection="1">
      <alignment horizontal="center" vertical="center"/>
    </xf>
    <xf numFmtId="0" fontId="5" fillId="0" borderId="11" xfId="22" applyFont="1" applyBorder="1" applyAlignment="1">
      <alignment horizontal="center" wrapText="1"/>
    </xf>
    <xf numFmtId="0" fontId="5" fillId="0" borderId="37" xfId="22" applyFont="1" applyBorder="1" applyAlignment="1">
      <alignment horizontal="center" wrapText="1"/>
    </xf>
    <xf numFmtId="0" fontId="5" fillId="0" borderId="35" xfId="22" applyFont="1" applyBorder="1" applyAlignment="1">
      <alignment horizontal="center" wrapText="1"/>
    </xf>
    <xf numFmtId="0" fontId="5" fillId="0" borderId="42" xfId="22" applyFont="1" applyBorder="1" applyAlignment="1">
      <alignment horizontal="center" wrapText="1"/>
    </xf>
    <xf numFmtId="0" fontId="5" fillId="0" borderId="14" xfId="22" applyFont="1" applyBorder="1" applyAlignment="1">
      <alignment horizontal="center" vertical="center" wrapText="1"/>
    </xf>
    <xf numFmtId="0" fontId="7" fillId="0" borderId="43" xfId="22" applyFont="1" applyBorder="1" applyAlignment="1">
      <alignment horizontal="center" vertical="top" wrapText="1"/>
    </xf>
    <xf numFmtId="170" fontId="5" fillId="0" borderId="38" xfId="13" applyNumberFormat="1" applyFont="1" applyBorder="1" applyAlignment="1">
      <alignment horizontal="center" vertical="center" wrapText="1"/>
    </xf>
    <xf numFmtId="0" fontId="5" fillId="0" borderId="38" xfId="22" applyFont="1" applyBorder="1" applyAlignment="1">
      <alignment horizontal="center" vertical="top" wrapText="1"/>
    </xf>
    <xf numFmtId="0" fontId="2" fillId="0" borderId="14" xfId="22" applyFont="1" applyBorder="1" applyAlignment="1">
      <alignment horizontal="center" vertical="center"/>
    </xf>
    <xf numFmtId="0" fontId="2" fillId="0" borderId="38" xfId="22" applyFont="1" applyBorder="1" applyAlignment="1">
      <alignment horizontal="left" vertical="top" wrapText="1"/>
    </xf>
    <xf numFmtId="165" fontId="2" fillId="0" borderId="38" xfId="11" applyNumberFormat="1" applyFont="1" applyFill="1" applyBorder="1" applyAlignment="1" applyProtection="1">
      <alignment horizontal="center" vertical="center"/>
    </xf>
    <xf numFmtId="171" fontId="2" fillId="0" borderId="38" xfId="11" applyNumberFormat="1" applyFont="1" applyFill="1" applyBorder="1" applyAlignment="1" applyProtection="1">
      <alignment horizontal="center" vertical="center"/>
    </xf>
    <xf numFmtId="0" fontId="2" fillId="0" borderId="11" xfId="22" applyFont="1" applyBorder="1" applyAlignment="1">
      <alignment horizontal="center" vertical="center"/>
    </xf>
    <xf numFmtId="0" fontId="5" fillId="0" borderId="37" xfId="22" applyFont="1" applyBorder="1" applyAlignment="1">
      <alignment horizontal="left" vertical="top" wrapText="1"/>
    </xf>
    <xf numFmtId="0" fontId="2" fillId="0" borderId="14" xfId="22" applyFont="1" applyBorder="1" applyAlignment="1">
      <alignment horizontal="center" vertical="center" wrapText="1"/>
    </xf>
    <xf numFmtId="171" fontId="2" fillId="0" borderId="38" xfId="11" applyNumberFormat="1" applyFont="1" applyFill="1" applyBorder="1" applyAlignment="1">
      <alignment horizontal="center" vertical="center" wrapText="1"/>
    </xf>
    <xf numFmtId="0" fontId="2" fillId="0" borderId="38" xfId="22" applyFont="1" applyBorder="1" applyAlignment="1">
      <alignment vertical="top" wrapText="1"/>
    </xf>
    <xf numFmtId="0" fontId="2" fillId="0" borderId="38" xfId="22" applyFont="1" applyBorder="1" applyAlignment="1">
      <alignment horizontal="justify" vertical="top" wrapText="1"/>
    </xf>
    <xf numFmtId="0" fontId="5" fillId="0" borderId="11" xfId="22" applyFont="1" applyBorder="1" applyAlignment="1">
      <alignment horizontal="center" vertical="center"/>
    </xf>
    <xf numFmtId="0" fontId="5" fillId="0" borderId="44" xfId="22" applyFont="1" applyBorder="1" applyAlignment="1">
      <alignment horizontal="justify" vertical="top" wrapText="1"/>
    </xf>
    <xf numFmtId="0" fontId="12" fillId="0" borderId="0" xfId="0" applyFont="1"/>
    <xf numFmtId="0" fontId="13" fillId="2" borderId="35" xfId="23" applyFont="1" applyFill="1" applyBorder="1" applyAlignment="1">
      <alignment horizontal="center" vertical="center"/>
    </xf>
    <xf numFmtId="0" fontId="13" fillId="2" borderId="36" xfId="23" applyFont="1" applyFill="1" applyBorder="1"/>
    <xf numFmtId="0" fontId="13" fillId="2" borderId="36" xfId="23" applyFont="1" applyFill="1" applyBorder="1" applyAlignment="1">
      <alignment horizontal="center" vertical="center"/>
    </xf>
    <xf numFmtId="0" fontId="13" fillId="2" borderId="36" xfId="23" applyFont="1" applyFill="1" applyBorder="1" applyAlignment="1">
      <alignment vertical="center"/>
    </xf>
    <xf numFmtId="0" fontId="13" fillId="2" borderId="17" xfId="23" applyFont="1" applyFill="1" applyBorder="1" applyAlignment="1">
      <alignment horizontal="center" vertical="center"/>
    </xf>
    <xf numFmtId="0" fontId="13" fillId="2" borderId="14" xfId="23" applyFont="1" applyFill="1" applyBorder="1" applyAlignment="1">
      <alignment horizontal="center" vertical="center"/>
    </xf>
    <xf numFmtId="0" fontId="13" fillId="2" borderId="0" xfId="23" applyFont="1" applyFill="1"/>
    <xf numFmtId="0" fontId="13" fillId="2" borderId="0" xfId="23" applyFont="1" applyFill="1" applyAlignment="1">
      <alignment horizontal="center" vertical="center"/>
    </xf>
    <xf numFmtId="0" fontId="13" fillId="2" borderId="0" xfId="23" applyFont="1" applyFill="1" applyAlignment="1">
      <alignment vertical="center"/>
    </xf>
    <xf numFmtId="0" fontId="13" fillId="2" borderId="18" xfId="23" applyFont="1" applyFill="1" applyBorder="1" applyAlignment="1">
      <alignment horizontal="center" vertical="center"/>
    </xf>
    <xf numFmtId="0" fontId="13" fillId="2" borderId="7" xfId="23" applyFont="1" applyFill="1" applyBorder="1" applyAlignment="1">
      <alignment horizontal="center" vertical="center"/>
    </xf>
    <xf numFmtId="0" fontId="13" fillId="2" borderId="8" xfId="23" applyFont="1" applyFill="1" applyBorder="1"/>
    <xf numFmtId="0" fontId="13" fillId="2" borderId="8" xfId="23" applyFont="1" applyFill="1" applyBorder="1" applyAlignment="1">
      <alignment horizontal="center" vertical="center"/>
    </xf>
    <xf numFmtId="0" fontId="13" fillId="2" borderId="8" xfId="23" applyFont="1" applyFill="1" applyBorder="1" applyAlignment="1">
      <alignment vertical="center"/>
    </xf>
    <xf numFmtId="0" fontId="13" fillId="2" borderId="10" xfId="23" applyFont="1" applyFill="1" applyBorder="1" applyAlignment="1">
      <alignment horizontal="center" vertical="center"/>
    </xf>
    <xf numFmtId="0" fontId="8" fillId="0" borderId="15" xfId="29" quotePrefix="1" applyFont="1" applyBorder="1" applyAlignment="1">
      <alignment vertical="center"/>
    </xf>
    <xf numFmtId="166" fontId="23" fillId="0" borderId="37" xfId="22" applyNumberFormat="1" applyFont="1" applyBorder="1" applyAlignment="1">
      <alignment horizontal="center"/>
    </xf>
    <xf numFmtId="171" fontId="23" fillId="0" borderId="37" xfId="11" applyNumberFormat="1" applyFont="1" applyFill="1" applyBorder="1" applyAlignment="1" applyProtection="1">
      <alignment horizontal="center" vertical="center"/>
    </xf>
    <xf numFmtId="170" fontId="5" fillId="0" borderId="38" xfId="13" applyNumberFormat="1" applyFont="1" applyBorder="1" applyAlignment="1">
      <alignment horizontal="center" wrapText="1"/>
    </xf>
    <xf numFmtId="0" fontId="22" fillId="0" borderId="15" xfId="17" applyFont="1" applyBorder="1" applyAlignment="1">
      <alignment horizontal="left" vertical="center" wrapText="1"/>
    </xf>
    <xf numFmtId="0" fontId="5" fillId="0" borderId="15" xfId="37" applyFont="1" applyBorder="1" applyAlignment="1" applyProtection="1">
      <alignment horizontal="left" vertical="center" wrapText="1"/>
      <protection locked="0"/>
    </xf>
    <xf numFmtId="0" fontId="2" fillId="0" borderId="15" xfId="37" applyFont="1" applyBorder="1" applyAlignment="1" applyProtection="1">
      <alignment horizontal="center" vertical="center" wrapText="1"/>
      <protection locked="0"/>
    </xf>
    <xf numFmtId="170" fontId="3" fillId="0" borderId="15" xfId="1" applyNumberFormat="1" applyFont="1" applyFill="1" applyBorder="1" applyAlignment="1" applyProtection="1">
      <alignment horizontal="center" vertical="center" wrapText="1"/>
      <protection locked="0"/>
    </xf>
    <xf numFmtId="4" fontId="2" fillId="0" borderId="15" xfId="1" applyNumberFormat="1" applyFont="1" applyFill="1" applyBorder="1" applyAlignment="1" applyProtection="1">
      <alignment vertical="center" wrapText="1"/>
      <protection locked="0"/>
    </xf>
    <xf numFmtId="0" fontId="2" fillId="0" borderId="0" xfId="0" applyFont="1" applyAlignment="1">
      <alignment vertical="center"/>
    </xf>
    <xf numFmtId="43" fontId="5" fillId="0" borderId="15" xfId="15" applyFont="1" applyFill="1" applyBorder="1" applyAlignment="1">
      <alignment horizontal="center" vertical="center"/>
    </xf>
    <xf numFmtId="3" fontId="2" fillId="0" borderId="15" xfId="27" applyNumberFormat="1" applyFont="1" applyBorder="1" applyAlignment="1">
      <alignment horizontal="justify" vertical="center" wrapText="1"/>
    </xf>
    <xf numFmtId="3" fontId="2" fillId="0" borderId="15" xfId="27" applyNumberFormat="1" applyFont="1" applyBorder="1" applyAlignment="1">
      <alignment horizontal="center" vertical="center"/>
    </xf>
    <xf numFmtId="37" fontId="3" fillId="0" borderId="15" xfId="15" applyNumberFormat="1" applyFont="1" applyFill="1" applyBorder="1" applyAlignment="1">
      <alignment horizontal="center" vertical="center"/>
    </xf>
    <xf numFmtId="169" fontId="2" fillId="0" borderId="15" xfId="2" applyNumberFormat="1" applyFont="1" applyFill="1" applyBorder="1" applyAlignment="1">
      <alignment horizontal="right" vertical="center"/>
    </xf>
    <xf numFmtId="0" fontId="2" fillId="0" borderId="0" xfId="40" applyFont="1" applyAlignment="1">
      <alignment horizontal="left" vertical="center" wrapText="1"/>
    </xf>
    <xf numFmtId="0" fontId="5" fillId="0" borderId="15" xfId="37" applyFont="1" applyBorder="1" applyAlignment="1">
      <alignment horizontal="center" vertical="center"/>
    </xf>
    <xf numFmtId="0" fontId="2" fillId="0" borderId="15" xfId="37" applyFont="1" applyBorder="1" applyAlignment="1">
      <alignment horizontal="justify" vertical="center" wrapText="1"/>
    </xf>
    <xf numFmtId="1" fontId="2" fillId="0" borderId="15" xfId="37" applyNumberFormat="1" applyFont="1" applyBorder="1" applyAlignment="1">
      <alignment horizontal="center" vertical="center"/>
    </xf>
    <xf numFmtId="37" fontId="3" fillId="0" borderId="15" xfId="3" applyNumberFormat="1" applyFont="1" applyFill="1" applyBorder="1" applyAlignment="1">
      <alignment horizontal="center" vertical="center"/>
    </xf>
    <xf numFmtId="0" fontId="7" fillId="0" borderId="15" xfId="37" applyFont="1" applyBorder="1" applyAlignment="1">
      <alignment horizontal="left" vertical="center" wrapText="1"/>
    </xf>
    <xf numFmtId="169" fontId="3" fillId="0" borderId="15" xfId="2" applyNumberFormat="1" applyFont="1" applyFill="1" applyBorder="1" applyAlignment="1">
      <alignment horizontal="center" vertical="center"/>
    </xf>
    <xf numFmtId="0" fontId="2" fillId="0" borderId="0" xfId="27" applyFont="1" applyAlignment="1">
      <alignment horizontal="justify" vertical="center" wrapText="1"/>
    </xf>
    <xf numFmtId="0" fontId="2" fillId="0" borderId="15" xfId="27" applyFont="1" applyBorder="1" applyAlignment="1">
      <alignment horizontal="center" vertical="center"/>
    </xf>
    <xf numFmtId="37" fontId="3" fillId="0" borderId="15" xfId="15" applyNumberFormat="1" applyFont="1" applyFill="1" applyBorder="1" applyAlignment="1">
      <alignment horizontal="center" vertical="center" wrapText="1"/>
    </xf>
    <xf numFmtId="0" fontId="2" fillId="0" borderId="15" xfId="31" applyFont="1" applyBorder="1" applyAlignment="1" applyProtection="1">
      <alignment horizontal="left" vertical="center" wrapText="1"/>
      <protection locked="0"/>
    </xf>
    <xf numFmtId="170" fontId="2" fillId="0" borderId="15" xfId="3" applyNumberFormat="1" applyFont="1" applyFill="1" applyBorder="1" applyAlignment="1" applyProtection="1">
      <alignment horizontal="center" vertical="center"/>
      <protection locked="0"/>
    </xf>
    <xf numFmtId="0" fontId="2" fillId="0" borderId="15" xfId="35" applyFont="1" applyBorder="1" applyAlignment="1" applyProtection="1">
      <alignment horizontal="center" vertical="center" wrapText="1"/>
      <protection locked="0"/>
    </xf>
    <xf numFmtId="43" fontId="2" fillId="0" borderId="0" xfId="0" applyNumberFormat="1" applyFont="1"/>
    <xf numFmtId="0" fontId="13" fillId="2" borderId="14" xfId="23" applyFont="1" applyFill="1" applyBorder="1" applyAlignment="1">
      <alignment horizontal="center" vertical="center"/>
    </xf>
    <xf numFmtId="0" fontId="13" fillId="2" borderId="0" xfId="23" applyFont="1" applyFill="1" applyAlignment="1">
      <alignment horizontal="center" vertical="center"/>
    </xf>
    <xf numFmtId="0" fontId="13" fillId="2" borderId="18" xfId="23" applyFont="1" applyFill="1" applyBorder="1" applyAlignment="1">
      <alignment horizontal="center" vertical="center"/>
    </xf>
    <xf numFmtId="17" fontId="13" fillId="2" borderId="14" xfId="23" applyNumberFormat="1" applyFont="1" applyFill="1" applyBorder="1" applyAlignment="1">
      <alignment horizontal="center" vertical="center"/>
    </xf>
    <xf numFmtId="17" fontId="13" fillId="2" borderId="0" xfId="23" applyNumberFormat="1" applyFont="1" applyFill="1" applyAlignment="1">
      <alignment horizontal="center" vertical="center"/>
    </xf>
    <xf numFmtId="17" fontId="13" fillId="2" borderId="18" xfId="23" applyNumberFormat="1" applyFont="1" applyFill="1" applyBorder="1" applyAlignment="1">
      <alignment horizontal="center" vertical="center"/>
    </xf>
    <xf numFmtId="0" fontId="13" fillId="2" borderId="14" xfId="23" applyFont="1" applyFill="1" applyBorder="1" applyAlignment="1">
      <alignment horizontal="center" wrapText="1"/>
    </xf>
    <xf numFmtId="0" fontId="13" fillId="2" borderId="0" xfId="23" applyFont="1" applyFill="1" applyAlignment="1">
      <alignment horizontal="center" wrapText="1"/>
    </xf>
    <xf numFmtId="0" fontId="13" fillId="2" borderId="18" xfId="23" applyFont="1" applyFill="1" applyBorder="1" applyAlignment="1">
      <alignment horizontal="center" wrapText="1"/>
    </xf>
    <xf numFmtId="0" fontId="14" fillId="2" borderId="14" xfId="23" applyFont="1" applyFill="1" applyBorder="1" applyAlignment="1">
      <alignment horizontal="center" wrapText="1"/>
    </xf>
    <xf numFmtId="0" fontId="14" fillId="2" borderId="0" xfId="23" applyFont="1" applyFill="1" applyAlignment="1">
      <alignment horizontal="center" wrapText="1"/>
    </xf>
    <xf numFmtId="0" fontId="14" fillId="2" borderId="18" xfId="23" applyFont="1" applyFill="1" applyBorder="1" applyAlignment="1">
      <alignment horizontal="center" wrapText="1"/>
    </xf>
    <xf numFmtId="0" fontId="7" fillId="0" borderId="35" xfId="22" applyFont="1" applyBorder="1" applyAlignment="1">
      <alignment horizontal="center" vertical="top" wrapText="1"/>
    </xf>
    <xf numFmtId="0" fontId="7" fillId="0" borderId="36" xfId="22" applyFont="1" applyBorder="1" applyAlignment="1">
      <alignment horizontal="center" vertical="top" wrapText="1"/>
    </xf>
    <xf numFmtId="0" fontId="5" fillId="0" borderId="11" xfId="22" applyFont="1" applyBorder="1" applyAlignment="1">
      <alignment horizontal="center" vertical="center" wrapText="1"/>
    </xf>
    <xf numFmtId="0" fontId="5" fillId="0" borderId="19" xfId="22" applyFont="1" applyBorder="1" applyAlignment="1">
      <alignment horizontal="center" vertical="center" wrapText="1"/>
    </xf>
    <xf numFmtId="0" fontId="5" fillId="0" borderId="17" xfId="22" applyFont="1" applyBorder="1" applyAlignment="1">
      <alignment horizontal="center" vertical="center" wrapText="1"/>
    </xf>
    <xf numFmtId="0" fontId="5" fillId="0" borderId="35" xfId="30" applyFont="1" applyBorder="1" applyAlignment="1">
      <alignment horizontal="center" vertical="center" wrapText="1"/>
    </xf>
    <xf numFmtId="0" fontId="2" fillId="0" borderId="36" xfId="17"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1" xfId="28" applyFont="1" applyBorder="1" applyAlignment="1">
      <alignment horizontal="center" vertical="center" wrapText="1"/>
    </xf>
    <xf numFmtId="0" fontId="4" fillId="0" borderId="2" xfId="28" applyFont="1" applyBorder="1" applyAlignment="1">
      <alignment horizontal="center" vertical="center" wrapText="1"/>
    </xf>
    <xf numFmtId="0" fontId="4" fillId="0" borderId="3" xfId="28" applyFont="1" applyBorder="1" applyAlignment="1">
      <alignment horizontal="center" vertical="center" wrapText="1"/>
    </xf>
    <xf numFmtId="0" fontId="4" fillId="0" borderId="4" xfId="28" applyFont="1" applyBorder="1" applyAlignment="1">
      <alignment horizontal="center" vertical="center" wrapText="1"/>
    </xf>
    <xf numFmtId="0" fontId="4" fillId="0" borderId="5" xfId="28" applyFont="1" applyBorder="1" applyAlignment="1">
      <alignment horizontal="center" vertical="center" wrapText="1"/>
    </xf>
    <xf numFmtId="0" fontId="4" fillId="0" borderId="6" xfId="28" applyFont="1" applyBorder="1" applyAlignment="1">
      <alignment horizontal="center" vertical="center" wrapText="1"/>
    </xf>
    <xf numFmtId="0" fontId="24" fillId="0" borderId="0" xfId="0" applyFont="1" applyAlignment="1">
      <alignment horizontal="justify"/>
    </xf>
    <xf numFmtId="0" fontId="2" fillId="3" borderId="15" xfId="37" applyFont="1" applyFill="1" applyBorder="1" applyAlignment="1">
      <alignment horizontal="justify" vertical="center" wrapText="1"/>
    </xf>
    <xf numFmtId="173" fontId="5" fillId="0" borderId="22" xfId="1" applyNumberFormat="1" applyFont="1" applyFill="1" applyBorder="1" applyAlignment="1" applyProtection="1">
      <alignment wrapText="1"/>
      <protection locked="0"/>
    </xf>
    <xf numFmtId="173" fontId="2" fillId="0" borderId="25" xfId="1" applyNumberFormat="1" applyFont="1" applyBorder="1" applyAlignment="1"/>
    <xf numFmtId="173" fontId="2" fillId="0" borderId="15" xfId="1" applyNumberFormat="1" applyFont="1" applyBorder="1" applyAlignment="1"/>
    <xf numFmtId="173" fontId="2" fillId="0" borderId="15" xfId="1" applyNumberFormat="1" applyFont="1" applyBorder="1" applyAlignment="1">
      <alignment vertical="center"/>
    </xf>
    <xf numFmtId="173" fontId="2" fillId="0" borderId="15" xfId="1" applyNumberFormat="1" applyFont="1" applyFill="1" applyBorder="1" applyAlignment="1">
      <alignment vertical="center"/>
    </xf>
    <xf numFmtId="173" fontId="2" fillId="0" borderId="15" xfId="1" applyNumberFormat="1" applyFont="1" applyBorder="1" applyAlignment="1" applyProtection="1">
      <alignment vertical="center" wrapText="1"/>
      <protection locked="0"/>
    </xf>
    <xf numFmtId="173" fontId="2" fillId="0" borderId="15" xfId="1" applyNumberFormat="1" applyFont="1" applyFill="1" applyBorder="1" applyAlignment="1">
      <alignment vertical="top"/>
    </xf>
    <xf numFmtId="173" fontId="2" fillId="0" borderId="15" xfId="1" applyNumberFormat="1" applyFont="1" applyFill="1" applyBorder="1" applyAlignment="1" applyProtection="1">
      <alignment wrapText="1"/>
      <protection locked="0"/>
    </xf>
    <xf numFmtId="173" fontId="2" fillId="0" borderId="15" xfId="1" applyNumberFormat="1" applyFont="1" applyFill="1" applyBorder="1" applyAlignment="1" applyProtection="1">
      <alignment vertical="top" wrapText="1"/>
    </xf>
    <xf numFmtId="173" fontId="6" fillId="0" borderId="15" xfId="1" applyNumberFormat="1" applyFont="1" applyFill="1" applyBorder="1" applyAlignment="1" applyProtection="1">
      <alignment wrapText="1"/>
      <protection locked="0"/>
    </xf>
    <xf numFmtId="173" fontId="2" fillId="0" borderId="15" xfId="1" applyNumberFormat="1" applyFont="1" applyFill="1" applyBorder="1" applyAlignment="1" applyProtection="1">
      <alignment horizontal="center" vertical="center" wrapText="1"/>
      <protection locked="0"/>
    </xf>
    <xf numFmtId="173" fontId="2" fillId="0" borderId="15" xfId="1" applyNumberFormat="1" applyFont="1" applyFill="1" applyBorder="1" applyAlignment="1">
      <alignment horizontal="center" vertical="center"/>
    </xf>
    <xf numFmtId="173" fontId="2" fillId="0" borderId="22" xfId="1" applyNumberFormat="1" applyFont="1" applyFill="1" applyBorder="1" applyAlignment="1">
      <alignment vertical="top"/>
    </xf>
    <xf numFmtId="173" fontId="5" fillId="0" borderId="29" xfId="1" applyNumberFormat="1" applyFont="1" applyFill="1" applyBorder="1" applyAlignment="1" applyProtection="1">
      <alignment wrapText="1"/>
      <protection locked="0"/>
    </xf>
    <xf numFmtId="173" fontId="5" fillId="0" borderId="15" xfId="1" applyNumberFormat="1" applyFont="1" applyBorder="1" applyAlignment="1">
      <alignment vertical="center"/>
    </xf>
    <xf numFmtId="173" fontId="2" fillId="0" borderId="15" xfId="1" applyNumberFormat="1" applyFont="1" applyFill="1" applyBorder="1" applyAlignment="1" applyProtection="1">
      <alignment vertical="center"/>
    </xf>
    <xf numFmtId="173" fontId="5" fillId="0" borderId="34" xfId="1" applyNumberFormat="1" applyFont="1" applyFill="1" applyBorder="1" applyAlignment="1" applyProtection="1">
      <alignment wrapText="1"/>
      <protection locked="0"/>
    </xf>
    <xf numFmtId="173" fontId="1" fillId="0" borderId="0" xfId="1" applyNumberFormat="1" applyFont="1" applyAlignment="1"/>
  </cellXfs>
  <cellStyles count="41">
    <cellStyle name="Comma" xfId="1" builtinId="3"/>
    <cellStyle name="Comma [0]" xfId="2" builtinId="6"/>
    <cellStyle name="Comma 10 10" xfId="3"/>
    <cellStyle name="Comma 10 11" xfId="4"/>
    <cellStyle name="Comma 11 2" xfId="5"/>
    <cellStyle name="Comma 2" xfId="6"/>
    <cellStyle name="Comma 2 12" xfId="7"/>
    <cellStyle name="Comma 2 12 5" xfId="8"/>
    <cellStyle name="Comma 2 2" xfId="9"/>
    <cellStyle name="Comma 2 2 2" xfId="10"/>
    <cellStyle name="Comma 2 21" xfId="11"/>
    <cellStyle name="Comma 24 7" xfId="12"/>
    <cellStyle name="Comma 3 12" xfId="13"/>
    <cellStyle name="Comma 3 2" xfId="14"/>
    <cellStyle name="Comma 5 10 8" xfId="15"/>
    <cellStyle name="Comma 7 2" xfId="16"/>
    <cellStyle name="Normal" xfId="0" builtinId="0"/>
    <cellStyle name="Normal 10" xfId="17"/>
    <cellStyle name="Normal 10 10" xfId="18"/>
    <cellStyle name="Normal 10 2 3" xfId="19"/>
    <cellStyle name="Normal 2 2" xfId="20"/>
    <cellStyle name="Normal 2 2 11" xfId="21"/>
    <cellStyle name="Normal 2 21" xfId="22"/>
    <cellStyle name="Normal 2 22" xfId="23"/>
    <cellStyle name="Normal 4" xfId="24"/>
    <cellStyle name="Normal 41 2" xfId="25"/>
    <cellStyle name="Normal 5 10" xfId="26"/>
    <cellStyle name="Normal 5 12" xfId="27"/>
    <cellStyle name="Normal 6 2" xfId="28"/>
    <cellStyle name="Normal 7" xfId="29"/>
    <cellStyle name="Normal_0.5   Bills of Quantities Section - Summit View" xfId="30"/>
    <cellStyle name="Normal_0.5   Bills of Quantities Section - Summit View 2 2 2" xfId="31"/>
    <cellStyle name="Normal_0.5   Bills of Quantities Section - Summit View 3 2" xfId="32"/>
    <cellStyle name="Normal_Bill No. 5  Element No.01" xfId="33"/>
    <cellStyle name="Normal_Bills of Quantities - unpriced" xfId="34"/>
    <cellStyle name="Normal_Bills of Quantities - unpriced 2" xfId="35"/>
    <cellStyle name="Normal_Bills of Quantities - unpriced 2 2 2 2" xfId="36"/>
    <cellStyle name="Normal_Bills of Quantities - unpriced 2 2 2 2 2 2" xfId="37"/>
    <cellStyle name="Normal_Bills of Quantities - unpriced 2 2 3" xfId="38"/>
    <cellStyle name="Normal_Bills of Quantities - unpriced 3 2" xfId="40"/>
    <cellStyle name="Normal_Bills of Quantities - unpriced 3 2 2" xfId="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110280</xdr:rowOff>
    </xdr:from>
    <xdr:to>
      <xdr:col>2</xdr:col>
      <xdr:colOff>333375</xdr:colOff>
      <xdr:row>2</xdr:row>
      <xdr:rowOff>209168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09855"/>
          <a:ext cx="1390650" cy="575310"/>
        </a:xfrm>
        <a:prstGeom prst="rect">
          <a:avLst/>
        </a:prstGeom>
      </xdr:spPr>
    </xdr:pic>
    <xdr:clientData/>
  </xdr:twoCellAnchor>
  <xdr:twoCellAnchor editAs="oneCell">
    <xdr:from>
      <xdr:col>5</xdr:col>
      <xdr:colOff>1784351</xdr:colOff>
      <xdr:row>0</xdr:row>
      <xdr:rowOff>120650</xdr:rowOff>
    </xdr:from>
    <xdr:to>
      <xdr:col>5</xdr:col>
      <xdr:colOff>2401126</xdr:colOff>
      <xdr:row>3</xdr:row>
      <xdr:rowOff>215900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4725" y="120650"/>
          <a:ext cx="616585" cy="8096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topLeftCell="A4" zoomScale="60" zoomScaleNormal="100" workbookViewId="0">
      <selection activeCell="F20" sqref="F20"/>
    </sheetView>
  </sheetViews>
  <sheetFormatPr defaultColWidth="9" defaultRowHeight="17.5"/>
  <cols>
    <col min="1" max="5" width="9" style="230"/>
    <col min="6" max="6" width="68.59765625" style="230" customWidth="1"/>
    <col min="7" max="16384" width="9" style="230"/>
  </cols>
  <sheetData>
    <row r="1" spans="1:6">
      <c r="A1" s="231"/>
      <c r="B1" s="232"/>
      <c r="C1" s="233"/>
      <c r="D1" s="234"/>
      <c r="E1" s="234"/>
      <c r="F1" s="235"/>
    </row>
    <row r="2" spans="1:6">
      <c r="A2" s="236"/>
      <c r="B2" s="237"/>
      <c r="C2" s="238"/>
      <c r="D2" s="239"/>
      <c r="E2" s="239"/>
      <c r="F2" s="240"/>
    </row>
    <row r="3" spans="1:6">
      <c r="A3" s="236"/>
      <c r="B3" s="237"/>
      <c r="C3" s="238"/>
      <c r="D3" s="239"/>
      <c r="E3" s="239"/>
      <c r="F3" s="240"/>
    </row>
    <row r="4" spans="1:6">
      <c r="A4" s="236"/>
      <c r="B4" s="237"/>
      <c r="C4" s="238"/>
      <c r="D4" s="239"/>
      <c r="E4" s="239"/>
      <c r="F4" s="240"/>
    </row>
    <row r="5" spans="1:6">
      <c r="A5" s="236"/>
      <c r="B5" s="237"/>
      <c r="C5" s="238"/>
      <c r="D5" s="239"/>
      <c r="E5" s="239"/>
      <c r="F5" s="240"/>
    </row>
    <row r="6" spans="1:6">
      <c r="A6" s="281"/>
      <c r="B6" s="282"/>
      <c r="C6" s="282"/>
      <c r="D6" s="282"/>
      <c r="E6" s="282"/>
      <c r="F6" s="283"/>
    </row>
    <row r="7" spans="1:6">
      <c r="A7" s="281"/>
      <c r="B7" s="282"/>
      <c r="C7" s="282"/>
      <c r="D7" s="282"/>
      <c r="E7" s="282"/>
      <c r="F7" s="283"/>
    </row>
    <row r="8" spans="1:6">
      <c r="A8" s="281"/>
      <c r="B8" s="282"/>
      <c r="C8" s="282"/>
      <c r="D8" s="282"/>
      <c r="E8" s="282"/>
      <c r="F8" s="283"/>
    </row>
    <row r="9" spans="1:6">
      <c r="A9" s="236"/>
      <c r="B9" s="237"/>
      <c r="C9" s="238"/>
      <c r="D9" s="239"/>
      <c r="E9" s="239"/>
      <c r="F9" s="240"/>
    </row>
    <row r="10" spans="1:6">
      <c r="A10" s="275" t="s">
        <v>0</v>
      </c>
      <c r="B10" s="276"/>
      <c r="C10" s="276"/>
      <c r="D10" s="276"/>
      <c r="E10" s="276"/>
      <c r="F10" s="277"/>
    </row>
    <row r="11" spans="1:6">
      <c r="A11" s="236"/>
      <c r="B11" s="237"/>
      <c r="C11" s="238"/>
      <c r="D11" s="239"/>
      <c r="E11" s="239"/>
      <c r="F11" s="240"/>
    </row>
    <row r="12" spans="1:6">
      <c r="A12" s="284" t="s">
        <v>153</v>
      </c>
      <c r="B12" s="285"/>
      <c r="C12" s="285"/>
      <c r="D12" s="285"/>
      <c r="E12" s="285"/>
      <c r="F12" s="286"/>
    </row>
    <row r="13" spans="1:6">
      <c r="A13" s="284"/>
      <c r="B13" s="285"/>
      <c r="C13" s="285"/>
      <c r="D13" s="285"/>
      <c r="E13" s="285"/>
      <c r="F13" s="286"/>
    </row>
    <row r="14" spans="1:6" ht="30" customHeight="1">
      <c r="A14" s="284"/>
      <c r="B14" s="285"/>
      <c r="C14" s="285"/>
      <c r="D14" s="285"/>
      <c r="E14" s="285"/>
      <c r="F14" s="286"/>
    </row>
    <row r="15" spans="1:6">
      <c r="A15" s="236"/>
      <c r="B15" s="237"/>
      <c r="C15" s="238"/>
      <c r="D15" s="239"/>
      <c r="E15" s="239"/>
      <c r="F15" s="240"/>
    </row>
    <row r="16" spans="1:6">
      <c r="A16" s="236"/>
      <c r="B16" s="237"/>
      <c r="C16" s="238"/>
      <c r="D16" s="239"/>
      <c r="E16" s="239"/>
      <c r="F16" s="240"/>
    </row>
    <row r="17" spans="1:6">
      <c r="A17" s="236"/>
      <c r="B17" s="237"/>
      <c r="C17" s="238"/>
      <c r="D17" s="239"/>
      <c r="E17" s="239"/>
      <c r="F17" s="240"/>
    </row>
    <row r="18" spans="1:6">
      <c r="A18" s="236"/>
      <c r="B18" s="237"/>
      <c r="C18" s="238"/>
      <c r="D18" s="239"/>
      <c r="E18" s="239"/>
      <c r="F18" s="240"/>
    </row>
    <row r="19" spans="1:6">
      <c r="A19" s="236"/>
      <c r="B19" s="237"/>
      <c r="C19" s="238"/>
      <c r="D19" s="239"/>
      <c r="E19" s="239"/>
      <c r="F19" s="240"/>
    </row>
    <row r="20" spans="1:6">
      <c r="A20" s="236"/>
      <c r="B20" s="237"/>
      <c r="C20" s="238"/>
      <c r="D20" s="239"/>
      <c r="E20" s="239"/>
      <c r="F20" s="240"/>
    </row>
    <row r="21" spans="1:6">
      <c r="A21" s="236"/>
      <c r="B21" s="237"/>
      <c r="C21" s="238"/>
      <c r="D21" s="239"/>
      <c r="E21" s="239"/>
      <c r="F21" s="240"/>
    </row>
    <row r="22" spans="1:6">
      <c r="A22" s="278"/>
      <c r="B22" s="279"/>
      <c r="C22" s="279"/>
      <c r="D22" s="279"/>
      <c r="E22" s="279"/>
      <c r="F22" s="280"/>
    </row>
    <row r="23" spans="1:6">
      <c r="A23" s="236"/>
      <c r="B23" s="237"/>
      <c r="C23" s="238"/>
      <c r="D23" s="239"/>
      <c r="E23" s="239"/>
      <c r="F23" s="240"/>
    </row>
    <row r="24" spans="1:6">
      <c r="A24" s="236"/>
      <c r="B24" s="237"/>
      <c r="C24" s="238"/>
      <c r="D24" s="239"/>
      <c r="E24" s="239"/>
      <c r="F24" s="240"/>
    </row>
    <row r="25" spans="1:6">
      <c r="A25" s="236"/>
      <c r="B25" s="237"/>
      <c r="C25" s="238"/>
      <c r="D25" s="239"/>
      <c r="E25" s="239"/>
      <c r="F25" s="240"/>
    </row>
    <row r="26" spans="1:6">
      <c r="A26" s="236"/>
      <c r="B26" s="237"/>
      <c r="C26" s="238"/>
      <c r="D26" s="239"/>
      <c r="E26" s="239"/>
      <c r="F26" s="240"/>
    </row>
    <row r="27" spans="1:6">
      <c r="A27" s="236"/>
      <c r="B27" s="237"/>
      <c r="C27" s="238"/>
      <c r="D27" s="239"/>
      <c r="E27" s="239"/>
      <c r="F27" s="240"/>
    </row>
    <row r="28" spans="1:6">
      <c r="A28" s="278">
        <v>45880</v>
      </c>
      <c r="B28" s="279"/>
      <c r="C28" s="279"/>
      <c r="D28" s="279"/>
      <c r="E28" s="279"/>
      <c r="F28" s="280"/>
    </row>
    <row r="29" spans="1:6">
      <c r="A29" s="236"/>
      <c r="B29" s="237"/>
      <c r="C29" s="238"/>
      <c r="D29" s="239"/>
      <c r="E29" s="239"/>
      <c r="F29" s="240"/>
    </row>
    <row r="30" spans="1:6">
      <c r="A30" s="241"/>
      <c r="B30" s="242"/>
      <c r="C30" s="243"/>
      <c r="D30" s="244"/>
      <c r="E30" s="244"/>
      <c r="F30" s="245"/>
    </row>
  </sheetData>
  <mergeCells count="5">
    <mergeCell ref="A10:F10"/>
    <mergeCell ref="A22:F22"/>
    <mergeCell ref="A28:F28"/>
    <mergeCell ref="A6:F8"/>
    <mergeCell ref="A12:F14"/>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view="pageBreakPreview" zoomScaleNormal="100" workbookViewId="0">
      <selection activeCell="B17" sqref="B17"/>
    </sheetView>
  </sheetViews>
  <sheetFormatPr defaultColWidth="9" defaultRowHeight="14"/>
  <cols>
    <col min="1" max="1" width="9" style="59"/>
    <col min="2" max="2" width="31.59765625" style="59" customWidth="1"/>
    <col min="3" max="3" width="21.296875" style="59" customWidth="1"/>
    <col min="4" max="4" width="11.59765625" style="59" bestFit="1" customWidth="1"/>
    <col min="5" max="16384" width="9" style="59"/>
  </cols>
  <sheetData>
    <row r="1" spans="1:3" ht="15" customHeight="1">
      <c r="A1" s="287" t="s">
        <v>1</v>
      </c>
      <c r="B1" s="288"/>
      <c r="C1" s="288"/>
    </row>
    <row r="2" spans="1:3" ht="14.5" thickBot="1">
      <c r="A2" s="207"/>
      <c r="B2" s="208"/>
      <c r="C2" s="209"/>
    </row>
    <row r="3" spans="1:3" ht="13.5" customHeight="1" thickBot="1">
      <c r="A3" s="289" t="s">
        <v>2</v>
      </c>
      <c r="B3" s="290"/>
      <c r="C3" s="291"/>
    </row>
    <row r="4" spans="1:3" ht="14.5" thickBot="1">
      <c r="A4" s="210" t="s">
        <v>3</v>
      </c>
      <c r="B4" s="211" t="s">
        <v>4</v>
      </c>
      <c r="C4" s="195" t="s">
        <v>5</v>
      </c>
    </row>
    <row r="5" spans="1:3">
      <c r="A5" s="212"/>
      <c r="B5" s="213"/>
      <c r="C5" s="249"/>
    </row>
    <row r="6" spans="1:3">
      <c r="A6" s="214"/>
      <c r="B6" s="215" t="s">
        <v>6</v>
      </c>
      <c r="C6" s="216"/>
    </row>
    <row r="7" spans="1:3">
      <c r="A7" s="214"/>
      <c r="B7" s="217"/>
      <c r="C7" s="216"/>
    </row>
    <row r="8" spans="1:3">
      <c r="A8" s="218" t="s">
        <v>7</v>
      </c>
      <c r="B8" s="219" t="s">
        <v>8</v>
      </c>
      <c r="C8" s="220">
        <f>'Preminary '!C15</f>
        <v>0</v>
      </c>
    </row>
    <row r="9" spans="1:3">
      <c r="A9" s="218" t="s">
        <v>10</v>
      </c>
      <c r="B9" s="219" t="s">
        <v>11</v>
      </c>
      <c r="C9" s="220">
        <f>'Kitchen Improvement'!F137</f>
        <v>0</v>
      </c>
    </row>
    <row r="10" spans="1:3">
      <c r="A10" s="218" t="s">
        <v>12</v>
      </c>
      <c r="B10" s="219" t="s">
        <v>13</v>
      </c>
      <c r="C10" s="220">
        <f>'Stove Addition '!F36</f>
        <v>0</v>
      </c>
    </row>
    <row r="11" spans="1:3">
      <c r="A11" s="218"/>
      <c r="B11" s="219"/>
      <c r="C11" s="220"/>
    </row>
    <row r="12" spans="1:3" ht="14.5" thickBot="1">
      <c r="A12" s="218"/>
      <c r="B12" s="219"/>
      <c r="C12" s="221"/>
    </row>
    <row r="13" spans="1:3" ht="14.5" thickBot="1">
      <c r="A13" s="222"/>
      <c r="B13" s="223" t="s">
        <v>14</v>
      </c>
      <c r="C13" s="248">
        <f>SUM(C8:C12)</f>
        <v>0</v>
      </c>
    </row>
    <row r="14" spans="1:3">
      <c r="A14" s="224"/>
      <c r="B14" s="219"/>
      <c r="C14" s="225"/>
    </row>
    <row r="15" spans="1:3">
      <c r="A15" s="224" t="s">
        <v>10</v>
      </c>
      <c r="B15" s="226" t="s">
        <v>15</v>
      </c>
      <c r="C15" s="220">
        <f>5%*C13</f>
        <v>0</v>
      </c>
    </row>
    <row r="16" spans="1:3">
      <c r="A16" s="224"/>
      <c r="B16" s="227"/>
      <c r="C16" s="221"/>
    </row>
    <row r="17" spans="1:3">
      <c r="A17" s="224"/>
      <c r="B17" s="227"/>
      <c r="C17" s="221"/>
    </row>
    <row r="18" spans="1:3" ht="14.5" thickBot="1">
      <c r="A18" s="224"/>
      <c r="B18" s="219"/>
      <c r="C18" s="225"/>
    </row>
    <row r="19" spans="1:3" ht="14.5" thickBot="1">
      <c r="A19" s="228"/>
      <c r="B19" s="229" t="s">
        <v>16</v>
      </c>
      <c r="C19" s="247">
        <f>SUM(C13:C15)</f>
        <v>0</v>
      </c>
    </row>
    <row r="24" spans="1:3">
      <c r="C24" s="274"/>
    </row>
  </sheetData>
  <mergeCells count="2">
    <mergeCell ref="A1:C1"/>
    <mergeCell ref="A3:C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view="pageBreakPreview" topLeftCell="A7" zoomScale="115" zoomScaleNormal="100" workbookViewId="0">
      <selection activeCell="B6" sqref="B6"/>
    </sheetView>
  </sheetViews>
  <sheetFormatPr defaultColWidth="9" defaultRowHeight="14"/>
  <cols>
    <col min="1" max="1" width="9" style="92"/>
    <col min="2" max="2" width="59.296875" style="92" customWidth="1"/>
    <col min="3" max="3" width="13.296875" style="92" customWidth="1"/>
    <col min="4" max="16384" width="9" style="92"/>
  </cols>
  <sheetData>
    <row r="1" spans="1:3">
      <c r="A1" s="292" t="s">
        <v>17</v>
      </c>
      <c r="B1" s="293"/>
      <c r="C1" s="192"/>
    </row>
    <row r="2" spans="1:3">
      <c r="A2" s="193" t="s">
        <v>18</v>
      </c>
      <c r="B2" s="194" t="s">
        <v>4</v>
      </c>
      <c r="C2" s="195" t="s">
        <v>5</v>
      </c>
    </row>
    <row r="3" spans="1:3">
      <c r="A3" s="196" t="s">
        <v>7</v>
      </c>
      <c r="B3" s="197" t="s">
        <v>19</v>
      </c>
      <c r="C3" s="198"/>
    </row>
    <row r="4" spans="1:3" ht="28">
      <c r="A4" s="199"/>
      <c r="B4" s="200" t="s">
        <v>20</v>
      </c>
      <c r="C4" s="201"/>
    </row>
    <row r="5" spans="1:3">
      <c r="A5" s="196" t="s">
        <v>9</v>
      </c>
      <c r="B5" s="197" t="s">
        <v>21</v>
      </c>
      <c r="C5" s="198"/>
    </row>
    <row r="6" spans="1:3" ht="84">
      <c r="A6" s="199"/>
      <c r="B6" s="200" t="s">
        <v>22</v>
      </c>
      <c r="C6" s="201"/>
    </row>
    <row r="7" spans="1:3">
      <c r="A7" s="202" t="s">
        <v>10</v>
      </c>
      <c r="B7" s="203" t="s">
        <v>23</v>
      </c>
      <c r="C7" s="204"/>
    </row>
    <row r="8" spans="1:3" ht="112">
      <c r="A8" s="199"/>
      <c r="B8" s="200" t="s">
        <v>24</v>
      </c>
      <c r="C8" s="201"/>
    </row>
    <row r="9" spans="1:3">
      <c r="A9" s="202" t="s">
        <v>12</v>
      </c>
      <c r="B9" s="203" t="s">
        <v>25</v>
      </c>
      <c r="C9" s="204"/>
    </row>
    <row r="10" spans="1:3" ht="140">
      <c r="A10" s="199"/>
      <c r="B10" s="200" t="s">
        <v>26</v>
      </c>
      <c r="C10" s="201"/>
    </row>
    <row r="11" spans="1:3">
      <c r="A11" s="202" t="s">
        <v>27</v>
      </c>
      <c r="B11" s="203" t="s">
        <v>28</v>
      </c>
      <c r="C11" s="204"/>
    </row>
    <row r="12" spans="1:3" ht="56">
      <c r="A12" s="199"/>
      <c r="B12" s="200" t="s">
        <v>29</v>
      </c>
      <c r="C12" s="201"/>
    </row>
    <row r="13" spans="1:3" ht="28">
      <c r="A13" s="202" t="s">
        <v>30</v>
      </c>
      <c r="B13" s="203" t="s">
        <v>31</v>
      </c>
      <c r="C13" s="204"/>
    </row>
    <row r="14" spans="1:3" ht="98">
      <c r="A14" s="199"/>
      <c r="B14" s="200" t="s">
        <v>32</v>
      </c>
      <c r="C14" s="201"/>
    </row>
    <row r="15" spans="1:3">
      <c r="A15" s="196"/>
      <c r="B15" s="205" t="s">
        <v>33</v>
      </c>
      <c r="C15" s="206">
        <f>SUM(C4:C14)</f>
        <v>0</v>
      </c>
    </row>
  </sheetData>
  <mergeCells count="1">
    <mergeCell ref="A1:B1"/>
  </mergeCells>
  <pageMargins left="0.7" right="0.7" top="0.75" bottom="0.75" header="0.3" footer="0.3"/>
  <pageSetup paperSize="9" orientation="portrait" r:id="rId1"/>
  <ignoredErrors>
    <ignoredError sqref="C1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8"/>
  <sheetViews>
    <sheetView view="pageBreakPreview" topLeftCell="A121" zoomScale="90" zoomScaleNormal="100" zoomScaleSheetLayoutView="90" workbookViewId="0">
      <selection activeCell="F81" sqref="F81"/>
    </sheetView>
  </sheetViews>
  <sheetFormatPr defaultColWidth="9" defaultRowHeight="14"/>
  <cols>
    <col min="1" max="1" width="5.3984375" style="61" customWidth="1"/>
    <col min="2" max="2" width="57" style="1" customWidth="1"/>
    <col min="3" max="3" width="9.8984375" style="62" customWidth="1"/>
    <col min="4" max="4" width="9.8984375" style="63" customWidth="1"/>
    <col min="5" max="5" width="12.3984375" style="64" customWidth="1"/>
    <col min="6" max="6" width="20.8984375" style="322" customWidth="1"/>
    <col min="7" max="16384" width="9" style="1"/>
  </cols>
  <sheetData>
    <row r="1" spans="1:6" ht="29.25" customHeight="1" thickBot="1">
      <c r="A1" s="294" t="s">
        <v>39</v>
      </c>
      <c r="B1" s="295"/>
      <c r="C1" s="295"/>
      <c r="D1" s="295"/>
      <c r="E1" s="295"/>
      <c r="F1" s="296"/>
    </row>
    <row r="2" spans="1:6" s="57" customFormat="1" ht="28.5" thickBot="1">
      <c r="A2" s="65" t="s">
        <v>18</v>
      </c>
      <c r="B2" s="66" t="s">
        <v>4</v>
      </c>
      <c r="C2" s="67" t="s">
        <v>34</v>
      </c>
      <c r="D2" s="68" t="s">
        <v>40</v>
      </c>
      <c r="E2" s="69" t="s">
        <v>41</v>
      </c>
      <c r="F2" s="305" t="s">
        <v>42</v>
      </c>
    </row>
    <row r="3" spans="1:6">
      <c r="A3" s="70"/>
      <c r="B3" s="71"/>
      <c r="C3" s="72"/>
      <c r="D3" s="73"/>
      <c r="E3" s="74"/>
      <c r="F3" s="306"/>
    </row>
    <row r="4" spans="1:6" ht="8.15" customHeight="1">
      <c r="A4" s="70"/>
      <c r="B4" s="75"/>
      <c r="C4" s="72"/>
      <c r="D4" s="73"/>
      <c r="E4" s="74"/>
      <c r="F4" s="307"/>
    </row>
    <row r="5" spans="1:6">
      <c r="A5" s="76"/>
      <c r="B5" s="77" t="s">
        <v>43</v>
      </c>
      <c r="C5" s="78"/>
      <c r="D5" s="79"/>
      <c r="E5" s="80"/>
      <c r="F5" s="308"/>
    </row>
    <row r="6" spans="1:6" ht="9" customHeight="1">
      <c r="A6" s="76"/>
      <c r="B6" s="81"/>
      <c r="C6" s="78"/>
      <c r="D6" s="79"/>
      <c r="E6" s="80"/>
      <c r="F6" s="308"/>
    </row>
    <row r="7" spans="1:6">
      <c r="A7" s="76"/>
      <c r="B7" s="82" t="s">
        <v>44</v>
      </c>
      <c r="C7" s="78"/>
      <c r="D7" s="79"/>
      <c r="E7" s="80"/>
      <c r="F7" s="308"/>
    </row>
    <row r="8" spans="1:6">
      <c r="A8" s="76"/>
      <c r="B8" s="83"/>
      <c r="C8" s="78"/>
      <c r="D8" s="79"/>
      <c r="E8" s="80"/>
      <c r="F8" s="308"/>
    </row>
    <row r="9" spans="1:6">
      <c r="A9" s="76"/>
      <c r="B9" s="84" t="s">
        <v>45</v>
      </c>
      <c r="C9" s="85"/>
      <c r="D9" s="79"/>
      <c r="E9" s="86"/>
      <c r="F9" s="309"/>
    </row>
    <row r="10" spans="1:6">
      <c r="A10" s="87"/>
      <c r="B10" s="88"/>
      <c r="C10" s="85"/>
      <c r="D10" s="79"/>
      <c r="E10" s="86"/>
      <c r="F10" s="309"/>
    </row>
    <row r="11" spans="1:6" s="58" customFormat="1" ht="28">
      <c r="A11" s="89" t="s">
        <v>12</v>
      </c>
      <c r="B11" s="90" t="s">
        <v>46</v>
      </c>
      <c r="C11" s="91" t="s">
        <v>47</v>
      </c>
      <c r="D11" s="92">
        <v>30</v>
      </c>
      <c r="E11" s="93"/>
      <c r="F11" s="310">
        <f>E11*D11</f>
        <v>0</v>
      </c>
    </row>
    <row r="12" spans="1:6">
      <c r="A12" s="76"/>
      <c r="B12" s="83"/>
      <c r="C12" s="85"/>
      <c r="D12" s="79"/>
      <c r="E12" s="80"/>
      <c r="F12" s="308"/>
    </row>
    <row r="13" spans="1:6">
      <c r="A13" s="76"/>
      <c r="B13" s="84" t="s">
        <v>48</v>
      </c>
      <c r="C13" s="85"/>
      <c r="D13" s="79"/>
      <c r="E13" s="80"/>
      <c r="F13" s="308"/>
    </row>
    <row r="14" spans="1:6" ht="8.15" customHeight="1">
      <c r="A14" s="76"/>
      <c r="B14" s="83"/>
      <c r="C14" s="85"/>
      <c r="D14" s="79"/>
      <c r="E14" s="80"/>
      <c r="F14" s="308"/>
    </row>
    <row r="15" spans="1:6">
      <c r="A15" s="76"/>
      <c r="B15" s="246" t="s">
        <v>49</v>
      </c>
      <c r="C15" s="85"/>
      <c r="D15" s="79"/>
      <c r="E15" s="80"/>
      <c r="F15" s="308"/>
    </row>
    <row r="16" spans="1:6">
      <c r="A16" s="76"/>
      <c r="B16" s="94" t="s">
        <v>50</v>
      </c>
      <c r="C16" s="85"/>
      <c r="D16" s="79"/>
      <c r="E16" s="80"/>
      <c r="F16" s="308"/>
    </row>
    <row r="17" spans="1:6">
      <c r="A17" s="76"/>
      <c r="B17" s="94" t="s">
        <v>51</v>
      </c>
      <c r="C17" s="85" t="s">
        <v>52</v>
      </c>
      <c r="D17" s="79">
        <v>30</v>
      </c>
      <c r="E17" s="80"/>
      <c r="F17" s="308">
        <f>E17*D17</f>
        <v>0</v>
      </c>
    </row>
    <row r="18" spans="1:6" ht="6" customHeight="1">
      <c r="A18" s="76"/>
      <c r="B18" s="83"/>
      <c r="C18" s="85"/>
      <c r="D18" s="79"/>
      <c r="E18" s="80"/>
      <c r="F18" s="308"/>
    </row>
    <row r="19" spans="1:6">
      <c r="A19" s="76" t="s">
        <v>12</v>
      </c>
      <c r="B19" s="95"/>
      <c r="C19" s="78"/>
      <c r="D19" s="79"/>
      <c r="E19" s="80"/>
      <c r="F19" s="308"/>
    </row>
    <row r="20" spans="1:6" ht="15.65" customHeight="1">
      <c r="A20" s="70"/>
      <c r="B20" s="96" t="s">
        <v>53</v>
      </c>
      <c r="C20" s="97"/>
      <c r="D20" s="98"/>
      <c r="E20" s="99"/>
      <c r="F20" s="307"/>
    </row>
    <row r="21" spans="1:6" ht="42.75" customHeight="1">
      <c r="A21" s="70"/>
      <c r="B21" s="96" t="s">
        <v>54</v>
      </c>
      <c r="C21" s="97"/>
      <c r="D21" s="98"/>
      <c r="E21" s="99"/>
      <c r="F21" s="307"/>
    </row>
    <row r="22" spans="1:6" ht="15.65" customHeight="1">
      <c r="A22" s="70" t="s">
        <v>27</v>
      </c>
      <c r="B22" s="107" t="s">
        <v>146</v>
      </c>
      <c r="C22" s="97" t="s">
        <v>55</v>
      </c>
      <c r="D22" s="98">
        <v>6</v>
      </c>
      <c r="E22" s="99"/>
      <c r="F22" s="307">
        <f t="shared" ref="F22" si="0">E22*D22</f>
        <v>0</v>
      </c>
    </row>
    <row r="23" spans="1:6" ht="15.65" customHeight="1">
      <c r="A23" s="70"/>
      <c r="B23" s="100"/>
      <c r="C23" s="97"/>
      <c r="D23" s="98"/>
      <c r="E23" s="99"/>
      <c r="F23" s="307"/>
    </row>
    <row r="24" spans="1:6" ht="15.65" customHeight="1">
      <c r="A24" s="101"/>
      <c r="B24" s="102" t="s">
        <v>56</v>
      </c>
      <c r="C24" s="103"/>
      <c r="D24" s="104"/>
      <c r="E24" s="105"/>
      <c r="F24" s="311"/>
    </row>
    <row r="25" spans="1:6" ht="30" customHeight="1">
      <c r="A25" s="101" t="s">
        <v>10</v>
      </c>
      <c r="B25" s="106" t="s">
        <v>57</v>
      </c>
      <c r="C25" s="103" t="s">
        <v>47</v>
      </c>
      <c r="D25" s="104">
        <v>30</v>
      </c>
      <c r="E25" s="105"/>
      <c r="F25" s="311">
        <f>D25*E25</f>
        <v>0</v>
      </c>
    </row>
    <row r="26" spans="1:6" ht="11.15" customHeight="1">
      <c r="A26" s="101"/>
      <c r="B26" s="106"/>
      <c r="C26" s="103"/>
      <c r="D26" s="104"/>
      <c r="E26" s="105"/>
      <c r="F26" s="311"/>
    </row>
    <row r="27" spans="1:6" ht="51.75" customHeight="1">
      <c r="A27" s="70" t="s">
        <v>30</v>
      </c>
      <c r="B27" s="107" t="s">
        <v>58</v>
      </c>
      <c r="C27" s="72" t="s">
        <v>18</v>
      </c>
      <c r="D27" s="73">
        <v>1</v>
      </c>
      <c r="E27" s="108"/>
      <c r="F27" s="307">
        <f t="shared" ref="F27" si="1">E27*D27</f>
        <v>0</v>
      </c>
    </row>
    <row r="28" spans="1:6">
      <c r="A28" s="70"/>
      <c r="B28" s="75"/>
      <c r="C28" s="72"/>
      <c r="D28" s="73"/>
      <c r="E28" s="74"/>
      <c r="F28" s="312"/>
    </row>
    <row r="29" spans="1:6">
      <c r="A29" s="70"/>
      <c r="B29" s="109" t="s">
        <v>59</v>
      </c>
      <c r="C29" s="72"/>
      <c r="D29" s="73"/>
      <c r="E29" s="74"/>
      <c r="F29" s="312"/>
    </row>
    <row r="30" spans="1:6">
      <c r="A30" s="70"/>
      <c r="B30" s="75"/>
      <c r="C30" s="72"/>
      <c r="D30" s="73"/>
      <c r="E30" s="74"/>
      <c r="F30" s="312"/>
    </row>
    <row r="31" spans="1:6">
      <c r="A31" s="70"/>
      <c r="B31" s="303" t="s">
        <v>60</v>
      </c>
      <c r="C31" s="72"/>
      <c r="D31" s="73"/>
      <c r="E31" s="74"/>
      <c r="F31" s="312"/>
    </row>
    <row r="32" spans="1:6" s="59" customFormat="1">
      <c r="A32" s="72"/>
      <c r="B32" s="110" t="s">
        <v>61</v>
      </c>
      <c r="C32" s="111"/>
      <c r="D32" s="112"/>
      <c r="E32" s="113"/>
      <c r="F32" s="312"/>
    </row>
    <row r="33" spans="1:6" s="58" customFormat="1" ht="28">
      <c r="A33" s="89" t="s">
        <v>12</v>
      </c>
      <c r="B33" s="90" t="s">
        <v>62</v>
      </c>
      <c r="C33" s="91" t="s">
        <v>47</v>
      </c>
      <c r="D33" s="92">
        <v>30</v>
      </c>
      <c r="E33" s="93"/>
      <c r="F33" s="310">
        <f>E33*D33</f>
        <v>0</v>
      </c>
    </row>
    <row r="34" spans="1:6" s="59" customFormat="1">
      <c r="A34" s="72"/>
      <c r="B34" s="110" t="s">
        <v>63</v>
      </c>
      <c r="C34" s="111"/>
      <c r="D34" s="112"/>
      <c r="E34" s="113"/>
      <c r="F34" s="312"/>
    </row>
    <row r="35" spans="1:6" s="59" customFormat="1" ht="28">
      <c r="A35" s="72"/>
      <c r="B35" s="110" t="s">
        <v>64</v>
      </c>
      <c r="C35" s="111"/>
      <c r="D35" s="112"/>
      <c r="E35" s="113"/>
      <c r="F35" s="312"/>
    </row>
    <row r="36" spans="1:6" s="59" customFormat="1">
      <c r="A36" s="72"/>
      <c r="B36" s="110"/>
      <c r="C36" s="111"/>
      <c r="D36" s="112"/>
      <c r="E36" s="113"/>
      <c r="F36" s="312"/>
    </row>
    <row r="37" spans="1:6" s="59" customFormat="1">
      <c r="A37" s="72" t="s">
        <v>7</v>
      </c>
      <c r="B37" s="114" t="s">
        <v>65</v>
      </c>
      <c r="C37" s="115" t="s">
        <v>47</v>
      </c>
      <c r="D37" s="112">
        <v>360</v>
      </c>
      <c r="E37" s="113"/>
      <c r="F37" s="312">
        <f>E37*D37</f>
        <v>0</v>
      </c>
    </row>
    <row r="38" spans="1:6" s="59" customFormat="1">
      <c r="A38" s="72"/>
      <c r="B38" s="116"/>
      <c r="C38" s="72"/>
      <c r="D38" s="117"/>
      <c r="E38" s="118"/>
      <c r="F38" s="307"/>
    </row>
    <row r="39" spans="1:6" s="59" customFormat="1">
      <c r="A39" s="72"/>
      <c r="B39" s="119" t="s">
        <v>66</v>
      </c>
      <c r="C39" s="111"/>
      <c r="D39" s="112"/>
      <c r="E39" s="113"/>
      <c r="F39" s="312"/>
    </row>
    <row r="40" spans="1:6" s="59" customFormat="1" ht="27" customHeight="1">
      <c r="A40" s="72"/>
      <c r="B40" s="120" t="s">
        <v>67</v>
      </c>
      <c r="C40" s="115"/>
      <c r="D40" s="112"/>
      <c r="E40" s="113"/>
      <c r="F40" s="312"/>
    </row>
    <row r="41" spans="1:6" s="59" customFormat="1" ht="27" customHeight="1">
      <c r="A41" s="72" t="s">
        <v>9</v>
      </c>
      <c r="B41" s="114" t="s">
        <v>68</v>
      </c>
      <c r="C41" s="115" t="s">
        <v>47</v>
      </c>
      <c r="D41" s="112">
        <v>360</v>
      </c>
      <c r="E41" s="113"/>
      <c r="F41" s="312">
        <f>E41*D41</f>
        <v>0</v>
      </c>
    </row>
    <row r="42" spans="1:6" s="59" customFormat="1">
      <c r="A42" s="72"/>
      <c r="B42" s="114"/>
      <c r="C42" s="115"/>
      <c r="D42" s="112"/>
      <c r="E42" s="113"/>
      <c r="F42" s="312"/>
    </row>
    <row r="43" spans="1:6" s="59" customFormat="1">
      <c r="A43" s="72"/>
      <c r="B43" s="110" t="s">
        <v>69</v>
      </c>
      <c r="C43" s="72"/>
      <c r="D43" s="117"/>
      <c r="E43" s="118"/>
      <c r="F43" s="307"/>
    </row>
    <row r="44" spans="1:6" s="59" customFormat="1">
      <c r="A44" s="72"/>
      <c r="B44" s="110"/>
      <c r="C44" s="72"/>
      <c r="D44" s="117"/>
      <c r="E44" s="118"/>
      <c r="F44" s="307"/>
    </row>
    <row r="45" spans="1:6" s="59" customFormat="1" ht="56">
      <c r="A45" s="72"/>
      <c r="B45" s="110" t="s">
        <v>149</v>
      </c>
      <c r="C45" s="72" t="s">
        <v>70</v>
      </c>
      <c r="D45" s="117">
        <v>0</v>
      </c>
      <c r="E45" s="118"/>
      <c r="F45" s="307"/>
    </row>
    <row r="46" spans="1:6" s="59" customFormat="1">
      <c r="A46" s="72"/>
      <c r="B46" s="116"/>
      <c r="C46" s="72"/>
      <c r="D46" s="117"/>
      <c r="E46" s="118"/>
      <c r="F46" s="307"/>
    </row>
    <row r="47" spans="1:6" s="59" customFormat="1">
      <c r="A47" s="72"/>
      <c r="B47" s="110" t="s">
        <v>61</v>
      </c>
      <c r="C47" s="111"/>
      <c r="D47" s="112"/>
      <c r="E47" s="113"/>
      <c r="F47" s="312"/>
    </row>
    <row r="48" spans="1:6" s="59" customFormat="1" ht="28">
      <c r="A48" s="72"/>
      <c r="B48" s="121" t="s">
        <v>71</v>
      </c>
      <c r="C48" s="122"/>
      <c r="D48" s="112"/>
      <c r="E48" s="113"/>
      <c r="F48" s="312"/>
    </row>
    <row r="49" spans="1:6" s="59" customFormat="1" ht="27" customHeight="1">
      <c r="A49" s="72" t="s">
        <v>10</v>
      </c>
      <c r="B49" s="123" t="s">
        <v>72</v>
      </c>
      <c r="C49" s="122" t="s">
        <v>47</v>
      </c>
      <c r="D49" s="112">
        <v>275</v>
      </c>
      <c r="E49" s="113"/>
      <c r="F49" s="312">
        <f>E49*D49</f>
        <v>0</v>
      </c>
    </row>
    <row r="50" spans="1:6" s="59" customFormat="1">
      <c r="A50" s="72"/>
      <c r="B50" s="123"/>
      <c r="C50" s="122"/>
      <c r="D50" s="112"/>
      <c r="E50" s="113"/>
      <c r="F50" s="312"/>
    </row>
    <row r="51" spans="1:6" ht="28">
      <c r="A51" s="124"/>
      <c r="B51" s="125" t="s">
        <v>73</v>
      </c>
      <c r="C51" s="111" t="s">
        <v>74</v>
      </c>
      <c r="D51" s="126">
        <v>1</v>
      </c>
      <c r="E51" s="127"/>
      <c r="F51" s="307">
        <f>E51*D51</f>
        <v>0</v>
      </c>
    </row>
    <row r="52" spans="1:6" s="59" customFormat="1">
      <c r="A52" s="72"/>
      <c r="B52" s="128"/>
      <c r="C52" s="111"/>
      <c r="D52" s="112"/>
      <c r="E52" s="113"/>
      <c r="F52" s="312"/>
    </row>
    <row r="53" spans="1:6" s="59" customFormat="1">
      <c r="A53" s="72"/>
      <c r="B53" s="110" t="s">
        <v>75</v>
      </c>
      <c r="C53" s="111"/>
      <c r="D53" s="112"/>
      <c r="E53" s="113"/>
      <c r="F53" s="312"/>
    </row>
    <row r="54" spans="1:6" s="59" customFormat="1" ht="28">
      <c r="A54" s="72"/>
      <c r="B54" s="129" t="s">
        <v>76</v>
      </c>
      <c r="C54" s="111"/>
      <c r="D54" s="112"/>
      <c r="E54" s="113"/>
      <c r="F54" s="312"/>
    </row>
    <row r="55" spans="1:6" s="59" customFormat="1">
      <c r="A55" s="72" t="s">
        <v>27</v>
      </c>
      <c r="B55" s="130" t="s">
        <v>77</v>
      </c>
      <c r="C55" s="111" t="s">
        <v>47</v>
      </c>
      <c r="D55" s="112">
        <v>275</v>
      </c>
      <c r="E55" s="113"/>
      <c r="F55" s="312">
        <f>E55*D55</f>
        <v>0</v>
      </c>
    </row>
    <row r="56" spans="1:6" s="59" customFormat="1">
      <c r="A56" s="72"/>
      <c r="B56" s="130"/>
      <c r="C56" s="111"/>
      <c r="D56" s="112"/>
      <c r="E56" s="113"/>
      <c r="F56" s="312"/>
    </row>
    <row r="57" spans="1:6" s="59" customFormat="1">
      <c r="A57" s="72" t="s">
        <v>30</v>
      </c>
      <c r="B57" s="130" t="s">
        <v>78</v>
      </c>
      <c r="C57" s="111" t="s">
        <v>38</v>
      </c>
      <c r="D57" s="112">
        <v>75</v>
      </c>
      <c r="E57" s="113"/>
      <c r="F57" s="312">
        <f>E57*D57</f>
        <v>0</v>
      </c>
    </row>
    <row r="58" spans="1:6" s="59" customFormat="1">
      <c r="A58" s="72"/>
      <c r="B58" s="130"/>
      <c r="C58" s="111"/>
      <c r="D58" s="112"/>
      <c r="E58" s="113"/>
      <c r="F58" s="312">
        <f t="shared" ref="F58:F60" si="2">E58*D58</f>
        <v>0</v>
      </c>
    </row>
    <row r="59" spans="1:6" s="59" customFormat="1" ht="41.5" customHeight="1">
      <c r="A59" s="72"/>
      <c r="B59" s="130" t="s">
        <v>79</v>
      </c>
      <c r="C59" s="111" t="s">
        <v>38</v>
      </c>
      <c r="D59" s="112">
        <v>1</v>
      </c>
      <c r="E59" s="113"/>
      <c r="F59" s="312">
        <f t="shared" si="2"/>
        <v>0</v>
      </c>
    </row>
    <row r="60" spans="1:6">
      <c r="A60" s="70"/>
      <c r="B60" s="75"/>
      <c r="C60" s="72"/>
      <c r="D60" s="73"/>
      <c r="E60" s="74"/>
      <c r="F60" s="312">
        <f t="shared" si="2"/>
        <v>0</v>
      </c>
    </row>
    <row r="61" spans="1:6">
      <c r="A61" s="131"/>
      <c r="B61" s="132" t="s">
        <v>80</v>
      </c>
      <c r="C61" s="97"/>
      <c r="D61" s="133"/>
      <c r="E61" s="105"/>
      <c r="F61" s="311"/>
    </row>
    <row r="62" spans="1:6" ht="28">
      <c r="A62" s="134"/>
      <c r="B62" s="135" t="s">
        <v>81</v>
      </c>
      <c r="C62" s="136"/>
      <c r="D62" s="137"/>
      <c r="E62" s="105"/>
      <c r="F62" s="313"/>
    </row>
    <row r="63" spans="1:6">
      <c r="A63" s="138" t="s">
        <v>37</v>
      </c>
      <c r="B63" s="139" t="s">
        <v>82</v>
      </c>
      <c r="C63" s="140" t="s">
        <v>38</v>
      </c>
      <c r="D63" s="104">
        <v>22</v>
      </c>
      <c r="E63" s="105"/>
      <c r="F63" s="311">
        <f>D63*E63</f>
        <v>0</v>
      </c>
    </row>
    <row r="64" spans="1:6" ht="28">
      <c r="A64" s="138"/>
      <c r="B64" s="141" t="s">
        <v>83</v>
      </c>
      <c r="C64" s="142"/>
      <c r="D64" s="133"/>
      <c r="E64" s="105"/>
      <c r="F64" s="311"/>
    </row>
    <row r="65" spans="1:6">
      <c r="A65" s="138" t="s">
        <v>84</v>
      </c>
      <c r="B65" s="139" t="s">
        <v>85</v>
      </c>
      <c r="C65" s="140" t="s">
        <v>47</v>
      </c>
      <c r="D65" s="104">
        <v>30</v>
      </c>
      <c r="E65" s="105"/>
      <c r="F65" s="311">
        <f t="shared" ref="F65:F67" si="3">D65*E65</f>
        <v>0</v>
      </c>
    </row>
    <row r="66" spans="1:6">
      <c r="A66" s="138"/>
      <c r="B66" s="143"/>
      <c r="C66" s="140"/>
      <c r="D66" s="104"/>
      <c r="E66" s="105"/>
      <c r="F66" s="311"/>
    </row>
    <row r="67" spans="1:6">
      <c r="A67" s="144" t="s">
        <v>86</v>
      </c>
      <c r="B67" s="145" t="s">
        <v>87</v>
      </c>
      <c r="C67" s="146" t="s">
        <v>38</v>
      </c>
      <c r="D67" s="104">
        <v>22</v>
      </c>
      <c r="E67" s="105"/>
      <c r="F67" s="311">
        <f t="shared" si="3"/>
        <v>0</v>
      </c>
    </row>
    <row r="68" spans="1:6">
      <c r="A68" s="70"/>
      <c r="B68" s="75"/>
      <c r="C68" s="72"/>
      <c r="D68" s="73"/>
      <c r="E68" s="74"/>
      <c r="F68" s="312"/>
    </row>
    <row r="69" spans="1:6" s="59" customFormat="1">
      <c r="A69" s="72"/>
      <c r="B69" s="110" t="s">
        <v>88</v>
      </c>
      <c r="C69" s="147"/>
      <c r="D69" s="112"/>
      <c r="E69" s="113"/>
      <c r="F69" s="312"/>
    </row>
    <row r="70" spans="1:6" s="59" customFormat="1" ht="9" customHeight="1">
      <c r="A70" s="72"/>
      <c r="B70" s="148"/>
      <c r="C70" s="115"/>
      <c r="D70" s="112"/>
      <c r="E70" s="113"/>
      <c r="F70" s="312"/>
    </row>
    <row r="71" spans="1:6" s="59" customFormat="1">
      <c r="A71" s="72"/>
      <c r="B71" s="149" t="s">
        <v>89</v>
      </c>
      <c r="C71" s="150"/>
      <c r="D71" s="112"/>
      <c r="E71" s="113"/>
      <c r="F71" s="312"/>
    </row>
    <row r="72" spans="1:6" s="58" customFormat="1">
      <c r="A72" s="89" t="s">
        <v>12</v>
      </c>
      <c r="B72" s="90" t="s">
        <v>90</v>
      </c>
      <c r="C72" s="91" t="s">
        <v>47</v>
      </c>
      <c r="D72" s="92">
        <v>30</v>
      </c>
      <c r="E72" s="93"/>
      <c r="F72" s="310">
        <f>E72*D72</f>
        <v>0</v>
      </c>
    </row>
    <row r="73" spans="1:6" s="59" customFormat="1">
      <c r="A73" s="72"/>
      <c r="B73" s="130"/>
      <c r="C73" s="111"/>
      <c r="D73" s="112"/>
      <c r="E73" s="113"/>
      <c r="F73" s="312"/>
    </row>
    <row r="74" spans="1:6" s="60" customFormat="1" ht="28">
      <c r="A74" s="151"/>
      <c r="B74" s="152" t="s">
        <v>91</v>
      </c>
      <c r="C74" s="153"/>
      <c r="D74" s="154"/>
      <c r="E74" s="155"/>
      <c r="F74" s="314"/>
    </row>
    <row r="75" spans="1:6" s="60" customFormat="1">
      <c r="A75" s="151"/>
      <c r="B75" s="156"/>
      <c r="C75" s="153"/>
      <c r="D75" s="154"/>
      <c r="E75" s="155"/>
      <c r="F75" s="314"/>
    </row>
    <row r="76" spans="1:6" s="59" customFormat="1" ht="56">
      <c r="A76" s="72"/>
      <c r="B76" s="130" t="s">
        <v>92</v>
      </c>
      <c r="C76" s="111" t="s">
        <v>47</v>
      </c>
      <c r="D76" s="112"/>
      <c r="E76" s="113"/>
      <c r="F76" s="312"/>
    </row>
    <row r="77" spans="1:6" s="59" customFormat="1">
      <c r="A77" s="72"/>
      <c r="B77" s="130"/>
      <c r="C77" s="111"/>
      <c r="D77" s="112"/>
      <c r="E77" s="113"/>
      <c r="F77" s="312"/>
    </row>
    <row r="78" spans="1:6" s="255" customFormat="1">
      <c r="A78" s="185"/>
      <c r="B78" s="251" t="s">
        <v>151</v>
      </c>
      <c r="C78" s="252"/>
      <c r="D78" s="253"/>
      <c r="E78" s="254"/>
      <c r="F78" s="315"/>
    </row>
    <row r="79" spans="1:6" s="255" customFormat="1">
      <c r="A79" s="185"/>
      <c r="B79" s="251" t="s">
        <v>142</v>
      </c>
      <c r="C79" s="252"/>
      <c r="D79" s="253"/>
      <c r="E79" s="254"/>
      <c r="F79" s="315"/>
    </row>
    <row r="80" spans="1:6" s="255" customFormat="1" ht="28">
      <c r="A80" s="256" t="s">
        <v>7</v>
      </c>
      <c r="B80" s="257" t="s">
        <v>154</v>
      </c>
      <c r="C80" s="258" t="s">
        <v>47</v>
      </c>
      <c r="D80" s="259">
        <v>30</v>
      </c>
      <c r="E80" s="260"/>
      <c r="F80" s="316">
        <f t="shared" ref="F80:F83" si="4">D80*E80</f>
        <v>0</v>
      </c>
    </row>
    <row r="81" spans="1:6" s="255" customFormat="1" ht="28">
      <c r="A81" s="256" t="s">
        <v>9</v>
      </c>
      <c r="B81" s="261" t="s">
        <v>143</v>
      </c>
      <c r="C81" s="258" t="s">
        <v>47</v>
      </c>
      <c r="D81" s="259">
        <v>30</v>
      </c>
      <c r="E81" s="260"/>
      <c r="F81" s="316">
        <f t="shared" si="4"/>
        <v>0</v>
      </c>
    </row>
    <row r="82" spans="1:6" s="255" customFormat="1">
      <c r="A82" s="256"/>
      <c r="B82" s="261"/>
      <c r="C82" s="258"/>
      <c r="D82" s="259"/>
      <c r="E82" s="260"/>
      <c r="F82" s="316"/>
    </row>
    <row r="83" spans="1:6" s="255" customFormat="1" ht="42">
      <c r="A83" s="262" t="s">
        <v>10</v>
      </c>
      <c r="B83" s="263" t="s">
        <v>144</v>
      </c>
      <c r="C83" s="264" t="s">
        <v>47</v>
      </c>
      <c r="D83" s="265">
        <v>30</v>
      </c>
      <c r="E83" s="260"/>
      <c r="F83" s="316">
        <f t="shared" si="4"/>
        <v>0</v>
      </c>
    </row>
    <row r="84" spans="1:6" s="255" customFormat="1">
      <c r="A84" s="185"/>
      <c r="B84" s="251"/>
      <c r="C84" s="252"/>
      <c r="D84" s="253"/>
      <c r="E84" s="254"/>
      <c r="F84" s="315"/>
    </row>
    <row r="85" spans="1:6" s="255" customFormat="1" ht="42">
      <c r="A85" s="262"/>
      <c r="B85" s="266" t="s">
        <v>145</v>
      </c>
      <c r="C85" s="264"/>
      <c r="D85" s="265"/>
      <c r="E85" s="260"/>
      <c r="F85" s="316"/>
    </row>
    <row r="86" spans="1:6" s="255" customFormat="1">
      <c r="A86" s="262" t="s">
        <v>12</v>
      </c>
      <c r="B86" s="304" t="s">
        <v>146</v>
      </c>
      <c r="C86" s="97" t="s">
        <v>55</v>
      </c>
      <c r="D86" s="265">
        <v>6</v>
      </c>
      <c r="E86" s="99"/>
      <c r="F86" s="316">
        <f>D86*E86</f>
        <v>0</v>
      </c>
    </row>
    <row r="87" spans="1:6" s="255" customFormat="1" ht="28">
      <c r="A87" s="256" t="s">
        <v>27</v>
      </c>
      <c r="B87" s="268" t="s">
        <v>147</v>
      </c>
      <c r="C87" s="269" t="s">
        <v>47</v>
      </c>
      <c r="D87" s="270">
        <v>30</v>
      </c>
      <c r="E87" s="267"/>
      <c r="F87" s="316">
        <f>D87*E87</f>
        <v>0</v>
      </c>
    </row>
    <row r="88" spans="1:6" s="255" customFormat="1">
      <c r="A88" s="256"/>
      <c r="B88" s="268"/>
      <c r="C88" s="269"/>
      <c r="D88" s="270"/>
      <c r="E88" s="267"/>
      <c r="F88" s="316"/>
    </row>
    <row r="89" spans="1:6" s="255" customFormat="1">
      <c r="A89" s="185"/>
      <c r="B89" s="271" t="s">
        <v>150</v>
      </c>
      <c r="C89" s="272"/>
      <c r="D89" s="253"/>
      <c r="E89" s="254"/>
      <c r="F89" s="315"/>
    </row>
    <row r="90" spans="1:6" s="255" customFormat="1" ht="28">
      <c r="A90" s="185" t="s">
        <v>30</v>
      </c>
      <c r="B90" s="271" t="s">
        <v>148</v>
      </c>
      <c r="C90" s="273" t="s">
        <v>47</v>
      </c>
      <c r="D90" s="270">
        <v>30</v>
      </c>
      <c r="E90" s="254"/>
      <c r="F90" s="315">
        <f>E90*D90</f>
        <v>0</v>
      </c>
    </row>
    <row r="91" spans="1:6">
      <c r="A91" s="157"/>
      <c r="B91" s="100"/>
      <c r="C91" s="158"/>
      <c r="D91" s="133"/>
      <c r="E91" s="105"/>
      <c r="F91" s="317"/>
    </row>
    <row r="92" spans="1:6" ht="30.65" customHeight="1" thickBot="1">
      <c r="A92" s="159"/>
      <c r="B92" s="160" t="s">
        <v>93</v>
      </c>
      <c r="C92" s="161"/>
      <c r="D92" s="162"/>
      <c r="E92" s="163"/>
      <c r="F92" s="318">
        <f>SUM(F11:F91)</f>
        <v>0</v>
      </c>
    </row>
    <row r="93" spans="1:6">
      <c r="A93" s="124"/>
      <c r="B93" s="110"/>
      <c r="C93" s="72"/>
      <c r="D93" s="126"/>
      <c r="E93" s="74"/>
      <c r="F93" s="307"/>
    </row>
    <row r="94" spans="1:6">
      <c r="A94" s="76"/>
      <c r="B94" s="77" t="s">
        <v>94</v>
      </c>
      <c r="C94" s="78"/>
      <c r="D94" s="79"/>
      <c r="E94" s="80"/>
      <c r="F94" s="308"/>
    </row>
    <row r="95" spans="1:6">
      <c r="A95" s="76"/>
      <c r="B95" s="77"/>
      <c r="C95" s="78"/>
      <c r="D95" s="79"/>
      <c r="E95" s="80"/>
      <c r="F95" s="308"/>
    </row>
    <row r="96" spans="1:6">
      <c r="A96" s="76"/>
      <c r="B96" s="77" t="s">
        <v>95</v>
      </c>
      <c r="C96" s="78"/>
      <c r="D96" s="79"/>
      <c r="E96" s="80"/>
      <c r="F96" s="308"/>
    </row>
    <row r="97" spans="1:6">
      <c r="A97" s="76"/>
      <c r="B97" s="77"/>
      <c r="C97" s="78"/>
      <c r="D97" s="79"/>
      <c r="E97" s="80"/>
      <c r="F97" s="308"/>
    </row>
    <row r="98" spans="1:6">
      <c r="A98" s="164"/>
      <c r="B98" s="165" t="s">
        <v>96</v>
      </c>
      <c r="C98" s="78"/>
      <c r="D98" s="79"/>
      <c r="E98" s="80"/>
      <c r="F98" s="308"/>
    </row>
    <row r="99" spans="1:6">
      <c r="A99" s="164"/>
      <c r="B99" s="165"/>
      <c r="C99" s="78"/>
      <c r="D99" s="79"/>
      <c r="E99" s="80"/>
      <c r="F99" s="308"/>
    </row>
    <row r="100" spans="1:6" ht="42">
      <c r="A100" s="164"/>
      <c r="B100" s="166" t="s">
        <v>97</v>
      </c>
      <c r="C100" s="78"/>
      <c r="D100" s="79"/>
      <c r="E100" s="80"/>
      <c r="F100" s="308"/>
    </row>
    <row r="101" spans="1:6">
      <c r="A101" s="164"/>
      <c r="B101" s="167"/>
      <c r="C101" s="78"/>
      <c r="D101" s="79"/>
      <c r="E101" s="80"/>
      <c r="F101" s="308"/>
    </row>
    <row r="102" spans="1:6">
      <c r="A102" s="164"/>
      <c r="B102" s="168" t="s">
        <v>98</v>
      </c>
      <c r="C102" s="78"/>
      <c r="D102" s="79"/>
      <c r="E102" s="80"/>
      <c r="F102" s="308"/>
    </row>
    <row r="103" spans="1:6">
      <c r="A103" s="164"/>
      <c r="B103" s="168"/>
      <c r="C103" s="169"/>
      <c r="D103" s="79"/>
      <c r="E103" s="80"/>
      <c r="F103" s="308"/>
    </row>
    <row r="104" spans="1:6" ht="42">
      <c r="A104" s="170" t="s">
        <v>99</v>
      </c>
      <c r="B104" s="171" t="s">
        <v>100</v>
      </c>
      <c r="C104" s="172" t="s">
        <v>35</v>
      </c>
      <c r="D104" s="173">
        <v>1</v>
      </c>
      <c r="E104" s="174"/>
      <c r="F104" s="308">
        <f>E104*D104</f>
        <v>0</v>
      </c>
    </row>
    <row r="105" spans="1:6">
      <c r="A105" s="170"/>
      <c r="B105" s="171"/>
      <c r="C105" s="172"/>
      <c r="D105" s="173"/>
      <c r="E105" s="174"/>
      <c r="F105" s="308"/>
    </row>
    <row r="106" spans="1:6" ht="42">
      <c r="A106" s="170" t="s">
        <v>101</v>
      </c>
      <c r="B106" s="171" t="s">
        <v>102</v>
      </c>
      <c r="C106" s="172" t="s">
        <v>35</v>
      </c>
      <c r="D106" s="173">
        <v>1</v>
      </c>
      <c r="E106" s="174"/>
      <c r="F106" s="308">
        <f t="shared" ref="F106" si="5">E106*D106</f>
        <v>0</v>
      </c>
    </row>
    <row r="107" spans="1:6">
      <c r="A107" s="170"/>
      <c r="B107" s="171"/>
      <c r="C107" s="172"/>
      <c r="D107" s="173"/>
      <c r="E107" s="174"/>
      <c r="F107" s="308"/>
    </row>
    <row r="108" spans="1:6">
      <c r="A108" s="170" t="s">
        <v>103</v>
      </c>
      <c r="B108" s="171" t="s">
        <v>104</v>
      </c>
      <c r="C108" s="175" t="s">
        <v>35</v>
      </c>
      <c r="D108" s="173"/>
      <c r="E108" s="174"/>
      <c r="F108" s="308"/>
    </row>
    <row r="109" spans="1:6">
      <c r="A109" s="70"/>
      <c r="B109" s="57"/>
      <c r="C109" s="72"/>
      <c r="D109" s="73"/>
      <c r="E109" s="74"/>
      <c r="F109" s="312"/>
    </row>
    <row r="110" spans="1:6">
      <c r="A110" s="124"/>
      <c r="B110" s="176"/>
      <c r="C110" s="72"/>
      <c r="D110" s="177"/>
      <c r="E110" s="178"/>
      <c r="F110" s="307"/>
    </row>
    <row r="111" spans="1:6">
      <c r="A111" s="124"/>
      <c r="B111" s="110" t="s">
        <v>105</v>
      </c>
      <c r="C111" s="72"/>
      <c r="D111" s="126"/>
      <c r="E111" s="74"/>
      <c r="F111" s="307"/>
    </row>
    <row r="112" spans="1:6">
      <c r="A112" s="124"/>
      <c r="B112" s="179"/>
      <c r="C112" s="72"/>
      <c r="D112" s="126"/>
      <c r="E112" s="74"/>
      <c r="F112" s="307"/>
    </row>
    <row r="113" spans="1:6">
      <c r="A113" s="124"/>
      <c r="B113" s="116"/>
      <c r="C113" s="72"/>
      <c r="D113" s="126"/>
      <c r="E113" s="74"/>
      <c r="F113" s="307"/>
    </row>
    <row r="114" spans="1:6" ht="28">
      <c r="A114" s="124"/>
      <c r="B114" s="180" t="s">
        <v>152</v>
      </c>
      <c r="C114" s="72" t="s">
        <v>106</v>
      </c>
      <c r="D114" s="126">
        <v>1</v>
      </c>
      <c r="E114" s="74"/>
      <c r="F114" s="307">
        <f>E114*D114</f>
        <v>0</v>
      </c>
    </row>
    <row r="115" spans="1:6">
      <c r="A115" s="124"/>
      <c r="B115" s="120"/>
      <c r="C115" s="72"/>
      <c r="D115" s="126"/>
      <c r="E115" s="74"/>
      <c r="F115" s="307"/>
    </row>
    <row r="116" spans="1:6">
      <c r="A116" s="124"/>
      <c r="B116" s="180"/>
      <c r="C116" s="72"/>
      <c r="D116" s="126"/>
      <c r="E116" s="74"/>
      <c r="F116" s="307"/>
    </row>
    <row r="117" spans="1:6" ht="28">
      <c r="A117" s="124"/>
      <c r="B117" s="125" t="s">
        <v>73</v>
      </c>
      <c r="C117" s="111" t="s">
        <v>74</v>
      </c>
      <c r="D117" s="126">
        <v>2</v>
      </c>
      <c r="E117" s="127"/>
      <c r="F117" s="307">
        <f>E117*D117</f>
        <v>0</v>
      </c>
    </row>
    <row r="118" spans="1:6">
      <c r="A118" s="124"/>
      <c r="B118" s="125"/>
      <c r="C118" s="111"/>
      <c r="D118" s="126"/>
      <c r="E118" s="127"/>
      <c r="F118" s="307"/>
    </row>
    <row r="119" spans="1:6">
      <c r="A119" s="124"/>
      <c r="B119" s="130"/>
      <c r="C119" s="111"/>
      <c r="D119" s="126"/>
      <c r="E119" s="127"/>
      <c r="F119" s="307"/>
    </row>
    <row r="120" spans="1:6" ht="28.5" customHeight="1" thickBot="1">
      <c r="A120" s="159"/>
      <c r="B120" s="160" t="s">
        <v>93</v>
      </c>
      <c r="C120" s="161"/>
      <c r="D120" s="162"/>
      <c r="E120" s="163"/>
      <c r="F120" s="318">
        <f>SUM(F104:F119)</f>
        <v>0</v>
      </c>
    </row>
    <row r="121" spans="1:6">
      <c r="A121" s="76"/>
      <c r="B121" s="77"/>
      <c r="C121" s="78"/>
      <c r="D121" s="79"/>
      <c r="E121" s="80"/>
      <c r="F121" s="308"/>
    </row>
    <row r="122" spans="1:6">
      <c r="A122" s="76"/>
      <c r="B122" s="77" t="s">
        <v>107</v>
      </c>
      <c r="C122" s="78"/>
      <c r="D122" s="79"/>
      <c r="E122" s="80"/>
      <c r="F122" s="308"/>
    </row>
    <row r="123" spans="1:6">
      <c r="A123" s="76"/>
      <c r="B123" s="77"/>
      <c r="C123" s="78"/>
      <c r="D123" s="79"/>
      <c r="E123" s="80"/>
      <c r="F123" s="308"/>
    </row>
    <row r="124" spans="1:6">
      <c r="A124" s="76"/>
      <c r="B124" s="77"/>
      <c r="C124" s="78"/>
      <c r="D124" s="79"/>
      <c r="E124" s="80"/>
      <c r="F124" s="308"/>
    </row>
    <row r="125" spans="1:6">
      <c r="A125" s="76"/>
      <c r="B125" s="77"/>
      <c r="C125" s="78"/>
      <c r="D125" s="79"/>
      <c r="E125" s="80"/>
      <c r="F125" s="308"/>
    </row>
    <row r="126" spans="1:6">
      <c r="A126" s="76"/>
      <c r="B126" s="181" t="s">
        <v>108</v>
      </c>
      <c r="C126" s="78"/>
      <c r="D126" s="79"/>
      <c r="E126" s="80"/>
      <c r="F126" s="308">
        <f>F92</f>
        <v>0</v>
      </c>
    </row>
    <row r="127" spans="1:6">
      <c r="A127" s="76"/>
      <c r="B127" s="77"/>
      <c r="C127" s="78"/>
      <c r="D127" s="79"/>
      <c r="E127" s="80"/>
      <c r="F127" s="308"/>
    </row>
    <row r="128" spans="1:6">
      <c r="A128" s="76"/>
      <c r="B128" s="182"/>
      <c r="C128" s="78"/>
      <c r="D128" s="79"/>
      <c r="E128" s="80"/>
      <c r="F128" s="308"/>
    </row>
    <row r="129" spans="1:6">
      <c r="A129" s="76"/>
      <c r="B129" s="182" t="s">
        <v>109</v>
      </c>
      <c r="C129" s="78"/>
      <c r="D129" s="79"/>
      <c r="E129" s="80"/>
      <c r="F129" s="308">
        <f>F120</f>
        <v>0</v>
      </c>
    </row>
    <row r="130" spans="1:6">
      <c r="A130" s="164"/>
      <c r="B130" s="165"/>
      <c r="C130" s="78"/>
      <c r="D130" s="79"/>
      <c r="E130" s="80"/>
      <c r="F130" s="308"/>
    </row>
    <row r="131" spans="1:6">
      <c r="A131" s="164"/>
      <c r="B131" s="183"/>
      <c r="C131" s="78"/>
      <c r="D131" s="79"/>
      <c r="E131" s="80"/>
      <c r="F131" s="308"/>
    </row>
    <row r="132" spans="1:6">
      <c r="A132" s="164"/>
      <c r="B132" s="166"/>
      <c r="C132" s="78"/>
      <c r="D132" s="79"/>
      <c r="E132" s="80"/>
      <c r="F132" s="308"/>
    </row>
    <row r="133" spans="1:6">
      <c r="A133" s="164"/>
      <c r="B133" s="167" t="s">
        <v>110</v>
      </c>
      <c r="C133" s="78"/>
      <c r="D133" s="79"/>
      <c r="E133" s="80"/>
      <c r="F133" s="319">
        <f>SUM(F126:F132)</f>
        <v>0</v>
      </c>
    </row>
    <row r="134" spans="1:6">
      <c r="A134" s="164"/>
      <c r="B134" s="168"/>
      <c r="C134" s="78"/>
      <c r="D134" s="79"/>
      <c r="E134" s="80"/>
      <c r="F134" s="308"/>
    </row>
    <row r="135" spans="1:6">
      <c r="A135" s="164"/>
      <c r="B135" s="168"/>
      <c r="C135" s="169"/>
      <c r="D135" s="79"/>
      <c r="E135" s="80"/>
      <c r="F135" s="308"/>
    </row>
    <row r="136" spans="1:6" ht="14.5" thickBot="1">
      <c r="A136" s="70"/>
      <c r="B136" s="184"/>
      <c r="C136" s="185"/>
      <c r="D136" s="79"/>
      <c r="E136" s="186"/>
      <c r="F136" s="320"/>
    </row>
    <row r="137" spans="1:6" ht="25.5" customHeight="1" thickBot="1">
      <c r="A137" s="187"/>
      <c r="B137" s="188" t="s">
        <v>111</v>
      </c>
      <c r="C137" s="189"/>
      <c r="D137" s="190"/>
      <c r="E137" s="191"/>
      <c r="F137" s="321">
        <f>SUM(F133:F136)</f>
        <v>0</v>
      </c>
    </row>
    <row r="138" spans="1:6">
      <c r="B138" s="57"/>
    </row>
  </sheetData>
  <protectedRanges>
    <protectedRange sqref="E87:E88" name="Range1_11_1_1"/>
  </protectedRanges>
  <mergeCells count="1">
    <mergeCell ref="A1:F1"/>
  </mergeCells>
  <pageMargins left="0.7" right="0.7" top="0.75" bottom="0.75" header="0.3" footer="0.3"/>
  <pageSetup paperSize="9" scale="78" orientation="portrait" r:id="rId1"/>
  <ignoredErrors>
    <ignoredError sqref="F137 F120 F72 F49:F57 F33:F42 F11 F90 F9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abSelected="1" view="pageBreakPreview" zoomScale="92" zoomScaleNormal="100" zoomScaleSheetLayoutView="92" workbookViewId="0">
      <selection activeCell="E7" sqref="E7"/>
    </sheetView>
  </sheetViews>
  <sheetFormatPr defaultColWidth="8.8984375" defaultRowHeight="14"/>
  <cols>
    <col min="1" max="1" width="6.09765625" style="3" customWidth="1"/>
    <col min="2" max="2" width="64.8984375" style="4" customWidth="1"/>
    <col min="3" max="4" width="7.8984375" style="3" customWidth="1"/>
    <col min="5" max="5" width="12.8984375" style="5" customWidth="1"/>
    <col min="6" max="6" width="11.59765625" style="5" bestFit="1" customWidth="1"/>
    <col min="7" max="16384" width="8.8984375" style="3"/>
  </cols>
  <sheetData>
    <row r="1" spans="1:6" ht="15.75" customHeight="1">
      <c r="A1" s="297" t="s">
        <v>112</v>
      </c>
      <c r="B1" s="298"/>
      <c r="C1" s="298"/>
      <c r="D1" s="298"/>
      <c r="E1" s="298"/>
      <c r="F1" s="299"/>
    </row>
    <row r="2" spans="1:6" ht="15" customHeight="1">
      <c r="A2" s="300"/>
      <c r="B2" s="301"/>
      <c r="C2" s="301"/>
      <c r="D2" s="301"/>
      <c r="E2" s="301"/>
      <c r="F2" s="302"/>
    </row>
    <row r="3" spans="1:6" s="1" customFormat="1">
      <c r="A3" s="6"/>
      <c r="B3" s="7"/>
      <c r="C3" s="8"/>
      <c r="D3" s="9"/>
      <c r="E3" s="10"/>
      <c r="F3" s="11"/>
    </row>
    <row r="4" spans="1:6" ht="28">
      <c r="A4" s="12" t="s">
        <v>18</v>
      </c>
      <c r="B4" s="13" t="s">
        <v>4</v>
      </c>
      <c r="C4" s="13" t="s">
        <v>34</v>
      </c>
      <c r="D4" s="14" t="s">
        <v>40</v>
      </c>
      <c r="E4" s="15" t="s">
        <v>113</v>
      </c>
      <c r="F4" s="16" t="s">
        <v>114</v>
      </c>
    </row>
    <row r="5" spans="1:6">
      <c r="A5" s="17"/>
      <c r="B5" s="18" t="s">
        <v>115</v>
      </c>
      <c r="C5" s="19"/>
      <c r="D5" s="20"/>
      <c r="E5" s="21"/>
      <c r="F5" s="22"/>
    </row>
    <row r="6" spans="1:6">
      <c r="A6" s="23"/>
      <c r="B6" s="24" t="s">
        <v>116</v>
      </c>
      <c r="C6" s="25"/>
      <c r="D6" s="26"/>
      <c r="E6" s="27"/>
      <c r="F6" s="28"/>
    </row>
    <row r="7" spans="1:6" ht="84">
      <c r="A7" s="29">
        <v>1.1000000000000001</v>
      </c>
      <c r="B7" s="250" t="s">
        <v>141</v>
      </c>
      <c r="C7" s="31" t="s">
        <v>36</v>
      </c>
      <c r="D7" s="32">
        <v>1</v>
      </c>
      <c r="E7" s="33"/>
      <c r="F7" s="34">
        <f>D7*E7</f>
        <v>0</v>
      </c>
    </row>
    <row r="8" spans="1:6" s="2" customFormat="1">
      <c r="A8" s="29"/>
      <c r="B8" s="30"/>
      <c r="C8" s="31"/>
      <c r="D8" s="32"/>
      <c r="E8" s="33"/>
      <c r="F8" s="34"/>
    </row>
    <row r="9" spans="1:6" ht="84">
      <c r="A9" s="29">
        <v>1.3</v>
      </c>
      <c r="B9" s="30" t="s">
        <v>117</v>
      </c>
      <c r="C9" s="31" t="s">
        <v>36</v>
      </c>
      <c r="D9" s="32">
        <v>1</v>
      </c>
      <c r="E9" s="33"/>
      <c r="F9" s="34">
        <f>D9*E9</f>
        <v>0</v>
      </c>
    </row>
    <row r="10" spans="1:6" s="2" customFormat="1">
      <c r="A10" s="29"/>
      <c r="B10" s="30"/>
      <c r="C10" s="31"/>
      <c r="D10" s="35"/>
      <c r="E10" s="33"/>
      <c r="F10" s="34"/>
    </row>
    <row r="11" spans="1:6" s="2" customFormat="1" ht="28">
      <c r="A11" s="29">
        <v>1.4</v>
      </c>
      <c r="B11" s="30" t="s">
        <v>118</v>
      </c>
      <c r="C11" s="31" t="s">
        <v>36</v>
      </c>
      <c r="D11" s="32">
        <v>1</v>
      </c>
      <c r="E11" s="33"/>
      <c r="F11" s="34">
        <f>D11*E11</f>
        <v>0</v>
      </c>
    </row>
    <row r="12" spans="1:6" s="2" customFormat="1" ht="28">
      <c r="A12" s="29">
        <v>1.5</v>
      </c>
      <c r="B12" s="30" t="s">
        <v>119</v>
      </c>
      <c r="C12" s="31" t="s">
        <v>36</v>
      </c>
      <c r="D12" s="32">
        <v>1</v>
      </c>
      <c r="E12" s="33"/>
      <c r="F12" s="34">
        <f>D12*E12</f>
        <v>0</v>
      </c>
    </row>
    <row r="13" spans="1:6">
      <c r="A13" s="29"/>
      <c r="B13" s="36" t="s">
        <v>120</v>
      </c>
      <c r="C13" s="31"/>
      <c r="D13" s="32"/>
      <c r="E13" s="33"/>
      <c r="F13" s="34"/>
    </row>
    <row r="14" spans="1:6" ht="84">
      <c r="A14" s="37">
        <v>1.6</v>
      </c>
      <c r="B14" s="38" t="s">
        <v>121</v>
      </c>
      <c r="C14" s="31" t="s">
        <v>36</v>
      </c>
      <c r="D14" s="32">
        <v>2</v>
      </c>
      <c r="E14" s="33"/>
      <c r="F14" s="34">
        <f>D14*E14</f>
        <v>0</v>
      </c>
    </row>
    <row r="15" spans="1:6" ht="84">
      <c r="A15" s="39">
        <v>1.8</v>
      </c>
      <c r="B15" s="38" t="s">
        <v>122</v>
      </c>
      <c r="C15" s="31" t="s">
        <v>36</v>
      </c>
      <c r="D15" s="32">
        <v>1</v>
      </c>
      <c r="E15" s="33"/>
      <c r="F15" s="34">
        <f>D15*E15</f>
        <v>0</v>
      </c>
    </row>
    <row r="16" spans="1:6" ht="15" customHeight="1">
      <c r="A16" s="40"/>
      <c r="B16" s="41" t="s">
        <v>123</v>
      </c>
      <c r="C16" s="42"/>
      <c r="D16" s="43"/>
      <c r="E16" s="44"/>
      <c r="F16" s="45">
        <f>SUM(F7:F15)</f>
        <v>0</v>
      </c>
    </row>
    <row r="17" spans="1:6" ht="84">
      <c r="A17" s="39">
        <v>1.9</v>
      </c>
      <c r="B17" s="38" t="s">
        <v>124</v>
      </c>
      <c r="C17" s="31" t="s">
        <v>36</v>
      </c>
      <c r="D17" s="32">
        <v>1</v>
      </c>
      <c r="E17" s="33"/>
      <c r="F17" s="34">
        <f>D17*E17</f>
        <v>0</v>
      </c>
    </row>
    <row r="18" spans="1:6" ht="84">
      <c r="A18" s="39">
        <v>1.1000000000000001</v>
      </c>
      <c r="B18" s="38" t="s">
        <v>125</v>
      </c>
      <c r="C18" s="31" t="s">
        <v>36</v>
      </c>
      <c r="D18" s="32">
        <v>1</v>
      </c>
      <c r="E18" s="33"/>
      <c r="F18" s="34">
        <f>D18*E18</f>
        <v>0</v>
      </c>
    </row>
    <row r="19" spans="1:6">
      <c r="A19" s="29"/>
      <c r="B19" s="36" t="s">
        <v>126</v>
      </c>
      <c r="C19" s="31"/>
      <c r="D19" s="32"/>
      <c r="E19" s="33"/>
      <c r="F19" s="34"/>
    </row>
    <row r="20" spans="1:6" ht="112">
      <c r="A20" s="39">
        <v>1.1100000000000001</v>
      </c>
      <c r="B20" s="38" t="s">
        <v>127</v>
      </c>
      <c r="C20" s="31" t="s">
        <v>36</v>
      </c>
      <c r="D20" s="32">
        <v>2</v>
      </c>
      <c r="E20" s="33"/>
      <c r="F20" s="34">
        <f>D20*E20</f>
        <v>0</v>
      </c>
    </row>
    <row r="21" spans="1:6">
      <c r="A21" s="29"/>
      <c r="B21" s="36" t="s">
        <v>128</v>
      </c>
      <c r="C21" s="31"/>
      <c r="D21" s="32"/>
      <c r="E21" s="33"/>
      <c r="F21" s="34"/>
    </row>
    <row r="22" spans="1:6">
      <c r="A22" s="39">
        <v>1.1200000000000001</v>
      </c>
      <c r="B22" s="38" t="s">
        <v>129</v>
      </c>
      <c r="C22" s="31" t="s">
        <v>36</v>
      </c>
      <c r="D22" s="32">
        <v>2</v>
      </c>
      <c r="E22" s="33"/>
      <c r="F22" s="34">
        <f>D22*E22</f>
        <v>0</v>
      </c>
    </row>
    <row r="23" spans="1:6" ht="28">
      <c r="A23" s="39"/>
      <c r="B23" s="24" t="s">
        <v>130</v>
      </c>
      <c r="C23" s="32"/>
      <c r="D23" s="32"/>
      <c r="E23" s="33"/>
      <c r="F23" s="34"/>
    </row>
    <row r="24" spans="1:6" ht="42">
      <c r="A24" s="39">
        <v>1.1299999999999999</v>
      </c>
      <c r="B24" s="46" t="s">
        <v>131</v>
      </c>
      <c r="C24" s="32" t="s">
        <v>36</v>
      </c>
      <c r="D24" s="32">
        <v>3</v>
      </c>
      <c r="E24" s="33"/>
      <c r="F24" s="34">
        <f>D24*E24</f>
        <v>0</v>
      </c>
    </row>
    <row r="25" spans="1:6">
      <c r="A25" s="39">
        <v>1.1399999999999999</v>
      </c>
      <c r="B25" s="46" t="s">
        <v>132</v>
      </c>
      <c r="C25" s="32" t="s">
        <v>36</v>
      </c>
      <c r="D25" s="32">
        <v>1</v>
      </c>
      <c r="E25" s="33"/>
      <c r="F25" s="34">
        <f>D25*E25</f>
        <v>0</v>
      </c>
    </row>
    <row r="26" spans="1:6" ht="28">
      <c r="A26" s="39">
        <v>1.1499999999999999</v>
      </c>
      <c r="B26" s="46" t="s">
        <v>133</v>
      </c>
      <c r="C26" s="32" t="s">
        <v>36</v>
      </c>
      <c r="D26" s="32">
        <v>2</v>
      </c>
      <c r="E26" s="33"/>
      <c r="F26" s="34">
        <f>D26*E26</f>
        <v>0</v>
      </c>
    </row>
    <row r="27" spans="1:6">
      <c r="A27" s="29"/>
      <c r="B27" s="24" t="s">
        <v>134</v>
      </c>
      <c r="C27" s="31"/>
      <c r="D27" s="32"/>
      <c r="E27" s="33"/>
      <c r="F27" s="34"/>
    </row>
    <row r="28" spans="1:6" ht="196">
      <c r="A28" s="39">
        <v>1.2</v>
      </c>
      <c r="B28" s="47" t="s">
        <v>135</v>
      </c>
      <c r="C28" s="31" t="s">
        <v>106</v>
      </c>
      <c r="D28" s="32">
        <v>1</v>
      </c>
      <c r="E28" s="33"/>
      <c r="F28" s="34">
        <f>D28*E28</f>
        <v>0</v>
      </c>
    </row>
    <row r="29" spans="1:6">
      <c r="A29" s="40"/>
      <c r="B29" s="41" t="s">
        <v>123</v>
      </c>
      <c r="C29" s="42"/>
      <c r="D29" s="43"/>
      <c r="E29" s="44"/>
      <c r="F29" s="45">
        <f>SUM(F17:F28)</f>
        <v>0</v>
      </c>
    </row>
    <row r="30" spans="1:6">
      <c r="A30" s="48"/>
      <c r="B30" s="18"/>
      <c r="C30" s="49"/>
      <c r="D30" s="26"/>
      <c r="E30" s="50"/>
      <c r="F30" s="51"/>
    </row>
    <row r="31" spans="1:6">
      <c r="A31" s="29"/>
      <c r="B31" s="24" t="s">
        <v>136</v>
      </c>
      <c r="C31" s="52"/>
      <c r="D31" s="26"/>
      <c r="E31" s="53"/>
      <c r="F31" s="34"/>
    </row>
    <row r="32" spans="1:6">
      <c r="A32" s="29"/>
      <c r="B32" s="47" t="s">
        <v>137</v>
      </c>
      <c r="C32" s="52"/>
      <c r="D32" s="26"/>
      <c r="E32" s="53"/>
      <c r="F32" s="34">
        <f t="shared" ref="F32" si="0">F16</f>
        <v>0</v>
      </c>
    </row>
    <row r="33" spans="1:8">
      <c r="A33" s="29"/>
      <c r="B33" s="47" t="s">
        <v>138</v>
      </c>
      <c r="C33" s="52"/>
      <c r="D33" s="26"/>
      <c r="E33" s="53"/>
      <c r="F33" s="34">
        <f t="shared" ref="F33" si="1">F29</f>
        <v>0</v>
      </c>
    </row>
    <row r="34" spans="1:8">
      <c r="A34" s="37"/>
      <c r="B34" s="24" t="s">
        <v>139</v>
      </c>
      <c r="C34" s="19"/>
      <c r="D34" s="54"/>
      <c r="E34" s="50"/>
      <c r="F34" s="51">
        <f t="shared" ref="F34" si="2">SUM(F32:F33)</f>
        <v>0</v>
      </c>
    </row>
    <row r="35" spans="1:8">
      <c r="A35" s="29"/>
      <c r="B35" s="47"/>
      <c r="C35" s="31"/>
      <c r="D35" s="32"/>
      <c r="E35" s="33"/>
      <c r="F35" s="34"/>
    </row>
    <row r="36" spans="1:8">
      <c r="A36" s="40"/>
      <c r="B36" s="55" t="s">
        <v>140</v>
      </c>
      <c r="C36" s="42"/>
      <c r="D36" s="43"/>
      <c r="E36" s="44"/>
      <c r="F36" s="45">
        <f>SUM(F34:F35)</f>
        <v>0</v>
      </c>
      <c r="G36" s="56"/>
      <c r="H36" s="56"/>
    </row>
  </sheetData>
  <mergeCells count="1">
    <mergeCell ref="A1:F2"/>
  </mergeCells>
  <pageMargins left="0.7" right="0.7" top="0.75" bottom="0.75" header="0.3" footer="0.3"/>
  <pageSetup paperSize="9" scale="88" orientation="portrait" r:id="rId1"/>
  <ignoredErrors>
    <ignoredError sqref="F1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5</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UGA</TermName>
          <TermId xmlns="http://schemas.microsoft.com/office/infopath/2007/PartnerControls">1e7ef116-7281-487b-a68a-9c110788cf77</TermId>
        </TermInfo>
      </Terms>
    </jcd7455606374210a964e5d7a999097a>
    <_ip_UnifiedCompliancePolicyProperties xmlns="http://schemas.microsoft.com/sharepoint/v3" xsi:nil="true"/>
    <lcf76f155ced4ddcb4097134ff3c332f xmlns="f3391a51-24a2-4aff-bc36-b8bafdb70464">
      <Terms xmlns="http://schemas.microsoft.com/office/infopath/2007/PartnerControls"/>
    </lcf76f155ced4ddcb4097134ff3c332f>
    <j50cb40f2a0941d2947e6bcbd5d19dce xmlns="14a9c00f-d9e3-4eb9-aad3-f69239d17d9c">
      <Terms xmlns="http://schemas.microsoft.com/office/infopath/2007/PartnerControls"/>
    </j50cb40f2a0941d2947e6bcbd5d19dce>
    <_Flow_SignoffStatus xmlns="f3391a51-24a2-4aff-bc36-b8bafdb70464" xsi:nil="true"/>
    <kecc0e8a0a3349c79c5d1d6e51bea7c3 xmlns="14a9c00f-d9e3-4eb9-aad3-f69239d17d9c">
      <Terms xmlns="http://schemas.microsoft.com/office/infopath/2007/PartnerControls"/>
    </kecc0e8a0a3349c79c5d1d6e51bea7c3>
    <_dlc_DocId xmlns="508ba6eb-9e09-4fd5-92f2-2d9921329f2d">UGAENABEL-403665430-480614</_dlc_DocId>
    <_dlc_DocIdUrl xmlns="508ba6eb-9e09-4fd5-92f2-2d9921329f2d">
      <Url>https://enabelbe.sharepoint.com/sites/UGA/_layouts/15/DocIdRedir.aspx?ID=UGAENABEL-403665430-480614</Url>
      <Description>UGAENABEL-403665430-480614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D68A28B51D514D40849FE8116A39ECA6" ma:contentTypeVersion="33" ma:contentTypeDescription="Create a new document." ma:contentTypeScope="" ma:versionID="db87d5281ae8dc3948dd2f61eee81540">
  <xsd:schema xmlns:xsd="http://www.w3.org/2001/XMLSchema" xmlns:xs="http://www.w3.org/2001/XMLSchema" xmlns:p="http://schemas.microsoft.com/office/2006/metadata/properties" xmlns:ns1="http://schemas.microsoft.com/sharepoint/v3" xmlns:ns2="508ba6eb-9e09-4fd5-92f2-2d9921329f2d" xmlns:ns3="14a9c00f-d9e3-4eb9-aad3-f69239d17d9c" xmlns:ns4="3a2cca07-d411-4b48-b7e8-c526dfd39ce0" xmlns:ns5="702fbd75-83ea-491b-9326-cd04ce73097a" xmlns:ns6="f3391a51-24a2-4aff-bc36-b8bafdb70464" targetNamespace="http://schemas.microsoft.com/office/2006/metadata/properties" ma:root="true" ma:fieldsID="70e9eeb407a945d6bd04c95650e99788" ns1:_="" ns2:_="" ns3:_="" ns4:_="" ns5:_="" ns6:_="">
    <xsd:import namespace="http://schemas.microsoft.com/sharepoint/v3"/>
    <xsd:import namespace="508ba6eb-9e09-4fd5-92f2-2d9921329f2d"/>
    <xsd:import namespace="14a9c00f-d9e3-4eb9-aad3-f69239d17d9c"/>
    <xsd:import namespace="3a2cca07-d411-4b48-b7e8-c526dfd39ce0"/>
    <xsd:import namespace="702fbd75-83ea-491b-9326-cd04ce73097a"/>
    <xsd:import namespace="f3391a51-24a2-4aff-bc36-b8bafdb70464"/>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6:MediaServiceMetadata" minOccurs="0"/>
                <xsd:element ref="ns6:MediaServiceFastMetadata" minOccurs="0"/>
                <xsd:element ref="ns6:MediaServiceAutoKeyPoints" minOccurs="0"/>
                <xsd:element ref="ns6:MediaServiceDateTaken" minOccurs="0"/>
                <xsd:element ref="ns6:MediaServiceAutoTags" minOccurs="0"/>
                <xsd:element ref="ns6:MediaLengthInSeconds" minOccurs="0"/>
                <xsd:element ref="ns6:MediaServiceOCR" minOccurs="0"/>
                <xsd:element ref="ns6:MediaServiceGenerationTime" minOccurs="0"/>
                <xsd:element ref="ns6:MediaServiceEventHashCode" minOccurs="0"/>
                <xsd:element ref="ns5:SharedWithUsers" minOccurs="0"/>
                <xsd:element ref="ns5:SharedWithDetails" minOccurs="0"/>
                <xsd:element ref="ns6:MediaServiceLocation"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_Flow_SignoffStatus" minOccurs="0"/>
                <xsd:element ref="ns6: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91a51-24a2-4aff-bc36-b8bafdb70464"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_Flow_SignoffStatus" ma:index="39" nillable="true" ma:displayName="Sign-off status" ma:internalName="Sign_x002d_off_x0020_status">
      <xsd:simpleType>
        <xsd:restriction base="dms:Text"/>
      </xsd:simpleType>
    </xsd:element>
    <xsd:element name="MediaServiceBillingMetadata" ma:index="4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A52EEF-2322-473A-BE0A-94C842DC6F89}">
  <ds:schemaRefs>
    <ds:schemaRef ds:uri="http://purl.org/dc/dcmitype/"/>
    <ds:schemaRef ds:uri="http://schemas.microsoft.com/office/2006/metadata/properties"/>
    <ds:schemaRef ds:uri="508ba6eb-9e09-4fd5-92f2-2d9921329f2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 ds:uri="f3391a51-24a2-4aff-bc36-b8bafdb70464"/>
    <ds:schemaRef ds:uri="702fbd75-83ea-491b-9326-cd04ce73097a"/>
    <ds:schemaRef ds:uri="3a2cca07-d411-4b48-b7e8-c526dfd39ce0"/>
    <ds:schemaRef ds:uri="14a9c00f-d9e3-4eb9-aad3-f69239d17d9c"/>
    <ds:schemaRef ds:uri="http://schemas.microsoft.com/sharepoint/v3"/>
    <ds:schemaRef ds:uri="http://purl.org/dc/terms/"/>
  </ds:schemaRefs>
</ds:datastoreItem>
</file>

<file path=customXml/itemProps2.xml><?xml version="1.0" encoding="utf-8"?>
<ds:datastoreItem xmlns:ds="http://schemas.openxmlformats.org/officeDocument/2006/customXml" ds:itemID="{8D76B7D3-7B5D-436C-9D94-21016B97EB37}">
  <ds:schemaRefs>
    <ds:schemaRef ds:uri="http://schemas.microsoft.com/sharepoint/v3/contenttype/forms"/>
  </ds:schemaRefs>
</ds:datastoreItem>
</file>

<file path=customXml/itemProps3.xml><?xml version="1.0" encoding="utf-8"?>
<ds:datastoreItem xmlns:ds="http://schemas.openxmlformats.org/officeDocument/2006/customXml" ds:itemID="{AEA2BB85-C69D-4855-BD97-C1364C706F25}">
  <ds:schemaRefs>
    <ds:schemaRef ds:uri="http://schemas.microsoft.com/sharepoint/events"/>
  </ds:schemaRefs>
</ds:datastoreItem>
</file>

<file path=customXml/itemProps4.xml><?xml version="1.0" encoding="utf-8"?>
<ds:datastoreItem xmlns:ds="http://schemas.openxmlformats.org/officeDocument/2006/customXml" ds:itemID="{6495FFB4-C452-410A-9F7E-AB90832CE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3a2cca07-d411-4b48-b7e8-c526dfd39ce0"/>
    <ds:schemaRef ds:uri="702fbd75-83ea-491b-9326-cd04ce73097a"/>
    <ds:schemaRef ds:uri="f3391a51-24a2-4aff-bc36-b8bafdb70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vt:lpstr>
      <vt:lpstr>Summary </vt:lpstr>
      <vt:lpstr>Preminary </vt:lpstr>
      <vt:lpstr>Kitchen Improvement</vt:lpstr>
      <vt:lpstr>Stove Addition </vt:lpstr>
      <vt:lpstr>'Summary '!Print_Area</vt:lpstr>
    </vt:vector>
  </TitlesOfParts>
  <Company>Université Catholique de Louvain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Gauthier Limpens</dc:creator>
  <cp:lastModifiedBy>Personal</cp:lastModifiedBy>
  <cp:lastPrinted>2023-09-03T20:39:00Z</cp:lastPrinted>
  <dcterms:created xsi:type="dcterms:W3CDTF">2022-12-07T12:31:00Z</dcterms:created>
  <dcterms:modified xsi:type="dcterms:W3CDTF">2025-09-03T09:17:32Z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79F2C34A8A894FFFBFDF70650DDD384A_13</vt:lpwstr>
  </property>
  <property fmtid="{D5CDD505-2E9C-101B-9397-08002B2CF9AE}" pid="3" name="KSOProductBuildVer">
    <vt:lpwstr>1033-12.2.0.21931</vt:lpwstr>
  </property>
  <property fmtid="{D5CDD505-2E9C-101B-9397-08002B2CF9AE}" pid="4" name="ContentTypeId">
    <vt:lpwstr>0x010100A054E23CC720224AB55CD5109E0645C000D68A28B51D514D40849FE8116A39ECA6</vt:lpwstr>
  </property>
  <property fmtid="{D5CDD505-2E9C-101B-9397-08002B2CF9AE}" pid="5" name="Document_Language">
    <vt:lpwstr>5;#EN|eb0f068f-7d92-44c4-a2e1-052290512cff</vt:lpwstr>
  </property>
  <property fmtid="{D5CDD505-2E9C-101B-9397-08002B2CF9AE}" pid="6" name="Country">
    <vt:lpwstr>1;#UGA|1e7ef116-7281-487b-a68a-9c110788cf77</vt:lpwstr>
  </property>
  <property fmtid="{D5CDD505-2E9C-101B-9397-08002B2CF9AE}" pid="7" name="_dlc_DocIdItemGuid">
    <vt:lpwstr>ddf23d09-1b3b-4b80-91b7-f2dcee291a93</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y fmtid="{D5CDD505-2E9C-101B-9397-08002B2CF9AE}" pid="11" name="Contract_reference">
    <vt:lpwstr/>
  </property>
  <property fmtid="{D5CDD505-2E9C-101B-9397-08002B2CF9AE}" pid="12" name="Project_code">
    <vt:lpwstr/>
  </property>
  <property fmtid="{D5CDD505-2E9C-101B-9397-08002B2CF9AE}" pid="13" name="e2b781e9cad840cd89b90f5a7e989839">
    <vt:lpwstr/>
  </property>
  <property fmtid="{D5CDD505-2E9C-101B-9397-08002B2CF9AE}" pid="14" name="l9d65098618b4a8fbbe87718e7187e6b">
    <vt:lpwstr/>
  </property>
</Properties>
</file>