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enabelbe-my.sharepoint.com/personal/pascal_feni_enabel_be/Documents/Desktop/Phase 1 checked/"/>
    </mc:Choice>
  </mc:AlternateContent>
  <xr:revisionPtr revIDLastSave="85" documentId="8_{83EB8529-432A-4D27-82C5-A3337AF7C680}" xr6:coauthVersionLast="47" xr6:coauthVersionMax="47" xr10:uidLastSave="{3CB95CC1-55CB-43DA-A500-02B1E3084F8D}"/>
  <bookViews>
    <workbookView xWindow="-110" yWindow="-110" windowWidth="19420" windowHeight="11500" tabRatio="913" firstSheet="1" activeTab="1" xr2:uid="{00000000-000D-0000-FFFF-FFFF00000000}"/>
  </bookViews>
  <sheets>
    <sheet name="Cover Page" sheetId="9" r:id="rId1"/>
    <sheet name="Main Summary" sheetId="10" r:id="rId2"/>
    <sheet name="Smry. Bl. 2 Prelims " sheetId="11" r:id="rId3"/>
    <sheet name="Bl No.2 Preliminaries. " sheetId="12" r:id="rId4"/>
    <sheet name="Bill 2.1 MATERNITY REPAIR" sheetId="1" r:id="rId5"/>
    <sheet name="Bill 3.1  KITCHEN CONSTRUCTION" sheetId="2" r:id="rId6"/>
    <sheet name="Bill 4.1  LAUNDRY" sheetId="4" r:id="rId7"/>
    <sheet name="Bill 5.1  PWD TOILET" sheetId="5" r:id="rId8"/>
    <sheet name="Bill 6.1  PLACENTER" sheetId="6" r:id="rId9"/>
    <sheet name="Bill 7.1 Walkway construction" sheetId="7" r:id="rId10"/>
    <sheet name="Bill 8.1  PATIENTS SHADE" sheetId="8" r:id="rId11"/>
    <sheet name="Bill 9.1 AC" sheetId="13" r:id="rId12"/>
    <sheet name="Bill 10.1Solar Hot water system" sheetId="14" r:id="rId13"/>
    <sheet name="Bill 11.1 GENERATOR RELOCATION" sheetId="15" r:id="rId14"/>
  </sheets>
  <externalReferences>
    <externalReference r:id="rId15"/>
    <externalReference r:id="rId16"/>
    <externalReference r:id="rId17"/>
    <externalReference r:id="rId18"/>
  </externalReferences>
  <definedNames>
    <definedName name="\AF64">#N/A</definedName>
    <definedName name="_2.1Boholes_and_pump_Stations2" localSheetId="12">#REF!</definedName>
    <definedName name="_2.1Boholes_and_pump_Stations2">#REF!</definedName>
    <definedName name="_B1" localSheetId="12">#REF!</definedName>
    <definedName name="_B1">#REF!</definedName>
    <definedName name="_B100" localSheetId="3">#REF!</definedName>
    <definedName name="_B100" localSheetId="0">#REF!</definedName>
    <definedName name="_B100">#REF!</definedName>
    <definedName name="_B100000" localSheetId="4">#REF!</definedName>
    <definedName name="_B100000" localSheetId="5">#REF!</definedName>
    <definedName name="_B100000" localSheetId="6">#REF!</definedName>
    <definedName name="_B100000" localSheetId="7">#REF!</definedName>
    <definedName name="_B100000" localSheetId="8">#REF!</definedName>
    <definedName name="_B100000" localSheetId="10">#REF!</definedName>
    <definedName name="_B100000" localSheetId="3">#REF!</definedName>
    <definedName name="_B100000" localSheetId="0">#REF!</definedName>
    <definedName name="_B100000">#REF!</definedName>
    <definedName name="_B1000000" localSheetId="3">#REF!</definedName>
    <definedName name="_B1000000" localSheetId="0">#REF!</definedName>
    <definedName name="_B1000000">#REF!</definedName>
    <definedName name="_B100001" localSheetId="12">#REF!</definedName>
    <definedName name="_B100001">#REF!</definedName>
    <definedName name="_B990000" localSheetId="0">#REF!</definedName>
    <definedName name="_B990000">#REF!</definedName>
    <definedName name="a" localSheetId="12">#REF!</definedName>
    <definedName name="a">#REF!</definedName>
    <definedName name="aa" localSheetId="0">#REF!</definedName>
    <definedName name="aa">#REF!</definedName>
    <definedName name="aaaa" localSheetId="12" hidden="1">{"'List1'!$A$1:$J$73"}</definedName>
    <definedName name="aaaa" hidden="1">{"'List1'!$A$1:$J$73"}</definedName>
    <definedName name="aaaaaaaaaa" localSheetId="12">#REF!</definedName>
    <definedName name="aaaaaaaaaa">#REF!</definedName>
    <definedName name="aaaaaaaaaaaaaaa" localSheetId="12">#REF!</definedName>
    <definedName name="aaaaaaaaaaaaaaa">#REF!</definedName>
    <definedName name="AB">#REF!</definedName>
    <definedName name="ablution" localSheetId="0">#REF!</definedName>
    <definedName name="ablution">#REF!</definedName>
    <definedName name="ANALYSIS" localSheetId="12" hidden="1">{"'List1'!$A$1:$J$73"}</definedName>
    <definedName name="ANALYSIS" hidden="1">{"'List1'!$A$1:$J$73"}</definedName>
    <definedName name="ANIVELSTORE" localSheetId="12">#REF!</definedName>
    <definedName name="ANIVELSTORE">#REF!</definedName>
    <definedName name="Anti_termite_treatment" localSheetId="12">#REF!</definedName>
    <definedName name="Anti_termite_treatment">#REF!</definedName>
    <definedName name="aqsww">#REF!</definedName>
    <definedName name="aserr">#REF!</definedName>
    <definedName name="assss" localSheetId="12" hidden="1">{"'List1'!$A$1:$J$73"}</definedName>
    <definedName name="assss" hidden="1">{"'List1'!$A$1:$J$73"}</definedName>
    <definedName name="Assumed_Yard_Connection_Growth_Rate" localSheetId="12">#REF!</definedName>
    <definedName name="Assumed_Yard_Connection_Growth_Rate">#REF!</definedName>
    <definedName name="b">#REF!</definedName>
    <definedName name="Balustrading_MILD_STEEL" localSheetId="12">#REF!</definedName>
    <definedName name="Balustrading_MILD_STEEL">#REF!</definedName>
    <definedName name="BDXX">#REF!</definedName>
    <definedName name="Beading_15mm" localSheetId="12">#REF!</definedName>
    <definedName name="Beading_15mm">#REF!</definedName>
    <definedName name="bill5">#REF!</definedName>
    <definedName name="BIOGAS">#REF!</definedName>
    <definedName name="BKLH">#REF!</definedName>
    <definedName name="Bl.">#REF!</definedName>
    <definedName name="block">#REF!</definedName>
    <definedName name="Blockwork_100mm" localSheetId="12">#REF!</definedName>
    <definedName name="Blockwork_100mm">#REF!</definedName>
    <definedName name="Blockwork_150mm" localSheetId="12">#REF!</definedName>
    <definedName name="Blockwork_150mm">#REF!</definedName>
    <definedName name="Blockwork_200mm" localSheetId="12">#REF!</definedName>
    <definedName name="Blockwork_200mm">#REF!</definedName>
    <definedName name="Boundary_Wall" localSheetId="12">#REF!</definedName>
    <definedName name="Boundary_Wall">#REF!</definedName>
    <definedName name="BRC_A142_Mesh" localSheetId="12">#REF!</definedName>
    <definedName name="BRC_A142_Mesh">#REF!</definedName>
    <definedName name="Cabinet_HIGH_LEVEL" localSheetId="12">#REF!</definedName>
    <definedName name="Cabinet_HIGH_LEVEL">#REF!</definedName>
    <definedName name="Cabinets_LOW_LEVEL" localSheetId="12">#REF!</definedName>
    <definedName name="Cabinets_LOW_LEVEL">#REF!</definedName>
    <definedName name="Cabinets_WARDROBE_280mm" localSheetId="12">#REF!</definedName>
    <definedName name="Cabinets_WARDROBE_280mm">#REF!</definedName>
    <definedName name="cafetaria" localSheetId="0">#REF!</definedName>
    <definedName name="cafetaria">#REF!</definedName>
    <definedName name="Ceiling_MOULDED_PLASTER" localSheetId="12">#REF!</definedName>
    <definedName name="Ceiling_MOULDED_PLASTER">#REF!</definedName>
    <definedName name="Ceiling_PLASTERED_METAL_LATHE" localSheetId="12">#REF!</definedName>
    <definedName name="Ceiling_PLASTERED_METAL_LATHE">#REF!</definedName>
    <definedName name="Ceiling_TRAP_DOOR" localSheetId="12">#REF!</definedName>
    <definedName name="Ceiling_TRAP_DOOR">#REF!</definedName>
    <definedName name="Channel_300x300mm_GRATED_PCC_COVER" localSheetId="12">#REF!</definedName>
    <definedName name="Channel_300x300mm_GRATED_PCC_COVER">#REF!</definedName>
    <definedName name="Clay_Tiles_ROMAN" localSheetId="12">#REF!</definedName>
    <definedName name="Clay_Tiles_ROMAN">#REF!</definedName>
    <definedName name="Compact_SURFACES" localSheetId="12">#REF!</definedName>
    <definedName name="Compact_SURFACES">#REF!</definedName>
    <definedName name="Concrete_Class_10" localSheetId="12">#REF!</definedName>
    <definedName name="Concrete_Class_10">#REF!</definedName>
    <definedName name="Concrete_Class_15" localSheetId="12">#REF!</definedName>
    <definedName name="Concrete_Class_15">#REF!</definedName>
    <definedName name="Concrete_Class_20" localSheetId="12">#REF!</definedName>
    <definedName name="Concrete_Class_20">#REF!</definedName>
    <definedName name="Concrete_Class_25" localSheetId="12">#REF!</definedName>
    <definedName name="Concrete_Class_25">#REF!</definedName>
    <definedName name="Concrete_Class_30" localSheetId="12">#REF!</definedName>
    <definedName name="Concrete_Class_30">#REF!</definedName>
    <definedName name="Coping_275x50mm" localSheetId="12">#REF!</definedName>
    <definedName name="Coping_275x50mm">#REF!</definedName>
    <definedName name="Coping_350x50mm" localSheetId="12">#REF!</definedName>
    <definedName name="Coping_350x50mm">#REF!</definedName>
    <definedName name="Corner_STRIP_PVC" localSheetId="12">#REF!</definedName>
    <definedName name="Corner_STRIP_PVC">#REF!</definedName>
    <definedName name="Cornice_75x75mm" localSheetId="12">#REF!</definedName>
    <definedName name="Cornice_75x75mm">#REF!</definedName>
    <definedName name="COST" localSheetId="12">#REF!</definedName>
    <definedName name="COST">#REF!</definedName>
    <definedName name="Cover" localSheetId="12">#REF!</definedName>
    <definedName name="Cover">#REF!</definedName>
    <definedName name="Cutting_Trees_GIRTH_600mm" localSheetId="12">#REF!</definedName>
    <definedName name="Cutting_Trees_GIRTH_600mm">#REF!</definedName>
    <definedName name="D">#REF!</definedName>
    <definedName name="dan">#REF!</definedName>
    <definedName name="_xlnm.Database" localSheetId="12">#REF!</definedName>
    <definedName name="_xlnm.Database">#REF!</definedName>
    <definedName name="dcew">#REF!</definedName>
    <definedName name="DD">#REF!</definedName>
    <definedName name="DDD">#REF!</definedName>
    <definedName name="ded">#REF!</definedName>
    <definedName name="dedr">#REF!</definedName>
    <definedName name="descuento_philips">'[1]00_Main Prices List'!$I$82</definedName>
    <definedName name="DescuentoSneider">'[1]00_Main Prices List'!$I$107</definedName>
    <definedName name="dev" localSheetId="12">#REF!</definedName>
    <definedName name="dev">#REF!</definedName>
    <definedName name="devshi" localSheetId="12">#REF!</definedName>
    <definedName name="devshi">#REF!</definedName>
    <definedName name="devshi1" localSheetId="12">#REF!</definedName>
    <definedName name="devshi1">#REF!</definedName>
    <definedName name="DFDF" localSheetId="12">#REF!</definedName>
    <definedName name="DFDF">#REF!</definedName>
    <definedName name="dfr">#REF!</definedName>
    <definedName name="dfrggg">#REF!</definedName>
    <definedName name="Door_ARCHITRAVE_50mm" localSheetId="12">#REF!</definedName>
    <definedName name="Door_ARCHITRAVE_50mm">#REF!</definedName>
    <definedName name="Door_CYLINDER" localSheetId="12">#REF!</definedName>
    <definedName name="Door_CYLINDER">#REF!</definedName>
    <definedName name="Door_FRAME_225mm" localSheetId="12">#REF!</definedName>
    <definedName name="Door_FRAME_225mm">#REF!</definedName>
    <definedName name="Door_HANDLE_ALUMINIUM" localSheetId="12">#REF!</definedName>
    <definedName name="Door_HANDLE_ALUMINIUM">#REF!</definedName>
    <definedName name="Door_MORTISE_LOCK" localSheetId="12">#REF!</definedName>
    <definedName name="Door_MORTISE_LOCK">#REF!</definedName>
    <definedName name="Door_SS_BUTT_HINGES_100mm" localSheetId="12">#REF!</definedName>
    <definedName name="Door_SS_BUTT_HINGES_100mm">#REF!</definedName>
    <definedName name="Doors_ALUMINIUM" localSheetId="12">#REF!</definedName>
    <definedName name="Doors_ALUMINIUM">#REF!</definedName>
    <definedName name="Doors_FLUSH_900x2100mm" localSheetId="12">#REF!</definedName>
    <definedName name="Doors_FLUSH_900x2100mm">#REF!</definedName>
    <definedName name="Doors_PANEL_900x2100mm" localSheetId="12">#REF!</definedName>
    <definedName name="Doors_PANEL_900x2100mm">#REF!</definedName>
    <definedName name="Doors_STOPPER" localSheetId="12">#REF!</definedName>
    <definedName name="Doors_STOPPER">#REF!</definedName>
    <definedName name="DPC" localSheetId="12">#REF!</definedName>
    <definedName name="DPC">#REF!</definedName>
    <definedName name="DPM" localSheetId="12">#REF!</definedName>
    <definedName name="DPM">#REF!</definedName>
    <definedName name="DS" localSheetId="12">#REF!</definedName>
    <definedName name="DS">#REF!</definedName>
    <definedName name="e">#REF!</definedName>
    <definedName name="EAHFHDKHFKL" localSheetId="12">#REF!</definedName>
    <definedName name="EAHFHDKHFKL">#REF!</definedName>
    <definedName name="ed">#REF!</definedName>
    <definedName name="edfr">#REF!</definedName>
    <definedName name="edrff">#REF!</definedName>
    <definedName name="EEEE" localSheetId="12" hidden="1">{"'List1'!$A$1:$J$73"}</definedName>
    <definedName name="EEEE" hidden="1">{"'List1'!$A$1:$J$73"}</definedName>
    <definedName name="eew">#REF!</definedName>
    <definedName name="elec" localSheetId="12">#REF!</definedName>
    <definedName name="elec">#REF!</definedName>
    <definedName name="ELIZABETH" localSheetId="12">#REF!</definedName>
    <definedName name="ELIZABETH">#REF!</definedName>
    <definedName name="ER">#REF!</definedName>
    <definedName name="erwe">#REF!</definedName>
    <definedName name="Eurodolar">'[1]00_Main Prices List'!$K$2</definedName>
    <definedName name="Excavating_ROCK" localSheetId="12">#REF!</definedName>
    <definedName name="Excavating_ROCK">#REF!</definedName>
    <definedName name="Excavation_1.5_3.0m_deep" localSheetId="12">#REF!</definedName>
    <definedName name="Excavation_1.5_3.0m_deep">#REF!</definedName>
    <definedName name="Excavation_1.5m_deep" localSheetId="12">#REF!</definedName>
    <definedName name="Excavation_1.5m_deep">#REF!</definedName>
    <definedName name="Excavation_Oversite_200mm_deep" localSheetId="12">#REF!</definedName>
    <definedName name="Excavation_Oversite_200mm_deep">#REF!</definedName>
    <definedName name="Excel_BuiltIn_Print_Area">'[2]Bill No.7 Mechanical'!#REF!</definedName>
    <definedName name="exist" localSheetId="12">#REF!</definedName>
    <definedName name="exist">#REF!</definedName>
    <definedName name="fac">#REF!</definedName>
    <definedName name="fact">#REF!</definedName>
    <definedName name="facto">#REF!</definedName>
    <definedName name="factor">#REF!</definedName>
    <definedName name="factors">#REF!</definedName>
    <definedName name="Fascia_200x1.5mm" localSheetId="12">#REF!</definedName>
    <definedName name="Fascia_200x1.5mm">#REF!</definedName>
    <definedName name="fcde">#REF!</definedName>
    <definedName name="fde">#REF!</definedName>
    <definedName name="FF">#REF!</definedName>
    <definedName name="FFF" localSheetId="12" hidden="1">{"'List1'!$A$1:$J$73"}</definedName>
    <definedName name="FFF" hidden="1">{"'List1'!$A$1:$J$73"}</definedName>
    <definedName name="ffff" localSheetId="12">#REF!</definedName>
    <definedName name="ffff">#REF!</definedName>
    <definedName name="FGGF">#REF!</definedName>
    <definedName name="Fly">#REF!</definedName>
    <definedName name="Formwork_sides_150__225" localSheetId="12">#REF!</definedName>
    <definedName name="Formwork_sides_150__225">#REF!</definedName>
    <definedName name="Formwork_sides_225___300" localSheetId="12">#REF!</definedName>
    <definedName name="Formwork_sides_225___300">#REF!</definedName>
    <definedName name="Formwork_Sides_Beams" localSheetId="12">#REF!</definedName>
    <definedName name="Formwork_Sides_Beams">#REF!</definedName>
    <definedName name="Formwork_Sides_Columns" localSheetId="12">#REF!</definedName>
    <definedName name="Formwork_Sides_Columns">#REF!</definedName>
    <definedName name="Formwork_Soffits" localSheetId="12">#REF!</definedName>
    <definedName name="Formwork_Soffits">#REF!</definedName>
    <definedName name="Formwork_Soffits_150___225" localSheetId="12">#REF!</definedName>
    <definedName name="Formwork_Soffits_150___225">#REF!</definedName>
    <definedName name="Formwork_Soffits_225___300" localSheetId="12">#REF!</definedName>
    <definedName name="Formwork_Soffits_225___300">#REF!</definedName>
    <definedName name="frgd">#REF!</definedName>
    <definedName name="frr">#REF!</definedName>
    <definedName name="ft">#REF!</definedName>
    <definedName name="FTHFHTYUT" localSheetId="12">#REF!</definedName>
    <definedName name="FTHFHTYUT">#REF!</definedName>
    <definedName name="Fulbora_100mm" localSheetId="12">#REF!</definedName>
    <definedName name="Fulbora_100mm">#REF!</definedName>
    <definedName name="G">#REF!</definedName>
    <definedName name="Gate" localSheetId="12">#REF!</definedName>
    <definedName name="Gate">#REF!</definedName>
    <definedName name="GE">#REF!</definedName>
    <definedName name="GENETA">#REF!</definedName>
    <definedName name="gfd">#REF!</definedName>
    <definedName name="gfrf">#REF!</definedName>
    <definedName name="gggg" localSheetId="12" hidden="1">{"'List1'!$A$1:$J$73"}</definedName>
    <definedName name="gggg" hidden="1">{"'List1'!$A$1:$J$73"}</definedName>
    <definedName name="ggr">#REF!</definedName>
    <definedName name="ggygh">#REF!</definedName>
    <definedName name="gh">#REF!</definedName>
    <definedName name="GHANA34">#REF!</definedName>
    <definedName name="GHJKLDR77">#REF!</definedName>
    <definedName name="ght">#REF!</definedName>
    <definedName name="GKJJKJJK">[3]Ragama!#REF!</definedName>
    <definedName name="Glass_CLEAR_5mm" localSheetId="12">#REF!</definedName>
    <definedName name="Glass_CLEAR_5mm">#REF!</definedName>
    <definedName name="grfdd">#REF!</definedName>
    <definedName name="gt">#REF!</definedName>
    <definedName name="GTY">#REF!</definedName>
    <definedName name="Gutter_150mm" localSheetId="12">#REF!</definedName>
    <definedName name="Gutter_150mm">#REF!</definedName>
    <definedName name="Gutter_ELBOW" localSheetId="12">#REF!</definedName>
    <definedName name="Gutter_ELBOW">#REF!</definedName>
    <definedName name="Gutter_STOPPED_END" localSheetId="12">#REF!</definedName>
    <definedName name="Gutter_STOPPED_END">#REF!</definedName>
    <definedName name="Gutter_STRAIGHT_OUTLET" localSheetId="12">#REF!</definedName>
    <definedName name="Gutter_STRAIGHT_OUTLET">#REF!</definedName>
    <definedName name="Gutter_UNIVERSAL_ANGLE__BEND" localSheetId="12">#REF!</definedName>
    <definedName name="Gutter_UNIVERSAL_ANGLE__BEND">#REF!</definedName>
    <definedName name="Gutter_VALLEY_HOPPER" localSheetId="12">#REF!</definedName>
    <definedName name="Gutter_VALLEY_HOPPER">#REF!</definedName>
    <definedName name="guy">#REF!</definedName>
    <definedName name="H">#REF!</definedName>
    <definedName name="Handrail_Mild_Steel_50mm" localSheetId="12">#REF!</definedName>
    <definedName name="Handrail_Mild_Steel_50mm">#REF!</definedName>
    <definedName name="hc">#REF!</definedName>
    <definedName name="hghgh">#REF!</definedName>
    <definedName name="hgu">#REF!</definedName>
    <definedName name="HH">#REF!</definedName>
    <definedName name="High_Income_estimated_l_c_d">[4]Assumptions!$B$52:$S$52</definedName>
    <definedName name="High_Income_p_h">[4]Assumptions!$B$60:$IV$60</definedName>
    <definedName name="High_Income_tariff">[4]Assumptions!$B$39:$S$39</definedName>
    <definedName name="Hip_Tile_CLAY" localSheetId="12">#REF!</definedName>
    <definedName name="Hip_Tile_CLAY">#REF!</definedName>
    <definedName name="hjgyjg">#REF!</definedName>
    <definedName name="hjkl" localSheetId="12">#REF!</definedName>
    <definedName name="hjkl">#REF!</definedName>
    <definedName name="hju">#REF!</definedName>
    <definedName name="Hoop_iron_20_x450mm" localSheetId="12">#REF!</definedName>
    <definedName name="Hoop_iron_20_x450mm">#REF!</definedName>
    <definedName name="HSHSHSHS">#REF!</definedName>
    <definedName name="htgy">#REF!</definedName>
    <definedName name="HTML_CodePage" hidden="1">1250</definedName>
    <definedName name="HTML_Control" localSheetId="12" hidden="1">{"'List1'!$A$1:$J$73"}</definedName>
    <definedName name="HTML_Control" hidden="1">{"'List1'!$A$1:$J$73"}</definedName>
    <definedName name="HTML_Description" hidden="1">""</definedName>
    <definedName name="HTML_Email" hidden="1">""</definedName>
    <definedName name="HTML_Header" hidden="1">"List1"</definedName>
    <definedName name="HTML_LastUpdate" hidden="1">"20.2.1998"</definedName>
    <definedName name="HTML_LineAfter" hidden="1">FALSE</definedName>
    <definedName name="HTML_LineBefore" hidden="1">FALSE</definedName>
    <definedName name="HTML_Name" hidden="1">"Otakar KOUDELKA"</definedName>
    <definedName name="HTML_OBDlg2" hidden="1">TRUE</definedName>
    <definedName name="HTML_OBDlg4" hidden="1">TRUE</definedName>
    <definedName name="HTML_OS" hidden="1">0</definedName>
    <definedName name="HTML_PathFile" hidden="1">"C:\WINNT40\Profiles\Koudelka.000\Dokumenty\HTML.htm"</definedName>
    <definedName name="HTML_Title" hidden="1">"Sešit2"</definedName>
    <definedName name="hutfgh">#REF!</definedName>
    <definedName name="I">#REF!</definedName>
    <definedName name="Incinerator_Entebbe" localSheetId="12">#REF!</definedName>
    <definedName name="Incinerator_Entebbe">#REF!</definedName>
    <definedName name="iou">#REF!</definedName>
    <definedName name="IVA">'[1]00_Main Prices List'!$K$3</definedName>
    <definedName name="JHVJK" localSheetId="12">#REF!</definedName>
    <definedName name="JHVJK">#REF!</definedName>
    <definedName name="JHVKHJK" localSheetId="12">#REF!</definedName>
    <definedName name="JHVKHJK">#REF!</definedName>
    <definedName name="juht">#REF!</definedName>
    <definedName name="juhyy">#REF!</definedName>
    <definedName name="jyyh">#REF!</definedName>
    <definedName name="K">#REF!</definedName>
    <definedName name="Kerbstones" localSheetId="12">#REF!</definedName>
    <definedName name="Kerbstones">#REF!</definedName>
    <definedName name="KIO">#REF!</definedName>
    <definedName name="KIU" localSheetId="0">#REF!</definedName>
    <definedName name="KIU">#REF!</definedName>
    <definedName name="kjjuu">#REF!</definedName>
    <definedName name="KJKJJHKJ" localSheetId="12">#REF!</definedName>
    <definedName name="KJKJJHKJ">#REF!</definedName>
    <definedName name="kjuu">#REF!</definedName>
    <definedName name="KK">#REF!</definedName>
    <definedName name="kl">#REF!</definedName>
    <definedName name="KLO">#REF!</definedName>
    <definedName name="KOP">#REF!</definedName>
    <definedName name="L">#REF!</definedName>
    <definedName name="Lintols_200x200mm" localSheetId="12">#REF!</definedName>
    <definedName name="Lintols_200x200mm">#REF!</definedName>
    <definedName name="liz" localSheetId="12">#REF!</definedName>
    <definedName name="liz">#REF!</definedName>
    <definedName name="LKI">#REF!</definedName>
    <definedName name="lo">#REF!</definedName>
    <definedName name="Load_and_cart_away" localSheetId="12">#REF!</definedName>
    <definedName name="Load_and_cart_away">#REF!</definedName>
    <definedName name="lop">#REF!</definedName>
    <definedName name="LVLJKLJK" localSheetId="12">#REF!</definedName>
    <definedName name="LVLJKLJK">#REF!</definedName>
    <definedName name="M.O.S">#REF!</definedName>
    <definedName name="MA" localSheetId="12">#REF!</definedName>
    <definedName name="MA">#REF!</definedName>
    <definedName name="MALINDO" localSheetId="12">#REF!</definedName>
    <definedName name="MALINDO">#REF!</definedName>
    <definedName name="mark" localSheetId="12">#REF!</definedName>
    <definedName name="mark">#REF!</definedName>
    <definedName name="Masindi_conversion_rate" localSheetId="12">#REF!</definedName>
    <definedName name="Masindi_conversion_rate">#REF!</definedName>
    <definedName name="MATERIALS">#REF!</definedName>
    <definedName name="Maxpan_Slab_225mm" localSheetId="12">#REF!</definedName>
    <definedName name="Maxpan_Slab_225mm">#REF!</definedName>
    <definedName name="MCS">#REF!</definedName>
    <definedName name="me" localSheetId="12">#REF!</definedName>
    <definedName name="me">#REF!</definedName>
    <definedName name="mjhhg">#REF!</definedName>
    <definedName name="mjkh">#REF!</definedName>
    <definedName name="msk" localSheetId="12">#REF!</definedName>
    <definedName name="msk">#REF!</definedName>
    <definedName name="MURAL111" localSheetId="12">#REF!</definedName>
    <definedName name="MURAL111">#REF!</definedName>
    <definedName name="murali" localSheetId="12">#REF!</definedName>
    <definedName name="murali">#REF!</definedName>
    <definedName name="Murram_Fill_150mm_Layers" localSheetId="12">#REF!</definedName>
    <definedName name="Murram_Fill_150mm_Layers">#REF!</definedName>
    <definedName name="MXK" localSheetId="12">#REF!</definedName>
    <definedName name="MXK">#REF!</definedName>
    <definedName name="name">#REF!</definedName>
    <definedName name="nh">#REF!</definedName>
    <definedName name="nhbgg">#REF!</definedName>
    <definedName name="NM">#REF!</definedName>
    <definedName name="NNNNNN" localSheetId="12">#REF!</definedName>
    <definedName name="NNNNNN">#REF!</definedName>
    <definedName name="nuy">#REF!</definedName>
    <definedName name="O" localSheetId="12" hidden="1">{"'List1'!$A$1:$J$73"}</definedName>
    <definedName name="O" hidden="1">{"'List1'!$A$1:$J$73"}</definedName>
    <definedName name="OH" localSheetId="12" hidden="1">{"'List1'!$A$1:$J$73"}</definedName>
    <definedName name="OH" hidden="1">{"'List1'!$A$1:$J$73"}</definedName>
    <definedName name="Paint_BITUMINOUS" localSheetId="12">#REF!</definedName>
    <definedName name="Paint_BITUMINOUS">#REF!</definedName>
    <definedName name="Paint_CEILING" localSheetId="12">#REF!</definedName>
    <definedName name="Paint_CEILING">#REF!</definedName>
    <definedName name="Paint_CEILING_100_200mm" localSheetId="12">#REF!</definedName>
    <definedName name="Paint_CEILING_100_200mm">#REF!</definedName>
    <definedName name="Paint_MARMORAN" localSheetId="12">#REF!</definedName>
    <definedName name="Paint_MARMORAN">#REF!</definedName>
    <definedName name="Paint_POLYURETHANE_VARNISH" localSheetId="12">#REF!</definedName>
    <definedName name="Paint_POLYURETHANE_VARNISH">#REF!</definedName>
    <definedName name="Paint_POLYURETHANE_VARNISH_100mm" localSheetId="12">#REF!</definedName>
    <definedName name="Paint_POLYURETHANE_VARNISH_100mm">#REF!</definedName>
    <definedName name="Paint_POLYURETHANE_VARNISH_200_300mm" localSheetId="12">#REF!</definedName>
    <definedName name="Paint_POLYURETHANE_VARNISH_200_300mm">#REF!</definedName>
    <definedName name="Paint_ROADMARKING" localSheetId="12">#REF!</definedName>
    <definedName name="Paint_ROADMARKING">#REF!</definedName>
    <definedName name="Paint_STEEL_200_300mm" localSheetId="12">#REF!</definedName>
    <definedName name="Paint_STEEL_200_300mm">#REF!</definedName>
    <definedName name="Paint_STEELWORK" localSheetId="12">#REF!</definedName>
    <definedName name="Paint_STEELWORK">#REF!</definedName>
    <definedName name="Paint_TIMBER_200_300mm" localSheetId="12">#REF!</definedName>
    <definedName name="Paint_TIMBER_200_300mm">#REF!</definedName>
    <definedName name="Paint_VINYL_SILK" localSheetId="12">#REF!</definedName>
    <definedName name="Paint_VINYL_SILK">#REF!</definedName>
    <definedName name="Paint_WEATHERGUARD" localSheetId="12">#REF!</definedName>
    <definedName name="Paint_WEATHERGUARD">#REF!</definedName>
    <definedName name="Pavers_60mm" localSheetId="12">#REF!</definedName>
    <definedName name="Pavers_60mm">#REF!</definedName>
    <definedName name="Pavers_80mm" localSheetId="12">#REF!</definedName>
    <definedName name="Pavers_80mm">#REF!</definedName>
    <definedName name="Pergola" localSheetId="12">#REF!</definedName>
    <definedName name="Pergola">#REF!</definedName>
    <definedName name="Plain_GI_Sheet_32G" localSheetId="12">#REF!</definedName>
    <definedName name="Plain_GI_Sheet_32G">#REF!</definedName>
    <definedName name="Planting_GRASS" localSheetId="12">#REF!</definedName>
    <definedName name="Planting_GRASS">#REF!</definedName>
    <definedName name="Planting_SMALL_TREES" localSheetId="12">#REF!</definedName>
    <definedName name="Planting_SMALL_TREES">#REF!</definedName>
    <definedName name="POL">#REF!</definedName>
    <definedName name="power" localSheetId="12">#REF!</definedName>
    <definedName name="power">#REF!</definedName>
    <definedName name="PP">#REF!</definedName>
    <definedName name="PPPP" localSheetId="12">#REF!</definedName>
    <definedName name="PPPP">#REF!</definedName>
    <definedName name="pre">#REF!</definedName>
    <definedName name="price" localSheetId="12">#REF!</definedName>
    <definedName name="price">#REF!</definedName>
    <definedName name="PRICED" localSheetId="12">#REF!</definedName>
    <definedName name="PRICED">#REF!</definedName>
    <definedName name="_xlnm.Print_Area" localSheetId="4">'Bill 2.1 MATERNITY REPAIR'!$A$1:$G$592</definedName>
    <definedName name="_xlnm.Print_Area" localSheetId="5">'Bill 3.1  KITCHEN CONSTRUCTION'!$A$1:$G$442</definedName>
    <definedName name="_xlnm.Print_Area" localSheetId="6">'Bill 4.1  LAUNDRY'!$A$1:$G$199</definedName>
    <definedName name="_xlnm.Print_Area" localSheetId="7">'Bill 5.1  PWD TOILET'!$A$1:$G$413</definedName>
    <definedName name="_xlnm.Print_Area" localSheetId="8">'Bill 6.1  PLACENTER'!$A$1:$G$69</definedName>
    <definedName name="_xlnm.Print_Area" localSheetId="10">'Bill 8.1  PATIENTS SHADE'!$A$1:$G$306</definedName>
    <definedName name="_xlnm.Print_Area" localSheetId="3">'Bl No.2 Preliminaries. '!$A$1:$K$238</definedName>
    <definedName name="_xlnm.Print_Area" localSheetId="0">'Cover Page'!$A$1:$T$45</definedName>
    <definedName name="_xlnm.Print_Area" localSheetId="1">'Main Summary'!$A$1:$J$26</definedName>
    <definedName name="_xlnm.Print_Area" localSheetId="2">'Smry. Bl. 2 Prelims '!$A$1:$J$34</definedName>
    <definedName name="_xlnm.Print_Area">#REF!</definedName>
    <definedName name="Print_Area_MI">[3]Ragama!#REF!</definedName>
    <definedName name="Print_Area1">#REF!</definedName>
    <definedName name="Print_Area2">#REF!</definedName>
    <definedName name="Print_Area3">#REF!</definedName>
    <definedName name="Print_area5">#REF!</definedName>
    <definedName name="_xlnm.Print_Titles" localSheetId="4">'Bill 2.1 MATERNITY REPAIR'!$1:$5</definedName>
    <definedName name="_xlnm.Print_Titles" localSheetId="5">'Bill 3.1  KITCHEN CONSTRUCTION'!$1:$5</definedName>
    <definedName name="_xlnm.Print_Titles" localSheetId="6">'Bill 4.1  LAUNDRY'!$1:$5</definedName>
    <definedName name="_xlnm.Print_Titles" localSheetId="7">'Bill 5.1  PWD TOILET'!$1:$5</definedName>
    <definedName name="_xlnm.Print_Titles" localSheetId="8">'Bill 6.1  PLACENTER'!$1:$5</definedName>
    <definedName name="_xlnm.Print_Titles" localSheetId="10">'Bill 8.1  PATIENTS SHADE'!$1:$5</definedName>
    <definedName name="_xlnm.Print_Titles" localSheetId="3">'Bl No.2 Preliminaries. '!$1:$3</definedName>
    <definedName name="_xlnm.Print_Titles">#REF!</definedName>
    <definedName name="Prof_fees" localSheetId="12">#REF!</definedName>
    <definedName name="Prof_fees">#REF!</definedName>
    <definedName name="PVC_Downpipe" localSheetId="12">#REF!</definedName>
    <definedName name="PVC_Downpipe">#REF!</definedName>
    <definedName name="Quadrant_25mm" localSheetId="12">#REF!</definedName>
    <definedName name="Quadrant_25mm">#REF!</definedName>
    <definedName name="qwww">#REF!</definedName>
    <definedName name="Rainwater_shoe" localSheetId="12">#REF!</definedName>
    <definedName name="Rainwater_shoe">#REF!</definedName>
    <definedName name="Rebar_10_25mm" localSheetId="12">#REF!</definedName>
    <definedName name="Rebar_10_25mm">#REF!</definedName>
    <definedName name="Rebar_8mm" localSheetId="12">#REF!</definedName>
    <definedName name="Rebar_8mm">#REF!</definedName>
    <definedName name="red" localSheetId="3">#REF!</definedName>
    <definedName name="red" localSheetId="0">#REF!</definedName>
    <definedName name="red">#REF!</definedName>
    <definedName name="Render_15mm_walls" localSheetId="12">#REF!</definedName>
    <definedName name="Render_15mm_walls">#REF!</definedName>
    <definedName name="rer" localSheetId="3">#REF!</definedName>
    <definedName name="rer">#REF!</definedName>
    <definedName name="Return_Fill_and_Ram" localSheetId="12">#REF!</definedName>
    <definedName name="Return_Fill_and_Ram">#REF!</definedName>
    <definedName name="rfe">#REF!</definedName>
    <definedName name="rgthy">#REF!</definedName>
    <definedName name="Ridge_CLAY" localSheetId="12">#REF!</definedName>
    <definedName name="Ridge_CLAY">#REF!</definedName>
    <definedName name="RR" localSheetId="3">#REF!</definedName>
    <definedName name="RR">#REF!</definedName>
    <definedName name="RT" localSheetId="0">#REF!</definedName>
    <definedName name="RT">#REF!</definedName>
    <definedName name="S">#REF!</definedName>
    <definedName name="saassa" localSheetId="12">#REF!</definedName>
    <definedName name="saassa">#REF!</definedName>
    <definedName name="SADS" localSheetId="12">#REF!</definedName>
    <definedName name="SADS">#REF!</definedName>
    <definedName name="Sand_Blinding_50mm" localSheetId="12">#REF!</definedName>
    <definedName name="Sand_Blinding_50mm">#REF!</definedName>
    <definedName name="sasds">[3]Ragama!#REF!</definedName>
    <definedName name="Screed_40mm" localSheetId="12">#REF!</definedName>
    <definedName name="Screed_40mm">#REF!</definedName>
    <definedName name="Screed_40mm_150mm_wide" localSheetId="12">#REF!</definedName>
    <definedName name="Screed_40mm_150mm_wide">#REF!</definedName>
    <definedName name="Screed_40mm_300mm_wide" localSheetId="12">#REF!</definedName>
    <definedName name="Screed_40mm_300mm_wide">#REF!</definedName>
    <definedName name="SDFSD" localSheetId="12">#REF!</definedName>
    <definedName name="SDFSD">#REF!</definedName>
    <definedName name="Section">#REF!</definedName>
    <definedName name="Ser">#REF!</definedName>
    <definedName name="side1" localSheetId="12">#REF!</definedName>
    <definedName name="side1">#REF!</definedName>
    <definedName name="side2" localSheetId="12">#REF!</definedName>
    <definedName name="side2">#REF!</definedName>
    <definedName name="Site_Clearance" localSheetId="12">#REF!</definedName>
    <definedName name="Site_Clearance">#REF!</definedName>
    <definedName name="Skirting_TILE_100mm" localSheetId="12">#REF!</definedName>
    <definedName name="Skirting_TILE_100mm">#REF!</definedName>
    <definedName name="SOROTINEW">#REF!</definedName>
    <definedName name="Splash_Apron" localSheetId="12">#REF!</definedName>
    <definedName name="Splash_Apron">#REF!</definedName>
    <definedName name="Splash_Apron_DOWNSTAND" localSheetId="12">#REF!</definedName>
    <definedName name="Splash_Apron_DOWNSTAND">#REF!</definedName>
    <definedName name="Stairs" localSheetId="12">#REF!</definedName>
    <definedName name="Stairs">#REF!</definedName>
    <definedName name="Steel_Grille_600_x_2000mm" localSheetId="12">#REF!</definedName>
    <definedName name="Steel_Grille_600_x_2000mm">#REF!</definedName>
    <definedName name="Steel_Grille_720x2000mm" localSheetId="12">#REF!</definedName>
    <definedName name="Steel_Grille_720x2000mm">#REF!</definedName>
    <definedName name="Stone_Base_150mm" localSheetId="12">#REF!</definedName>
    <definedName name="Stone_Base_150mm">#REF!</definedName>
    <definedName name="Structural_Steelwork" localSheetId="12">#REF!</definedName>
    <definedName name="Structural_Steelwork">#REF!</definedName>
    <definedName name="SUBTOTALS" localSheetId="12">#REF!</definedName>
    <definedName name="SUBTOTALS">#REF!</definedName>
    <definedName name="SUM" localSheetId="12">#REF!</definedName>
    <definedName name="SUM">#REF!</definedName>
    <definedName name="Summaryx">#REF!</definedName>
    <definedName name="sw">#REF!</definedName>
    <definedName name="Tariff_Charged" localSheetId="12">#REF!</definedName>
    <definedName name="Tariff_Charged">#REF!</definedName>
    <definedName name="Tarmc_50mm" localSheetId="12">#REF!</definedName>
    <definedName name="Tarmc_50mm">#REF!</definedName>
    <definedName name="tghyj">#REF!</definedName>
    <definedName name="tghyy">#REF!</definedName>
    <definedName name="Tile_BORDER_150x75mm" localSheetId="12">#REF!</definedName>
    <definedName name="Tile_BORDER_150x75mm">#REF!</definedName>
    <definedName name="Tile_ROUNDED_TOP" localSheetId="12">#REF!</definedName>
    <definedName name="Tile_ROUNDED_TOP">#REF!</definedName>
    <definedName name="Tile_WALLING" localSheetId="12">#REF!</definedName>
    <definedName name="Tile_WALLING">#REF!</definedName>
    <definedName name="Tiles_CERAMIC_FLOOR_150mm" localSheetId="12">#REF!</definedName>
    <definedName name="Tiles_CERAMIC_FLOOR_150mm">#REF!</definedName>
    <definedName name="Tiles_CERAMIC_FLOOR_300mm" localSheetId="12">#REF!</definedName>
    <definedName name="Tiles_CERAMIC_FLOOR_300mm">#REF!</definedName>
    <definedName name="Tiles_CERAMIC_FLOOR_300x300mm" localSheetId="12">#REF!</definedName>
    <definedName name="Tiles_CERAMIC_FLOOR_300x300mm">#REF!</definedName>
    <definedName name="Tiles_CERAMIC_FLOOR_450x450mm" localSheetId="12">#REF!</definedName>
    <definedName name="Tiles_CERAMIC_FLOOR_450x450mm">#REF!</definedName>
    <definedName name="Timber_Battens_50x25mm" localSheetId="12">#REF!</definedName>
    <definedName name="Timber_Battens_50x25mm">#REF!</definedName>
    <definedName name="TRANSFER" localSheetId="12">#REF!</definedName>
    <definedName name="TRANSFER">#REF!</definedName>
    <definedName name="TREW" localSheetId="0">#REF!</definedName>
    <definedName name="TREW">#REF!</definedName>
    <definedName name="tugh">#REF!</definedName>
    <definedName name="tyutut">#REF!</definedName>
    <definedName name="tyuuit">#REF!</definedName>
    <definedName name="U">#REF!</definedName>
    <definedName name="UIYTTR">#REF!</definedName>
    <definedName name="utuy">#REF!</definedName>
    <definedName name="UU" localSheetId="12">#REF!</definedName>
    <definedName name="UU">#REF!</definedName>
    <definedName name="UY">#REF!</definedName>
    <definedName name="uyut">#REF!</definedName>
    <definedName name="Valley_sheet_24G_500mm" localSheetId="12">#REF!</definedName>
    <definedName name="Valley_sheet_24G_500mm">#REF!</definedName>
    <definedName name="VARIATION" localSheetId="12">#REF!</definedName>
    <definedName name="VARIATION">#REF!</definedName>
    <definedName name="variations" localSheetId="12">#REF!</definedName>
    <definedName name="variations">#REF!</definedName>
    <definedName name="vcd">#REF!</definedName>
    <definedName name="W">#REF!</definedName>
    <definedName name="water" localSheetId="12">#REF!</definedName>
    <definedName name="water">#REF!</definedName>
    <definedName name="Waterproofing_4mm_thick" localSheetId="12">#REF!</definedName>
    <definedName name="Waterproofing_4mm_thick">#REF!</definedName>
    <definedName name="wd">#REF!</definedName>
    <definedName name="wefrfff">#REF!</definedName>
    <definedName name="Window_Boards_150x25mm" localSheetId="12">#REF!</definedName>
    <definedName name="Window_Boards_150x25mm">#REF!</definedName>
    <definedName name="Window_cill_275x50mm" localSheetId="12">#REF!</definedName>
    <definedName name="Window_cill_275x50mm">#REF!</definedName>
    <definedName name="Windows_ALUMINIUM" localSheetId="12">#REF!</definedName>
    <definedName name="Windows_ALUMINIUM">#REF!</definedName>
    <definedName name="Windows_ALUMINIUM_FIXED_LIGHT" localSheetId="12">#REF!</definedName>
    <definedName name="Windows_ALUMINIUM_FIXED_LIGHT">#REF!</definedName>
    <definedName name="wsder">#REF!</definedName>
    <definedName name="wsedd">#REF!</definedName>
    <definedName name="wsq">#REF!</definedName>
    <definedName name="wwwww" localSheetId="12" hidden="1">{"'List1'!$A$1:$J$73"}</definedName>
    <definedName name="wwwww" hidden="1">{"'List1'!$A$1:$J$73"}</definedName>
    <definedName name="XXX">#REF!</definedName>
    <definedName name="xxxxx" localSheetId="12">#REF!</definedName>
    <definedName name="xxxxx">#REF!</definedName>
    <definedName name="y">#REF!</definedName>
    <definedName name="YA">#REF!</definedName>
    <definedName name="ytr">#REF!</definedName>
    <definedName name="yufth">#REF!</definedName>
    <definedName name="yuo">#REF!</definedName>
    <definedName name="yutu">#REF!</definedName>
    <definedName name="yutuyu">#REF!</definedName>
    <definedName name="yyjhg">#REF!</definedName>
    <definedName name="yyy" localSheetId="12" hidden="1">{"'List1'!$A$1:$J$73"}</definedName>
    <definedName name="yyy" hidden="1">{"'List1'!$A$1:$J$73"}</definedName>
    <definedName name="Z">#REF!</definedName>
    <definedName name="Z_Purins_125x50x2mm" localSheetId="12">#REF!</definedName>
    <definedName name="Z_Purins_125x50x2m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0" l="1"/>
  <c r="G556" i="1"/>
  <c r="G557" i="1"/>
  <c r="G558" i="1"/>
  <c r="G538" i="1"/>
  <c r="G539" i="1"/>
  <c r="G540" i="1"/>
  <c r="G541" i="1"/>
  <c r="G542" i="1"/>
  <c r="G543" i="1"/>
  <c r="G544" i="1"/>
  <c r="G532" i="1"/>
  <c r="G533" i="1"/>
  <c r="G534" i="1"/>
  <c r="G525" i="1"/>
  <c r="G526" i="1"/>
  <c r="G527" i="1"/>
  <c r="G528" i="1"/>
  <c r="G506" i="1"/>
  <c r="G507" i="1"/>
  <c r="G502" i="1"/>
  <c r="G496" i="1"/>
  <c r="G497" i="1"/>
  <c r="G485" i="1"/>
  <c r="G486" i="1"/>
  <c r="G487" i="1"/>
  <c r="G488" i="1"/>
  <c r="G489" i="1"/>
  <c r="G490" i="1"/>
  <c r="G491" i="1"/>
  <c r="G492" i="1"/>
  <c r="G493" i="1"/>
  <c r="G462" i="1"/>
  <c r="G463" i="1"/>
  <c r="G464" i="1"/>
  <c r="G465" i="1"/>
  <c r="G466" i="1"/>
  <c r="G467" i="1"/>
  <c r="G468" i="1"/>
  <c r="G451" i="1"/>
  <c r="G452" i="1"/>
  <c r="G453" i="1"/>
  <c r="G454" i="1"/>
  <c r="G404" i="1"/>
  <c r="G405" i="1"/>
  <c r="G406" i="1"/>
  <c r="G407" i="1"/>
  <c r="G408" i="1"/>
  <c r="G409" i="1"/>
  <c r="G410" i="1"/>
  <c r="G411" i="1"/>
  <c r="G372" i="1"/>
  <c r="G352" i="1"/>
  <c r="G341" i="1"/>
  <c r="G342" i="1"/>
  <c r="G328" i="1"/>
  <c r="G316" i="1"/>
  <c r="G295" i="1"/>
  <c r="G290" i="1"/>
  <c r="G291" i="1"/>
  <c r="G292" i="1"/>
  <c r="G286" i="1"/>
  <c r="G287" i="1"/>
  <c r="G264" i="1"/>
  <c r="G265" i="1"/>
  <c r="G266" i="1"/>
  <c r="G267" i="1"/>
  <c r="G268" i="1"/>
  <c r="G269" i="1"/>
  <c r="G270" i="1"/>
  <c r="G271" i="1"/>
  <c r="G272" i="1"/>
  <c r="G257" i="1"/>
  <c r="G251" i="1"/>
  <c r="G252" i="1"/>
  <c r="G234" i="1"/>
  <c r="G219" i="1"/>
  <c r="G220" i="1"/>
  <c r="G221" i="1"/>
  <c r="G222" i="1"/>
  <c r="G223" i="1"/>
  <c r="G224" i="1"/>
  <c r="G225" i="1"/>
  <c r="G226" i="1"/>
  <c r="G227" i="1"/>
  <c r="G228" i="1"/>
  <c r="G229" i="1"/>
  <c r="G230" i="1"/>
  <c r="G231" i="1"/>
  <c r="G123" i="1"/>
  <c r="G124" i="1"/>
  <c r="G115" i="1"/>
  <c r="G116" i="1"/>
  <c r="G117" i="1"/>
  <c r="G78" i="1"/>
  <c r="G79" i="1"/>
  <c r="G80" i="1"/>
  <c r="G81" i="1"/>
  <c r="G82" i="1"/>
  <c r="G83" i="1"/>
  <c r="G84" i="1"/>
  <c r="G56" i="1"/>
  <c r="G18" i="1"/>
  <c r="G13" i="1"/>
  <c r="G14" i="1"/>
  <c r="G380" i="2"/>
  <c r="G381" i="2"/>
  <c r="G382" i="2"/>
  <c r="G383" i="2"/>
  <c r="G384" i="2"/>
  <c r="G385" i="2"/>
  <c r="G386" i="2"/>
  <c r="G387" i="2"/>
  <c r="G357" i="2"/>
  <c r="G358" i="2"/>
  <c r="G359" i="2"/>
  <c r="G360" i="2"/>
  <c r="G361" i="2"/>
  <c r="G362" i="2"/>
  <c r="G363" i="2"/>
  <c r="G259" i="2"/>
  <c r="G260" i="2"/>
  <c r="G246" i="2"/>
  <c r="G247" i="2"/>
  <c r="G248" i="2"/>
  <c r="G249" i="2"/>
  <c r="G250" i="2"/>
  <c r="G251" i="2"/>
  <c r="G140" i="2"/>
  <c r="G141" i="2"/>
  <c r="G117" i="2"/>
  <c r="G116" i="2"/>
  <c r="G112" i="2"/>
  <c r="G70" i="2"/>
  <c r="G47" i="2"/>
  <c r="G48" i="2"/>
  <c r="G49" i="2"/>
  <c r="G39" i="2"/>
  <c r="G40" i="2"/>
  <c r="G12" i="2"/>
  <c r="G13" i="2"/>
  <c r="G14" i="2"/>
  <c r="G15" i="2"/>
  <c r="G16" i="2"/>
  <c r="G17" i="2"/>
  <c r="G18" i="2"/>
  <c r="G19" i="2"/>
  <c r="G20" i="2"/>
  <c r="G21" i="2"/>
  <c r="G22" i="2"/>
  <c r="G23" i="2"/>
  <c r="G167" i="4"/>
  <c r="G168" i="4"/>
  <c r="G169" i="4"/>
  <c r="G170" i="4"/>
  <c r="G171" i="4"/>
  <c r="G157" i="4"/>
  <c r="G158" i="4"/>
  <c r="G159" i="4"/>
  <c r="G160" i="4"/>
  <c r="G161" i="4"/>
  <c r="G162" i="4"/>
  <c r="G116" i="4"/>
  <c r="G29" i="4"/>
  <c r="G12" i="4"/>
  <c r="G13" i="4"/>
  <c r="G14" i="4"/>
  <c r="G15" i="4"/>
  <c r="G16" i="4"/>
  <c r="G17" i="4"/>
  <c r="G18" i="4"/>
  <c r="G19" i="4"/>
  <c r="G20" i="4"/>
  <c r="G21" i="4"/>
  <c r="G22" i="4"/>
  <c r="G403" i="5"/>
  <c r="G346" i="5"/>
  <c r="G347" i="5"/>
  <c r="G348" i="5"/>
  <c r="G349" i="5"/>
  <c r="G350" i="5"/>
  <c r="G351" i="5"/>
  <c r="G352" i="5"/>
  <c r="G319" i="5"/>
  <c r="G320" i="5"/>
  <c r="G321" i="5"/>
  <c r="G322" i="5"/>
  <c r="G323" i="5"/>
  <c r="G324" i="5"/>
  <c r="G325" i="5"/>
  <c r="G326" i="5"/>
  <c r="G327" i="5"/>
  <c r="G328" i="5"/>
  <c r="G329" i="5"/>
  <c r="G330" i="5"/>
  <c r="G331" i="5"/>
  <c r="G316" i="5"/>
  <c r="G293" i="5"/>
  <c r="G294" i="5"/>
  <c r="G205" i="5"/>
  <c r="G174" i="5"/>
  <c r="G175" i="5"/>
  <c r="G176" i="5"/>
  <c r="G177" i="5"/>
  <c r="G178" i="5"/>
  <c r="G179" i="5"/>
  <c r="G180" i="5"/>
  <c r="G181" i="5"/>
  <c r="G39" i="5"/>
  <c r="G12" i="5"/>
  <c r="G13" i="5"/>
  <c r="G14" i="5"/>
  <c r="G15" i="5"/>
  <c r="G16" i="5"/>
  <c r="G17" i="5"/>
  <c r="G18" i="5"/>
  <c r="G19" i="5"/>
  <c r="G20" i="5"/>
  <c r="G21" i="5"/>
  <c r="G22" i="5"/>
  <c r="G23" i="5"/>
  <c r="G24" i="5"/>
  <c r="G25" i="5"/>
  <c r="G35" i="6"/>
  <c r="G23" i="6"/>
  <c r="G12" i="6"/>
  <c r="G13" i="6"/>
  <c r="G14" i="6"/>
  <c r="G15" i="6"/>
  <c r="G16" i="6"/>
  <c r="G17" i="6"/>
  <c r="G18" i="6"/>
  <c r="G19" i="6"/>
  <c r="F78" i="7"/>
  <c r="F79" i="7"/>
  <c r="F80" i="7"/>
  <c r="F81" i="7"/>
  <c r="F82" i="7"/>
  <c r="F7" i="7"/>
  <c r="G262" i="8"/>
  <c r="G257" i="8"/>
  <c r="G258" i="8"/>
  <c r="G246" i="8"/>
  <c r="G192" i="8"/>
  <c r="G193" i="8"/>
  <c r="G194" i="8"/>
  <c r="G195" i="8"/>
  <c r="G184" i="8"/>
  <c r="G185" i="8"/>
  <c r="G186" i="8"/>
  <c r="G187" i="8"/>
  <c r="G188" i="8"/>
  <c r="G189" i="8"/>
  <c r="G125" i="8"/>
  <c r="G126" i="8"/>
  <c r="G127" i="8"/>
  <c r="G128" i="8"/>
  <c r="G129" i="8"/>
  <c r="G113" i="8"/>
  <c r="G114" i="8"/>
  <c r="G115" i="8"/>
  <c r="G116" i="8"/>
  <c r="G44" i="8"/>
  <c r="G30" i="8"/>
  <c r="G12" i="8"/>
  <c r="G13" i="8"/>
  <c r="G14" i="8"/>
  <c r="G15" i="8"/>
  <c r="G16" i="8"/>
  <c r="G17" i="8"/>
  <c r="G18" i="8"/>
  <c r="G19" i="8"/>
  <c r="G20" i="8"/>
  <c r="G21" i="8"/>
  <c r="G22" i="8"/>
  <c r="G23" i="8"/>
  <c r="F13" i="14"/>
  <c r="F14" i="14"/>
  <c r="F15" i="14"/>
  <c r="F16" i="14"/>
  <c r="F17" i="14"/>
  <c r="F18" i="14"/>
  <c r="F19" i="14"/>
  <c r="F20" i="14"/>
  <c r="F5" i="14"/>
  <c r="F6" i="14"/>
  <c r="F30" i="15"/>
  <c r="F31" i="15"/>
  <c r="F19" i="15"/>
  <c r="F13" i="15"/>
  <c r="F14" i="15"/>
  <c r="F15" i="15"/>
  <c r="F16" i="15"/>
  <c r="F17" i="15"/>
  <c r="F6" i="15"/>
  <c r="F7" i="15"/>
  <c r="G258" i="2"/>
  <c r="G555" i="1"/>
  <c r="G176" i="4" l="1"/>
  <c r="G75" i="4"/>
  <c r="G566" i="1" l="1"/>
  <c r="G261" i="8"/>
  <c r="F77" i="7"/>
  <c r="G174" i="4"/>
  <c r="F60" i="15"/>
  <c r="F59" i="15"/>
  <c r="F58" i="15"/>
  <c r="F53" i="15"/>
  <c r="F52" i="15"/>
  <c r="F49" i="15"/>
  <c r="F47" i="15"/>
  <c r="F46" i="15"/>
  <c r="F45" i="15"/>
  <c r="F40" i="15"/>
  <c r="F38" i="15"/>
  <c r="F33" i="15"/>
  <c r="F29" i="15"/>
  <c r="F28" i="15"/>
  <c r="F25" i="15"/>
  <c r="F24" i="15"/>
  <c r="F21" i="15"/>
  <c r="F12" i="15"/>
  <c r="F5" i="15"/>
  <c r="G537" i="1"/>
  <c r="G531" i="1"/>
  <c r="G524" i="1"/>
  <c r="F4" i="14"/>
  <c r="F12" i="14"/>
  <c r="F8" i="15" l="1"/>
  <c r="F34" i="15"/>
  <c r="F61" i="15"/>
  <c r="F92" i="7"/>
  <c r="G548" i="1"/>
  <c r="G587" i="1" s="1"/>
  <c r="F23" i="14"/>
  <c r="H19" i="10" s="1"/>
  <c r="F64" i="15" l="1"/>
  <c r="H20" i="10" s="1"/>
  <c r="F5" i="13"/>
  <c r="F8" i="13" s="1"/>
  <c r="H18" i="10" s="1"/>
  <c r="G207" i="5"/>
  <c r="G209" i="5"/>
  <c r="G213" i="5"/>
  <c r="G204" i="5"/>
  <c r="E216" i="5"/>
  <c r="G216" i="5" s="1"/>
  <c r="G120" i="2"/>
  <c r="E152" i="2"/>
  <c r="G152" i="2" s="1"/>
  <c r="G145" i="2"/>
  <c r="G143" i="2"/>
  <c r="G149" i="2"/>
  <c r="I9" i="11"/>
  <c r="J236" i="12"/>
  <c r="I20" i="11" s="1"/>
  <c r="J217" i="12"/>
  <c r="I19" i="11" s="1"/>
  <c r="J192" i="12"/>
  <c r="I18" i="11" s="1"/>
  <c r="J175" i="12"/>
  <c r="I17" i="11" s="1"/>
  <c r="J157" i="12"/>
  <c r="I16" i="11" s="1"/>
  <c r="J139" i="12"/>
  <c r="I15" i="11" s="1"/>
  <c r="J122" i="12"/>
  <c r="I14" i="11" s="1"/>
  <c r="J100" i="12"/>
  <c r="I13" i="11" s="1"/>
  <c r="J79" i="12"/>
  <c r="I12" i="11" s="1"/>
  <c r="J59" i="12"/>
  <c r="I11" i="11" s="1"/>
  <c r="J42" i="12"/>
  <c r="I10" i="11" s="1"/>
  <c r="G228" i="5" l="1"/>
  <c r="I31" i="11"/>
  <c r="H10" i="10" s="1"/>
  <c r="H11" i="11" l="1"/>
  <c r="G379" i="2"/>
  <c r="G356" i="2"/>
  <c r="G352" i="2"/>
  <c r="G319" i="2"/>
  <c r="G324" i="2"/>
  <c r="G331" i="2"/>
  <c r="G332" i="2"/>
  <c r="G316" i="2"/>
  <c r="G275" i="2"/>
  <c r="G277" i="2"/>
  <c r="G279" i="2"/>
  <c r="G281" i="2"/>
  <c r="G283" i="2"/>
  <c r="G287" i="2"/>
  <c r="G291" i="2"/>
  <c r="G301" i="2"/>
  <c r="G306" i="2"/>
  <c r="G273" i="2"/>
  <c r="G254" i="2"/>
  <c r="G255" i="2"/>
  <c r="G245" i="2"/>
  <c r="G176" i="2"/>
  <c r="G180" i="2"/>
  <c r="G184" i="2"/>
  <c r="G185" i="2"/>
  <c r="G189" i="2"/>
  <c r="G191" i="2"/>
  <c r="G193" i="2"/>
  <c r="G172" i="2"/>
  <c r="G108" i="2"/>
  <c r="G109" i="2"/>
  <c r="G105" i="2"/>
  <c r="G73" i="2"/>
  <c r="G69" i="2"/>
  <c r="G43" i="2"/>
  <c r="G46" i="2"/>
  <c r="G52" i="2"/>
  <c r="G55" i="2"/>
  <c r="G57" i="2"/>
  <c r="G59" i="2"/>
  <c r="G38" i="2"/>
  <c r="G27" i="2"/>
  <c r="G11" i="2"/>
  <c r="G74" i="5"/>
  <c r="G77" i="5"/>
  <c r="G73" i="5"/>
  <c r="G42" i="5"/>
  <c r="G45" i="5"/>
  <c r="G46" i="5"/>
  <c r="G48" i="5"/>
  <c r="G51" i="5"/>
  <c r="G54" i="5"/>
  <c r="G56" i="5"/>
  <c r="G58" i="5"/>
  <c r="G62" i="5"/>
  <c r="G63" i="5"/>
  <c r="G38" i="5"/>
  <c r="G29" i="5"/>
  <c r="G11" i="5"/>
  <c r="G110" i="5"/>
  <c r="G114" i="5"/>
  <c r="G115" i="5"/>
  <c r="G118" i="5"/>
  <c r="G109" i="5"/>
  <c r="G147" i="5"/>
  <c r="G149" i="5"/>
  <c r="G153" i="5"/>
  <c r="G155" i="5"/>
  <c r="G158" i="5"/>
  <c r="G159" i="5"/>
  <c r="G143" i="5"/>
  <c r="G171" i="5"/>
  <c r="G173" i="5"/>
  <c r="G169" i="5"/>
  <c r="G237" i="5"/>
  <c r="G239" i="5"/>
  <c r="G241" i="5"/>
  <c r="G243" i="5"/>
  <c r="G245" i="5"/>
  <c r="G249" i="5"/>
  <c r="G253" i="5"/>
  <c r="G263" i="5"/>
  <c r="G268" i="5"/>
  <c r="G235" i="5"/>
  <c r="G283" i="5"/>
  <c r="G287" i="5"/>
  <c r="G292" i="5"/>
  <c r="G281" i="5"/>
  <c r="G317" i="5"/>
  <c r="G318" i="5"/>
  <c r="G315" i="5"/>
  <c r="G345" i="5"/>
  <c r="G82" i="4"/>
  <c r="G79" i="4"/>
  <c r="E21" i="4"/>
  <c r="E22" i="4"/>
  <c r="G42" i="4"/>
  <c r="G43" i="4"/>
  <c r="G47" i="4"/>
  <c r="G50" i="4"/>
  <c r="G52" i="4"/>
  <c r="G39" i="4"/>
  <c r="G28" i="4"/>
  <c r="G26" i="4"/>
  <c r="G11" i="4"/>
  <c r="G45" i="6"/>
  <c r="G47" i="6"/>
  <c r="G43" i="6"/>
  <c r="G22" i="6"/>
  <c r="G27" i="6"/>
  <c r="G31" i="6"/>
  <c r="G34" i="6"/>
  <c r="G11" i="6"/>
  <c r="G212" i="8"/>
  <c r="G214" i="8"/>
  <c r="G216" i="8"/>
  <c r="G218" i="8"/>
  <c r="G220" i="8"/>
  <c r="G224" i="8"/>
  <c r="G228" i="8"/>
  <c r="G238" i="8"/>
  <c r="G241" i="8"/>
  <c r="G243" i="8"/>
  <c r="G210" i="8"/>
  <c r="G120" i="8"/>
  <c r="G124" i="8"/>
  <c r="G112" i="8"/>
  <c r="G74" i="8"/>
  <c r="G76" i="8"/>
  <c r="G78" i="8"/>
  <c r="G72" i="8"/>
  <c r="G43" i="8"/>
  <c r="G46" i="8"/>
  <c r="G49" i="8"/>
  <c r="G52" i="8"/>
  <c r="G54" i="8"/>
  <c r="G56" i="8"/>
  <c r="G40" i="8"/>
  <c r="G27" i="8"/>
  <c r="G29" i="8"/>
  <c r="G11" i="8"/>
  <c r="G191" i="8"/>
  <c r="G256" i="8"/>
  <c r="E233" i="8"/>
  <c r="E236" i="8" s="1"/>
  <c r="G236" i="8" s="1"/>
  <c r="G199" i="8"/>
  <c r="G198" i="8"/>
  <c r="G183" i="8"/>
  <c r="G151" i="8"/>
  <c r="G150" i="8"/>
  <c r="G146" i="8"/>
  <c r="G142" i="8"/>
  <c r="E22" i="8"/>
  <c r="F22" i="7"/>
  <c r="F21" i="7"/>
  <c r="F68" i="7"/>
  <c r="F54" i="7"/>
  <c r="F100" i="7"/>
  <c r="F66" i="7"/>
  <c r="F64" i="7"/>
  <c r="F62" i="7"/>
  <c r="F60" i="7"/>
  <c r="F58" i="7"/>
  <c r="F56" i="7"/>
  <c r="F52" i="7"/>
  <c r="F48" i="7"/>
  <c r="F44" i="7"/>
  <c r="F42" i="7"/>
  <c r="F40" i="7"/>
  <c r="F27" i="7"/>
  <c r="F25" i="7"/>
  <c r="F17" i="7"/>
  <c r="F13" i="7"/>
  <c r="F11" i="7"/>
  <c r="F9" i="7"/>
  <c r="F6" i="7"/>
  <c r="G49" i="6" l="1"/>
  <c r="G56" i="6" s="1"/>
  <c r="G37" i="6"/>
  <c r="G55" i="6" s="1"/>
  <c r="G68" i="6" s="1"/>
  <c r="H15" i="10" s="1"/>
  <c r="G267" i="2"/>
  <c r="G435" i="2" s="1"/>
  <c r="F33" i="7"/>
  <c r="F96" i="7" s="1"/>
  <c r="G233" i="8"/>
  <c r="G296" i="8" s="1"/>
  <c r="G386" i="5"/>
  <c r="G336" i="5"/>
  <c r="G402" i="5" s="1"/>
  <c r="G100" i="5"/>
  <c r="G395" i="5" s="1"/>
  <c r="G161" i="5"/>
  <c r="G397" i="5" s="1"/>
  <c r="G194" i="5"/>
  <c r="G398" i="5" s="1"/>
  <c r="G65" i="5"/>
  <c r="G394" i="5" s="1"/>
  <c r="G33" i="5"/>
  <c r="G393" i="5" s="1"/>
  <c r="G134" i="5"/>
  <c r="G396" i="5" s="1"/>
  <c r="G399" i="5"/>
  <c r="G370" i="2"/>
  <c r="G438" i="2" s="1"/>
  <c r="G419" i="2"/>
  <c r="G439" i="2" s="1"/>
  <c r="G200" i="2"/>
  <c r="G433" i="2" s="1"/>
  <c r="G129" i="2"/>
  <c r="G431" i="2" s="1"/>
  <c r="G96" i="2"/>
  <c r="G430" i="2" s="1"/>
  <c r="G61" i="2"/>
  <c r="G429" i="2" s="1"/>
  <c r="G64" i="4"/>
  <c r="G184" i="4" s="1"/>
  <c r="G282" i="8"/>
  <c r="G297" i="8" s="1"/>
  <c r="G101" i="8"/>
  <c r="G292" i="8" s="1"/>
  <c r="G64" i="8"/>
  <c r="G291" i="8" s="1"/>
  <c r="G132" i="8"/>
  <c r="G293" i="8" s="1"/>
  <c r="G33" i="8"/>
  <c r="G290" i="8" s="1"/>
  <c r="G173" i="8"/>
  <c r="G294" i="8" s="1"/>
  <c r="G204" i="8"/>
  <c r="G295" i="8" s="1"/>
  <c r="F71" i="7"/>
  <c r="F98" i="7" s="1"/>
  <c r="G305" i="8" l="1"/>
  <c r="H17" i="10" s="1"/>
  <c r="F123" i="7"/>
  <c r="H16" i="10" s="1"/>
  <c r="E289" i="5"/>
  <c r="G289" i="5" s="1"/>
  <c r="G303" i="5" s="1"/>
  <c r="G401" i="5" s="1"/>
  <c r="G266" i="5"/>
  <c r="E258" i="5"/>
  <c r="G156" i="4"/>
  <c r="G133" i="4"/>
  <c r="G166" i="4"/>
  <c r="G151" i="4"/>
  <c r="G129" i="4"/>
  <c r="G125" i="4"/>
  <c r="G124" i="4"/>
  <c r="G120" i="4"/>
  <c r="G115" i="4"/>
  <c r="G112" i="4"/>
  <c r="G73" i="4"/>
  <c r="G102" i="4" s="1"/>
  <c r="E304" i="2"/>
  <c r="G304" i="2" s="1"/>
  <c r="E296" i="2"/>
  <c r="G211" i="2"/>
  <c r="E224" i="2"/>
  <c r="E327" i="2"/>
  <c r="G327" i="2" s="1"/>
  <c r="G340" i="2" s="1"/>
  <c r="G437" i="2" s="1"/>
  <c r="E22" i="2"/>
  <c r="G31" i="2" s="1"/>
  <c r="G428" i="2" s="1"/>
  <c r="G138" i="4" l="1"/>
  <c r="G186" i="4" s="1"/>
  <c r="E299" i="2"/>
  <c r="G299" i="2" s="1"/>
  <c r="G296" i="2"/>
  <c r="E261" i="5"/>
  <c r="G261" i="5" s="1"/>
  <c r="G258" i="5"/>
  <c r="G273" i="5" s="1"/>
  <c r="G400" i="5" s="1"/>
  <c r="G412" i="5" s="1"/>
  <c r="H14" i="10" s="1"/>
  <c r="G32" i="4"/>
  <c r="G183" i="4" s="1"/>
  <c r="G185" i="4"/>
  <c r="G187" i="4"/>
  <c r="G198" i="4" l="1"/>
  <c r="H13" i="10" s="1"/>
  <c r="G232" i="2"/>
  <c r="G230" i="2"/>
  <c r="G228" i="2"/>
  <c r="G224" i="2"/>
  <c r="G223" i="2"/>
  <c r="G219" i="2"/>
  <c r="G215" i="2"/>
  <c r="G210" i="2"/>
  <c r="G139" i="2"/>
  <c r="G162" i="2" s="1"/>
  <c r="G308" i="2" l="1"/>
  <c r="G436" i="2" s="1"/>
  <c r="G432" i="2"/>
  <c r="G236" i="2"/>
  <c r="G434" i="2" s="1"/>
  <c r="G233" i="1"/>
  <c r="G218" i="1"/>
  <c r="G514" i="1"/>
  <c r="G512" i="1"/>
  <c r="G510" i="1"/>
  <c r="G505" i="1"/>
  <c r="G501" i="1"/>
  <c r="G495" i="1"/>
  <c r="E493" i="1"/>
  <c r="G484" i="1"/>
  <c r="G470" i="1"/>
  <c r="G461" i="1"/>
  <c r="G458" i="1"/>
  <c r="G457" i="1"/>
  <c r="G450" i="1"/>
  <c r="G403" i="1"/>
  <c r="G386" i="1"/>
  <c r="G385" i="1"/>
  <c r="G384" i="1"/>
  <c r="G382" i="1"/>
  <c r="G381" i="1"/>
  <c r="G378" i="1"/>
  <c r="G376" i="1"/>
  <c r="G375" i="1"/>
  <c r="G373" i="1"/>
  <c r="G371" i="1"/>
  <c r="G354" i="1"/>
  <c r="G351" i="1"/>
  <c r="G348" i="1"/>
  <c r="G344" i="1"/>
  <c r="G340" i="1"/>
  <c r="G337" i="1"/>
  <c r="G315" i="1"/>
  <c r="G311" i="1"/>
  <c r="G307" i="1"/>
  <c r="G294" i="1"/>
  <c r="G289" i="1"/>
  <c r="G285" i="1"/>
  <c r="G282" i="1"/>
  <c r="G263" i="1"/>
  <c r="G261" i="1"/>
  <c r="G259" i="1"/>
  <c r="G256" i="1"/>
  <c r="G250" i="1"/>
  <c r="G204" i="1"/>
  <c r="G202" i="1"/>
  <c r="G200" i="1"/>
  <c r="G196" i="1"/>
  <c r="G195" i="1"/>
  <c r="G191" i="1"/>
  <c r="G187" i="1"/>
  <c r="G183" i="1"/>
  <c r="G168" i="1"/>
  <c r="G166" i="1"/>
  <c r="G164" i="1"/>
  <c r="G160" i="1"/>
  <c r="G159" i="1"/>
  <c r="G155" i="1"/>
  <c r="G151" i="1"/>
  <c r="G147" i="1"/>
  <c r="G122" i="1"/>
  <c r="G114" i="1"/>
  <c r="G99" i="1"/>
  <c r="G95" i="1"/>
  <c r="G94" i="1"/>
  <c r="G90" i="1"/>
  <c r="G87" i="1"/>
  <c r="E83" i="1"/>
  <c r="G77" i="1"/>
  <c r="G58" i="1"/>
  <c r="G55" i="1"/>
  <c r="G50" i="1"/>
  <c r="G49" i="1"/>
  <c r="G47" i="1"/>
  <c r="G20" i="1"/>
  <c r="G17" i="1"/>
  <c r="G12" i="1"/>
  <c r="G173" i="1" l="1"/>
  <c r="G576" i="1" s="1"/>
  <c r="G299" i="1"/>
  <c r="G580" i="1" s="1"/>
  <c r="G68" i="1"/>
  <c r="G573" i="1" s="1"/>
  <c r="G581" i="1"/>
  <c r="G441" i="2"/>
  <c r="H12" i="10" s="1"/>
  <c r="G38" i="1"/>
  <c r="G572" i="1" s="1"/>
  <c r="G516" i="1"/>
  <c r="G586" i="1" s="1"/>
  <c r="G275" i="1"/>
  <c r="G579" i="1" s="1"/>
  <c r="G443" i="1"/>
  <c r="G584" i="1" s="1"/>
  <c r="G394" i="1"/>
  <c r="G583" i="1" s="1"/>
  <c r="G359" i="1"/>
  <c r="G582" i="1" s="1"/>
  <c r="G137" i="1"/>
  <c r="G575" i="1" s="1"/>
  <c r="G241" i="1"/>
  <c r="G578" i="1" s="1"/>
  <c r="G209" i="1"/>
  <c r="G577" i="1" s="1"/>
  <c r="G104" i="1"/>
  <c r="G574" i="1" s="1"/>
  <c r="G477" i="1"/>
  <c r="G585" i="1" s="1"/>
  <c r="G588" i="1" l="1"/>
  <c r="G591" i="1" s="1"/>
  <c r="H11" i="10" s="1"/>
  <c r="H21" i="10" s="1"/>
  <c r="H22" i="10" s="1"/>
  <c r="H23" i="10" s="1"/>
</calcChain>
</file>

<file path=xl/sharedStrings.xml><?xml version="1.0" encoding="utf-8"?>
<sst xmlns="http://schemas.openxmlformats.org/spreadsheetml/2006/main" count="2902" uniqueCount="870">
  <si>
    <t>Item</t>
  </si>
  <si>
    <t>Description</t>
  </si>
  <si>
    <t>Unit</t>
  </si>
  <si>
    <t>Qty</t>
  </si>
  <si>
    <t>Rate                      (Euro €)</t>
  </si>
  <si>
    <t>Amount    (Euro €)</t>
  </si>
  <si>
    <t>ELEMENT NO. 1</t>
  </si>
  <si>
    <t>DEMOLITION</t>
  </si>
  <si>
    <t xml:space="preserve">Carefully cut through the wall with with and angle grinder and create opening  for window and doors </t>
  </si>
  <si>
    <t>Window size approx. 1100x1200mm high</t>
  </si>
  <si>
    <t>No</t>
  </si>
  <si>
    <t>Double leaf door size approx. 1200x2400mm high</t>
  </si>
  <si>
    <t>No.</t>
  </si>
  <si>
    <t>Single leaf door size approx. 900x2400mm high</t>
  </si>
  <si>
    <t>Carefully remove existing windows and doors replace with new window &amp; doors (measured seperately) and make good surfaces disturbed</t>
  </si>
  <si>
    <t>Window</t>
  </si>
  <si>
    <t>Door</t>
  </si>
  <si>
    <t xml:space="preserve">Carefully remove existing squoting toilet pan and replace with new pan </t>
  </si>
  <si>
    <t>TOTAL CARRIED TO COLLECTION</t>
  </si>
  <si>
    <t>2.1/1/1</t>
  </si>
  <si>
    <t>ELEMENT NO.2</t>
  </si>
  <si>
    <t>BRICK WALLING</t>
  </si>
  <si>
    <t>Ordinary burnt clay brickwork jointed in cement sand (1:3) mortar with and including hoop iron wall ties every alternative course : in</t>
  </si>
  <si>
    <t>B</t>
  </si>
  <si>
    <t>150mm Thick walls externally</t>
  </si>
  <si>
    <t>SM</t>
  </si>
  <si>
    <t>Allow for repair of minor cracks on the walls and ceilings.</t>
  </si>
  <si>
    <t>Allow for strenthening the roof structure as directed by the project structural engineer</t>
  </si>
  <si>
    <t>ALUMINIUM PARTITIONS</t>
  </si>
  <si>
    <t>Full height Aluminium Partitioning</t>
  </si>
  <si>
    <t>82.0mmx38.1mmx 1.5mm aluminium section framing with 18mm both side mahogany prelaminated mdf board or any other equal and approved upto approx 3000mm height incl. all accessories; overall comprising</t>
  </si>
  <si>
    <t>2 No. openings for doors size 900x2100mm high (measured separately) and 525mm high transoms with 6mm clear glass partitioned with 400mm high vents on top with 6mm clear louvred glass to approval complete with all installation accessories; all to archetectural detailed designas per detailed drawings</t>
  </si>
  <si>
    <t>Lm</t>
  </si>
  <si>
    <t>Extra over for aluminium door overall size 900 x 2100mm high complete with all opening and locking accessories</t>
  </si>
  <si>
    <t>Ditto but lauvred vents  400mm high as deemed necessary</t>
  </si>
  <si>
    <t>2.1/2/2</t>
  </si>
  <si>
    <t>ELEMENT NO.3</t>
  </si>
  <si>
    <t>Steps and ramps</t>
  </si>
  <si>
    <t>C</t>
  </si>
  <si>
    <t>Excavate oversite  to remove vegetable top soil; remove from site</t>
  </si>
  <si>
    <t>E</t>
  </si>
  <si>
    <t>Excavate for foundation trench not exceeding 1 meters deep from reduced level.</t>
  </si>
  <si>
    <t>CM</t>
  </si>
  <si>
    <t>G</t>
  </si>
  <si>
    <t>Return fill and ram selected excavated material around foundations.</t>
  </si>
  <si>
    <t>H</t>
  </si>
  <si>
    <t>Load and cart away surplus excavated material from site.</t>
  </si>
  <si>
    <t>I</t>
  </si>
  <si>
    <t>Approved imported marrum fill to make up levels; well rolled and compacted in layers not exceeding 150mm thick to 98% MDD to Engineer's approval</t>
  </si>
  <si>
    <t>J</t>
  </si>
  <si>
    <t>200mm Thick bed of hand packed stone base, well rolled and compacted.</t>
  </si>
  <si>
    <t>K</t>
  </si>
  <si>
    <t>50mm thick stone dust blinding over surfaces of hardcore</t>
  </si>
  <si>
    <t>L</t>
  </si>
  <si>
    <t>Anti-termite treatment as Termidor or other equal and approved to surfaces of hardcore, top of foundation walling and bottom of excavation.</t>
  </si>
  <si>
    <t>CONCRETE WORK</t>
  </si>
  <si>
    <t>PLAIN CONCRETE CLASS 15; ORDINARY PORTLAND CEMENT 42.5 (20MM AGGREGATE)</t>
  </si>
  <si>
    <t>M</t>
  </si>
  <si>
    <t>100mm Thick blinding layer under strip foundations</t>
  </si>
  <si>
    <t>BRICK WORK</t>
  </si>
  <si>
    <t>VIBRATED REINFORCED CONCRETE CLASS 25; ORDINARY PORTLAND CEMENT 42.5 (20MM AGGREGATE) IN:</t>
  </si>
  <si>
    <t>A</t>
  </si>
  <si>
    <t xml:space="preserve">120mm thick concrete slab </t>
  </si>
  <si>
    <t>No. A142 Fabric Mesh reinforcement weighing 2.22 kg. per square meter fixed in slab</t>
  </si>
  <si>
    <t>FORMWORK TO:</t>
  </si>
  <si>
    <t>D</t>
  </si>
  <si>
    <t>250mm wide to sides of slab</t>
  </si>
  <si>
    <t>LM</t>
  </si>
  <si>
    <t>2.1/3/3</t>
  </si>
  <si>
    <t>STEPS AND RAMP FINISHES</t>
  </si>
  <si>
    <t>POLISHED TERRAZO: FIRST COAT OF 15MM THICK WATERPROOFED CEMENT AND SAND (1:3) SCREED, second coat of 12mm thick coloured cement and approved marble aggregates (1:2;5), including 25 x 3mm pvc dividing strips at 1200mm centres : in</t>
  </si>
  <si>
    <t>25mm thick to floor</t>
  </si>
  <si>
    <t>F</t>
  </si>
  <si>
    <t>150 x 10mm Skirting</t>
  </si>
  <si>
    <t>Treads; 300mm wide including three rows 5mm x 5mm deep anti-slip grooves</t>
  </si>
  <si>
    <t xml:space="preserve">Prepare surfaces and install well shaped stone slate beded in cements sand mortar mix 1:3, joints well pinted to satisfaction of the architec </t>
  </si>
  <si>
    <t>Structural Steelwork</t>
  </si>
  <si>
    <t>THE RATES FOR STRUCTURAL STEEL WORK SHOULD INCLUDE ALL PLATES, STIFFENERS, BOLTS, WELDED JOINTS,  ALL CONNECTIONS AND ACCESSORIES; PAINTING AND DECORATIONS; AS PER THE ARCHITECT’S AND STRUCTURAL ENGINEERS DRAWINGS; THE CONTRACTOR  MUST STUDY THE DRAWINGS AND ENSURE THAT HIS PRICE INCLUDES ALL ITEMS AS SHOWN ON THE DRAWINGS</t>
  </si>
  <si>
    <t>Structural Steelwork : framed  : one coat red-oxide primer;</t>
  </si>
  <si>
    <t>50 x 40 x 2mm RHS</t>
  </si>
  <si>
    <t>KG</t>
  </si>
  <si>
    <t>40 x 40 x 2mm RHS</t>
  </si>
  <si>
    <t>20 x 20 x 1.5mm RHS</t>
  </si>
  <si>
    <t>2.1/3/4</t>
  </si>
  <si>
    <t>ELEMENT NO.4</t>
  </si>
  <si>
    <t>DUTY ROOM WORKTOP SIZE 1700x600x900MM HIGH</t>
  </si>
  <si>
    <t>150mm thick walls</t>
  </si>
  <si>
    <t xml:space="preserve">75mm thick concrete slab </t>
  </si>
  <si>
    <t>STEEL REINFORCEMENT as described including cutting to length, bending, hoisting and fixing and including all necessary tying wire and spacing blocks</t>
  </si>
  <si>
    <t>HIGH YIELD RIBBED BARS, TYPE 2 TO BS 4449:2005</t>
  </si>
  <si>
    <t>10mm Diameter bars</t>
  </si>
  <si>
    <t>75mm wide to sides of slab</t>
  </si>
  <si>
    <t>Sofit of slab</t>
  </si>
  <si>
    <t>FINISHES</t>
  </si>
  <si>
    <t>Wall plater cement sand mix 1:4  steel trowelled smooth</t>
  </si>
  <si>
    <t>15mm thick to walls</t>
  </si>
  <si>
    <t>20mm thick granite worktop finish</t>
  </si>
  <si>
    <t>20mm thick granite wall finish</t>
  </si>
  <si>
    <t>2.1/4/5</t>
  </si>
  <si>
    <t>ELEMENT NO.5</t>
  </si>
  <si>
    <t>MEDICAL SINK SIZE(2500X600mm) &amp; SLUICE(1200X600mm)</t>
  </si>
  <si>
    <t>2.1/5/6</t>
  </si>
  <si>
    <t>ELEMENT NO.6</t>
  </si>
  <si>
    <t>RAIN WATER DISPOSAL</t>
  </si>
  <si>
    <t>PVC  Key terrain complete with all accessories/fittings; fixed in accordance with manufacturer's instructions</t>
  </si>
  <si>
    <t>160mm diameter  half round PVC gutter complete with gutter clips at 600mm centers</t>
  </si>
  <si>
    <t>Extra over for conner connectors.</t>
  </si>
  <si>
    <t>NO</t>
  </si>
  <si>
    <t>Extra over gutter for outlet to suit 100mm diameter pipe.</t>
  </si>
  <si>
    <t>Extra over Valley hoppers</t>
  </si>
  <si>
    <t>100mm diameter PVC down pipe</t>
  </si>
  <si>
    <t>Extra over for bends.</t>
  </si>
  <si>
    <t>Extra over for shoe.</t>
  </si>
  <si>
    <t>Extra over for end connectors.</t>
  </si>
  <si>
    <t>Extra over for gutter straight connectors.</t>
  </si>
  <si>
    <t xml:space="preserve">Cylindrical PVC vertical water tank 10000 Litres as gentex or equal approved complete with all accessories for rain water harvesting. </t>
  </si>
  <si>
    <t>Platform in grade 20 concrete foundation measurering 2400mm diameter, 600mm high above ground tank base including builders' work.</t>
  </si>
  <si>
    <t>110mm PN6 PVC pipe from Roof gutters to water tank</t>
  </si>
  <si>
    <t xml:space="preserve">Soakaway pit size 2000mm wide x 1500deep complete with stone bolders and covered with polythen sheets on top </t>
  </si>
  <si>
    <t>Allow for connection accessories and taps</t>
  </si>
  <si>
    <t>Fire Extinguishers</t>
  </si>
  <si>
    <t>N</t>
  </si>
  <si>
    <t>Carbon Dioxide portable fire extinguisher 5kg as NAFFCO CO2 gas extinguisher Model NC5 or equal approved.</t>
  </si>
  <si>
    <t>O</t>
  </si>
  <si>
    <t>Dry powder portable fire extinguisher 9 kg as NAFFCO ABC powder Model NP9 or equal approved.</t>
  </si>
  <si>
    <t>TOTAL CARRIED TO SUMMARY</t>
  </si>
  <si>
    <t>2.1/6/7</t>
  </si>
  <si>
    <t>ELEMENT NO. 7</t>
  </si>
  <si>
    <t>DOORS</t>
  </si>
  <si>
    <t>TIMBER DOORS</t>
  </si>
  <si>
    <t>45mm THICK SOLID CORED FLUSH DOORS; faced both sides with mahogany veneer; with hardwood edge lipping all round: all to Architect's detailed drawings</t>
  </si>
  <si>
    <t>Door D3 Size 1500 x 2400mm high with 5mm think viewing fixed glass panel and  double action hinges</t>
  </si>
  <si>
    <t>Door D5 Size 900 x 2100mm high</t>
  </si>
  <si>
    <t>Door D5 Size 1500 x 2400mm high double leaf</t>
  </si>
  <si>
    <t>METAL WORK</t>
  </si>
  <si>
    <t>PURPOSE MADE DOOR FRAMES AS MANUFACTURED BY ROOFINGS OR EQUAL AND APPROVED: Standard Steel door section complete with fixing accessories and cement sand(1:3) infill; one coat red oxide primer; all to Architect's Drawing</t>
  </si>
  <si>
    <t>220mm girth rebated to profile x 2mm thick steel frame</t>
  </si>
  <si>
    <t xml:space="preserve">Ditto to transome </t>
  </si>
  <si>
    <t>WROT HARDWOOD FRAMES AND LINING selected, treated and kept clean; to Architect's detailed Drawing</t>
  </si>
  <si>
    <t>70 x 20mm Architrave : two labours</t>
  </si>
  <si>
    <t>5mm FROSTED SHEET GLASS and glazing as described: to</t>
  </si>
  <si>
    <t>Metal fanlight in panes 0.1 to 0.5 square meters</t>
  </si>
  <si>
    <t>SUPPLY AND FIX the following ironmongery : locks and furniture where applicable are to be equal to those manufactured by  "HAFELE" and approved by the Architect</t>
  </si>
  <si>
    <t>Stainless steel startec  single action hinges; Cat No. 926.25.703</t>
  </si>
  <si>
    <t>Prs.</t>
  </si>
  <si>
    <t>Stainless steel startec  double action hinges; Cat No. 926.25.703</t>
  </si>
  <si>
    <t>Disabled emergency release indicator and turn inside; Cat No. 902.54.120</t>
  </si>
  <si>
    <t>Stainless steel startec mortise lock; Cat No. 911.24.008</t>
  </si>
  <si>
    <t>Stainless steel lever handles</t>
  </si>
  <si>
    <t>Stainless steel matt escutcheons; Cat No. 903.80.711</t>
  </si>
  <si>
    <t>Star tec stainless steel  floor mounted door stop; Cat No. 937.52.070</t>
  </si>
  <si>
    <t>Push Plates; Cat No. 987.11.300</t>
  </si>
  <si>
    <t>Startec steven pull handles with straight feet; Cat No. 903.00.705</t>
  </si>
  <si>
    <t>P</t>
  </si>
  <si>
    <t>800/900 x 300mm high Aluminium Sheet Kick Plate</t>
  </si>
  <si>
    <t>2.1/7/8</t>
  </si>
  <si>
    <t>ELEMENT NO.8</t>
  </si>
  <si>
    <t>WINDOWS</t>
  </si>
  <si>
    <t>CURTAIN RODS</t>
  </si>
  <si>
    <t>25mm diameter spray painted/galvanised iron hanger rail on and including 100mm diameter x 25mm thick timber end brackets thrice plugged into wall</t>
  </si>
  <si>
    <t xml:space="preserve">STEEL CASEMENT WINDOWS </t>
  </si>
  <si>
    <t xml:space="preserve">PURPOSE MADE WINDOW STANDARD TO MATCH EXISTING Steel Section for glazing with putty, permanent ventilation comprising T-bar hood and gauze/insect net, standard transomes and mullions, stays and fasteners, one coat red oxide etching primer :  including 250mm high vents at the top comprising 3mm thick mild steel sheet cranked louvers, 120mm wide bent to shape all welded to window frame and insect screen; as per Architect's detail drawing </t>
  </si>
  <si>
    <t>Window (W03B) Size 1700 x 1100mm high (overall)</t>
  </si>
  <si>
    <t>Window (W03) Size 1200 x 1100mm high (overall)</t>
  </si>
  <si>
    <t>Window (W05) Size 1100 x 1100mm high (overall)</t>
  </si>
  <si>
    <t>PURPOSE MADE STANDARD Steel burglar proofing made from 25 x 4mm flat bar framing and 12mm solid round mild steel bars : one coat red oxide primer as per Architect's detailed drawing</t>
  </si>
  <si>
    <t>Metal casement in panes 0.1 to 0.5 square meters</t>
  </si>
  <si>
    <t>PREPARE SURFACE AND APPLY ETCHING PRIMER, apply one coat primer, one undercoat and two Gloss finishing coats; on metal work; to</t>
  </si>
  <si>
    <t>Steel windows</t>
  </si>
  <si>
    <t>Burglar proofing</t>
  </si>
  <si>
    <t>2.1/8/9</t>
  </si>
  <si>
    <t>ELEMENT NO.9</t>
  </si>
  <si>
    <t>EXTERNAL FINISHES</t>
  </si>
  <si>
    <t>WALL FINISHES</t>
  </si>
  <si>
    <t>STONE CLADDING BEDED IN CEMENT AND WASHED SAND (1:3) RENDERto plinth walls</t>
  </si>
  <si>
    <t>stone slate works to walls</t>
  </si>
  <si>
    <t>PAINTING AND DECORATING</t>
  </si>
  <si>
    <t>PREPARE AND APPLY THREE COATS first grade weatherguard emulsion paint : externally; on</t>
  </si>
  <si>
    <t>Rendered surfaces</t>
  </si>
  <si>
    <t>SPLASH APRON</t>
  </si>
  <si>
    <t xml:space="preserve">Hack out existing screed of the splash appron and apply new screed in cement sand motar mix 1:3 final surface finished with 2mm cement neal. </t>
  </si>
  <si>
    <t xml:space="preserve">Hack out existing plaster at side of the splash appron and apply new paster in cement sand motar mix 1:3 final surface finished with 2mm cement neal. </t>
  </si>
  <si>
    <t>2.1/9/10</t>
  </si>
  <si>
    <t>INTERNAL FINISHES</t>
  </si>
  <si>
    <t>INTERNAL LIME PLASTER First coat of cement lime and sand (1:2:9) second coat of cement, lime putty and sand (1:1.6) Steel trowelled smooth</t>
  </si>
  <si>
    <t>15mm Thick two coat work to walls</t>
  </si>
  <si>
    <t>25mm thick clading to Wall</t>
  </si>
  <si>
    <t>Extra over for coved/curved edges of walls</t>
  </si>
  <si>
    <t>300x150x8mm wall tiling to wall fixed with adhesive joint well grouted and edges line with stainlesss steel or equalapproved materials</t>
  </si>
  <si>
    <t>Painting and Decorating</t>
  </si>
  <si>
    <t>PREPARE AND APPLY ONE MIST COAT AND THREE COATS silk vinyl emulsion paint internally on:</t>
  </si>
  <si>
    <t>Plastered surfaces</t>
  </si>
  <si>
    <t>FLOOR FINISHES</t>
  </si>
  <si>
    <t>POLISHING EXISTING TERRAZZO FLOOR  to the approval of the Architect: to</t>
  </si>
  <si>
    <t>Concrete floors</t>
  </si>
  <si>
    <t>150 x 10mm skirting</t>
  </si>
  <si>
    <t>PREPARE AND APPLY THREE COATS first matt emulsion paint</t>
  </si>
  <si>
    <t>Ceiling surfaces</t>
  </si>
  <si>
    <t>2.1/9/11</t>
  </si>
  <si>
    <t>ELEMENT NO.10</t>
  </si>
  <si>
    <t>MECHANICAL INSTALLATIONS</t>
  </si>
  <si>
    <t>The Contractor shall supply, deliver,install, test and commission to the satisfaction of the Engineer the following including builders works:-</t>
  </si>
  <si>
    <t>The Tenderers must allow in their prices for all couplings,connectors as required in the running lengths of pipes.</t>
  </si>
  <si>
    <t>Sanitary Fittings</t>
  </si>
  <si>
    <t>Supply and install the following sanitary fittings as specified "OR " Equal and Approved including all necessary fittings and accessories.The contractor shall submit for approval a schedule of fitings before orders for the fittings are placed.</t>
  </si>
  <si>
    <t>Scrub-up Sink</t>
  </si>
  <si>
    <r>
      <rPr>
        <sz val="11"/>
        <color theme="1"/>
        <rFont val="Garamond"/>
        <family val="1"/>
      </rPr>
      <t>Stainless steel</t>
    </r>
    <r>
      <rPr>
        <b/>
        <sz val="11"/>
        <color theme="1"/>
        <rFont val="Garamond"/>
        <family val="1"/>
      </rPr>
      <t xml:space="preserve"> Scrub-up Sink </t>
    </r>
    <r>
      <rPr>
        <sz val="11"/>
        <color theme="1"/>
        <rFont val="Garamond"/>
        <family val="1"/>
      </rPr>
      <t>to BS EN 10088/1 1600mm long, wall mounted as 'ARMITAGE SHANKS' S6504 Scrub-up Trough Complete with wall mounted lever action mixer tap as Markwik S8210 or S8215, 1/1/2" plastic resealing bottle trap with removable sump,75mm seal,strainer waste and trap cover.</t>
    </r>
  </si>
  <si>
    <t>6mm glass plate mirror size 610x475mm with bevelled edges complete.</t>
  </si>
  <si>
    <t>WC Suite - Type 1</t>
  </si>
  <si>
    <t>WC Suite, horizontal outlet as Twyfords WC1512WH, , Cover clip CX3648WH, Hinges GR7867WH, Seat ST1304WH, WC Outlet Connector WF1241WH, screwed with approved stainless steel screws, Roll Holder VC9806WH with all connection accesories</t>
  </si>
  <si>
    <t>Wash Hand Basin - Type 1</t>
  </si>
  <si>
    <t>Wash hand Basin as Twyfords Sola WB2522WH, Wall Hangers SR5307XX, Grid waste WF4341CP, Trap WF8463CP, Extension WF8467CP press action pillar tap SF5249CP to approval.</t>
  </si>
  <si>
    <t>Soap Dispenser</t>
  </si>
  <si>
    <t>Stainless steel surface mounted Gel dispenser size 118x115mm, 1.1Litre capacity in a bright finish or approved equivalent.</t>
  </si>
  <si>
    <t>Showers</t>
  </si>
  <si>
    <t xml:space="preserve">Shower mixer complete with all its accessories </t>
  </si>
  <si>
    <t>Chrome plated Double coat Hooks as Roca or approved equivalent</t>
  </si>
  <si>
    <t>2.1/10/12</t>
  </si>
  <si>
    <t xml:space="preserve">INTERNAL WATER SUPPLY AND DISTRIBUTION </t>
  </si>
  <si>
    <t>All Cold and Hot Water piping shall be  PPR pipe PN25 complete with Tees, Sockets, Elbows, Threaded adapters, Threaded elbows, Reducers and all associated fittings.</t>
  </si>
  <si>
    <t>PIPE WORK</t>
  </si>
  <si>
    <t xml:space="preserve">32mm PPR cold water Pipe work complete. </t>
  </si>
  <si>
    <t xml:space="preserve">25mm PPR cold water Pipe work complete. </t>
  </si>
  <si>
    <t xml:space="preserve">20mm PPR cold water Pipe work complete. </t>
  </si>
  <si>
    <t>32mm gate valves</t>
  </si>
  <si>
    <t>25mm gate valves</t>
  </si>
  <si>
    <t>20mm angle valves</t>
  </si>
  <si>
    <t>Flexible tube 450mm long complete</t>
  </si>
  <si>
    <t>PVC Gully Trap</t>
  </si>
  <si>
    <t>PVC 4way Floor Trap</t>
  </si>
  <si>
    <t>2.1/10/13</t>
  </si>
  <si>
    <t>ELEMENT NO.11</t>
  </si>
  <si>
    <t>Rain Water Harvesting Tank</t>
  </si>
  <si>
    <t>Water supply line DN 25mm PN10 HDPE pipe burried in the ground 600mm below formation level complete with excavations, backfilling and making good.</t>
  </si>
  <si>
    <t xml:space="preserve">Cylindrical PVC vertical water tank 10000 Litres as gentex Tanks or equal approved complete with all accessories for rain water harvesting. </t>
  </si>
  <si>
    <t>Platform in concrete 3000mm diameter, 400mm high for mounting above tank including builders' work.</t>
  </si>
  <si>
    <t>15mm Stop Cock as Peglar or equal and approved</t>
  </si>
  <si>
    <t>FOUL EXTERNAL DRAINAGE SYSTEM- PIPES COMPLETE WITH FITTINGS</t>
  </si>
  <si>
    <t>The Contractor is to supply ,install and commissionto the satisfaction of the Engineer the followingincluding builders works</t>
  </si>
  <si>
    <t>Excavate trench 0.6M wide ,Max and 1M deep, blind base of trench and cover drianage pipe with sand minimum 50mm thick before back fill excess soil over laid drainage pipes</t>
  </si>
  <si>
    <t xml:space="preserve">uPVC pipe 32mm PN 6 to be laid  as detailed </t>
  </si>
  <si>
    <t xml:space="preserve">uPVC pipe 50mm PN 6 to be laid  as detailed </t>
  </si>
  <si>
    <t xml:space="preserve">uPVC pipe 110mm PN 6 to be laid  as detailed </t>
  </si>
  <si>
    <t xml:space="preserve">uPVC pipe 150mm PN 6 to be laid  as detailed </t>
  </si>
  <si>
    <t xml:space="preserve">Manhole as 600 x 450mm (internally) inspection chambers 600mm deep invert consisting of 150mm thick concrete block wall, benched and channeled in  concrete Class "Q' and rendered and trowelled smooth in 20mm thick water proofed cement/sand screed including excavation and medium duty approved cast iron cover and frame </t>
  </si>
  <si>
    <t xml:space="preserve">Ditto Gully traps 300x300mm with medium duty approved cast iron cover and frame </t>
  </si>
  <si>
    <t>Soakpit size 3M diam 2M deep filled with hard core and covered with 1000 guage polythene and top made good to match surroundings</t>
  </si>
  <si>
    <t>Ditto but size2M diam 1.5M deep</t>
  </si>
  <si>
    <t>ELEMENT NO.12</t>
  </si>
  <si>
    <t>2.1/11/14</t>
  </si>
  <si>
    <t>SEPTIC TANK</t>
  </si>
  <si>
    <t xml:space="preserve">Excavate pit not exceeding 1.5 meters deep </t>
  </si>
  <si>
    <t>Ditto but n.e 3 meters deep</t>
  </si>
  <si>
    <t>Extra over excavations for excavating in rock.</t>
  </si>
  <si>
    <t>Allow for maintaining and upholding sides of excavation: clear off all fallen material, rubbish</t>
  </si>
  <si>
    <t>ITEM</t>
  </si>
  <si>
    <t>Allow for keeping the whole of the excavation free from general water</t>
  </si>
  <si>
    <t>150mm thick  slab at base of septic tank</t>
  </si>
  <si>
    <t>150mm thick  slab at top of septic tank</t>
  </si>
  <si>
    <t xml:space="preserve">Beams </t>
  </si>
  <si>
    <t>8mm Diameter bars</t>
  </si>
  <si>
    <t xml:space="preserve">75mm wide to sides of slab </t>
  </si>
  <si>
    <t>To sides of beam</t>
  </si>
  <si>
    <t>230 mm Thick walls externally</t>
  </si>
  <si>
    <t xml:space="preserve">20mm thick to walls finished with 2mm cement neal </t>
  </si>
  <si>
    <t>Floor screed in cement sand mix 1:3  steel trowelled smooth</t>
  </si>
  <si>
    <t>25mm thick floor screed</t>
  </si>
  <si>
    <t>2.1/12/15</t>
  </si>
  <si>
    <t>ELEMENT NO.13</t>
  </si>
  <si>
    <t>Operation and maintenance manual</t>
  </si>
  <si>
    <t>Visual information &amp; knowledge management</t>
  </si>
  <si>
    <t xml:space="preserve">The following items will be supplied and/installed for the purpose of Maintenance and Operations of the installed systems </t>
  </si>
  <si>
    <t>pcs</t>
  </si>
  <si>
    <t xml:space="preserve">Component signage; each component of the installed systems should be clearly labelled onto sticker paper or equal/better approved material and securely mounted directly adjacent to the component. The lettering shall be high contrast and no less than 50mm and no more than 75mm in size. Sites where only specific components are being replaced will be treated similarly to sites where full installations will be done; i.e. labels will also be installed against all existing components of systems where the contractor only replaces certain parts. </t>
  </si>
  <si>
    <t>Ls</t>
  </si>
  <si>
    <t>System chart (electrical &amp; mechanical layout, ); an A1 size chart showing the entire system with its parts and wiring/plumbing, labelled in English, securely mounted at a location readily accessible and easily understood by Operation and Maintenance staff. The lettering and drawings will be high contrast for good visibility.</t>
  </si>
  <si>
    <t>Error/warning chart; an A1 size chart illustrating common warning signs and error messages, and their meanings, labelled in English, securely mounted at a location readily accessible and easily understood by Operation and Maintenance staff. The lettering and drawings will be high contrast for good visibility.</t>
  </si>
  <si>
    <t>2.1/13/16</t>
  </si>
  <si>
    <t>Q</t>
  </si>
  <si>
    <t>R</t>
  </si>
  <si>
    <t>S</t>
  </si>
  <si>
    <t>T</t>
  </si>
  <si>
    <t>COLLECTION</t>
  </si>
  <si>
    <t>Total carried forward from Page 3.1/11/1</t>
  </si>
  <si>
    <t>Total carried forward from Page 3.1/11/2</t>
  </si>
  <si>
    <t>3.1/11/2</t>
  </si>
  <si>
    <t>U</t>
  </si>
  <si>
    <t>SUBSTRUCTURES</t>
  </si>
  <si>
    <t>ALL PROVISIONAL</t>
  </si>
  <si>
    <t>The work in this element includes all works up to and including the ground floor slab</t>
  </si>
  <si>
    <t>Mass excavation to reduce levels  average 200mm deep commencing from stripped level; remove from site.</t>
  </si>
  <si>
    <t>Excavate for foundation trench not exceeding 1.5 meters deep from reduced level.</t>
  </si>
  <si>
    <t>3.1/1/1</t>
  </si>
  <si>
    <t>Strip foundations</t>
  </si>
  <si>
    <t>STEEL FABRIC REINFORCEMENT TO BS 4483 as described</t>
  </si>
  <si>
    <t>FORMWORK TO</t>
  </si>
  <si>
    <t>Edges of slabs 75 to 150mm high</t>
  </si>
  <si>
    <t>DAMP PROOF COURSES</t>
  </si>
  <si>
    <t>1000 Gauge polythene sheeting laid on blinded hardcore</t>
  </si>
  <si>
    <t>3.1/1/2</t>
  </si>
  <si>
    <t>WALLING</t>
  </si>
  <si>
    <t>Solid concrete blockwork jointed and pointed in cement sand (1:3) mortar : with and including hoop iron wall ties every alternative course : in</t>
  </si>
  <si>
    <t xml:space="preserve">200mm Thick walls </t>
  </si>
  <si>
    <t>SUNDRIES</t>
  </si>
  <si>
    <t>20 SWG Hoop Iron wall tie 25mm wide x 450mm long cast 75mm into concrete and built into joint of block walling</t>
  </si>
  <si>
    <t>TWO COATS EXTERNAL CEMENT RENDER (1:4) finished with wood float</t>
  </si>
  <si>
    <t xml:space="preserve">TWO COATS BLACK BITUMASTIC paint : on </t>
  </si>
  <si>
    <t>Rendered walls</t>
  </si>
  <si>
    <t>3.1/1/3</t>
  </si>
  <si>
    <t>R.C. FRAME</t>
  </si>
  <si>
    <t>ELEMENT NO.7</t>
  </si>
  <si>
    <t>Excavate for column pad not exceeding 1.5 meters deep from reduced level.</t>
  </si>
  <si>
    <t>120mm thick ground floor slab</t>
  </si>
  <si>
    <t>Sides of column stub</t>
  </si>
  <si>
    <t>Stub coloumn</t>
  </si>
  <si>
    <t>12mm Diameter bars</t>
  </si>
  <si>
    <t>Sides of stub column</t>
  </si>
  <si>
    <t>200mm Thick walls externally</t>
  </si>
  <si>
    <t>Column &amp; Ring beams</t>
  </si>
  <si>
    <t>Sides and soffittes of column and ring beams</t>
  </si>
  <si>
    <t>EXTERNAL CEMENT SAND PLASTER  cementand sand (1:3) Steel trowelled smooth</t>
  </si>
  <si>
    <t>20mm Thick two coat work to walls</t>
  </si>
  <si>
    <t>INTERNAL &amp; EXTERNAL FINISHES</t>
  </si>
  <si>
    <t>WORKTOP SIZE 2800x350x900MM HIGH  &amp; 2800x600x900MM HIGH</t>
  </si>
  <si>
    <t>WASH FACILITY</t>
  </si>
  <si>
    <t>230mm thick walls</t>
  </si>
  <si>
    <t>EXCAVATIONS</t>
  </si>
  <si>
    <t>Excavate for strip foundationhh commencing at reduced level but not exceeding 1.5m deep; deposit in temporary spoil heaps on site.</t>
  </si>
  <si>
    <t>Load and cart away surplus excavated material away from site.</t>
  </si>
  <si>
    <t>Return, fill in and ram selected excavated materials around foundation.</t>
  </si>
  <si>
    <t>Approved marram fill to make up levels; well rolled and compacted to 95% MDD in layers not exceeding 150mm thick. Overall 400mm thick</t>
  </si>
  <si>
    <t>150mm Thick bed of hand packed stone base, well rolled and compacted</t>
  </si>
  <si>
    <t>50mm Thick sand blinding over surfaces of hard core.</t>
  </si>
  <si>
    <t>PLAIN CONCRETE CLASS 15 (20mm AGGREGATE)</t>
  </si>
  <si>
    <t>50mm Thick blinding layer under strip foundation.</t>
  </si>
  <si>
    <t>150mm Thick walls</t>
  </si>
  <si>
    <t>BRICK WORK
well, burnt clay bricks built in cement sand (1:3) mortar and including hoop iron ties every alternate course: in 150mm Thick walls</t>
  </si>
  <si>
    <t xml:space="preserve">                 -  </t>
  </si>
  <si>
    <t>CEMENT SAND (1:4) Render finished smooth</t>
  </si>
  <si>
    <t>15mm thick to walls finished smooth</t>
  </si>
  <si>
    <t xml:space="preserve">PAINTING </t>
  </si>
  <si>
    <t>Prepare and apply three coats of bituminous paint to rendered surfaces</t>
  </si>
  <si>
    <t>Aspron finishes</t>
  </si>
  <si>
    <t>Brick work jointed and pointed in cement sand (1:3) mortar with and including hoop iron ties every alternate course : in</t>
  </si>
  <si>
    <t>Cement sand screed mix 1:3 floor finish</t>
  </si>
  <si>
    <t>15mm thick Cement sand mix 1:3plaster to walls</t>
  </si>
  <si>
    <t xml:space="preserve">VIBRATED MASS CONCRETE CLASS 25; ORDINARY PORTLAND CEMENT 42.5 (20MM AGGREGATE) IN:75mm thick slab on the apron and well finished using power floating. </t>
  </si>
  <si>
    <t>Brick work jointed and pointed in cement sand (1:3) mortar : with and including hoop iron wall ties every alternative course : in</t>
  </si>
  <si>
    <t xml:space="preserve">230mm Thick walls </t>
  </si>
  <si>
    <t>sofit of concrete work top</t>
  </si>
  <si>
    <t xml:space="preserve">WASHING WORKTOP </t>
  </si>
  <si>
    <t xml:space="preserve">100mm thick concrete slab </t>
  </si>
  <si>
    <t>25mm thick to slab and wall</t>
  </si>
  <si>
    <t>SLAB AND WALL FINISHES</t>
  </si>
  <si>
    <t>uPVC grating</t>
  </si>
  <si>
    <r>
      <rPr>
        <sz val="11"/>
        <color theme="1"/>
        <rFont val="Garamond"/>
        <family val="1"/>
      </rPr>
      <t>Ceramic</t>
    </r>
    <r>
      <rPr>
        <b/>
        <sz val="11"/>
        <color theme="1"/>
        <rFont val="Garamond"/>
        <family val="1"/>
      </rPr>
      <t xml:space="preserve"> dobbi Sink size 620 x 480 x 255mm c</t>
    </r>
    <r>
      <rPr>
        <sz val="11"/>
        <color theme="1"/>
        <rFont val="Garamond"/>
        <family val="1"/>
      </rPr>
      <t>oncrete slab</t>
    </r>
    <r>
      <rPr>
        <b/>
        <sz val="11"/>
        <color theme="1"/>
        <rFont val="Garamond"/>
        <family val="1"/>
      </rPr>
      <t xml:space="preserve"> </t>
    </r>
    <r>
      <rPr>
        <sz val="11"/>
        <color theme="1"/>
        <rFont val="Garamond"/>
        <family val="1"/>
      </rPr>
      <t>mounted as 'ARMITAGE SHANKS'  Complete with wall mounted lever action mixer tap as Markwik S8210 or S8215, 1/1/2"  with removable sump,75mm seal,strainer waste and trap cover.</t>
    </r>
  </si>
  <si>
    <t>Excavate pit not exceeding 1.5 meters deep from reduced level.</t>
  </si>
  <si>
    <t>Excavate pit not exceeding 1.5 -3meters deep from reduced level.</t>
  </si>
  <si>
    <t>Excavate pit not exceeding 3meters deep from reduced level.</t>
  </si>
  <si>
    <t>200mm thick ground floor slab</t>
  </si>
  <si>
    <t>Column &amp; beams</t>
  </si>
  <si>
    <t>150mm floor slab</t>
  </si>
  <si>
    <t>sofit of slab</t>
  </si>
  <si>
    <t>20mm thick to walls external</t>
  </si>
  <si>
    <t>15mm thick to walls internal</t>
  </si>
  <si>
    <t>150mm thick ground floor slab</t>
  </si>
  <si>
    <t>Edge of slab 75-150mm wide</t>
  </si>
  <si>
    <t>Fabricate and install lockable MS inspection chamber size 450x600 using angle section of 50X50x2mm thick framing and 2mm thick M.S plate  hangered on concrete slab well painted.</t>
  </si>
  <si>
    <t/>
  </si>
  <si>
    <t xml:space="preserve">DESCRIPTION </t>
  </si>
  <si>
    <t xml:space="preserve">UNIT </t>
  </si>
  <si>
    <t xml:space="preserve">QTY </t>
  </si>
  <si>
    <t xml:space="preserve">Site Preparation </t>
  </si>
  <si>
    <t>Excavate top vegetable soil average 150mm deep and cart 
to spoil</t>
  </si>
  <si>
    <t xml:space="preserve">SM </t>
  </si>
  <si>
    <t>Anti-termite treatment to stripped surfaces of ground</t>
  </si>
  <si>
    <t>Disposal of excavated materials</t>
  </si>
  <si>
    <t>Surplus excavated material: Load up, cart, deposit, spread 
and level on site where directed.</t>
  </si>
  <si>
    <t xml:space="preserve">CM </t>
  </si>
  <si>
    <t xml:space="preserve">Fillings </t>
  </si>
  <si>
    <t>Approved Gravel soil filling : well watered and compacted to 
MOD 95%: to make up levels under floor bed</t>
  </si>
  <si>
    <t>Walkway floor</t>
  </si>
  <si>
    <t>Hardcore filling</t>
  </si>
  <si>
    <t>200mm Thick hardcore filling well compacted to making up levels</t>
  </si>
  <si>
    <t>Kerb stones</t>
  </si>
  <si>
    <t xml:space="preserve">125mm x 300mmx 900mm Half-battered kerbs to BS 340 
bedded and jointed in cement sand (1:3) mortar on and 
including 450mm x 200mm thick concrete grade 20 bed and 100mm hauching at back including all necessary excavation 
and formwork </t>
  </si>
  <si>
    <t xml:space="preserve">LM </t>
  </si>
  <si>
    <t xml:space="preserve">Prepare and apply one coat undercoat and two 
finishing coats road marking paint to: </t>
  </si>
  <si>
    <t>Half battered kerb stones.</t>
  </si>
  <si>
    <t>Total carried to collection</t>
  </si>
  <si>
    <t>ELEMENT NO 2: WALKWAY CONSTRUCTION CON'TD</t>
  </si>
  <si>
    <t>Stanchion - poles</t>
  </si>
  <si>
    <t xml:space="preserve">75mm diameter x 3mm thick Round Hollow Section stanchion: Height 2800mm long including 400-700mm length bedded in concrete  in ground : top welded with 2mm thick U-shaped mild steel cleat to receive wall plate (m/s):bottom welded with fixing 
lugs: primed with one coat red oxide primer before fixing.
</t>
  </si>
  <si>
    <t>Kg</t>
  </si>
  <si>
    <t>Foundation pits to receive steel poles</t>
  </si>
  <si>
    <t>Form work to sides of concrete</t>
  </si>
  <si>
    <t>Roof covering</t>
  </si>
  <si>
    <t>Supply and fix the following in fabricated mild steel 
sections including special purpose made j-bolts 
other specified connections and fastenings; one coat 
of specified primer before erection ; 3-coats gloss 
paint after erection all above measured inclusive</t>
  </si>
  <si>
    <t>26 Gauge pre-painted IT4 roofing sheets : fixed to GI-
purlins with self tapping screws : in Sheet laid sloping not 
exceeding 15 degrees from horizontal.</t>
  </si>
  <si>
    <t xml:space="preserve">Roof structure </t>
  </si>
  <si>
    <t>Z purlin 150x50x2mm</t>
  </si>
  <si>
    <t xml:space="preserve">16mmdiameter bolts </t>
  </si>
  <si>
    <t>8mm diameter bolts</t>
  </si>
  <si>
    <t>Prepare and apply one coat undercoat and two 
finishing coats oil emulsion paint to all steel section</t>
  </si>
  <si>
    <t>Wiring and lighting</t>
  </si>
  <si>
    <t>Total to Summary</t>
  </si>
  <si>
    <t xml:space="preserve">RATE 
(EURO) </t>
  </si>
  <si>
    <t xml:space="preserve">AMOUNT 
EURO) </t>
  </si>
  <si>
    <t xml:space="preserve">450x 450x75mm thick precast concrete reinofrced slabs, 
slabs reinforced with10mm bar spaced at 150mm centers both ways, laid on compacted imported murram, on 50mm thick sand bedding including filling joint swith cement and sand mortar 1:3 </t>
  </si>
  <si>
    <t>Facia boards 200x30x1.5mm</t>
  </si>
  <si>
    <t>50x50x2mm thick Hollow Section Rafter: length 
 to GI Poles with anchors.</t>
  </si>
  <si>
    <t>Round hollow section 75x3mm steel post</t>
  </si>
  <si>
    <t>Wall plate 50x50x2mm</t>
  </si>
  <si>
    <t>M.S base plate 6mm thick complete with 4no. 17mm diameter hole on each plate</t>
  </si>
  <si>
    <t>kg</t>
  </si>
  <si>
    <t>Base of stachion</t>
  </si>
  <si>
    <t xml:space="preserve">100mm strip foundation </t>
  </si>
  <si>
    <t>PROPOSED CONSTRUCTION OF PATIENTS SHADE AT BWENGE HCIV MCH</t>
  </si>
  <si>
    <t>Stanchion base</t>
  </si>
  <si>
    <t>40 x 40 x 3mm RHS</t>
  </si>
  <si>
    <t>50 x 2mm RHS</t>
  </si>
  <si>
    <t>40 x 6mm Flat bar</t>
  </si>
  <si>
    <t>25 x 25 x 1.5mm RHS</t>
  </si>
  <si>
    <t>200x100x5.6x8.5mm I beam section</t>
  </si>
  <si>
    <t>STEEL STANCHION &amp; GUARD RAILS</t>
  </si>
  <si>
    <t>50x 50 x 3mm RHS</t>
  </si>
  <si>
    <t>Wall plate 50x50x3mm</t>
  </si>
  <si>
    <t>50x50x3mm thick Hollow Section Rafter: length 
 to I Beams with anchors.</t>
  </si>
  <si>
    <t>CONCRETE SEAT</t>
  </si>
  <si>
    <t>150mm thick concrete seat</t>
  </si>
  <si>
    <t>25mm thick to concrete seat</t>
  </si>
  <si>
    <t>8.1/1/1</t>
  </si>
  <si>
    <t>ELEMENT NO. 2</t>
  </si>
  <si>
    <t>8.1/1/2</t>
  </si>
  <si>
    <t>8.1/2/3</t>
  </si>
  <si>
    <t>ELEMENT NO. 3</t>
  </si>
  <si>
    <t>8.1/3/4</t>
  </si>
  <si>
    <t>8.1/4/5</t>
  </si>
  <si>
    <t>8.1/5/6</t>
  </si>
  <si>
    <t>8.1/6/7</t>
  </si>
  <si>
    <t>8.1/7/8</t>
  </si>
  <si>
    <t>8.1/8/9</t>
  </si>
  <si>
    <t>Total carried forward from Page 8.1/7/8</t>
  </si>
  <si>
    <t>Total carried forward from Page 8.1/6/7</t>
  </si>
  <si>
    <t>Total carried forward from Page 8.1/5/6</t>
  </si>
  <si>
    <t>Total carried forward from Page 8.1/4/5</t>
  </si>
  <si>
    <t>Total carried forward from Page 8.1/3/4</t>
  </si>
  <si>
    <t>Total carried forward from Page 8.1/2/3</t>
  </si>
  <si>
    <t>Total carried forward from Page 8.1/1/2</t>
  </si>
  <si>
    <t>Total carried forward from Page 8.1/1/1</t>
  </si>
  <si>
    <t>7.1/1/1</t>
  </si>
  <si>
    <t>ELEMENT NO 1: WALKWAY CONSTRUCTION</t>
  </si>
  <si>
    <t>7.1/2/2</t>
  </si>
  <si>
    <t>ELEMENT NO 3: WALKWAY CONSTRUCTION CON'TD</t>
  </si>
  <si>
    <t>Total carried forward from Page 7.1/3/3</t>
  </si>
  <si>
    <t>Total carried forward from Page 7.1/2/2</t>
  </si>
  <si>
    <t>Total carried forward from Page 7.1/1/1</t>
  </si>
  <si>
    <t xml:space="preserve">PROPOSED CONSTRUCTION OF COVERED WALKWAY  AT BWENGE  HEALTH CENTRE IV, KAMULI DISTRICT. </t>
  </si>
  <si>
    <t>PROPOSED CONSTRUCTION OF PLACENETER PIT  AT BWENGE HCIV KAMULI DISTRICT</t>
  </si>
  <si>
    <t>6.1/1/2</t>
  </si>
  <si>
    <t>Total carried forward from Page 6.1/1/2</t>
  </si>
  <si>
    <t>Total carried forward from Page 6.1/1/1</t>
  </si>
  <si>
    <t>4.1/1/1</t>
  </si>
  <si>
    <t>4.1/1/2</t>
  </si>
  <si>
    <t>4.1/3/4</t>
  </si>
  <si>
    <t>4.1/2/3</t>
  </si>
  <si>
    <t>Dobbi - Sink</t>
  </si>
  <si>
    <t>4.1/4/5</t>
  </si>
  <si>
    <t>Total carried forward from Page 4.1/4/5</t>
  </si>
  <si>
    <t>Total carried forward from Page 4.1/3/4</t>
  </si>
  <si>
    <t>Total carried forward from Page 4.1/2/3</t>
  </si>
  <si>
    <t>Total carried forward from Page 4.1/1/2</t>
  </si>
  <si>
    <t>Total carried forward from Page 4.1/1/1</t>
  </si>
  <si>
    <t>500x500x75mm reinforce slab</t>
  </si>
  <si>
    <t>4.1/4/6</t>
  </si>
  <si>
    <t>Supply and install galvanizes tention  wire of 3.1mm (guage 10) as that of roofings ltd or equall aproved</t>
  </si>
  <si>
    <t>100 x 4mm RHS</t>
  </si>
  <si>
    <t>Concrete channel</t>
  </si>
  <si>
    <t xml:space="preserve">PROPOSED CONSTRUCTION OF PWD TOILET  AT BWENGE HCIV </t>
  </si>
  <si>
    <t>5.1/1/1</t>
  </si>
  <si>
    <t>6.1/1/1</t>
  </si>
  <si>
    <t>5.1/1/2</t>
  </si>
  <si>
    <t>150mm thick slab</t>
  </si>
  <si>
    <t>Sides and soffittes of column and ring beams &amp; slab</t>
  </si>
  <si>
    <t>5.1/1/3</t>
  </si>
  <si>
    <t>5.1/2/4</t>
  </si>
  <si>
    <t>Window (W01) Size 500 x 800mm high (overall)</t>
  </si>
  <si>
    <t>5.1/3/5</t>
  </si>
  <si>
    <t>20 SWG Hoop Iron wall tie 25mm wide x 450mm long cast 75mm into concrete and built into joint of brick walling</t>
  </si>
  <si>
    <t>wash hand basin complete with wall mounted lever action mixer tap as Markwik S8210 or S8215, 1/1/2" plastic resealing bottle trap with removable sump,75mm seal,strainer waste and trap cover.</t>
  </si>
  <si>
    <t>Soakpit size 2M diam 1.5M deep filled with hard core and covered with 1000 guage polythene and top made good to match surroundings</t>
  </si>
  <si>
    <t xml:space="preserve">300x150x8mm thick ceremic wall tiles fixed with tile adhesive jointwell grouted </t>
  </si>
  <si>
    <t xml:space="preserve">Allow for fabrication and installation of grab bars  </t>
  </si>
  <si>
    <t>Total carried forward from Page 5.1/11/2</t>
  </si>
  <si>
    <t>Total carried forward from Page 5.1/11/1</t>
  </si>
  <si>
    <t>5.1/11/2</t>
  </si>
  <si>
    <t>3.1/2/4</t>
  </si>
  <si>
    <t>3.1/4/5</t>
  </si>
  <si>
    <t>3.1/5/6</t>
  </si>
  <si>
    <t>3.1/7/8</t>
  </si>
  <si>
    <t>3.1/6/7</t>
  </si>
  <si>
    <t>3.1/8/9</t>
  </si>
  <si>
    <t>3.1/9/10</t>
  </si>
  <si>
    <t>THE REPUBLIC OF UGANDA</t>
  </si>
  <si>
    <t>MINISTRY OF HEALTH</t>
  </si>
  <si>
    <t>Bidding Document</t>
  </si>
  <si>
    <t xml:space="preserve">for the </t>
  </si>
  <si>
    <t>Procurement of Works</t>
  </si>
  <si>
    <t>PRICED  BILLS OF QUANTITIES</t>
  </si>
  <si>
    <t xml:space="preserve">Subject of Procurement: </t>
  </si>
  <si>
    <t>Procurement Ref No.:</t>
  </si>
  <si>
    <t xml:space="preserve">Date of Submission: </t>
  </si>
  <si>
    <t>MAIN SUMMARY</t>
  </si>
  <si>
    <t>M/S</t>
  </si>
  <si>
    <t>BILL NO.</t>
  </si>
  <si>
    <t>DESCRIPTION</t>
  </si>
  <si>
    <t>PAGE NO.</t>
  </si>
  <si>
    <t>AMOUNT (Euro €)</t>
  </si>
  <si>
    <t>1</t>
  </si>
  <si>
    <t>PRELIMINARIES</t>
  </si>
  <si>
    <t>2</t>
  </si>
  <si>
    <t>BILL 2 (MATERNITY BLOCK REPAIR WORKS)</t>
  </si>
  <si>
    <t>SUB-TOTAL</t>
  </si>
  <si>
    <r>
      <rPr>
        <b/>
        <u/>
        <sz val="12"/>
        <rFont val="Garamond"/>
        <family val="1"/>
      </rPr>
      <t>ADD:</t>
    </r>
    <r>
      <rPr>
        <sz val="12"/>
        <rFont val="Garamond"/>
        <family val="1"/>
      </rPr>
      <t xml:space="preserve"> CONTINGENCIES </t>
    </r>
  </si>
  <si>
    <t>5%</t>
  </si>
  <si>
    <t>TOTAL TO AMOUNT EXCLUSIVE OF VAT</t>
  </si>
  <si>
    <t>Euro €</t>
  </si>
  <si>
    <t>BILL No 2</t>
  </si>
  <si>
    <t>SUMMARY</t>
  </si>
  <si>
    <t>Total Carried From Page 2/1</t>
  </si>
  <si>
    <t>Total Carried From Page 2/2</t>
  </si>
  <si>
    <t>Total Carried From Page 2/3</t>
  </si>
  <si>
    <t>Total Carried From Page 2/4</t>
  </si>
  <si>
    <t>Total Carried From Page 2/5</t>
  </si>
  <si>
    <t>Total Carried From Page 2/6</t>
  </si>
  <si>
    <t>Total Carried From Page 2/7</t>
  </si>
  <si>
    <t>Total Carried From Page 2/8</t>
  </si>
  <si>
    <t>Total Carried From Page 2/9</t>
  </si>
  <si>
    <t>Total Carried From Page 2/10</t>
  </si>
  <si>
    <t>Total Carried From Page 2/11</t>
  </si>
  <si>
    <t>Total Carried From Page 2/12</t>
  </si>
  <si>
    <t>TOTAL FOR BILL No 2 CARRIED TO MAIN SUMMARY</t>
  </si>
  <si>
    <t>2/S</t>
  </si>
  <si>
    <t>BILL No. 2</t>
  </si>
  <si>
    <t>Sufficiency of Tender</t>
  </si>
  <si>
    <t>The Contractor shall be deemed to have satisfied himself before tendering as to the correctness and sufficiency of his Tender for the Works and of the rates and prices stated in the bills of Quantities which rates and prices shall cover all his obligations under the Contract and all matters and things necessary for the proper completion and maintenance of the works</t>
  </si>
  <si>
    <t xml:space="preserve"> </t>
  </si>
  <si>
    <t>Definition of Terms and Abbreviations</t>
  </si>
  <si>
    <t>The Terms and Abbreviations used in these Tender Documents Shall be interpreted as follows:-</t>
  </si>
  <si>
    <t xml:space="preserve">“ B.S.”     </t>
  </si>
  <si>
    <t xml:space="preserve">shall mean             </t>
  </si>
  <si>
    <t>The current British Standard of Specification published by the British Standard Institution, Park Street, London, W.1 England</t>
  </si>
  <si>
    <t xml:space="preserve">“ NO.” </t>
  </si>
  <si>
    <t>Number</t>
  </si>
  <si>
    <t>"L.M."</t>
  </si>
  <si>
    <t>Linear Meter</t>
  </si>
  <si>
    <t>"M"</t>
  </si>
  <si>
    <t>"SM"</t>
  </si>
  <si>
    <t>Square Meter</t>
  </si>
  <si>
    <t>"CM"</t>
  </si>
  <si>
    <t>Cubic Meter</t>
  </si>
  <si>
    <t>"Ditto"</t>
  </si>
  <si>
    <t xml:space="preserve">The whole of the preceding description except as qualified in the section in which it occurs. Where it occurs in brackets, it shall mean the whole of the preceding description which is contained within the appropriate. </t>
  </si>
  <si>
    <t>"MS"</t>
  </si>
  <si>
    <t>Measured separately</t>
  </si>
  <si>
    <t>"BSM"</t>
  </si>
  <si>
    <t>Both sides measured</t>
  </si>
  <si>
    <t>"P.C"</t>
  </si>
  <si>
    <t>Prime cost</t>
  </si>
  <si>
    <t>"75mm to 150mm"</t>
  </si>
  <si>
    <t>Exceeding 75mm but not exceeding 150mm in girth, and all items described in this manner shall be similarly construed.</t>
  </si>
  <si>
    <t>Carried to summary Euros.</t>
  </si>
  <si>
    <t>2/1</t>
  </si>
  <si>
    <t>Access to site and temporary roads</t>
  </si>
  <si>
    <t>Means of access to the Site shall be agreed with the Project Manager prior to the commencement of the Works and the Contractor must allow for building any temporary access roads for the transport of materials, plant and workmen as may be required for the complete execution of the Works including the provision of temporary culverts, crossings, bridges or any other means of gaining access.</t>
  </si>
  <si>
    <t>Upon the completion of the Works, the Contractor shall remove such temporary roads, culverts, bridges, etc., and make good and reinstate all Works and services disturbed to the satisfaction of the Project Manager.</t>
  </si>
  <si>
    <t>Area to be occupied by the Contractor</t>
  </si>
  <si>
    <t>The area of the Site which may be occupied by the Contractor for use as storage and for the purpose of erecting workshops, etc., shall be defined on the Site by the Project Manager.</t>
  </si>
  <si>
    <t>Setting out</t>
  </si>
  <si>
    <t>The Contractor shall set out the Works in accordance with the dimension and levels shown on the Drawings and shall be responsible for the correctness of all dimensions and levels so set out by him and will be required to amend all errors arising from inaccurate setting out at his own cost and expense. In the event of any error or discrepancy in the dimensions or levels marked on the Drawings being discovered, such errors or discrepancies shall be reported by the Contractor to the Project Manager for his immediate attention.</t>
  </si>
  <si>
    <t>No Work shall be commenced by the Contractor until he has received written instruction from the Project Manager to adjust such discrepancies which may be proved. Upon receipt of such instructions, the Contractor shall thereupon be responsible for accurate setting out of the Works, giving effect to the adjustments necessary to comply with such instructions, and no claim for extra expense or relief  from the provision of the Conditions of Contract and Contract Data based on any discrepancy or error in the dimensions or levels shown on the Drawings may be made thereafter.</t>
  </si>
  <si>
    <t>Before any Work is commenced by the Sub-Contractors or Specialized Firms, dimensions must be checked on the Site and / or buildings and agreed with the Contractor, irrespective of the comparative dimensions shown on the Drawings. The Contractor shall be responsible for the accuracy of such dimensions.</t>
  </si>
  <si>
    <t>2/2</t>
  </si>
  <si>
    <t>Existing services</t>
  </si>
  <si>
    <t>Prior to the commencement  of any Work, the Contractor is to ascertain from the relevant Authorities the exact position, depth and levels of all existing electric cables, water pipes or other services in the area and he shall make whatever provisions may be required by the Authorities concerned for the support and protection of such services. Any damage or disturbance caused to any service shall be reported immediately to the Project Manager and the relevant Authority and shall be made good to their satisfaction at the Contractors expense.</t>
  </si>
  <si>
    <t>Transport to and from the site</t>
  </si>
  <si>
    <t xml:space="preserve">The Contractor shall include in his prices for the transport of materials workmen, etc., to and from the Site of the proposed Works, at such hours and such routes as are permitted by the Authorities                                                 </t>
  </si>
  <si>
    <t>Public and private roads, pavements</t>
  </si>
  <si>
    <t>The Contractor will be required to make good, at his own expense, any damage he may cause to the present road surfaces and pavements during the period of the Works. In particular all the existing lawns, gardens, storm water channels, hedges, fences etc., which may be destroyed or damaged during the progress of the Works are to be made good by the Contractor to the approval of the Project Manager.</t>
  </si>
  <si>
    <t>Security of the works</t>
  </si>
  <si>
    <t>The Contractor shall be entirely responsible for the security of all the Works, stores, materials, plant, personnel, etc., both of his own and Sub-Contractors’, and shall provide all necessary watching, lighting and other precautions as necessary as to ensure the security  and the protection of the public.</t>
  </si>
  <si>
    <t>Water for the works</t>
  </si>
  <si>
    <t>The Contractor shall allow for providing all temporary water supplies required for the works, including Sub-Contract Works, together with all necessary storage tanks and distribution systems for the same and must allow for bearing all expenses incurred and paying for all water consumed without charge to any Sub-Contractor.  Expenses in connection with Nominated Sub-Contractors should be allowed for in the attendance items under the relevant P.C. Sums.</t>
  </si>
  <si>
    <t>No guarantee or warranty is given as to the availability or suitability of water at the site.</t>
  </si>
  <si>
    <t>2/3</t>
  </si>
  <si>
    <t>Electric light and power</t>
  </si>
  <si>
    <t>The Contractor shall allow for providing all temporary lighting and power supplies required for the works, including Sub-Contract works, together with all necessary distribution systems for the same and must allow for bearing all expenses incurred and paying for all current consumed without charge to any Sub-Contractor.  Expenses in connection with Nominated Sub-Contractors should be allowed for in the attendance items under the relevant P.C. Sums.</t>
  </si>
  <si>
    <t>No guarantee or warranty is given as to the availability or suitability of power at the site.</t>
  </si>
  <si>
    <t>Telephone</t>
  </si>
  <si>
    <t>The Contractor shall arrange for, provide and maintain a telephone on the Site from the commencement to the completion of the Contract and shall pay all charges in connection therewith.</t>
  </si>
  <si>
    <t>N/A</t>
  </si>
  <si>
    <t>Temporary Buildings for use by the Contractor</t>
  </si>
  <si>
    <t>The Contractor shall  at his own cost, supply and erect all temporary buildings, sheds, mess rooms and stores with floors at least 150mm above ground level. No office, stores or other temporary buildings shall be erected on Site without first obtaining the consent from the Project Manager as to the type of  temporary building to be supplied and the position in which they are to be erected.</t>
  </si>
  <si>
    <t>Sheds for storage of Materials</t>
  </si>
  <si>
    <t>The Contractor shall provide and maintain on the Site, ample weather-proof sheds for storage of cement and other perishable materials and shall clear the same away on completion and make good  any disturbed surfaces.</t>
  </si>
  <si>
    <t>Offices for the Consultants</t>
  </si>
  <si>
    <t>(i)</t>
  </si>
  <si>
    <t xml:space="preserve">The Contractor shall provide, erect and maintain where directed on Site approved weather-proof lockup office for the sole use of the Consultants with a floor area not less than 24 square meters. The office shall be constructed with concrete or wooded floor and the walls and ceiling internally are to be lined with fiberboard. Glazed windows (with curtains or sunshades) shall  be provided of not less than 1 meter square area and the door shall have a strong lock or fastening.  The office shall be provided with artificial lighting and electric power. The contractor shall allow for regular cleaning of the office. The office is to be furnished with the following : </t>
  </si>
  <si>
    <t>(a)</t>
  </si>
  <si>
    <t>1 No. 20 Seater table, and 20 chairs.</t>
  </si>
  <si>
    <t>(b)</t>
  </si>
  <si>
    <t>2 No. Pin Boards with a minimum space of 2.0 square metres each</t>
  </si>
  <si>
    <t>(c)</t>
  </si>
  <si>
    <t>1 No. A0 Size drawing chest with four drawers</t>
  </si>
  <si>
    <t>(ii)</t>
  </si>
  <si>
    <t xml:space="preserve">The Contractor shall maintain a display of the Programme and Progress chart in the project managers offices, devised in such a way that the lined programme is shown and progress can be marked up as the work proceeds.  The Contractor shall keep this chart up to date at all times.                                     </t>
  </si>
  <si>
    <t>(iii)</t>
  </si>
  <si>
    <t xml:space="preserve">The Contractor shall keep on the Site and maintain in good condition, one dumpy or quickset level and leveling staff and one 30 meters steel/linen tape for the use of the Consultants. The Contractor shall also provide stationery for use by the consultants.                                            </t>
  </si>
  <si>
    <t>Carried to Summary Euros.</t>
  </si>
  <si>
    <t>2/4</t>
  </si>
  <si>
    <t>(iv)</t>
  </si>
  <si>
    <t>He shall provide, erect and maintain a lockup pedestal type water closet for the sole use of the Consultants including making temporary connection to drain where applicable to the satisfaction of the Government and Medical officers of Health and shall provide the services of a cleaner and pay all conservancy charges and keep both office and closet clean and in sanitary condition from the commencement to  the completion of the Works and dismantle and make good disturbed surfaces to the satisfaction of the Project Manager on completion of the Works.</t>
  </si>
  <si>
    <t>(v)</t>
  </si>
  <si>
    <t>The office and the closet shall be completed before the Contractor is permitted  to commence the Works.</t>
  </si>
  <si>
    <t>Office for the Clerk of works / Site Engineer</t>
  </si>
  <si>
    <t>The Contractor shall provide, erect and maintain where directed on site an approved weather-proof office for the sole use of the Clerk of Works.  The office shall be not less than 12 square meters and shall be of construction similar to the office of the consultants. The office shall as a minimum be furnished with the following:  The contractor shall allow for regular cleaning of the office.</t>
  </si>
  <si>
    <t>1 No. office desk with lockable drawers, and chair with arm rest, two visitors chairs with armrest</t>
  </si>
  <si>
    <t>1 No. Lockable metal filing cabinet</t>
  </si>
  <si>
    <t>(d)</t>
  </si>
  <si>
    <t>One other office desk and two chairs with armrest</t>
  </si>
  <si>
    <t>(e)</t>
  </si>
  <si>
    <t>1 No. bookshelf with a minimum of 4 square metres of shelf space</t>
  </si>
  <si>
    <t>(f)</t>
  </si>
  <si>
    <t>2 No. Pin Boards with a minimum space of 1.5 square metres each</t>
  </si>
  <si>
    <t>(g)</t>
  </si>
  <si>
    <t>Power and Lighting Points as necessary</t>
  </si>
  <si>
    <t>The contractor shall also supply and maintain the following for the full contract duration, with and including all consumables and maintenance, to the Project Manager's approval:-</t>
  </si>
  <si>
    <t>1No. fully connected desktop computer with UPS (Dell Optilex GX9020 desktop computers ,Intel Core i7 (3.6GHz,), 16 GB DDR3 RAM,Intergrated 10/100/1000 NIC , 1 ITB HDD 7200rpm , DVD - RW Drive , 18.5" DELL LCD Monitor , DELL keyboard and mouse , Microsoft Windows 10 Pro 64 Bit License  accessories as manufactured by Dell or equal approved with one year warranty. This is the minimum to be provided and the Contractor is expected to supply the latest version of both the equipment and software (a laptop of similar specification is also acceptable)</t>
  </si>
  <si>
    <t>1No. Plain paper photocopier, desktop type with variable magnification that can take A3 full size copies, minimum capacity 10copies/minute, including 3kg toner and regular service by agent</t>
  </si>
  <si>
    <t>1No. A3 colour printer</t>
  </si>
  <si>
    <t>2/5</t>
  </si>
  <si>
    <t>Full time internet connection</t>
  </si>
  <si>
    <t>1No. 20 mega pixel digital camera with minimum 30-bit colour depth and 2GB memory card as manufactured by Sony or equal approved</t>
  </si>
  <si>
    <t>A standard projector and screen.</t>
  </si>
  <si>
    <t>On completion of the project, all equipment will become the property of the Employer.</t>
  </si>
  <si>
    <t>Signboard ( 2 No. each)</t>
  </si>
  <si>
    <r>
      <t xml:space="preserve">The contractor shall provide and erect where directed and maintain during the whole period of building operations and remove at completion, an approved temporary </t>
    </r>
    <r>
      <rPr>
        <b/>
        <sz val="11"/>
        <rFont val="Garamond"/>
        <family val="1"/>
      </rPr>
      <t xml:space="preserve">TWO FACED </t>
    </r>
    <r>
      <rPr>
        <sz val="11"/>
        <rFont val="Garamond"/>
        <family val="1"/>
      </rPr>
      <t xml:space="preserve">signboard to the Project Manager’s standard design and giving the title of the Works, 3D artistic impression of the project and showing the names of the Employer, Financier, Project Manager, Architect, Quantity Surveyor, Engineers and the Contractor with sufficient space to add the names of the Nominated Sub-Contractors and suppliers. The lettering concerning the Project Manager, Architect, Quantity Surveyor and the Engineer is not to be more than 75mm high. </t>
    </r>
  </si>
  <si>
    <t>Sanitation of the works</t>
  </si>
  <si>
    <t xml:space="preserve">Sanitation of the Works shall be arranged and maintained by the Contractor to the satisfaction of the Government and Local Authorities, Labour Department and the Project Manager.              </t>
  </si>
  <si>
    <t>Materials, tools, plant and scaffolding</t>
  </si>
  <si>
    <t>All materials and workmanship used in the execution of the Works shall be of the best quality and description unless otherwise described. Any materials for the Works condemned by the Project Manager shall immediately be removed from the Site at the Contractor’s expense.</t>
  </si>
  <si>
    <t>The Contractor shall be responsible for the provision of all materials, scaffolding, tools, plants, transport and workmen required for the Works except insofar as may be stated otherwise herein and he shall allow for the provision of the foregoing except for such items specifically and only required for the use of the Nominated Sub-Contractors as described herein.</t>
  </si>
  <si>
    <t>No timber used for scaffolding, formwork or similar purpose shall be used afterwards in the permanent Works.</t>
  </si>
  <si>
    <t>All such plant, tools and scaffolding shall comply with all regulations whether  general or local in force throughout the period of the Contract and shall be altered or adapted during the Contract as may be necessary to comply with any amendments in / or additions to such regulations.</t>
  </si>
  <si>
    <t>Supervision and Working hours</t>
  </si>
  <si>
    <t>The said Works shall be executed under the direction and to the entire satisfaction of the Project Manager ,who shall at all times during normal working hours have access to the Works and to the yards and the workshops of the Contractor and Sub-Contractors or other places where work is being prepared for the Contract.</t>
  </si>
  <si>
    <t>The working hours shall be those generally worked by good employers in the Building and Civil Engineering Trade in the country. No work shall be carried out at night or on gazetted holidays unless the Project Manager shall so direct.</t>
  </si>
  <si>
    <t xml:space="preserve"> No work shall be covered up nor shall any concreting be carried out in the absence of the Clerk of  Works without the prior approval of the Project Manager in writing.</t>
  </si>
  <si>
    <t>2/6</t>
  </si>
  <si>
    <t>Fair wages</t>
  </si>
  <si>
    <t>The Contractor shall pay rates of wages and observe hours and conditions of labour not less favourable than the minimum rates of remuneration and minimum conditions of employment applicable in the district in which the works is carried out. The relevant notice must be posted up and kept posted upon the Site where it can conveniently be read by the employees concerned.</t>
  </si>
  <si>
    <t>Relevant Labour Laws</t>
  </si>
  <si>
    <t>The Contractor’s attention is called to the relevant labour laws in the country and the Contractor should allow in the Preliminaries of this Contract for all costs arising or resulting there from.</t>
  </si>
  <si>
    <t>Labour</t>
  </si>
  <si>
    <t>No labour with the exception of the watchman, may be housed on the Site and the Contractor shall allow for all transport and other charges in moving labour to and from the Site at such hours and such routes as are permitted by the Authorities. The Contractor is to provide, erect and maintain satisfactory housing for the watchmen and shall remove the same on completion of the Works.</t>
  </si>
  <si>
    <t>Existing Property</t>
  </si>
  <si>
    <t>The Contractor shall take every precaution to avoid damage to all existing property including roads, cables, drains and other services and he will be held responsible for all damage thereto, arising from the execution of this Contract, and he shall make good all such damages when directed at his own expense.</t>
  </si>
  <si>
    <t>Protection of the works</t>
  </si>
  <si>
    <t>The Contractor shall cover up and protect all finished works liable to damage including provision of temporary roofs, gutters, drains, etc., until the completion of the Works.</t>
  </si>
  <si>
    <t xml:space="preserve"> In the event of any damage occurring to the Works, materials, sewers, drains, gullies, paths or other Works on the Site temporarily in the possession of the Contractor, for the purpose of this Contract, either from the weather, want of proper protection, defects or insufficiency of the Works, the Contractor alone shall be responsible and shall without extra charges, make good all damages and pay all costs which may be levied.</t>
  </si>
  <si>
    <t>Standard Measurements</t>
  </si>
  <si>
    <t>All dimensions and measures, etc., shown on the Drawings and given in this Bills of Quantities shall be metric.</t>
  </si>
  <si>
    <t>Bills of Quantities</t>
  </si>
  <si>
    <t>The whole of the Works contained in these Bills of Quantities is measured on the basis of the Standard Method of Measurements of Building and Associated Civil Works for Eastern Africa, prepared by the Architectural Association of Kenya, Quantity Surveyors Chapter, Second Edition, Metric, printed in June 2008.</t>
  </si>
  <si>
    <t>2/7</t>
  </si>
  <si>
    <t>The Method of Measurements herein used must be accepted and will be strictly adhered to for the adjustments of variations or for re-measurements as necessary. The whole of the quantities in these Bills, unless expressly otherwise stated, have been arrived at by taking the net measurements of various items of completed Works from the Drawings.</t>
  </si>
  <si>
    <t>All the Works in this Contract is liable to re-measurement and no excavation or foundation work or other works shall be filled in or covered up until all re-measurements needed have been made by the Quantity Surveyor.</t>
  </si>
  <si>
    <t>The rates set out by the Contractor against each item shall, unless otherwise expressly provided to the contrary, or unless there is a separate item for extra labour, cutting or waste, be held to include for waste on materials, carriage and cartage, carrying in and return of empties, hoisting, setting, fitting and fixing in position, making good and all other labours and everything else necessary for the completion of each item and for establishment charges and profit.</t>
  </si>
  <si>
    <t>Throughout the Bills of Quantities generally, no mention is made of heights for hoisting and all prices must include for hoisting and fixing at any level within the limit shown on the Drawings or included in the general description unless a specific level is stated.</t>
  </si>
  <si>
    <t>The Contractor shall be deemed to have made allowance in his rates generally to cover items of Preliminaries expenses in connection with P.C Sums or other items if these have not been priced against the respective items.</t>
  </si>
  <si>
    <t>2/8</t>
  </si>
  <si>
    <t>Copyright</t>
  </si>
  <si>
    <t>The copyright of these Bills of Quantities is vested in the Quantity Surveyor and  they may not be reproduced in whole or in part without the Quantity  Surveyor’s written permission.</t>
  </si>
  <si>
    <t>Prime Cost (P.C.) Sums</t>
  </si>
  <si>
    <t>The words “Prime Cost” (or the initials “P.C”) wherever appearing in these Bills of Quantities, shall mean net cost exclusive of any trade, cash or other discounts whatsoever but inclusive of the cost of packing, carriage and delivery. Such costs shall be the sums due to the Sub-Contractor or suppliers after adjustment where applicable in respect of measurements or rates.</t>
  </si>
  <si>
    <t>Any increases or decreases in these Prime Cost Sums resulting from the adjustments and properly paid by the Contractor, shall be added to or deducted from the Contract Sum in the final account. In substantiation, the Contractor is required to produce to the Quantity Surveyor, all quotations, invoices and receipted accounts as shall be necessary to show the details of the sums actually paid.</t>
  </si>
  <si>
    <t xml:space="preserve">Any sums added by the Contractor in these Bills of Quantities in respect of profit upon any Prime Cost Sums will be deducted in the final settlement of accounts and a sum will be added, the amount of which will bear the same the proportion to the sum added as the net amount properly expended bears to the original P.C.Sum.        </t>
  </si>
  <si>
    <t>Samples</t>
  </si>
  <si>
    <t>The Contractor shall furnish at the earliest possible opportunity before work commences at his own cost, any samples of materials of workmanship that may be called for by the Project Manager for his approval or rejection and any further samples in the case of rejection until such samples are approved by the Project Manager and such samples when approved shall be the minimum standard for the work to which they apply.</t>
  </si>
  <si>
    <t>Proprietary Articles</t>
  </si>
  <si>
    <t>Where proprietary articles are specified herein, the Contractor may propose the use of materials of  equal quality but from other manufacturers with the approval of the Project Manager, but the decision of the Project Manager will be final.</t>
  </si>
  <si>
    <t>2/9</t>
  </si>
  <si>
    <t>Protection</t>
  </si>
  <si>
    <t>Cover up and protect from damage, including damage from inclement weather, all finished  work and unfixed materials including that of the Sub-Contractor, etc., to the satisfaction of the Project Manager until the completion of the Contract and make good any damage which occurs. Carefully preserve all trees or bushes on or near the site.</t>
  </si>
  <si>
    <t>Removal of plant, Rubbish, etc</t>
  </si>
  <si>
    <t>The Contractor shall, upon completion of the Works, remove and clear away all temporary buildings, plant, rubbish and unused material, and shall leave the whole of the Site of the Works in a clean and tidy state to the satisfaction of the Project Manager. He shall also remove all rubbish and dirt from the Site at weekly intervals or as directed by the Project Manager.</t>
  </si>
  <si>
    <t xml:space="preserve">Particular care shall be taken in leaving windows clean and removal of all paint and cement stains there from. </t>
  </si>
  <si>
    <t>Prevention of Nuisance</t>
  </si>
  <si>
    <t>The Works and such sections of the Site necessary therefore shall be under the entire care and control of the Contractor during the whole period of the Contract and he shall take all possible precautions to prevent any nuisance, inconvenience or injury to the holders or occupiers of the existing or surrounding properties and to the public generally, and shall at all times keep all the paths and roads affected by the works in a safe and clear state and shall use proper precautions to ensure the safety of all wheeled traffic and pedestrians.</t>
  </si>
  <si>
    <t>Visitors to the site</t>
  </si>
  <si>
    <t>The Contractor is required to control all visitors to the Site and to keep out unauthorized visitors and to provide a visitors book and ensure that all the authorized visitors sign therein.</t>
  </si>
  <si>
    <t>2/10</t>
  </si>
  <si>
    <t>Programme and progress</t>
  </si>
  <si>
    <t>Monthly progress reports shall be prepared by the Contractor and submitted to the Project Manager in six copies. The first report shall cover the period up to the end of the first calendar month following the Commencement Date. Reports shall be submitted monthly thereafter, each within 7 days after the last day of the period to which it relates.</t>
  </si>
  <si>
    <t>Reporting shall continue until the Contractor has completed all work which is known to be outstanding at the completion date stated in the certificate of practical completion for the Works.</t>
  </si>
  <si>
    <t>Each report shall include but not limited to:</t>
  </si>
  <si>
    <t>a programme and progress chart devised in such a way that the approved contract work program is shown and progress can be marked up against it as the work proceeds,</t>
  </si>
  <si>
    <t>photographs showing the status of progress on the Site,</t>
  </si>
  <si>
    <t>records of the Contractor's Personnel and Equipment,</t>
  </si>
  <si>
    <t>Site Weather Records dully certified by the Clerk of Works/Site Engineer</t>
  </si>
  <si>
    <t>copies of quality assurance documents, test results and certificates of materials,</t>
  </si>
  <si>
    <t>updated cash flow projection,</t>
  </si>
  <si>
    <t>procurement schedule,</t>
  </si>
  <si>
    <t>(h)</t>
  </si>
  <si>
    <t>safety statistics,</t>
  </si>
  <si>
    <t>comparisons of actual and planned progress, with details of any events or circumstances which may jeopardise the completion in accordance with the Contract, and the measures being (or to be) adopted to overcome the delays.</t>
  </si>
  <si>
    <t>Following receipt of such a notice, the Contractor shall take such steps as may be necessary, and as the Project Manager may approve, to remedy or mitigate the likely delay, including revision of the programme.  The Contractor shall not be entitled to any additional payment for taking such steps.</t>
  </si>
  <si>
    <t>Site progress photographs</t>
  </si>
  <si>
    <t>The Contractor shall take and develop (in both digital and still form) site progress photographs every two weeks. Adequate copies shall be made for distribution as follows:</t>
  </si>
  <si>
    <t>Client 1 sets in still form &amp; 1 set in digital form.</t>
  </si>
  <si>
    <t>Project Manager 1 set in still form &amp; 1 set in digital form.</t>
  </si>
  <si>
    <t>1 set of photos in still form to be pinned up in the Site offices for the Consultants.</t>
  </si>
  <si>
    <t>Temporary Hoardings, Fencing and the like</t>
  </si>
  <si>
    <t>The Contractor shall be entirely responsible for all temporary hoarding and fencing which shall be required by either the Project Manager or the Local Authority. The Contractor should ascertain the extent of such temporary hoardings and fencing and include the costs in his bid.</t>
  </si>
  <si>
    <t>2/11</t>
  </si>
  <si>
    <t>Occupational Health and Safety, HIV/AIDS and Gender</t>
  </si>
  <si>
    <t xml:space="preserve">The Contract shall provide a qualified safety officer to deal with OHS, HIV/AIDS and Gender Management and provide all necessary facilities including transport. HIV/AIDS and STD prevention and counseling shall include information, education and counseling campaigns including regular distribution of condoms. The Contractor shall provide, maintain and operate a HIV/AIDS and STD clinic or make alternative arrangements with an existing facility to the approval of the Project Manager. The Contractor shall also carry out Gender sensitisation and awareness raising meetings and workshops and provide gender sensitive monitoring and reporting </t>
  </si>
  <si>
    <t xml:space="preserve">The Contractor (including his sub-contractors) or any sub-contractor directly employed by the client shall ensure that all health and safety provisions are in place and are functional prior to doing any work on site on a daily basis. Non compliance shall attract an express penalty of EUROS 1,000 (Euros One Thousand only) per day per item listed on the health and safety plan that is not implemented. Such amounts shall be deducted from payment due to main contractor in the valuation that will be issued in the period after the incidence. A letter informing the responsible contractor/sub-contractor of the said undertaking shall be issued by the consultants immediately when the noncompliance is identified.
</t>
  </si>
  <si>
    <t>Compliance with NEMA Regulations and the Environment Impact Assessment Report Recommendations</t>
  </si>
  <si>
    <t>The Contractor shall comply with all the regulations set out by the National Environmental Management Authority (NEMA). The contractor should familiarize himself with the Recommendations of the Environmental Impact Assessment and comply with them during execution of the work.</t>
  </si>
  <si>
    <t>As-built drawings and operating &amp; Maintenance Manuals</t>
  </si>
  <si>
    <t xml:space="preserve">"As built" drawings and/or operating and maintenance manuals shall be supplied by the Contractor by the date stated in the Conditions of Contract and Contract Data. </t>
  </si>
  <si>
    <t>Occupation Permit</t>
  </si>
  <si>
    <t>The Contractor shall apply for, provide all transport necessary for, and pay all costs and charges in connection with the Occupation Certificate. Any other supporting documentation required for such certificate will be provided by the Project Manager but the Contractor shall be responsible for producing as-built drawings required for this process in accordance with the Conditions of Contract and the Contract Data.</t>
  </si>
  <si>
    <t>2/12</t>
  </si>
  <si>
    <t>BILL 3 KITCHEN BLOCK</t>
  </si>
  <si>
    <t>BILL 4 LAUNDRY</t>
  </si>
  <si>
    <t>BILL 5 PWD TOILET</t>
  </si>
  <si>
    <t>BILL 6 PLACENTER PIT</t>
  </si>
  <si>
    <t>BILL 7 WALK WAY CONSTRUCTION</t>
  </si>
  <si>
    <t>BILL 8 PATIENTS SHADE</t>
  </si>
  <si>
    <t>70 x 70 x 3mm RHS rafters</t>
  </si>
  <si>
    <t>70 x 70 x 3mm RHS tie beam</t>
  </si>
  <si>
    <t>70 x 70 x 3mm RHS struts and tie</t>
  </si>
  <si>
    <r>
      <rPr>
        <sz val="11"/>
        <color theme="1"/>
        <rFont val="Garamond"/>
        <family val="1"/>
      </rPr>
      <t>Stainless steel</t>
    </r>
    <r>
      <rPr>
        <b/>
        <sz val="11"/>
        <color theme="1"/>
        <rFont val="Garamond"/>
        <family val="1"/>
      </rPr>
      <t xml:space="preserve">  Sink </t>
    </r>
    <r>
      <rPr>
        <sz val="11"/>
        <color theme="1"/>
        <rFont val="Garamond"/>
        <family val="1"/>
      </rPr>
      <t>single drain, Complete with wall mounted lever action mixer tap as Markwik S8210 or S8215, 1/1/2" plastic resealing bottle trap with removable sump,75mm seal,strainer waste and trap cover.</t>
    </r>
  </si>
  <si>
    <t>Allow a provitional sum of 6000 for construction of energy saving cook stoves and chimney as per the drawings and instruction by the architect</t>
  </si>
  <si>
    <t>50 x 50 x 3mm RHS rafter</t>
  </si>
  <si>
    <t>50 x 50 x 3mm RHS wall plate</t>
  </si>
  <si>
    <t xml:space="preserve">AIR CONDITIONING INSTALLATION AT THEATRE </t>
  </si>
  <si>
    <t>Rate (Euro)</t>
  </si>
  <si>
    <t>Amount (Euro)</t>
  </si>
  <si>
    <t>A.1</t>
  </si>
  <si>
    <t>Single Split Air Conditioning Unit LG or equal approved rated at 24,000 Btu/hr - R410a, Dual Inverter with an indoor wall mounted unit, outdoor unit, and remote control, complete with AVS 30A, CB 32A, DP switch, mounting brackets, 2.5 sq.mm power cable, copper pipes, armaflex, drainpipe, and all other installation assorted accessories.</t>
  </si>
  <si>
    <t>Pcs</t>
  </si>
  <si>
    <t>BILL 9 AIR CONDITIONING</t>
  </si>
  <si>
    <t>1/4" Mixer taps a single tap nozzle that runs both hot and cold, or a custom temperature combo.</t>
  </si>
  <si>
    <t>Excavation for the distribution and supply pipes including back fill after laying of pipes; including excavation for column bases for the steel water tank.</t>
  </si>
  <si>
    <t>m</t>
  </si>
  <si>
    <t>Plumbing</t>
  </si>
  <si>
    <t>Steel stand in standard section of 60x60x3mm thick, braching 50x50x3mm thick ,8m high fixed in the ground next to the building complete with 2mm thick chequered plate, gard rails to height of 120mm high and  all other accessories.</t>
  </si>
  <si>
    <t xml:space="preserve">Cylindrical PVC vertical water tank 3000 Litres as Poly Tanks or equal approved complete with 25mm inlet ball valve, overflow, outlet and wash out and all accessories. </t>
  </si>
  <si>
    <t xml:space="preserve">Supply, install, and commission a 300-litre passive thermosiphon closed-circuit solar water heating system complete with a 300-litre horizontally mounted insulated storage tank with a 3 kW electric booster element, and 2 No. flat-plate solar heat collectors, each with a minimum area of 2m².
The system shall be capable of delivering 300 litres of hot water at 60°C under typical Uganda solar conditions.
It shall include all necessary piping connections, isolation valves, unions, thermal insulation (UV-resistant), mounting structures for roof installation, and all associated accessories to ensure a fully functional and safe system.
The units shall be from a reputable manufacturer such as Solahart or equal and approved </t>
  </si>
  <si>
    <t xml:space="preserve">SOLAR WATER HEATERS AND THE PLUMBING WORKS </t>
  </si>
  <si>
    <t>BILL SOLAR HOT WATER SYSTEM</t>
  </si>
  <si>
    <t xml:space="preserve">Operational manual; Comprehensive Operation and Maintenance manual for the repaired works and installed system, written in English and graphically illustrated for unambiguous interpretation and understanding by Operation and Maintenance staff. Special attention shall be drawn to fault finding and remedial action. The manual shall include a system wiring diagram, a list of spare parts and the names of the accredited suppliers/agents of these spare parts. The manual shall also include the manufacturer's name, model number, service manuals, parts list and brief descriptions of all equipment and their basic operating features i.e. routine maintenance procedures, possible breakdowns and repairs, recommended spare parts, troubleshooting guide, equipment layout and simplified wiring and control diagrams of the system as installed. </t>
  </si>
  <si>
    <t>Lighting points wired by 1.5mm2 copper cables in 25mm heavy guage PVC wall concealed conduit complete with MK boxes,1W1G switches and all accessories.</t>
  </si>
  <si>
    <t>Water proof LED luminaire with replaceable LED Tubes, 4ft, IP65, IK08, 20W complete with all accessories</t>
  </si>
  <si>
    <t>Supply and install weatherproof LED floodlight, minimum power rating 20W, IP65-rated for outdoor use, complete with all necessary accessories including mounting bracket, fixing screws, internal driver, switches and wiring for connection to 220–240V AC supply.</t>
  </si>
  <si>
    <t>ELECTRICAL INSTALLATIONS</t>
  </si>
  <si>
    <t>New partition room</t>
  </si>
  <si>
    <t>Double sockets wired by 2.5mm2 copper cables in 25mm heavy guage PVC  surface conduit complete with MK boxes and all accessories.</t>
  </si>
  <si>
    <t>Supply and install 2.5mm² PVC-Insulated twin and earth copper cables drawn in 25mm heavy guage PVC surface conduit</t>
  </si>
  <si>
    <t xml:space="preserve">25mm PVC heavy gauge conduit to allow for concealed wiring  </t>
  </si>
  <si>
    <t>Lighting points wired by 1.5mm2 copper cables in 25mm heavy guage PVC wall concealed conduit complete with MK boxes, 1G1W switches and all accessories.</t>
  </si>
  <si>
    <t xml:space="preserve">T8 LED slim-fitting single with LED Tubes 4ft,18W complete with mounting accessories </t>
  </si>
  <si>
    <t xml:space="preserve"> NO </t>
  </si>
  <si>
    <t>Toilets and washrooms including the collidor</t>
  </si>
  <si>
    <t>Lighting switches 2W2G wired by 1.5mm2 copper cables in 25mm heavy guage PVC  surface conduit complete with MK boxes and all accessories.</t>
  </si>
  <si>
    <t>Supply and install 1.5mm² PVC-Insulated twin copper cables drawn in 25mm heavy guage PVC surface conduit</t>
  </si>
  <si>
    <t>6W LED Recessed Ceiling Panel Light Down Lights Surface Mount Flat 8 Inch Round</t>
  </si>
  <si>
    <t>Earthing and Lightning Protection</t>
  </si>
  <si>
    <t>Air terminal 16mm diameter, 1200mm long, complete with tape adapters, spikes and all accessories by FURSE or HEX or equal approved.</t>
  </si>
  <si>
    <t>Copper tape of hard drawn high conductivity copper 3mm x 25mm cross section for horizontal and down conductors complete with fixing clips and all accessories as by FURSE or HEX or equal.</t>
  </si>
  <si>
    <t>Test clamp complete as by FURSE or HEX  or equal.</t>
  </si>
  <si>
    <t>Supply and install 600mmx600mm earthing mat at a depth of at least 0.5m</t>
  </si>
  <si>
    <r>
      <t>General Earthing by 16mm</t>
    </r>
    <r>
      <rPr>
        <vertAlign val="superscript"/>
        <sz val="11"/>
        <rFont val="Garamond"/>
        <family val="1"/>
      </rPr>
      <t>2</t>
    </r>
    <r>
      <rPr>
        <sz val="11"/>
        <rFont val="Garamond"/>
        <family val="1"/>
      </rPr>
      <t xml:space="preserve"> stranded bare copper cable complete with all accessories.</t>
    </r>
  </si>
  <si>
    <t>Precast Inspection chamber of 300mmx300mm complete with cover made of grade 25 concrete</t>
  </si>
  <si>
    <t>m3</t>
  </si>
  <si>
    <t>Earthing: excavate pit 1500x1200x1500mm (LxWxD) and place course salt mixed with charcoal dust and soil in pit and compact and drive electrodes into this pit, connect and place precast manhole and connect up ready and measure the resistance.</t>
  </si>
  <si>
    <t xml:space="preserve">Allow for 32mm heavy duty gauge PVC conduit for concealing the copper tape </t>
  </si>
  <si>
    <t>Relocation of a 20kVA Genset at Buwenge HCIV</t>
  </si>
  <si>
    <t xml:space="preserve">Description </t>
  </si>
  <si>
    <t>Unit price VAT excl. (€)</t>
  </si>
  <si>
    <t>Total price VAT excl. (€)</t>
  </si>
  <si>
    <r>
      <t>Supply and install 25mm</t>
    </r>
    <r>
      <rPr>
        <vertAlign val="superscript"/>
        <sz val="11"/>
        <color theme="1"/>
        <rFont val="Garamond"/>
        <family val="1"/>
      </rPr>
      <t>2</t>
    </r>
    <r>
      <rPr>
        <sz val="11"/>
        <color theme="1"/>
        <rFont val="Garamond"/>
        <family val="1"/>
      </rPr>
      <t xml:space="preserve"> 4 core armoured copper cable from the generator at the new location to the changeover and to the existing power control room/switchboard including all necessary terminations and cable markstones</t>
    </r>
  </si>
  <si>
    <r>
      <t>Excavate trench for 25mm</t>
    </r>
    <r>
      <rPr>
        <vertAlign val="superscript"/>
        <sz val="11"/>
        <color theme="1"/>
        <rFont val="Garamond"/>
        <family val="1"/>
      </rPr>
      <t>2</t>
    </r>
    <r>
      <rPr>
        <sz val="11"/>
        <color theme="1"/>
        <rFont val="Garamond"/>
        <family val="1"/>
      </rPr>
      <t xml:space="preserve"> cable not exceeding 1.5m and average width of 300mm from new Genset location to the existing power control room</t>
    </r>
  </si>
  <si>
    <t xml:space="preserve">Provide and install earthing to the generator comprising of Earth electrodes made from Hard drawn copper or copper weld 2mm diameter by 1200mm in two length screwed together complete with cap, earth clamp, manhole and all accessories including, 16mm2 single core copper cable for equipotential bonding, testing and test certificate for less than 10 Ohms. </t>
  </si>
  <si>
    <t>Total Bill 1 excl. VAT</t>
  </si>
  <si>
    <t>SUBSTRUCTURE (All Provisional)-3m x2.5m</t>
  </si>
  <si>
    <t>Excavations</t>
  </si>
  <si>
    <t>Excavate oversite to remove top soil average 150mm deep and remove from site.</t>
  </si>
  <si>
    <r>
      <t>M</t>
    </r>
    <r>
      <rPr>
        <vertAlign val="superscript"/>
        <sz val="11"/>
        <color theme="1"/>
        <rFont val="Garamond"/>
        <family val="1"/>
      </rPr>
      <t>3</t>
    </r>
  </si>
  <si>
    <t>Excavate foundation trench not exceeding 1.50 m deep.</t>
  </si>
  <si>
    <t>150mm thick brickwork in cement sand mortar mix 1:4 as plith walling</t>
  </si>
  <si>
    <t>Remove excavated material from site</t>
  </si>
  <si>
    <t>Return fill and ram selected excavated material around foundation</t>
  </si>
  <si>
    <t xml:space="preserve">1000 gauge polythene plastic sheeting with 300mm welted lap joints </t>
  </si>
  <si>
    <t>Sq.</t>
  </si>
  <si>
    <t>Murram filling</t>
  </si>
  <si>
    <t>Murram filling well spread levelled rammed and consolidated in 100mm 'layers'</t>
  </si>
  <si>
    <t>Plain concrete class 15/20mm Aggregate in:</t>
  </si>
  <si>
    <t>50 mm blinding under beams</t>
  </si>
  <si>
    <t xml:space="preserve">Vibrated reinforced Concrete Class 25/20mm </t>
  </si>
  <si>
    <t>Aggregate in:</t>
  </si>
  <si>
    <t>150 mm thick slab</t>
  </si>
  <si>
    <t>Cement sand plaster 20mm thick to plinth walling mortar mix 1:3</t>
  </si>
  <si>
    <t>High Tensile Steel Bar Reinforcement</t>
  </si>
  <si>
    <t>(Provisional)</t>
  </si>
  <si>
    <t xml:space="preserve">12 mm </t>
  </si>
  <si>
    <t xml:space="preserve">8 mm </t>
  </si>
  <si>
    <t>Fabric mesh reinforcement BRC mesh ref No. A142 laid in floor slab.</t>
  </si>
  <si>
    <t>Supply, fabricate and install 100mmx100mmx10mm steel angle frame with hold down hook bars 150mm placed at 300mm along the frame length and cast in concrete slab/beam complete with hole provision for securing the generator at installation</t>
  </si>
  <si>
    <t>Sawn Formwork as described to:</t>
  </si>
  <si>
    <t>Sides of ground beam and slab</t>
  </si>
  <si>
    <t>Total Bill 2 excl. VAT</t>
  </si>
  <si>
    <t>Bill 3: Shelter frame</t>
  </si>
  <si>
    <t xml:space="preserve">BILL 3: Shelter Frame </t>
  </si>
  <si>
    <t xml:space="preserve">   </t>
  </si>
  <si>
    <t>PURPOSE MADE STANDARD Steel burglar proofing made from 20 x 20 x 2mm SHS vertical grills everywhere placed at 150mm along the shelter perimeter and 60 x 40x2mm vertical supports at 4 no corner points, 2no door support and 1no mid back side RHS : one coat red oxide primer as per Architect's detailed drawing</t>
  </si>
  <si>
    <t>Cage; size 4200mm x 2700mm x 2400mm high front and 2100mm high on the back; complete with and including 1500 x 2100mm high steel grilled door</t>
  </si>
  <si>
    <t>PREPARE SURFACE AND APPLY ETCHING PRIMER; apply one coat primer, one undercoat and two Gloss finishing coats; on metal work : to</t>
  </si>
  <si>
    <t>General steel surfaces</t>
  </si>
  <si>
    <t>ROOF WORKS</t>
  </si>
  <si>
    <t>The rates for structural steel work should include all plates, stiffeners, bolts, welded joints, all connections and accessories; painting and decorations; as per the architect’s and structural engineer’s drawings; the contractor must study the drawings and ensure that his price includes all items as shown on the drawings</t>
  </si>
  <si>
    <t>50 x 50 x 2.0mm SHS wall plate for back and front of shelter</t>
  </si>
  <si>
    <t>50 x 25 x 2.0mm SHS for rafter placed at side, middle and side</t>
  </si>
  <si>
    <t>50 x 25 x 2.0mm SHS for Purlin placed at top, middle and bottom of roof structure</t>
  </si>
  <si>
    <t>Allow for all connections, plates, cleats, weld joints and heavy duty bolts, nuts and washers to approval, including all builders work during erection of shelter</t>
  </si>
  <si>
    <t>ROOF COVERING</t>
  </si>
  <si>
    <t>26 Gauge pre-painted IT4 roofing sheets : fixed to angle purlins with J-bolts : in</t>
  </si>
  <si>
    <t>Sheet laid sloping not exceeding 22.5 degrees from horizontal overall roof cover size 3.5m x 3.0m.</t>
  </si>
  <si>
    <t>Allow for supply and installation of all necessary safety and user signage</t>
  </si>
  <si>
    <t>STEEL GRILLLLED DOOR detail see below;</t>
  </si>
  <si>
    <t xml:space="preserve">PURPOSE MADE GRILLED DOORS: Standard Steel grilled door comprising of: 50 x 50 x 3mm RSA door frame; 40 x 40 x 3mm RHS framing and transoms; all iron-mongery and accessories; one coat red oxide primer; as per Architect's drawing </t>
  </si>
  <si>
    <t>Door size 1500 x 2100mm high (overall)</t>
  </si>
  <si>
    <t> No</t>
  </si>
  <si>
    <r>
      <t>PREPARE SURFACE AND APPLY ETCHING PRIMER; apply one coat primer, one und</t>
    </r>
    <r>
      <rPr>
        <sz val="11"/>
        <color theme="1"/>
        <rFont val="Garamond"/>
        <family val="1"/>
      </rPr>
      <t>ercoat and two Gloss finishing coats; on metal work surfaces</t>
    </r>
  </si>
  <si>
    <t> Item</t>
  </si>
  <si>
    <t>General door surfaces</t>
  </si>
  <si>
    <t>Total Bill 3 excl. VAT</t>
  </si>
  <si>
    <t>Total excl. VAT (€):</t>
  </si>
  <si>
    <t>MECHANICAL AND ELECTRICAL INSTALLATIONS</t>
  </si>
  <si>
    <t>Lighting switches 2W2G wired by 2.5mm2 copper cables in 25mm heavy guage PVC  surface conduit complete with MK boxes and all accessories.</t>
  </si>
  <si>
    <t>Supply and install 2.5mm² PVC-Insulated twin copper cables drawn in 25mm heavy guage PVC surface conduit</t>
  </si>
  <si>
    <t>Adaptable box with TPN 32A connector block.</t>
  </si>
  <si>
    <t>Allow for supply of all the necessary accessories such as MK boxes, junction boxes, insulting tape, tower clips, nails, strip connectors, wall plugs, self taping screws, etc.</t>
  </si>
  <si>
    <t>Lighting points wired by 1.5mm2 copper cables in 25mm heavy guage PVC wall concealed conduit complete with MK boxes, 2G2W switches and all accessories.</t>
  </si>
  <si>
    <t>ELEMENT NO.14</t>
  </si>
  <si>
    <t>2.1/14/17</t>
  </si>
  <si>
    <t>BILL GENERATOR RELOCATION</t>
  </si>
  <si>
    <t>16TH JULY, 2025</t>
  </si>
  <si>
    <t>MATERNITY BLOCK REPAIR WORKS AT BUWENGE HEALTH CENTRE IV-KAMULI DISTRICT</t>
  </si>
  <si>
    <t>NEW CONSTRUCTION AND  REPAIR WORKS  AT BUWENGE HEALTH CENTRE IV- KAMULI DISTRICT</t>
  </si>
  <si>
    <t xml:space="preserve">PROPOSED REPAIR WORKS OF MCH  AT BUWENGE HCIV </t>
  </si>
  <si>
    <t>PROPOSED CONSTRUCTION OF PATIENTS' KITCHEN AT BUWENGE HCIV MCH</t>
  </si>
  <si>
    <t>PROPOSED OF LAUNDRY DRYING STAND  AT BUWENGE HCIV KAMULI DISTRICT</t>
  </si>
  <si>
    <t>Gauge10 standard galvanised chainlink fence 1800mm high,pitch size 50x50mm, on 75x75x6mm, 1,800mm high m.s posts</t>
  </si>
  <si>
    <t>Chainlink fencing</t>
  </si>
  <si>
    <t>Element 1: Supply cable</t>
  </si>
  <si>
    <t>Element 2: Concrete Platform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</si>
</sst>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0_);_(* \(#,##0.00\);_(* &quot;-&quot;??_);_(@_)"/>
    <numFmt numFmtId="165" formatCode="_(* #,##0_);_(* \(#,##0\);_(* &quot;-&quot;??_);_(@_)"/>
    <numFmt numFmtId="166" formatCode="#,##0_);\!\(#,##0\!\)"/>
    <numFmt numFmtId="167" formatCode="#,##0;[Red]#,##0"/>
    <numFmt numFmtId="168" formatCode="_-* #,##0.0_-;\-* #,##0.0_-;_-* &quot;-&quot;_-;_-@_-"/>
    <numFmt numFmtId="169" formatCode="#,##0.0_);\(#,##0.0\)"/>
    <numFmt numFmtId="170" formatCode="#,##0.0;\-#,##0.0"/>
    <numFmt numFmtId="171" formatCode="_-* #,##0_-;\-* #,##0_-;_-* &quot;-&quot;??_-;_-@_-"/>
    <numFmt numFmtId="172" formatCode="_(* #,##0.000_);_(* \(#,##0.000\);_(* &quot;-&quot;??_);_(@_)"/>
    <numFmt numFmtId="173" formatCode="_-* #,##0.00_-;\-* #,##0.00_-;_-* &quot;-&quot;_-;_-@_-"/>
    <numFmt numFmtId="174" formatCode="#,##0.00\ [$€-1]"/>
  </numFmts>
  <fonts count="59" x14ac:knownFonts="1">
    <font>
      <sz val="10"/>
      <name val="Arial"/>
    </font>
    <font>
      <sz val="11"/>
      <color theme="1"/>
      <name val="Aptos Narrow"/>
      <family val="2"/>
      <scheme val="minor"/>
    </font>
    <font>
      <sz val="11"/>
      <color theme="1"/>
      <name val="Aptos Narrow"/>
      <family val="2"/>
      <scheme val="minor"/>
    </font>
    <font>
      <sz val="11"/>
      <color theme="1"/>
      <name val="Aptos Narrow"/>
      <family val="2"/>
      <scheme val="minor"/>
    </font>
    <font>
      <sz val="10"/>
      <name val="Arial"/>
      <family val="2"/>
    </font>
    <font>
      <b/>
      <sz val="11"/>
      <name val="Garamond"/>
      <family val="1"/>
    </font>
    <font>
      <sz val="11"/>
      <name val="Garamond"/>
      <family val="1"/>
    </font>
    <font>
      <sz val="11"/>
      <color theme="1"/>
      <name val="Garamond"/>
      <family val="1"/>
    </font>
    <font>
      <b/>
      <i/>
      <sz val="11"/>
      <name val="Garamond"/>
      <family val="1"/>
    </font>
    <font>
      <i/>
      <sz val="11"/>
      <name val="Garamond"/>
      <family val="1"/>
    </font>
    <font>
      <i/>
      <sz val="11"/>
      <color theme="1"/>
      <name val="Garamond"/>
      <family val="1"/>
    </font>
    <font>
      <b/>
      <sz val="11"/>
      <color theme="1"/>
      <name val="Garamond"/>
      <family val="1"/>
    </font>
    <font>
      <b/>
      <u/>
      <sz val="11"/>
      <name val="Garamond"/>
      <family val="1"/>
    </font>
    <font>
      <sz val="11"/>
      <color rgb="FFFF0000"/>
      <name val="Garamond"/>
      <family val="1"/>
    </font>
    <font>
      <u/>
      <sz val="11"/>
      <name val="Garamond"/>
      <family val="1"/>
    </font>
    <font>
      <b/>
      <sz val="10"/>
      <name val="Garamond"/>
      <family val="1"/>
    </font>
    <font>
      <sz val="10"/>
      <name val="Garamond"/>
      <family val="1"/>
    </font>
    <font>
      <u val="singleAccounting"/>
      <sz val="10"/>
      <name val="Arial"/>
      <family val="2"/>
    </font>
    <font>
      <b/>
      <sz val="14"/>
      <name val="Garamond"/>
      <family val="1"/>
    </font>
    <font>
      <sz val="11"/>
      <color rgb="FFEE0000"/>
      <name val="Garamond"/>
      <family val="1"/>
    </font>
    <font>
      <sz val="11"/>
      <color rgb="FF000000"/>
      <name val="Garamond"/>
      <family val="1"/>
    </font>
    <font>
      <sz val="11"/>
      <color rgb="FF000000"/>
      <name val="Calibri"/>
      <family val="2"/>
    </font>
    <font>
      <sz val="11"/>
      <name val="Aptos Narrow"/>
      <family val="2"/>
      <scheme val="minor"/>
    </font>
    <font>
      <b/>
      <u/>
      <sz val="11"/>
      <color theme="1"/>
      <name val="Garamond"/>
      <family val="1"/>
    </font>
    <font>
      <sz val="12"/>
      <name val="Arial"/>
      <family val="2"/>
    </font>
    <font>
      <b/>
      <sz val="22"/>
      <name val="Garamond"/>
      <family val="1"/>
    </font>
    <font>
      <sz val="11"/>
      <name val="Arial"/>
      <family val="2"/>
    </font>
    <font>
      <b/>
      <u/>
      <sz val="12"/>
      <name val="Garamond"/>
      <family val="1"/>
    </font>
    <font>
      <sz val="11"/>
      <name val="Calibri"/>
      <family val="2"/>
    </font>
    <font>
      <b/>
      <sz val="9"/>
      <name val="Tahoma"/>
      <family val="2"/>
    </font>
    <font>
      <b/>
      <u/>
      <sz val="9"/>
      <name val="Tahoma"/>
      <family val="2"/>
    </font>
    <font>
      <sz val="9"/>
      <name val="Tahoma"/>
      <family val="2"/>
    </font>
    <font>
      <u/>
      <sz val="11"/>
      <color theme="1"/>
      <name val="Garamond"/>
      <family val="1"/>
    </font>
    <font>
      <b/>
      <shadow/>
      <sz val="20"/>
      <name val="Garamond"/>
      <family val="1"/>
    </font>
    <font>
      <b/>
      <sz val="18"/>
      <name val="Garamond"/>
      <family val="1"/>
    </font>
    <font>
      <b/>
      <shadow/>
      <sz val="14"/>
      <name val="Garamond"/>
      <family val="1"/>
    </font>
    <font>
      <sz val="12"/>
      <name val="Garamond"/>
      <family val="1"/>
    </font>
    <font>
      <b/>
      <sz val="16"/>
      <name val="Garamond"/>
      <family val="1"/>
    </font>
    <font>
      <b/>
      <shadow/>
      <sz val="10"/>
      <name val="Garamond"/>
      <family val="1"/>
    </font>
    <font>
      <sz val="14"/>
      <name val="Arial"/>
      <family val="2"/>
    </font>
    <font>
      <sz val="14"/>
      <name val="Garamond"/>
      <family val="1"/>
    </font>
    <font>
      <b/>
      <sz val="12"/>
      <name val="Garamond"/>
      <family val="1"/>
    </font>
    <font>
      <b/>
      <sz val="24"/>
      <name val="Garamond"/>
      <family val="1"/>
    </font>
    <font>
      <b/>
      <shadow/>
      <sz val="8"/>
      <name val="Garamond"/>
      <family val="1"/>
    </font>
    <font>
      <b/>
      <sz val="20"/>
      <name val="Garamond"/>
      <family val="1"/>
    </font>
    <font>
      <b/>
      <sz val="12"/>
      <color indexed="10"/>
      <name val="Garamond"/>
      <family val="1"/>
    </font>
    <font>
      <b/>
      <sz val="11"/>
      <name val="Arial"/>
      <family val="2"/>
    </font>
    <font>
      <b/>
      <u/>
      <sz val="11"/>
      <color rgb="FF000000"/>
      <name val="Garamond"/>
      <family val="1"/>
    </font>
    <font>
      <sz val="11"/>
      <name val="Aptos Narrow"/>
      <family val="2"/>
    </font>
    <font>
      <sz val="10"/>
      <name val="Arial"/>
    </font>
    <font>
      <b/>
      <sz val="11"/>
      <color theme="1"/>
      <name val="Aptos Narrow"/>
      <family val="2"/>
      <scheme val="minor"/>
    </font>
    <font>
      <vertAlign val="superscript"/>
      <sz val="11"/>
      <name val="Garamond"/>
      <family val="1"/>
    </font>
    <font>
      <b/>
      <sz val="14"/>
      <color theme="0"/>
      <name val="Garamond"/>
      <family val="1"/>
    </font>
    <font>
      <b/>
      <sz val="11"/>
      <color rgb="FF000000"/>
      <name val="Garamond"/>
      <family val="1"/>
    </font>
    <font>
      <vertAlign val="superscript"/>
      <sz val="11"/>
      <color theme="1"/>
      <name val="Garamond"/>
      <family val="1"/>
    </font>
    <font>
      <sz val="10"/>
      <color rgb="FF000000"/>
      <name val="Aptos Narrow"/>
      <family val="2"/>
      <scheme val="minor"/>
    </font>
    <font>
      <b/>
      <u/>
      <sz val="10"/>
      <color theme="1"/>
      <name val="Garamond"/>
      <family val="1"/>
    </font>
    <font>
      <sz val="9"/>
      <name val="Tahoma"/>
      <charset val="134"/>
    </font>
    <font>
      <sz val="11"/>
      <name val="Aptos Narrow"/>
      <charset val="134"/>
      <scheme val="minor"/>
    </font>
  </fonts>
  <fills count="7">
    <fill>
      <patternFill patternType="none"/>
    </fill>
    <fill>
      <patternFill patternType="gray125"/>
    </fill>
    <fill>
      <patternFill patternType="solid">
        <fgColor rgb="FFFFFF00"/>
        <bgColor indexed="64"/>
      </patternFill>
    </fill>
    <fill>
      <patternFill patternType="solid">
        <fgColor indexed="23"/>
        <bgColor indexed="64"/>
      </patternFill>
    </fill>
    <fill>
      <patternFill patternType="solid">
        <fgColor theme="0" tint="-0.499984740745262"/>
        <bgColor indexed="64"/>
      </patternFill>
    </fill>
    <fill>
      <patternFill patternType="solid">
        <fgColor theme="0"/>
        <bgColor indexed="64"/>
      </patternFill>
    </fill>
    <fill>
      <patternFill patternType="solid">
        <fgColor theme="1"/>
        <bgColor indexed="64"/>
      </patternFill>
    </fill>
  </fills>
  <borders count="8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auto="1"/>
      </left>
      <right style="thin">
        <color auto="1"/>
      </right>
      <top/>
      <bottom/>
      <diagonal/>
    </border>
    <border>
      <left style="thin">
        <color indexed="64"/>
      </left>
      <right style="medium">
        <color indexed="64"/>
      </right>
      <top/>
      <bottom/>
      <diagonal/>
    </border>
    <border>
      <left/>
      <right style="thin">
        <color auto="1"/>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diagonal/>
    </border>
    <border>
      <left style="medium">
        <color indexed="64"/>
      </left>
      <right/>
      <top style="hair">
        <color indexed="64"/>
      </top>
      <bottom/>
      <diagonal/>
    </border>
    <border>
      <left style="medium">
        <color indexed="64"/>
      </left>
      <right/>
      <top/>
      <bottom/>
      <diagonal/>
    </border>
    <border>
      <left style="thin">
        <color rgb="FF000000"/>
      </left>
      <right style="thin">
        <color rgb="FF000000"/>
      </right>
      <top/>
      <bottom/>
      <diagonal/>
    </border>
    <border>
      <left style="thin">
        <color indexed="8"/>
      </left>
      <right style="thin">
        <color indexed="8"/>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auto="1"/>
      </left>
      <right style="thin">
        <color auto="1"/>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uble">
        <color indexed="64"/>
      </top>
      <bottom/>
      <diagonal/>
    </border>
    <border>
      <left style="thin">
        <color indexed="8"/>
      </left>
      <right style="thin">
        <color indexed="8"/>
      </right>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auto="1"/>
      </top>
      <bottom/>
      <diagonal/>
    </border>
    <border>
      <left style="thin">
        <color auto="1"/>
      </left>
      <right/>
      <top/>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right style="thin">
        <color indexed="64"/>
      </right>
      <top style="medium">
        <color indexed="64"/>
      </top>
      <bottom/>
      <diagonal/>
    </border>
    <border>
      <left/>
      <right style="thin">
        <color indexed="64"/>
      </right>
      <top/>
      <bottom style="medium">
        <color auto="1"/>
      </bottom>
      <diagonal/>
    </border>
    <border>
      <left/>
      <right style="medium">
        <color indexed="64"/>
      </right>
      <top/>
      <bottom style="medium">
        <color indexed="64"/>
      </bottom>
      <diagonal/>
    </border>
    <border>
      <left/>
      <right style="thin">
        <color auto="1"/>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auto="1"/>
      </right>
      <top/>
      <bottom style="thin">
        <color auto="1"/>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indexed="64"/>
      </left>
      <right/>
      <top/>
      <bottom style="medium">
        <color indexed="64"/>
      </bottom>
      <diagonal/>
    </border>
  </borders>
  <cellStyleXfs count="79">
    <xf numFmtId="0" fontId="0" fillId="0" borderId="0">
      <alignment horizontal="justify"/>
    </xf>
    <xf numFmtId="164" fontId="4" fillId="0" borderId="0" applyFont="0" applyFill="0" applyBorder="0" applyProtection="0">
      <alignment vertical="top"/>
    </xf>
    <xf numFmtId="9" fontId="4" fillId="0" borderId="0" applyFont="0" applyFill="0" applyBorder="0" applyAlignment="0" applyProtection="0"/>
    <xf numFmtId="0" fontId="4" fillId="0" borderId="0">
      <alignment horizontal="justify" vertical="top" wrapText="1"/>
    </xf>
    <xf numFmtId="0" fontId="4" fillId="0" borderId="0">
      <alignment horizontal="justify" vertical="top" wrapText="1"/>
    </xf>
    <xf numFmtId="164" fontId="4" fillId="0" borderId="0" applyFont="0" applyFill="0" applyBorder="0" applyProtection="0">
      <alignment vertical="top"/>
    </xf>
    <xf numFmtId="164" fontId="4" fillId="0" borderId="0" applyFont="0" applyFill="0" applyBorder="0" applyProtection="0">
      <alignment vertical="top"/>
    </xf>
    <xf numFmtId="0" fontId="4" fillId="0" borderId="0">
      <alignment horizontal="justify" vertical="top" wrapText="1"/>
    </xf>
    <xf numFmtId="164" fontId="4" fillId="0" borderId="0" applyFont="0" applyFill="0" applyBorder="0" applyProtection="0">
      <alignment vertical="top"/>
    </xf>
    <xf numFmtId="0" fontId="4" fillId="0" borderId="0">
      <alignment horizontal="justify" wrapText="1"/>
    </xf>
    <xf numFmtId="0" fontId="4" fillId="0" borderId="0">
      <alignment horizontal="justify" vertical="top" wrapText="1"/>
    </xf>
    <xf numFmtId="164" fontId="4" fillId="0" borderId="0" applyFont="0" applyFill="0" applyBorder="0" applyAlignment="0" applyProtection="0"/>
    <xf numFmtId="0" fontId="4" fillId="0" borderId="0">
      <alignment horizontal="justify" vertical="top" wrapText="1"/>
    </xf>
    <xf numFmtId="164" fontId="4" fillId="0" borderId="0" applyFont="0" applyFill="0" applyBorder="0" applyProtection="0">
      <alignment vertical="top"/>
    </xf>
    <xf numFmtId="0" fontId="17" fillId="0" borderId="0">
      <alignment horizontal="justify" vertical="top" wrapText="1"/>
    </xf>
    <xf numFmtId="0" fontId="4" fillId="0" borderId="0">
      <alignment horizontal="justify" wrapText="1"/>
    </xf>
    <xf numFmtId="164" fontId="4" fillId="0" borderId="0" applyFont="0" applyFill="0" applyBorder="0" applyProtection="0">
      <alignment vertical="top"/>
    </xf>
    <xf numFmtId="0" fontId="4" fillId="0" borderId="0">
      <protection locked="0"/>
    </xf>
    <xf numFmtId="0" fontId="17" fillId="0" borderId="0">
      <protection locked="0"/>
    </xf>
    <xf numFmtId="164" fontId="4" fillId="0" borderId="0">
      <protection locked="0"/>
    </xf>
    <xf numFmtId="164" fontId="4" fillId="0" borderId="0" applyFont="0" applyFill="0" applyBorder="0" applyAlignment="0" applyProtection="0"/>
    <xf numFmtId="164" fontId="4" fillId="0" borderId="0" applyFont="0" applyFill="0" applyBorder="0" applyProtection="0">
      <alignment vertical="top"/>
    </xf>
    <xf numFmtId="164" fontId="4" fillId="0" borderId="0" applyFont="0" applyFill="0" applyBorder="0" applyProtection="0">
      <alignment vertical="top"/>
    </xf>
    <xf numFmtId="0" fontId="17" fillId="0" borderId="0">
      <alignment horizontal="justify" vertical="top" wrapText="1"/>
    </xf>
    <xf numFmtId="164" fontId="4" fillId="0" borderId="0" applyFont="0" applyFill="0" applyBorder="0" applyAlignment="0" applyProtection="0"/>
    <xf numFmtId="164" fontId="4" fillId="0" borderId="0" applyFont="0" applyFill="0" applyBorder="0" applyProtection="0">
      <alignment vertical="top"/>
    </xf>
    <xf numFmtId="0" fontId="4" fillId="0" borderId="0">
      <alignment horizontal="justify" vertical="top" wrapText="1"/>
    </xf>
    <xf numFmtId="0" fontId="4" fillId="0" borderId="0">
      <alignment horizontal="justify" vertical="top" wrapText="1"/>
    </xf>
    <xf numFmtId="164" fontId="4" fillId="0" borderId="0" applyFont="0" applyFill="0" applyBorder="0" applyProtection="0">
      <alignment horizontal="left" vertical="top"/>
    </xf>
    <xf numFmtId="0" fontId="3" fillId="0" borderId="0"/>
    <xf numFmtId="0" fontId="21" fillId="0" borderId="0">
      <protection locked="0"/>
    </xf>
    <xf numFmtId="0" fontId="17" fillId="0" borderId="0">
      <alignment horizontal="justify" vertical="top" wrapText="1"/>
    </xf>
    <xf numFmtId="0" fontId="4" fillId="0" borderId="0">
      <alignment horizontal="justify" vertical="top" wrapText="1"/>
    </xf>
    <xf numFmtId="164" fontId="4" fillId="0" borderId="0">
      <alignment vertical="top"/>
      <protection locked="0"/>
    </xf>
    <xf numFmtId="0" fontId="4" fillId="0" borderId="0">
      <alignment horizontal="justify" vertical="top" wrapText="1"/>
    </xf>
    <xf numFmtId="0" fontId="3" fillId="0" borderId="0"/>
    <xf numFmtId="164" fontId="4" fillId="0" borderId="0" applyFont="0" applyFill="0" applyBorder="0" applyProtection="0">
      <alignment vertical="top"/>
    </xf>
    <xf numFmtId="0" fontId="4" fillId="0" borderId="0">
      <alignment horizontal="justify"/>
    </xf>
    <xf numFmtId="164" fontId="3" fillId="0" borderId="0" applyFont="0" applyFill="0" applyBorder="0" applyAlignment="0" applyProtection="0"/>
    <xf numFmtId="164" fontId="4" fillId="0" borderId="0" applyFont="0" applyFill="0" applyBorder="0" applyProtection="0">
      <alignment vertical="top"/>
    </xf>
    <xf numFmtId="0" fontId="24" fillId="0" borderId="0"/>
    <xf numFmtId="0" fontId="2" fillId="0" borderId="0"/>
    <xf numFmtId="0" fontId="2" fillId="0" borderId="0"/>
    <xf numFmtId="0" fontId="2" fillId="0" borderId="0"/>
    <xf numFmtId="164" fontId="4" fillId="0" borderId="0">
      <alignment vertical="top"/>
      <protection locked="0"/>
    </xf>
    <xf numFmtId="0" fontId="2" fillId="0" borderId="0"/>
    <xf numFmtId="0" fontId="21" fillId="0" borderId="0">
      <protection locked="0"/>
    </xf>
    <xf numFmtId="164" fontId="21" fillId="0" borderId="0">
      <alignment vertical="top"/>
      <protection locked="0"/>
    </xf>
    <xf numFmtId="0" fontId="2" fillId="0" borderId="0"/>
    <xf numFmtId="164" fontId="2" fillId="0" borderId="0" applyFont="0" applyFill="0" applyBorder="0" applyAlignment="0" applyProtection="0"/>
    <xf numFmtId="164" fontId="4" fillId="0" borderId="0" applyFont="0" applyFill="0" applyBorder="0" applyProtection="0">
      <alignment vertical="top"/>
    </xf>
    <xf numFmtId="0" fontId="4" fillId="0" borderId="0">
      <alignment horizontal="justify"/>
    </xf>
    <xf numFmtId="164" fontId="2" fillId="0" borderId="0" applyFont="0" applyFill="0" applyBorder="0" applyAlignment="0" applyProtection="0"/>
    <xf numFmtId="0" fontId="28" fillId="0" borderId="0"/>
    <xf numFmtId="41" fontId="28" fillId="0" borderId="0" applyFont="0" applyFill="0" applyBorder="0" applyAlignment="0" applyProtection="0"/>
    <xf numFmtId="0" fontId="4" fillId="0" borderId="0">
      <alignment horizontal="justify"/>
    </xf>
    <xf numFmtId="0" fontId="4" fillId="0" borderId="0"/>
    <xf numFmtId="0" fontId="4" fillId="0" borderId="0">
      <alignment horizontal="justify" vertical="top"/>
    </xf>
    <xf numFmtId="0" fontId="4" fillId="0" borderId="0">
      <alignment horizontal="justify" vertical="center" wrapText="1"/>
    </xf>
    <xf numFmtId="164" fontId="4" fillId="0" borderId="0" applyFont="0" applyFill="0" applyBorder="0" applyProtection="0">
      <alignment vertical="top"/>
    </xf>
    <xf numFmtId="9" fontId="4" fillId="0" borderId="0" applyFont="0" applyFill="0" applyBorder="0" applyAlignment="0" applyProtection="0"/>
    <xf numFmtId="0" fontId="4" fillId="0" borderId="0">
      <alignment horizontal="justify" vertical="top" wrapText="1"/>
    </xf>
    <xf numFmtId="9" fontId="4" fillId="0" borderId="0" applyFont="0" applyFill="0" applyBorder="0" applyAlignment="0" applyProtection="0"/>
    <xf numFmtId="41" fontId="4" fillId="0" borderId="0" applyFont="0" applyFill="0" applyBorder="0" applyAlignment="0" applyProtection="0"/>
    <xf numFmtId="0" fontId="4" fillId="0" borderId="0">
      <alignment horizontal="justify"/>
    </xf>
    <xf numFmtId="164" fontId="4" fillId="0" borderId="0" applyFont="0" applyFill="0" applyBorder="0" applyProtection="0">
      <alignment vertical="top"/>
    </xf>
    <xf numFmtId="0" fontId="4" fillId="0" borderId="0"/>
    <xf numFmtId="0" fontId="4" fillId="0" borderId="0">
      <alignment horizontal="justify"/>
    </xf>
    <xf numFmtId="164" fontId="4" fillId="0" borderId="0" applyFont="0" applyFill="0" applyBorder="0" applyProtection="0">
      <alignment vertical="top"/>
    </xf>
    <xf numFmtId="0" fontId="1" fillId="0" borderId="0"/>
    <xf numFmtId="164" fontId="4" fillId="0" borderId="0" applyFont="0" applyFill="0" applyBorder="0" applyAlignment="0" applyProtection="0"/>
    <xf numFmtId="164" fontId="4" fillId="0" borderId="0" applyFont="0" applyFill="0" applyBorder="0" applyProtection="0">
      <alignment vertical="top"/>
    </xf>
    <xf numFmtId="0" fontId="4" fillId="0" borderId="0">
      <protection locked="0"/>
    </xf>
    <xf numFmtId="164" fontId="1" fillId="0" borderId="0" applyFont="0" applyFill="0" applyBorder="0" applyAlignment="0" applyProtection="0"/>
    <xf numFmtId="0" fontId="4" fillId="0" borderId="0"/>
    <xf numFmtId="43" fontId="4" fillId="0" borderId="0" applyFont="0" applyFill="0" applyBorder="0" applyAlignment="0" applyProtection="0"/>
    <xf numFmtId="41" fontId="49" fillId="0" borderId="0" applyFont="0" applyFill="0" applyBorder="0" applyAlignment="0" applyProtection="0"/>
    <xf numFmtId="0" fontId="4" fillId="0" borderId="0"/>
    <xf numFmtId="0" fontId="55" fillId="0" borderId="0"/>
  </cellStyleXfs>
  <cellXfs count="1397">
    <xf numFmtId="0" fontId="0" fillId="0" borderId="0" xfId="0">
      <alignment horizontal="justify"/>
    </xf>
    <xf numFmtId="0" fontId="5" fillId="0" borderId="1" xfId="3" applyFont="1" applyBorder="1" applyAlignment="1">
      <alignment horizontal="center" vertical="top"/>
    </xf>
    <xf numFmtId="0" fontId="6" fillId="0" borderId="1" xfId="3" applyFont="1" applyBorder="1">
      <alignment horizontal="justify" vertical="top" wrapText="1"/>
    </xf>
    <xf numFmtId="1" fontId="6" fillId="0" borderId="1" xfId="3" applyNumberFormat="1" applyFont="1" applyBorder="1" applyAlignment="1">
      <alignment horizontal="center" vertical="top"/>
    </xf>
    <xf numFmtId="37" fontId="7" fillId="0" borderId="1" xfId="1" applyNumberFormat="1" applyFont="1" applyFill="1" applyBorder="1" applyAlignment="1">
      <alignment horizontal="center" vertical="top"/>
    </xf>
    <xf numFmtId="40" fontId="6" fillId="0" borderId="1" xfId="1" applyNumberFormat="1" applyFont="1" applyFill="1" applyBorder="1" applyAlignment="1">
      <alignment horizontal="right" vertical="top"/>
    </xf>
    <xf numFmtId="165" fontId="6" fillId="0" borderId="0" xfId="1" applyNumberFormat="1" applyFont="1" applyFill="1" applyBorder="1">
      <alignment vertical="top"/>
    </xf>
    <xf numFmtId="0" fontId="6" fillId="0" borderId="0" xfId="3" applyFont="1">
      <alignment horizontal="justify" vertical="top" wrapText="1"/>
    </xf>
    <xf numFmtId="0" fontId="5" fillId="0" borderId="2" xfId="3" applyFont="1" applyBorder="1" applyAlignment="1">
      <alignment horizontal="center" vertical="top"/>
    </xf>
    <xf numFmtId="0" fontId="5" fillId="0" borderId="3" xfId="3" applyFont="1" applyBorder="1">
      <alignment horizontal="justify" vertical="top" wrapText="1"/>
    </xf>
    <xf numFmtId="1" fontId="6" fillId="0" borderId="3" xfId="3" applyNumberFormat="1" applyFont="1" applyBorder="1" applyAlignment="1">
      <alignment horizontal="center" vertical="top"/>
    </xf>
    <xf numFmtId="40" fontId="6" fillId="0" borderId="3" xfId="1" applyNumberFormat="1" applyFont="1" applyFill="1" applyBorder="1" applyAlignment="1">
      <alignment horizontal="right" vertical="top"/>
    </xf>
    <xf numFmtId="40" fontId="6" fillId="0" borderId="4" xfId="1" applyNumberFormat="1" applyFont="1" applyFill="1" applyBorder="1" applyAlignment="1">
      <alignment horizontal="right" vertical="top"/>
    </xf>
    <xf numFmtId="0" fontId="8" fillId="0" borderId="5" xfId="3" applyFont="1" applyBorder="1" applyAlignment="1">
      <alignment horizontal="center" vertical="top"/>
    </xf>
    <xf numFmtId="0" fontId="8" fillId="0" borderId="0" xfId="3" applyFont="1">
      <alignment horizontal="justify" vertical="top" wrapText="1"/>
    </xf>
    <xf numFmtId="1" fontId="9" fillId="0" borderId="6" xfId="3" applyNumberFormat="1" applyFont="1" applyBorder="1" applyAlignment="1">
      <alignment horizontal="center" vertical="top"/>
    </xf>
    <xf numFmtId="40" fontId="8" fillId="0" borderId="0" xfId="1" applyNumberFormat="1" applyFont="1" applyFill="1" applyBorder="1" applyAlignment="1">
      <alignment horizontal="right" vertical="top"/>
    </xf>
    <xf numFmtId="40" fontId="8" fillId="0" borderId="7" xfId="1" applyNumberFormat="1" applyFont="1" applyFill="1" applyBorder="1" applyAlignment="1">
      <alignment horizontal="right" vertical="top"/>
    </xf>
    <xf numFmtId="165" fontId="6" fillId="0" borderId="0" xfId="1" applyNumberFormat="1" applyFont="1" applyFill="1">
      <alignment vertical="top"/>
    </xf>
    <xf numFmtId="0" fontId="5" fillId="0" borderId="5" xfId="3" applyFont="1" applyBorder="1" applyAlignment="1">
      <alignment horizontal="center" vertical="top"/>
    </xf>
    <xf numFmtId="0" fontId="5" fillId="0" borderId="0" xfId="3" applyFont="1" applyAlignment="1">
      <alignment horizontal="center" vertical="top" wrapText="1"/>
    </xf>
    <xf numFmtId="1" fontId="5" fillId="0" borderId="6" xfId="3" applyNumberFormat="1" applyFont="1" applyBorder="1" applyAlignment="1">
      <alignment horizontal="center" vertical="top"/>
    </xf>
    <xf numFmtId="37" fontId="11" fillId="0" borderId="8" xfId="1" applyNumberFormat="1" applyFont="1" applyFill="1" applyBorder="1" applyAlignment="1">
      <alignment horizontal="center" vertical="top"/>
    </xf>
    <xf numFmtId="40" fontId="5" fillId="0" borderId="0" xfId="1" applyNumberFormat="1" applyFont="1" applyFill="1" applyBorder="1" applyAlignment="1">
      <alignment horizontal="center" vertical="top" wrapText="1"/>
    </xf>
    <xf numFmtId="40" fontId="5" fillId="0" borderId="7" xfId="1" applyNumberFormat="1" applyFont="1" applyFill="1" applyBorder="1" applyAlignment="1">
      <alignment horizontal="center" vertical="top" wrapText="1"/>
    </xf>
    <xf numFmtId="0" fontId="6" fillId="0" borderId="0" xfId="3" applyFont="1" applyAlignment="1">
      <alignment horizontal="center" vertical="top" wrapText="1"/>
    </xf>
    <xf numFmtId="0" fontId="8" fillId="0" borderId="9" xfId="3" applyFont="1" applyBorder="1" applyAlignment="1">
      <alignment horizontal="center" vertical="top"/>
    </xf>
    <xf numFmtId="0" fontId="8" fillId="0" borderId="1" xfId="3" applyFont="1" applyBorder="1">
      <alignment horizontal="justify" vertical="top" wrapText="1"/>
    </xf>
    <xf numFmtId="1" fontId="9" fillId="0" borderId="10" xfId="3" applyNumberFormat="1" applyFont="1" applyBorder="1" applyAlignment="1">
      <alignment horizontal="center" vertical="top"/>
    </xf>
    <xf numFmtId="37" fontId="10" fillId="0" borderId="10" xfId="1" applyNumberFormat="1" applyFont="1" applyFill="1" applyBorder="1" applyAlignment="1">
      <alignment horizontal="center" vertical="top"/>
    </xf>
    <xf numFmtId="40" fontId="8" fillId="0" borderId="1" xfId="1" applyNumberFormat="1" applyFont="1" applyFill="1" applyBorder="1" applyAlignment="1">
      <alignment horizontal="right" vertical="top"/>
    </xf>
    <xf numFmtId="40" fontId="8" fillId="0" borderId="11" xfId="1" applyNumberFormat="1" applyFont="1" applyFill="1" applyBorder="1" applyAlignment="1">
      <alignment horizontal="right" vertical="top"/>
    </xf>
    <xf numFmtId="0" fontId="5" fillId="0" borderId="12" xfId="4" applyFont="1" applyBorder="1" applyAlignment="1" applyProtection="1">
      <alignment horizontal="center" vertical="top"/>
      <protection locked="0"/>
    </xf>
    <xf numFmtId="0" fontId="12" fillId="0" borderId="13" xfId="4" applyFont="1" applyBorder="1">
      <alignment horizontal="justify" vertical="top" wrapText="1"/>
    </xf>
    <xf numFmtId="1" fontId="6" fillId="0" borderId="13" xfId="4" applyNumberFormat="1" applyFont="1" applyBorder="1" applyAlignment="1">
      <alignment horizontal="center" vertical="top"/>
    </xf>
    <xf numFmtId="37" fontId="7" fillId="0" borderId="13" xfId="1" applyNumberFormat="1" applyFont="1" applyFill="1" applyBorder="1" applyAlignment="1">
      <alignment horizontal="center" vertical="top"/>
    </xf>
    <xf numFmtId="40" fontId="6" fillId="0" borderId="13" xfId="1" applyNumberFormat="1" applyFont="1" applyFill="1" applyBorder="1" applyAlignment="1" applyProtection="1">
      <alignment horizontal="right" vertical="top"/>
      <protection locked="0"/>
    </xf>
    <xf numFmtId="40" fontId="6" fillId="0" borderId="14" xfId="1" applyNumberFormat="1" applyFont="1" applyFill="1" applyBorder="1" applyAlignment="1">
      <alignment horizontal="right" vertical="top"/>
    </xf>
    <xf numFmtId="165" fontId="6" fillId="0" borderId="0" xfId="1" applyNumberFormat="1" applyFont="1" applyFill="1" applyBorder="1" applyProtection="1">
      <alignment vertical="top"/>
      <protection locked="0"/>
    </xf>
    <xf numFmtId="165" fontId="6" fillId="0" borderId="0" xfId="1" applyNumberFormat="1" applyFont="1" applyFill="1" applyProtection="1">
      <alignment vertical="top"/>
      <protection locked="0"/>
    </xf>
    <xf numFmtId="0" fontId="6" fillId="0" borderId="0" xfId="4" applyFont="1" applyProtection="1">
      <alignment horizontal="justify" vertical="top" wrapText="1"/>
      <protection locked="0"/>
    </xf>
    <xf numFmtId="0" fontId="12" fillId="0" borderId="6" xfId="3" applyFont="1" applyBorder="1">
      <alignment horizontal="justify" vertical="top" wrapText="1"/>
    </xf>
    <xf numFmtId="1" fontId="6" fillId="0" borderId="6" xfId="4" applyNumberFormat="1" applyFont="1" applyBorder="1" applyAlignment="1">
      <alignment horizontal="center" vertical="top"/>
    </xf>
    <xf numFmtId="40" fontId="6" fillId="0" borderId="6" xfId="1" applyNumberFormat="1" applyFont="1" applyFill="1" applyBorder="1" applyAlignment="1" applyProtection="1">
      <alignment horizontal="right" vertical="top"/>
      <protection locked="0"/>
    </xf>
    <xf numFmtId="40" fontId="6" fillId="0" borderId="7" xfId="1" applyNumberFormat="1" applyFont="1" applyFill="1" applyBorder="1" applyAlignment="1">
      <alignment horizontal="right" vertical="top"/>
    </xf>
    <xf numFmtId="0" fontId="5" fillId="0" borderId="5" xfId="4" applyFont="1" applyBorder="1" applyAlignment="1" applyProtection="1">
      <alignment horizontal="center" vertical="top"/>
      <protection locked="0"/>
    </xf>
    <xf numFmtId="0" fontId="12" fillId="0" borderId="6" xfId="4" applyFont="1" applyBorder="1">
      <alignment horizontal="justify" vertical="top" wrapText="1"/>
    </xf>
    <xf numFmtId="0" fontId="6" fillId="0" borderId="6" xfId="4" applyFont="1" applyBorder="1">
      <alignment horizontal="justify" vertical="top" wrapText="1"/>
    </xf>
    <xf numFmtId="0" fontId="14" fillId="0" borderId="6" xfId="4" applyFont="1" applyBorder="1">
      <alignment horizontal="justify" vertical="top" wrapText="1"/>
    </xf>
    <xf numFmtId="0" fontId="5" fillId="0" borderId="15" xfId="3" applyFont="1" applyBorder="1" applyAlignment="1">
      <alignment horizontal="center" vertical="top"/>
    </xf>
    <xf numFmtId="0" fontId="5" fillId="0" borderId="16" xfId="3" applyFont="1" applyBorder="1" applyAlignment="1">
      <alignment horizontal="right" vertical="top" wrapText="1"/>
    </xf>
    <xf numFmtId="0" fontId="5" fillId="0" borderId="16" xfId="0" applyFont="1" applyBorder="1" applyAlignment="1">
      <alignment horizontal="right" vertical="top"/>
    </xf>
    <xf numFmtId="40" fontId="5" fillId="0" borderId="16" xfId="0" applyNumberFormat="1" applyFont="1" applyBorder="1" applyAlignment="1">
      <alignment horizontal="right" vertical="top"/>
    </xf>
    <xf numFmtId="40" fontId="5" fillId="0" borderId="17" xfId="1" applyNumberFormat="1" applyFont="1" applyFill="1" applyBorder="1" applyAlignment="1">
      <alignment horizontal="right" vertical="top"/>
    </xf>
    <xf numFmtId="0" fontId="5" fillId="0" borderId="0" xfId="3" applyFont="1" applyAlignment="1">
      <alignment horizontal="center" vertical="top"/>
    </xf>
    <xf numFmtId="1" fontId="6" fillId="0" borderId="0" xfId="3" applyNumberFormat="1" applyFont="1" applyAlignment="1">
      <alignment horizontal="center" vertical="top"/>
    </xf>
    <xf numFmtId="37" fontId="7" fillId="0" borderId="0" xfId="1" applyNumberFormat="1" applyFont="1" applyFill="1" applyBorder="1" applyAlignment="1">
      <alignment horizontal="center" vertical="top"/>
    </xf>
    <xf numFmtId="40" fontId="6" fillId="0" borderId="0" xfId="1" applyNumberFormat="1" applyFont="1" applyFill="1" applyBorder="1" applyAlignment="1">
      <alignment horizontal="right" vertical="top"/>
    </xf>
    <xf numFmtId="40" fontId="6" fillId="0" borderId="0" xfId="1" quotePrefix="1" applyNumberFormat="1" applyFont="1" applyFill="1" applyBorder="1" applyAlignment="1">
      <alignment horizontal="right" vertical="top"/>
    </xf>
    <xf numFmtId="0" fontId="5" fillId="0" borderId="6" xfId="4" applyFont="1" applyBorder="1" applyAlignment="1" applyProtection="1">
      <alignment horizontal="center" vertical="top"/>
      <protection locked="0"/>
    </xf>
    <xf numFmtId="40" fontId="6" fillId="0" borderId="6" xfId="1" applyNumberFormat="1" applyFont="1" applyFill="1" applyBorder="1" applyAlignment="1">
      <alignment horizontal="right" vertical="top"/>
    </xf>
    <xf numFmtId="0" fontId="5" fillId="0" borderId="6" xfId="3" applyFont="1" applyBorder="1" applyAlignment="1">
      <alignment horizontal="center" vertical="top"/>
    </xf>
    <xf numFmtId="0" fontId="12" fillId="0" borderId="6" xfId="3" applyFont="1" applyBorder="1" applyAlignment="1">
      <alignment horizontal="left" vertical="top" wrapText="1"/>
    </xf>
    <xf numFmtId="1" fontId="6" fillId="0" borderId="6" xfId="3" applyNumberFormat="1" applyFont="1" applyBorder="1" applyAlignment="1">
      <alignment horizontal="center" vertical="top"/>
    </xf>
    <xf numFmtId="40" fontId="6" fillId="0" borderId="0" xfId="5" applyNumberFormat="1" applyFont="1" applyFill="1" applyBorder="1" applyAlignment="1" applyProtection="1">
      <alignment horizontal="right" vertical="top" wrapText="1"/>
      <protection locked="0"/>
    </xf>
    <xf numFmtId="40" fontId="6" fillId="0" borderId="6" xfId="6" applyNumberFormat="1" applyFont="1" applyFill="1" applyBorder="1" applyAlignment="1">
      <alignment horizontal="right" vertical="top"/>
    </xf>
    <xf numFmtId="0" fontId="12" fillId="0" borderId="18" xfId="7" applyFont="1" applyBorder="1" applyAlignment="1" applyProtection="1">
      <alignment horizontal="left" vertical="top" wrapText="1"/>
      <protection locked="0"/>
    </xf>
    <xf numFmtId="0" fontId="6" fillId="0" borderId="6" xfId="3" applyFont="1" applyBorder="1">
      <alignment horizontal="justify" vertical="top" wrapText="1"/>
    </xf>
    <xf numFmtId="0" fontId="15" fillId="0" borderId="0" xfId="0" applyFont="1" applyAlignment="1">
      <alignment wrapText="1"/>
    </xf>
    <xf numFmtId="0" fontId="16" fillId="0" borderId="19" xfId="0" applyFont="1" applyBorder="1" applyAlignment="1">
      <alignment horizontal="left" vertical="top" wrapText="1"/>
    </xf>
    <xf numFmtId="0" fontId="16" fillId="0" borderId="20" xfId="0" applyFont="1" applyBorder="1" applyAlignment="1">
      <alignment horizontal="left" vertical="top" wrapText="1"/>
    </xf>
    <xf numFmtId="0" fontId="16" fillId="0" borderId="6" xfId="0" applyFont="1" applyBorder="1" applyAlignment="1">
      <alignment horizontal="center"/>
    </xf>
    <xf numFmtId="4" fontId="16" fillId="0" borderId="6" xfId="0" applyNumberFormat="1" applyFont="1" applyBorder="1" applyAlignment="1"/>
    <xf numFmtId="0" fontId="16" fillId="0" borderId="0" xfId="0" applyFont="1" applyAlignment="1">
      <alignment wrapText="1"/>
    </xf>
    <xf numFmtId="40" fontId="6" fillId="0" borderId="6" xfId="5" applyNumberFormat="1" applyFont="1" applyFill="1" applyBorder="1" applyAlignment="1" applyProtection="1">
      <alignment horizontal="right" vertical="top" wrapText="1"/>
      <protection locked="0"/>
    </xf>
    <xf numFmtId="40" fontId="6" fillId="0" borderId="8" xfId="6" applyNumberFormat="1" applyFont="1" applyFill="1" applyBorder="1" applyAlignment="1">
      <alignment horizontal="right" vertical="top"/>
    </xf>
    <xf numFmtId="164" fontId="5" fillId="0" borderId="6" xfId="8" applyFont="1" applyFill="1" applyBorder="1" applyAlignment="1">
      <alignment horizontal="center" vertical="top"/>
    </xf>
    <xf numFmtId="0" fontId="6" fillId="0" borderId="0" xfId="9" applyFont="1" applyAlignment="1">
      <alignment horizontal="left" vertical="top" wrapText="1"/>
    </xf>
    <xf numFmtId="3" fontId="6" fillId="0" borderId="6" xfId="10" applyNumberFormat="1" applyFont="1" applyBorder="1" applyAlignment="1">
      <alignment horizontal="center" vertical="top"/>
    </xf>
    <xf numFmtId="0" fontId="6" fillId="0" borderId="0" xfId="10" applyFont="1" applyAlignment="1">
      <alignment vertical="top"/>
    </xf>
    <xf numFmtId="0" fontId="5" fillId="0" borderId="16" xfId="3" applyFont="1" applyBorder="1" applyAlignment="1">
      <alignment horizontal="center" vertical="top"/>
    </xf>
    <xf numFmtId="40" fontId="5" fillId="0" borderId="16" xfId="1" applyNumberFormat="1" applyFont="1" applyFill="1" applyBorder="1" applyAlignment="1">
      <alignment horizontal="right" vertical="top"/>
    </xf>
    <xf numFmtId="40" fontId="6" fillId="0" borderId="6" xfId="1" quotePrefix="1" applyNumberFormat="1" applyFont="1" applyFill="1" applyBorder="1" applyAlignment="1">
      <alignment horizontal="right" vertical="top"/>
    </xf>
    <xf numFmtId="0" fontId="5" fillId="0" borderId="6" xfId="3" applyFont="1" applyBorder="1">
      <alignment horizontal="justify" vertical="top" wrapText="1"/>
    </xf>
    <xf numFmtId="3" fontId="6" fillId="0" borderId="6" xfId="10" applyNumberFormat="1" applyFont="1" applyBorder="1">
      <alignment horizontal="justify" vertical="top" wrapText="1"/>
    </xf>
    <xf numFmtId="0" fontId="6" fillId="0" borderId="0" xfId="10" applyFont="1">
      <alignment horizontal="justify" vertical="top" wrapText="1"/>
    </xf>
    <xf numFmtId="0" fontId="6" fillId="0" borderId="6" xfId="10" applyFont="1" applyBorder="1" applyAlignment="1">
      <alignment horizontal="center" vertical="top"/>
    </xf>
    <xf numFmtId="9" fontId="6" fillId="0" borderId="0" xfId="2" applyFont="1" applyFill="1" applyAlignment="1">
      <alignment vertical="top"/>
    </xf>
    <xf numFmtId="0" fontId="12" fillId="0" borderId="0" xfId="3" applyFont="1">
      <alignment horizontal="justify" vertical="top" wrapText="1"/>
    </xf>
    <xf numFmtId="0" fontId="5" fillId="0" borderId="6" xfId="9" applyFont="1" applyBorder="1" applyAlignment="1">
      <alignment horizontal="center" vertical="top"/>
    </xf>
    <xf numFmtId="0" fontId="6" fillId="0" borderId="6" xfId="9" applyFont="1" applyBorder="1" applyAlignment="1">
      <alignment horizontal="justify" vertical="top" wrapText="1"/>
    </xf>
    <xf numFmtId="3" fontId="6" fillId="0" borderId="6" xfId="9" applyNumberFormat="1" applyFont="1" applyBorder="1" applyAlignment="1">
      <alignment horizontal="center" vertical="top"/>
    </xf>
    <xf numFmtId="0" fontId="6" fillId="0" borderId="0" xfId="12" applyFont="1">
      <alignment horizontal="justify" vertical="top" wrapText="1"/>
    </xf>
    <xf numFmtId="0" fontId="5" fillId="0" borderId="6" xfId="12" applyFont="1" applyBorder="1" applyAlignment="1">
      <alignment horizontal="center" vertical="top" wrapText="1"/>
    </xf>
    <xf numFmtId="0" fontId="6" fillId="0" borderId="6" xfId="12" applyFont="1" applyBorder="1" applyAlignment="1">
      <alignment horizontal="center" vertical="top" wrapText="1"/>
    </xf>
    <xf numFmtId="40" fontId="6" fillId="0" borderId="0" xfId="8" applyNumberFormat="1" applyFont="1" applyFill="1" applyBorder="1" applyAlignment="1" applyProtection="1">
      <alignment horizontal="right" vertical="top"/>
      <protection locked="0"/>
    </xf>
    <xf numFmtId="0" fontId="6" fillId="0" borderId="0" xfId="9" applyFont="1" applyAlignment="1">
      <alignment horizontal="justify" vertical="top" wrapText="1"/>
    </xf>
    <xf numFmtId="0" fontId="5" fillId="0" borderId="6" xfId="3" applyFont="1" applyBorder="1" applyAlignment="1">
      <alignment horizontal="center" vertical="top" wrapText="1"/>
    </xf>
    <xf numFmtId="0" fontId="12" fillId="0" borderId="0" xfId="4" applyFont="1" applyProtection="1">
      <alignment horizontal="justify" vertical="top" wrapText="1"/>
      <protection locked="0"/>
    </xf>
    <xf numFmtId="1" fontId="6" fillId="0" borderId="6" xfId="3" applyNumberFormat="1" applyFont="1" applyBorder="1" applyAlignment="1">
      <alignment horizontal="center" vertical="top" wrapText="1"/>
    </xf>
    <xf numFmtId="40" fontId="6" fillId="0" borderId="6" xfId="3" applyNumberFormat="1" applyFont="1" applyBorder="1" applyAlignment="1">
      <alignment horizontal="right" vertical="top" wrapText="1"/>
    </xf>
    <xf numFmtId="0" fontId="12" fillId="0" borderId="0" xfId="4" applyFont="1" applyAlignment="1" applyProtection="1">
      <alignment horizontal="left" vertical="top" wrapText="1"/>
      <protection locked="0"/>
    </xf>
    <xf numFmtId="0" fontId="6" fillId="0" borderId="0" xfId="14" applyFont="1" applyAlignment="1">
      <alignment horizontal="justify" vertical="top"/>
    </xf>
    <xf numFmtId="0" fontId="6" fillId="0" borderId="6" xfId="4" applyFont="1" applyBorder="1" applyAlignment="1">
      <alignment horizontal="center" vertical="top" wrapText="1"/>
    </xf>
    <xf numFmtId="164" fontId="6" fillId="0" borderId="0" xfId="1" applyFont="1" applyFill="1">
      <alignment vertical="top"/>
    </xf>
    <xf numFmtId="0" fontId="6" fillId="0" borderId="0" xfId="0" applyFont="1" applyAlignment="1">
      <alignment horizontal="justify" vertical="top"/>
    </xf>
    <xf numFmtId="0" fontId="6" fillId="0" borderId="18" xfId="15" applyFont="1" applyBorder="1" applyAlignment="1">
      <alignment horizontal="left" vertical="top" wrapText="1"/>
    </xf>
    <xf numFmtId="0" fontId="6" fillId="0" borderId="0" xfId="15" applyFont="1" applyAlignment="1">
      <alignment horizontal="left" vertical="top" wrapText="1"/>
    </xf>
    <xf numFmtId="0" fontId="18" fillId="0" borderId="0" xfId="15" applyFont="1" applyAlignment="1">
      <alignment horizontal="left" vertical="top" wrapText="1"/>
    </xf>
    <xf numFmtId="0" fontId="6" fillId="0" borderId="18" xfId="7" applyFont="1" applyBorder="1" applyAlignment="1" applyProtection="1">
      <alignment horizontal="left" vertical="top" wrapText="1"/>
      <protection locked="0"/>
    </xf>
    <xf numFmtId="0" fontId="6" fillId="0" borderId="18" xfId="3" applyFont="1" applyBorder="1">
      <alignment horizontal="justify" vertical="top" wrapText="1"/>
    </xf>
    <xf numFmtId="0" fontId="5" fillId="0" borderId="18" xfId="7" applyFont="1" applyBorder="1" applyAlignment="1" applyProtection="1">
      <alignment horizontal="left" vertical="top" wrapText="1"/>
      <protection locked="0"/>
    </xf>
    <xf numFmtId="37" fontId="6" fillId="0" borderId="6" xfId="1" applyNumberFormat="1" applyFont="1" applyFill="1" applyBorder="1" applyAlignment="1">
      <alignment horizontal="center" vertical="top"/>
    </xf>
    <xf numFmtId="0" fontId="12" fillId="0" borderId="0" xfId="14" applyFont="1">
      <alignment horizontal="justify" vertical="top" wrapText="1"/>
    </xf>
    <xf numFmtId="40" fontId="6" fillId="0" borderId="6" xfId="16" applyNumberFormat="1" applyFont="1" applyFill="1" applyBorder="1" applyAlignment="1">
      <alignment horizontal="right" vertical="top"/>
    </xf>
    <xf numFmtId="0" fontId="12" fillId="0" borderId="18" xfId="3" applyFont="1" applyBorder="1" applyAlignment="1">
      <alignment horizontal="left" vertical="top" wrapText="1"/>
    </xf>
    <xf numFmtId="0" fontId="6" fillId="0" borderId="0" xfId="14" applyFont="1">
      <alignment horizontal="justify" vertical="top" wrapText="1"/>
    </xf>
    <xf numFmtId="0" fontId="6" fillId="0" borderId="6" xfId="14" applyFont="1" applyBorder="1" applyAlignment="1">
      <alignment horizontal="center" vertical="top" wrapText="1"/>
    </xf>
    <xf numFmtId="0" fontId="5" fillId="0" borderId="6" xfId="17" applyFont="1" applyBorder="1" applyAlignment="1">
      <alignment horizontal="center" vertical="top" wrapText="1"/>
      <protection locked="0"/>
    </xf>
    <xf numFmtId="0" fontId="6" fillId="0" borderId="0" xfId="17" applyFont="1" applyAlignment="1">
      <alignment horizontal="justify" vertical="top" wrapText="1"/>
      <protection locked="0"/>
    </xf>
    <xf numFmtId="0" fontId="6" fillId="0" borderId="6" xfId="18" applyFont="1" applyBorder="1" applyAlignment="1" applyProtection="1">
      <alignment horizontal="center" vertical="top" wrapText="1"/>
    </xf>
    <xf numFmtId="165" fontId="3" fillId="0" borderId="0" xfId="1" applyNumberFormat="1" applyFont="1" applyBorder="1" applyProtection="1">
      <alignment vertical="top"/>
      <protection locked="0"/>
    </xf>
    <xf numFmtId="0" fontId="3" fillId="0" borderId="0" xfId="13" applyNumberFormat="1" applyFont="1" applyBorder="1" applyAlignment="1" applyProtection="1">
      <protection locked="0"/>
    </xf>
    <xf numFmtId="0" fontId="3" fillId="0" borderId="0" xfId="13" applyNumberFormat="1" applyFont="1" applyFill="1" applyBorder="1" applyAlignment="1" applyProtection="1">
      <protection locked="0"/>
    </xf>
    <xf numFmtId="0" fontId="6" fillId="0" borderId="18" xfId="0" applyFont="1" applyBorder="1" applyAlignment="1">
      <alignment horizontal="left" vertical="top" wrapText="1"/>
    </xf>
    <xf numFmtId="0" fontId="6" fillId="0" borderId="18" xfId="14" applyFont="1" applyBorder="1" applyAlignment="1">
      <alignment horizontal="left" vertical="top" wrapText="1"/>
    </xf>
    <xf numFmtId="0" fontId="6" fillId="0" borderId="0" xfId="4" applyFont="1" applyAlignment="1" applyProtection="1">
      <alignment vertical="top" wrapText="1"/>
      <protection locked="0"/>
    </xf>
    <xf numFmtId="0" fontId="6" fillId="0" borderId="6" xfId="0" applyFont="1" applyBorder="1" applyAlignment="1">
      <alignment horizontal="center" vertical="center" wrapText="1"/>
    </xf>
    <xf numFmtId="0" fontId="6" fillId="0" borderId="0" xfId="0" applyFont="1" applyAlignment="1">
      <alignment horizontal="justify" vertical="center" wrapText="1"/>
    </xf>
    <xf numFmtId="0" fontId="6" fillId="0" borderId="0" xfId="0" applyFont="1" applyAlignment="1">
      <alignment horizontal="right" vertical="center"/>
    </xf>
    <xf numFmtId="0" fontId="6" fillId="0" borderId="6" xfId="0" applyFont="1" applyBorder="1" applyAlignment="1">
      <alignment horizontal="center" vertical="center"/>
    </xf>
    <xf numFmtId="0" fontId="16" fillId="0" borderId="18" xfId="0" applyFont="1" applyBorder="1" applyAlignment="1">
      <alignment horizontal="center" vertical="top"/>
    </xf>
    <xf numFmtId="0" fontId="6" fillId="0" borderId="6" xfId="0" applyFont="1" applyBorder="1" applyAlignment="1">
      <alignment vertical="center" wrapText="1"/>
    </xf>
    <xf numFmtId="0" fontId="6" fillId="0" borderId="6" xfId="0" applyFont="1" applyBorder="1" applyAlignment="1">
      <alignment horizontal="right" vertical="center"/>
    </xf>
    <xf numFmtId="0" fontId="12" fillId="0" borderId="6" xfId="0" applyFont="1" applyBorder="1" applyAlignment="1">
      <alignment vertical="center" wrapText="1"/>
    </xf>
    <xf numFmtId="0" fontId="6" fillId="0" borderId="0" xfId="0" applyFont="1" applyAlignment="1">
      <alignment vertical="center" wrapText="1"/>
    </xf>
    <xf numFmtId="2" fontId="5" fillId="0" borderId="6" xfId="9" applyNumberFormat="1" applyFont="1" applyBorder="1" applyAlignment="1">
      <alignment horizontal="center" vertical="top" wrapText="1"/>
    </xf>
    <xf numFmtId="3" fontId="6" fillId="0" borderId="6" xfId="9" applyNumberFormat="1" applyFont="1" applyBorder="1" applyAlignment="1">
      <alignment horizontal="center" vertical="top" wrapText="1"/>
    </xf>
    <xf numFmtId="40" fontId="6" fillId="0" borderId="0" xfId="22" applyNumberFormat="1" applyFont="1" applyFill="1" applyBorder="1" applyAlignment="1">
      <alignment horizontal="right" vertical="top"/>
    </xf>
    <xf numFmtId="40" fontId="6" fillId="0" borderId="8" xfId="1" applyNumberFormat="1" applyFont="1" applyFill="1" applyBorder="1" applyAlignment="1">
      <alignment horizontal="right" vertical="top"/>
    </xf>
    <xf numFmtId="1" fontId="6" fillId="0" borderId="0" xfId="3" applyNumberFormat="1" applyFont="1" applyAlignment="1">
      <alignment horizontal="center" vertical="top" wrapText="1"/>
    </xf>
    <xf numFmtId="0" fontId="6" fillId="0" borderId="0" xfId="23" applyFont="1" applyAlignment="1">
      <alignment horizontal="justify" vertical="top"/>
    </xf>
    <xf numFmtId="0" fontId="5" fillId="0" borderId="6" xfId="23" applyFont="1" applyBorder="1" applyAlignment="1">
      <alignment horizontal="center" vertical="top"/>
    </xf>
    <xf numFmtId="0" fontId="12" fillId="0" borderId="6" xfId="4" applyFont="1" applyBorder="1" applyAlignment="1">
      <alignment horizontal="left" vertical="top" wrapText="1"/>
    </xf>
    <xf numFmtId="165" fontId="6" fillId="0" borderId="6" xfId="24" applyNumberFormat="1" applyFont="1" applyFill="1" applyBorder="1" applyAlignment="1" applyProtection="1">
      <alignment horizontal="center" vertical="top" wrapText="1"/>
    </xf>
    <xf numFmtId="164" fontId="6" fillId="0" borderId="0" xfId="25" applyFont="1" applyFill="1" applyBorder="1" applyAlignment="1" applyProtection="1">
      <alignment horizontal="right" vertical="top"/>
      <protection locked="0"/>
    </xf>
    <xf numFmtId="0" fontId="6" fillId="0" borderId="0" xfId="26" applyFont="1" applyAlignment="1">
      <alignment horizontal="justify" vertical="top"/>
    </xf>
    <xf numFmtId="165" fontId="6" fillId="0" borderId="6" xfId="24" applyNumberFormat="1" applyFont="1" applyFill="1" applyBorder="1" applyAlignment="1" applyProtection="1">
      <alignment horizontal="center" vertical="top"/>
    </xf>
    <xf numFmtId="164" fontId="6" fillId="0" borderId="6" xfId="25" applyFont="1" applyFill="1" applyBorder="1" applyAlignment="1" applyProtection="1">
      <alignment horizontal="right" vertical="top" wrapText="1"/>
      <protection locked="0"/>
    </xf>
    <xf numFmtId="0" fontId="6" fillId="0" borderId="0" xfId="4" applyFont="1">
      <alignment horizontal="justify" vertical="top" wrapText="1"/>
    </xf>
    <xf numFmtId="0" fontId="5" fillId="0" borderId="6" xfId="4" applyFont="1" applyBorder="1" applyAlignment="1">
      <alignment horizontal="center" vertical="top" wrapText="1"/>
    </xf>
    <xf numFmtId="0" fontId="6" fillId="0" borderId="0" xfId="27" applyFont="1" applyAlignment="1">
      <alignment horizontal="left" vertical="top" wrapText="1"/>
    </xf>
    <xf numFmtId="165" fontId="6" fillId="0" borderId="0" xfId="28" applyNumberFormat="1" applyFont="1" applyFill="1" applyBorder="1" applyAlignment="1" applyProtection="1">
      <alignment horizontal="right" vertical="top"/>
    </xf>
    <xf numFmtId="3" fontId="7" fillId="0" borderId="0" xfId="29" applyNumberFormat="1" applyFont="1" applyAlignment="1">
      <alignment vertical="top" wrapText="1"/>
    </xf>
    <xf numFmtId="0" fontId="6" fillId="0" borderId="6" xfId="27" applyFont="1" applyBorder="1">
      <alignment horizontal="justify" vertical="top" wrapText="1"/>
    </xf>
    <xf numFmtId="0" fontId="5" fillId="0" borderId="6" xfId="14" applyFont="1" applyBorder="1" applyAlignment="1">
      <alignment horizontal="center" vertical="top" wrapText="1"/>
    </xf>
    <xf numFmtId="0" fontId="12" fillId="0" borderId="0" xfId="27" applyFont="1" applyAlignment="1">
      <alignment horizontal="left" vertical="top" wrapText="1"/>
    </xf>
    <xf numFmtId="0" fontId="12" fillId="0" borderId="0" xfId="12" applyFont="1" applyAlignment="1">
      <alignment horizontal="left" vertical="top" wrapText="1"/>
    </xf>
    <xf numFmtId="165" fontId="6" fillId="0" borderId="0" xfId="1" quotePrefix="1" applyNumberFormat="1" applyFont="1" applyFill="1" applyBorder="1">
      <alignment vertical="top"/>
    </xf>
    <xf numFmtId="0" fontId="6" fillId="0" borderId="0" xfId="26" applyFont="1">
      <alignment horizontal="justify" vertical="top" wrapText="1"/>
    </xf>
    <xf numFmtId="0" fontId="6" fillId="0" borderId="0" xfId="27" applyFont="1">
      <alignment horizontal="justify" vertical="top" wrapText="1"/>
    </xf>
    <xf numFmtId="0" fontId="5" fillId="0" borderId="6" xfId="27" applyFont="1" applyBorder="1" applyAlignment="1">
      <alignment horizontal="center" vertical="top" wrapText="1"/>
    </xf>
    <xf numFmtId="0" fontId="20" fillId="0" borderId="6" xfId="30" applyFont="1" applyBorder="1" applyAlignment="1" applyProtection="1">
      <alignment horizontal="center" vertical="top" wrapText="1"/>
    </xf>
    <xf numFmtId="0" fontId="6" fillId="0" borderId="0" xfId="31" applyFont="1">
      <alignment horizontal="justify" vertical="top" wrapText="1"/>
    </xf>
    <xf numFmtId="0" fontId="6" fillId="0" borderId="6" xfId="27" applyFont="1" applyBorder="1" applyAlignment="1">
      <alignment horizontal="center" vertical="top" wrapText="1"/>
    </xf>
    <xf numFmtId="0" fontId="6" fillId="0" borderId="21" xfId="0" applyFont="1" applyBorder="1" applyAlignment="1">
      <alignment horizontal="left" vertical="top" wrapText="1"/>
    </xf>
    <xf numFmtId="40" fontId="6" fillId="0" borderId="0" xfId="8" applyNumberFormat="1" applyFont="1" applyFill="1" applyBorder="1" applyAlignment="1">
      <alignment horizontal="right" vertical="top"/>
    </xf>
    <xf numFmtId="0" fontId="5" fillId="0" borderId="0" xfId="3" applyFont="1" applyAlignment="1">
      <alignment horizontal="right" vertical="top" wrapText="1"/>
    </xf>
    <xf numFmtId="0" fontId="5" fillId="0" borderId="0" xfId="0" applyFont="1" applyAlignment="1">
      <alignment horizontal="right" vertical="top"/>
    </xf>
    <xf numFmtId="40" fontId="5" fillId="0" borderId="0" xfId="0" applyNumberFormat="1" applyFont="1" applyAlignment="1">
      <alignment horizontal="right" vertical="top"/>
    </xf>
    <xf numFmtId="40" fontId="5" fillId="0" borderId="0" xfId="1" applyNumberFormat="1" applyFont="1" applyFill="1" applyBorder="1" applyAlignment="1">
      <alignment horizontal="right" vertical="top"/>
    </xf>
    <xf numFmtId="0" fontId="12" fillId="0" borderId="18" xfId="32" applyFont="1" applyBorder="1" applyAlignment="1" applyProtection="1">
      <alignment horizontal="left" vertical="top" wrapText="1"/>
      <protection locked="0"/>
    </xf>
    <xf numFmtId="0" fontId="12" fillId="0" borderId="6" xfId="3" applyFont="1" applyBorder="1" applyAlignment="1">
      <alignment horizontal="center" vertical="top" wrapText="1"/>
    </xf>
    <xf numFmtId="0" fontId="5" fillId="0" borderId="6" xfId="4" applyFont="1" applyBorder="1" applyAlignment="1" applyProtection="1">
      <alignment horizontal="center" vertical="top" wrapText="1"/>
      <protection locked="0"/>
    </xf>
    <xf numFmtId="0" fontId="7" fillId="0" borderId="6" xfId="30" applyFont="1" applyBorder="1" applyAlignment="1" applyProtection="1">
      <alignment vertical="top" wrapText="1"/>
    </xf>
    <xf numFmtId="1" fontId="6" fillId="0" borderId="6" xfId="4" applyNumberFormat="1" applyFont="1" applyBorder="1" applyAlignment="1">
      <alignment horizontal="center" vertical="top" wrapText="1"/>
    </xf>
    <xf numFmtId="164" fontId="6" fillId="0" borderId="6" xfId="1" applyFont="1" applyFill="1" applyBorder="1" applyProtection="1">
      <alignment vertical="top"/>
      <protection locked="0"/>
    </xf>
    <xf numFmtId="4" fontId="6" fillId="0" borderId="6" xfId="33" applyNumberFormat="1" applyFont="1" applyBorder="1" applyAlignment="1" applyProtection="1">
      <alignment horizontal="right" vertical="top"/>
    </xf>
    <xf numFmtId="2" fontId="6" fillId="0" borderId="0" xfId="4" applyNumberFormat="1" applyFont="1" applyProtection="1">
      <alignment horizontal="justify" vertical="top" wrapText="1"/>
      <protection locked="0"/>
    </xf>
    <xf numFmtId="2" fontId="6" fillId="0" borderId="0" xfId="1" applyNumberFormat="1" applyFont="1" applyFill="1">
      <alignment vertical="top"/>
    </xf>
    <xf numFmtId="0" fontId="5" fillId="0" borderId="6" xfId="27" applyFont="1" applyBorder="1" applyAlignment="1">
      <alignment horizontal="center" vertical="top"/>
    </xf>
    <xf numFmtId="0" fontId="12" fillId="0" borderId="6" xfId="27" applyFont="1" applyBorder="1" applyAlignment="1">
      <alignment horizontal="left" vertical="top" wrapText="1"/>
    </xf>
    <xf numFmtId="1" fontId="6" fillId="0" borderId="6" xfId="27" applyNumberFormat="1" applyFont="1" applyBorder="1" applyAlignment="1">
      <alignment horizontal="center" vertical="top"/>
    </xf>
    <xf numFmtId="40" fontId="6" fillId="0" borderId="6" xfId="5" applyNumberFormat="1" applyFont="1" applyFill="1" applyBorder="1" applyAlignment="1" applyProtection="1">
      <alignment horizontal="right" vertical="top"/>
      <protection locked="0"/>
    </xf>
    <xf numFmtId="40" fontId="6" fillId="0" borderId="0" xfId="1" applyNumberFormat="1" applyFont="1" applyFill="1" applyBorder="1" applyAlignment="1" applyProtection="1">
      <alignment horizontal="right" vertical="top"/>
      <protection locked="0"/>
    </xf>
    <xf numFmtId="40" fontId="6" fillId="0" borderId="6" xfId="8" applyNumberFormat="1" applyFont="1" applyFill="1" applyBorder="1" applyAlignment="1">
      <alignment horizontal="right" vertical="top" wrapText="1"/>
    </xf>
    <xf numFmtId="0" fontId="5" fillId="0" borderId="16" xfId="3" applyFont="1" applyBorder="1" applyAlignment="1">
      <alignment horizontal="center" vertical="top" wrapText="1"/>
    </xf>
    <xf numFmtId="0" fontId="6" fillId="0" borderId="18" xfId="4" applyFont="1" applyBorder="1" applyProtection="1">
      <alignment horizontal="justify" vertical="top" wrapText="1"/>
      <protection locked="0"/>
    </xf>
    <xf numFmtId="0" fontId="12" fillId="0" borderId="18" xfId="4" applyFont="1" applyBorder="1" applyAlignment="1" applyProtection="1">
      <alignment horizontal="left" vertical="top" wrapText="1"/>
      <protection locked="0"/>
    </xf>
    <xf numFmtId="40" fontId="6" fillId="0" borderId="6" xfId="20" applyNumberFormat="1" applyFont="1" applyFill="1" applyBorder="1" applyAlignment="1" applyProtection="1">
      <alignment horizontal="right" vertical="top" wrapText="1"/>
      <protection locked="0"/>
    </xf>
    <xf numFmtId="0" fontId="6" fillId="0" borderId="6" xfId="3" applyFont="1" applyBorder="1" applyAlignment="1">
      <alignment horizontal="center" vertical="top" wrapText="1"/>
    </xf>
    <xf numFmtId="0" fontId="6" fillId="0" borderId="6" xfId="34" applyFont="1" applyBorder="1" applyAlignment="1" applyProtection="1">
      <alignment horizontal="left" vertical="top" wrapText="1"/>
      <protection locked="0"/>
    </xf>
    <xf numFmtId="0" fontId="12" fillId="0" borderId="0" xfId="0" applyFont="1" applyAlignment="1">
      <alignment horizontal="left" vertical="top" wrapText="1"/>
    </xf>
    <xf numFmtId="1" fontId="6" fillId="0" borderId="6" xfId="9" applyNumberFormat="1" applyFont="1" applyBorder="1" applyAlignment="1">
      <alignment horizontal="center" vertical="top"/>
    </xf>
    <xf numFmtId="0" fontId="22" fillId="0" borderId="0" xfId="35" applyFont="1"/>
    <xf numFmtId="40" fontId="6" fillId="0" borderId="6" xfId="36" applyNumberFormat="1" applyFont="1" applyFill="1" applyBorder="1" applyAlignment="1" applyProtection="1">
      <alignment horizontal="right" vertical="top"/>
      <protection locked="0"/>
    </xf>
    <xf numFmtId="165" fontId="22" fillId="0" borderId="0" xfId="1" applyNumberFormat="1" applyFont="1">
      <alignment vertical="top"/>
    </xf>
    <xf numFmtId="0" fontId="11" fillId="0" borderId="16" xfId="3" applyFont="1" applyBorder="1" applyAlignment="1">
      <alignment horizontal="center" vertical="top" wrapText="1"/>
    </xf>
    <xf numFmtId="40" fontId="5" fillId="0" borderId="16" xfId="3" applyNumberFormat="1" applyFont="1" applyBorder="1" applyAlignment="1">
      <alignment horizontal="right" vertical="top" wrapText="1"/>
    </xf>
    <xf numFmtId="40" fontId="5" fillId="0" borderId="0" xfId="3" applyNumberFormat="1" applyFont="1" applyAlignment="1">
      <alignment horizontal="right" vertical="top" wrapText="1"/>
    </xf>
    <xf numFmtId="43" fontId="6" fillId="0" borderId="0" xfId="37" applyNumberFormat="1" applyFont="1" applyAlignment="1">
      <alignment horizontal="left" vertical="top"/>
    </xf>
    <xf numFmtId="0" fontId="6" fillId="0" borderId="0" xfId="37" applyFont="1" applyAlignment="1">
      <alignment vertical="top" wrapText="1"/>
    </xf>
    <xf numFmtId="0" fontId="11" fillId="0" borderId="6" xfId="37" applyFont="1" applyBorder="1" applyAlignment="1">
      <alignment horizontal="center" vertical="top" wrapText="1"/>
    </xf>
    <xf numFmtId="0" fontId="23" fillId="0" borderId="6" xfId="37" applyFont="1" applyBorder="1" applyAlignment="1">
      <alignment vertical="top" wrapText="1"/>
    </xf>
    <xf numFmtId="165" fontId="7" fillId="0" borderId="6" xfId="11" applyNumberFormat="1" applyFont="1" applyFill="1" applyBorder="1" applyAlignment="1">
      <alignment horizontal="center" vertical="top" wrapText="1"/>
    </xf>
    <xf numFmtId="164" fontId="5" fillId="0" borderId="6" xfId="11" applyFont="1" applyFill="1" applyBorder="1" applyAlignment="1">
      <alignment horizontal="left" vertical="top" wrapText="1"/>
    </xf>
    <xf numFmtId="164" fontId="5" fillId="0" borderId="8" xfId="11" applyFont="1" applyFill="1" applyBorder="1" applyAlignment="1">
      <alignment horizontal="right" vertical="top" wrapText="1"/>
    </xf>
    <xf numFmtId="43" fontId="6" fillId="0" borderId="0" xfId="37" applyNumberFormat="1" applyFont="1" applyAlignment="1">
      <alignment horizontal="center" vertical="top"/>
    </xf>
    <xf numFmtId="0" fontId="14" fillId="0" borderId="0" xfId="37" applyFont="1" applyAlignment="1">
      <alignment vertical="top" wrapText="1"/>
    </xf>
    <xf numFmtId="0" fontId="23" fillId="0" borderId="6" xfId="37" applyFont="1" applyBorder="1" applyAlignment="1">
      <alignment horizontal="center" vertical="top" wrapText="1"/>
    </xf>
    <xf numFmtId="49" fontId="11" fillId="0" borderId="6" xfId="37" applyNumberFormat="1" applyFont="1" applyBorder="1" applyAlignment="1">
      <alignment horizontal="center" vertical="top" wrapText="1"/>
    </xf>
    <xf numFmtId="164" fontId="6" fillId="0" borderId="6" xfId="38" applyFont="1" applyFill="1" applyBorder="1" applyAlignment="1">
      <alignment horizontal="left" vertical="top" wrapText="1"/>
    </xf>
    <xf numFmtId="164" fontId="6" fillId="0" borderId="8" xfId="38" applyFont="1" applyFill="1" applyBorder="1" applyAlignment="1">
      <alignment horizontal="right" vertical="top" wrapText="1"/>
    </xf>
    <xf numFmtId="0" fontId="6" fillId="0" borderId="6" xfId="37" applyFont="1" applyBorder="1" applyAlignment="1">
      <alignment vertical="top"/>
    </xf>
    <xf numFmtId="0" fontId="11" fillId="0" borderId="6" xfId="37" applyFont="1" applyBorder="1" applyAlignment="1">
      <alignment horizontal="center" vertical="top"/>
    </xf>
    <xf numFmtId="0" fontId="23" fillId="0" borderId="6" xfId="0" applyFont="1" applyBorder="1" applyAlignment="1">
      <alignment vertical="top" wrapText="1"/>
    </xf>
    <xf numFmtId="0" fontId="7" fillId="0" borderId="6" xfId="37" applyFont="1" applyBorder="1" applyAlignment="1">
      <alignment horizontal="center" vertical="top"/>
    </xf>
    <xf numFmtId="164" fontId="6" fillId="0" borderId="6" xfId="37" applyNumberFormat="1" applyFont="1" applyBorder="1" applyAlignment="1">
      <alignment horizontal="left" vertical="top"/>
    </xf>
    <xf numFmtId="4" fontId="6" fillId="0" borderId="6" xfId="1" quotePrefix="1" applyNumberFormat="1" applyFont="1" applyFill="1" applyBorder="1" applyAlignment="1">
      <alignment horizontal="right" vertical="top"/>
    </xf>
    <xf numFmtId="0" fontId="6" fillId="0" borderId="0" xfId="37" applyFont="1" applyAlignment="1">
      <alignment vertical="top"/>
    </xf>
    <xf numFmtId="164" fontId="6" fillId="0" borderId="0" xfId="1" applyFont="1" applyFill="1" applyBorder="1">
      <alignment vertical="top"/>
    </xf>
    <xf numFmtId="0" fontId="11" fillId="0" borderId="6" xfId="0" applyFont="1" applyBorder="1" applyAlignment="1">
      <alignment horizontal="justify" vertical="top" wrapText="1"/>
    </xf>
    <xf numFmtId="0" fontId="7" fillId="0" borderId="6" xfId="0" applyFont="1" applyBorder="1" applyAlignment="1">
      <alignment horizontal="center" vertical="top"/>
    </xf>
    <xf numFmtId="4" fontId="6" fillId="0" borderId="6" xfId="0" applyNumberFormat="1" applyFont="1" applyBorder="1" applyAlignment="1" applyProtection="1">
      <alignment horizontal="center" vertical="top"/>
      <protection locked="0"/>
    </xf>
    <xf numFmtId="164" fontId="6" fillId="0" borderId="8" xfId="1" applyFont="1" applyFill="1" applyBorder="1" applyAlignment="1">
      <alignment horizontal="right" vertical="top"/>
    </xf>
    <xf numFmtId="164" fontId="6" fillId="0" borderId="18" xfId="39" applyFont="1" applyFill="1" applyBorder="1" applyAlignment="1" applyProtection="1">
      <alignment horizontal="right" vertical="top"/>
      <protection locked="0"/>
    </xf>
    <xf numFmtId="2" fontId="11" fillId="0" borderId="6" xfId="37" applyNumberFormat="1" applyFont="1" applyBorder="1" applyAlignment="1">
      <alignment horizontal="center" vertical="top" wrapText="1"/>
    </xf>
    <xf numFmtId="0" fontId="7" fillId="0" borderId="6" xfId="37" applyFont="1" applyBorder="1" applyAlignment="1">
      <alignment vertical="top" wrapText="1"/>
    </xf>
    <xf numFmtId="0" fontId="7" fillId="0" borderId="6" xfId="37" applyFont="1" applyBorder="1" applyAlignment="1">
      <alignment horizontal="center" vertical="top" wrapText="1"/>
    </xf>
    <xf numFmtId="164" fontId="6" fillId="0" borderId="6" xfId="38" applyFont="1" applyFill="1" applyBorder="1" applyAlignment="1" applyProtection="1">
      <alignment horizontal="left" vertical="top" wrapText="1"/>
      <protection locked="0"/>
    </xf>
    <xf numFmtId="0" fontId="7" fillId="0" borderId="0" xfId="37" applyFont="1" applyAlignment="1">
      <alignment vertical="top" wrapText="1"/>
    </xf>
    <xf numFmtId="49" fontId="5" fillId="0" borderId="6" xfId="37" applyNumberFormat="1" applyFont="1" applyBorder="1" applyAlignment="1">
      <alignment horizontal="center" vertical="top" wrapText="1"/>
    </xf>
    <xf numFmtId="0" fontId="6" fillId="0" borderId="0" xfId="37" applyFont="1" applyAlignment="1" applyProtection="1">
      <alignment vertical="top" wrapText="1"/>
      <protection locked="0"/>
    </xf>
    <xf numFmtId="165" fontId="6" fillId="0" borderId="6" xfId="11" applyNumberFormat="1" applyFont="1" applyFill="1" applyBorder="1" applyAlignment="1" applyProtection="1">
      <alignment horizontal="center" vertical="top" wrapText="1"/>
      <protection locked="0"/>
    </xf>
    <xf numFmtId="164" fontId="6" fillId="0" borderId="6" xfId="11" applyFont="1" applyFill="1" applyBorder="1" applyAlignment="1" applyProtection="1">
      <alignment horizontal="right" vertical="top" wrapText="1"/>
      <protection locked="0"/>
    </xf>
    <xf numFmtId="164" fontId="6" fillId="0" borderId="8" xfId="11" applyFont="1" applyFill="1" applyBorder="1" applyAlignment="1" applyProtection="1">
      <alignment horizontal="right" vertical="top" wrapText="1"/>
      <protection locked="0"/>
    </xf>
    <xf numFmtId="0" fontId="6" fillId="0" borderId="0" xfId="37" applyFont="1" applyAlignment="1" applyProtection="1">
      <alignment horizontal="center" vertical="top" wrapText="1"/>
      <protection locked="0"/>
    </xf>
    <xf numFmtId="0" fontId="12" fillId="0" borderId="6" xfId="37" applyFont="1" applyBorder="1" applyAlignment="1">
      <alignment vertical="top" wrapText="1"/>
    </xf>
    <xf numFmtId="165" fontId="6" fillId="0" borderId="6" xfId="11" applyNumberFormat="1" applyFont="1" applyFill="1" applyBorder="1" applyAlignment="1">
      <alignment horizontal="center" vertical="top" wrapText="1"/>
    </xf>
    <xf numFmtId="0" fontId="6" fillId="0" borderId="6" xfId="37" applyFont="1" applyBorder="1" applyAlignment="1">
      <alignment vertical="top" wrapText="1"/>
    </xf>
    <xf numFmtId="0" fontId="6" fillId="0" borderId="6" xfId="40" applyFont="1" applyBorder="1" applyAlignment="1">
      <alignment vertical="top" wrapText="1"/>
    </xf>
    <xf numFmtId="0" fontId="6" fillId="0" borderId="6" xfId="37" applyFont="1" applyBorder="1" applyAlignment="1">
      <alignment horizontal="center" vertical="top" wrapText="1"/>
    </xf>
    <xf numFmtId="3" fontId="6" fillId="0" borderId="6" xfId="37" applyNumberFormat="1" applyFont="1" applyBorder="1" applyAlignment="1">
      <alignment horizontal="center" vertical="top" wrapText="1"/>
    </xf>
    <xf numFmtId="4" fontId="6" fillId="0" borderId="6" xfId="37" applyNumberFormat="1" applyFont="1" applyBorder="1" applyAlignment="1">
      <alignment vertical="top" wrapText="1"/>
    </xf>
    <xf numFmtId="0" fontId="5" fillId="0" borderId="6" xfId="37" applyFont="1" applyBorder="1" applyAlignment="1">
      <alignment horizontal="center" vertical="top"/>
    </xf>
    <xf numFmtId="0" fontId="12" fillId="0" borderId="6" xfId="0" applyFont="1" applyBorder="1" applyAlignment="1">
      <alignment vertical="top" wrapText="1"/>
    </xf>
    <xf numFmtId="0" fontId="6" fillId="0" borderId="6" xfId="37" applyFont="1" applyBorder="1" applyAlignment="1">
      <alignment horizontal="center" vertical="top"/>
    </xf>
    <xf numFmtId="164" fontId="6" fillId="0" borderId="6" xfId="37" applyNumberFormat="1" applyFont="1" applyBorder="1" applyAlignment="1" applyProtection="1">
      <alignment horizontal="left" vertical="top"/>
      <protection locked="0"/>
    </xf>
    <xf numFmtId="0" fontId="5" fillId="0" borderId="6" xfId="0" applyFont="1" applyBorder="1" applyAlignment="1">
      <alignment horizontal="center" vertical="top"/>
    </xf>
    <xf numFmtId="0" fontId="6" fillId="0" borderId="6" xfId="0" applyFont="1" applyBorder="1" applyAlignment="1">
      <alignment vertical="top" wrapText="1"/>
    </xf>
    <xf numFmtId="0" fontId="6" fillId="0" borderId="6" xfId="0" applyFont="1" applyBorder="1" applyAlignment="1">
      <alignment horizontal="center" vertical="top"/>
    </xf>
    <xf numFmtId="4" fontId="6" fillId="0" borderId="6" xfId="0" applyNumberFormat="1" applyFont="1" applyBorder="1" applyAlignment="1" applyProtection="1">
      <alignment horizontal="right" vertical="top"/>
      <protection locked="0"/>
    </xf>
    <xf numFmtId="4" fontId="6" fillId="0" borderId="18" xfId="0" applyNumberFormat="1" applyFont="1" applyBorder="1" applyAlignment="1">
      <alignment horizontal="right" vertical="top"/>
    </xf>
    <xf numFmtId="0" fontId="6" fillId="0" borderId="0" xfId="0" applyFont="1" applyAlignment="1">
      <alignment vertical="top" wrapText="1"/>
    </xf>
    <xf numFmtId="0" fontId="6" fillId="0" borderId="22" xfId="0" applyFont="1" applyBorder="1" applyAlignment="1">
      <alignment vertical="top" wrapText="1"/>
    </xf>
    <xf numFmtId="0" fontId="6" fillId="0" borderId="23" xfId="0" applyFont="1" applyBorder="1" applyAlignment="1">
      <alignment horizontal="center" vertical="top"/>
    </xf>
    <xf numFmtId="4" fontId="6" fillId="0" borderId="23" xfId="0" applyNumberFormat="1" applyFont="1" applyBorder="1" applyAlignment="1" applyProtection="1">
      <alignment horizontal="right" vertical="top"/>
      <protection locked="0"/>
    </xf>
    <xf numFmtId="4" fontId="6" fillId="0" borderId="24" xfId="0" applyNumberFormat="1" applyFont="1" applyBorder="1" applyAlignment="1">
      <alignment horizontal="right" vertical="top"/>
    </xf>
    <xf numFmtId="0" fontId="5" fillId="0" borderId="23" xfId="37" applyFont="1" applyBorder="1" applyAlignment="1">
      <alignment horizontal="center" vertical="top"/>
    </xf>
    <xf numFmtId="4" fontId="6" fillId="0" borderId="0" xfId="0" applyNumberFormat="1" applyFont="1" applyAlignment="1">
      <alignment horizontal="right" vertical="top"/>
    </xf>
    <xf numFmtId="4" fontId="6" fillId="0" borderId="23" xfId="0" applyNumberFormat="1" applyFont="1" applyBorder="1" applyAlignment="1">
      <alignment horizontal="right" vertical="top"/>
    </xf>
    <xf numFmtId="0" fontId="5" fillId="0" borderId="25" xfId="3" applyFont="1" applyBorder="1" applyAlignment="1">
      <alignment horizontal="center" vertical="top"/>
    </xf>
    <xf numFmtId="0" fontId="5" fillId="0" borderId="25" xfId="3" applyFont="1" applyBorder="1" applyAlignment="1">
      <alignment horizontal="right" vertical="top" wrapText="1"/>
    </xf>
    <xf numFmtId="0" fontId="5" fillId="0" borderId="25" xfId="0" applyFont="1" applyBorder="1" applyAlignment="1">
      <alignment horizontal="right" vertical="top"/>
    </xf>
    <xf numFmtId="40" fontId="5" fillId="0" borderId="25" xfId="0" applyNumberFormat="1" applyFont="1" applyBorder="1" applyAlignment="1">
      <alignment horizontal="right" vertical="top"/>
    </xf>
    <xf numFmtId="40" fontId="5" fillId="0" borderId="25" xfId="1" applyNumberFormat="1" applyFont="1" applyFill="1" applyBorder="1" applyAlignment="1">
      <alignment horizontal="right" vertical="top"/>
    </xf>
    <xf numFmtId="0" fontId="5" fillId="0" borderId="23" xfId="3" applyFont="1" applyBorder="1" applyAlignment="1">
      <alignment horizontal="center" vertical="top"/>
    </xf>
    <xf numFmtId="0" fontId="12" fillId="0" borderId="23" xfId="3" applyFont="1" applyBorder="1">
      <alignment horizontal="justify" vertical="top" wrapText="1"/>
    </xf>
    <xf numFmtId="1" fontId="6" fillId="0" borderId="23" xfId="3" applyNumberFormat="1" applyFont="1" applyBorder="1" applyAlignment="1">
      <alignment horizontal="center" vertical="top"/>
    </xf>
    <xf numFmtId="37" fontId="7" fillId="0" borderId="23" xfId="1" applyNumberFormat="1" applyFont="1" applyFill="1" applyBorder="1" applyAlignment="1">
      <alignment horizontal="center" vertical="top"/>
    </xf>
    <xf numFmtId="40" fontId="6" fillId="0" borderId="23" xfId="1" applyNumberFormat="1" applyFont="1" applyFill="1" applyBorder="1" applyAlignment="1">
      <alignment horizontal="right" vertical="top"/>
    </xf>
    <xf numFmtId="40" fontId="6" fillId="0" borderId="23" xfId="1" quotePrefix="1" applyNumberFormat="1" applyFont="1" applyFill="1" applyBorder="1" applyAlignment="1">
      <alignment horizontal="right" vertical="top"/>
    </xf>
    <xf numFmtId="0" fontId="6" fillId="0" borderId="23" xfId="3" applyFont="1" applyBorder="1">
      <alignment horizontal="justify" vertical="top" wrapText="1"/>
    </xf>
    <xf numFmtId="40" fontId="6" fillId="0" borderId="23" xfId="1" applyNumberFormat="1" applyFont="1" applyFill="1" applyBorder="1" applyAlignment="1" applyProtection="1">
      <alignment horizontal="right" vertical="top"/>
      <protection locked="0"/>
    </xf>
    <xf numFmtId="164" fontId="5" fillId="0" borderId="23" xfId="8" applyFont="1" applyFill="1" applyBorder="1" applyAlignment="1">
      <alignment horizontal="center" vertical="top"/>
    </xf>
    <xf numFmtId="3" fontId="6" fillId="0" borderId="23" xfId="10" applyNumberFormat="1" applyFont="1" applyBorder="1">
      <alignment horizontal="justify" vertical="top" wrapText="1"/>
    </xf>
    <xf numFmtId="3" fontId="6" fillId="0" borderId="23" xfId="10" applyNumberFormat="1" applyFont="1" applyBorder="1" applyAlignment="1">
      <alignment horizontal="center" vertical="top"/>
    </xf>
    <xf numFmtId="0" fontId="12" fillId="0" borderId="23" xfId="3" applyFont="1" applyBorder="1" applyAlignment="1">
      <alignment horizontal="left" vertical="top" wrapText="1"/>
    </xf>
    <xf numFmtId="0" fontId="5" fillId="0" borderId="23" xfId="3" applyFont="1" applyBorder="1">
      <alignment horizontal="justify" vertical="top" wrapText="1"/>
    </xf>
    <xf numFmtId="1" fontId="6" fillId="0" borderId="18" xfId="3" applyNumberFormat="1" applyFont="1" applyBorder="1" applyAlignment="1">
      <alignment horizontal="center" vertical="top"/>
    </xf>
    <xf numFmtId="0" fontId="12" fillId="0" borderId="23" xfId="3" applyFont="1" applyBorder="1" applyAlignment="1">
      <alignment horizontal="center" vertical="top" wrapText="1"/>
    </xf>
    <xf numFmtId="0" fontId="7" fillId="0" borderId="0" xfId="3" applyFont="1" applyAlignment="1">
      <alignment horizontal="center" vertical="top" wrapText="1"/>
    </xf>
    <xf numFmtId="40" fontId="6" fillId="0" borderId="0" xfId="3" applyNumberFormat="1" applyFont="1">
      <alignment horizontal="justify" vertical="top" wrapText="1"/>
    </xf>
    <xf numFmtId="0" fontId="5" fillId="0" borderId="6" xfId="4" applyFont="1" applyBorder="1">
      <alignment horizontal="justify" vertical="top" wrapText="1"/>
    </xf>
    <xf numFmtId="0" fontId="6" fillId="0" borderId="24" xfId="7" applyFont="1" applyBorder="1" applyAlignment="1" applyProtection="1">
      <alignment horizontal="left" vertical="top" wrapText="1"/>
      <protection locked="0"/>
    </xf>
    <xf numFmtId="40" fontId="6" fillId="0" borderId="13" xfId="1" applyNumberFormat="1" applyFont="1" applyFill="1" applyBorder="1" applyAlignment="1">
      <alignment horizontal="right" vertical="top"/>
    </xf>
    <xf numFmtId="0" fontId="12" fillId="0" borderId="0" xfId="10" applyFont="1" applyAlignment="1">
      <alignment horizontal="left" vertical="top" wrapText="1"/>
    </xf>
    <xf numFmtId="9" fontId="6" fillId="0" borderId="0" xfId="2" applyFont="1" applyFill="1" applyBorder="1" applyAlignment="1">
      <alignment vertical="top"/>
    </xf>
    <xf numFmtId="3" fontId="12" fillId="0" borderId="8" xfId="10" applyNumberFormat="1" applyFont="1" applyBorder="1">
      <alignment horizontal="justify" vertical="top" wrapText="1"/>
    </xf>
    <xf numFmtId="37" fontId="6" fillId="0" borderId="23" xfId="1" applyNumberFormat="1" applyFont="1" applyFill="1" applyBorder="1" applyAlignment="1">
      <alignment horizontal="center" vertical="top"/>
    </xf>
    <xf numFmtId="1" fontId="6" fillId="0" borderId="28" xfId="3" applyNumberFormat="1" applyFont="1" applyBorder="1" applyAlignment="1">
      <alignment horizontal="center" vertical="top"/>
    </xf>
    <xf numFmtId="0" fontId="12" fillId="0" borderId="28" xfId="3" applyFont="1" applyBorder="1" applyAlignment="1">
      <alignment horizontal="left" vertical="top" wrapText="1"/>
    </xf>
    <xf numFmtId="37" fontId="7" fillId="0" borderId="28" xfId="1" applyNumberFormat="1" applyFont="1" applyFill="1" applyBorder="1" applyAlignment="1">
      <alignment horizontal="center" vertical="top"/>
    </xf>
    <xf numFmtId="0" fontId="6" fillId="0" borderId="28" xfId="3" applyFont="1" applyBorder="1">
      <alignment horizontal="justify" vertical="top" wrapText="1"/>
    </xf>
    <xf numFmtId="40" fontId="6" fillId="0" borderId="28" xfId="1" applyNumberFormat="1" applyFont="1" applyFill="1" applyBorder="1" applyAlignment="1">
      <alignment horizontal="right" vertical="top"/>
    </xf>
    <xf numFmtId="0" fontId="12" fillId="0" borderId="28" xfId="3" applyFont="1" applyBorder="1">
      <alignment horizontal="justify" vertical="top" wrapText="1"/>
    </xf>
    <xf numFmtId="1" fontId="6" fillId="0" borderId="28" xfId="3" applyNumberFormat="1" applyFont="1" applyBorder="1" applyAlignment="1">
      <alignment horizontal="center" vertical="top" wrapText="1"/>
    </xf>
    <xf numFmtId="40" fontId="6" fillId="0" borderId="28" xfId="3" applyNumberFormat="1" applyFont="1" applyBorder="1" applyAlignment="1">
      <alignment horizontal="right" vertical="top" wrapText="1"/>
    </xf>
    <xf numFmtId="0" fontId="6" fillId="0" borderId="28" xfId="4" applyFont="1" applyBorder="1" applyAlignment="1">
      <alignment horizontal="center" vertical="top" wrapText="1"/>
    </xf>
    <xf numFmtId="40" fontId="6" fillId="0" borderId="28" xfId="1" applyNumberFormat="1" applyFont="1" applyFill="1" applyBorder="1" applyAlignment="1" applyProtection="1">
      <alignment horizontal="right" vertical="top"/>
      <protection locked="0"/>
    </xf>
    <xf numFmtId="0" fontId="6" fillId="0" borderId="29" xfId="15" applyFont="1" applyBorder="1" applyAlignment="1">
      <alignment horizontal="left" vertical="top" wrapText="1"/>
    </xf>
    <xf numFmtId="1" fontId="6" fillId="0" borderId="28" xfId="4" applyNumberFormat="1" applyFont="1" applyBorder="1" applyAlignment="1">
      <alignment horizontal="center" vertical="top" wrapText="1"/>
    </xf>
    <xf numFmtId="0" fontId="6" fillId="0" borderId="28" xfId="4" applyFont="1" applyBorder="1">
      <alignment horizontal="justify" vertical="top" wrapText="1"/>
    </xf>
    <xf numFmtId="3" fontId="6" fillId="0" borderId="28" xfId="9" applyNumberFormat="1" applyFont="1" applyBorder="1" applyAlignment="1">
      <alignment horizontal="center" vertical="top" wrapText="1"/>
    </xf>
    <xf numFmtId="0" fontId="6" fillId="0" borderId="28" xfId="14" applyFont="1" applyBorder="1">
      <alignment horizontal="justify" vertical="top" wrapText="1"/>
    </xf>
    <xf numFmtId="0" fontId="12" fillId="0" borderId="29" xfId="3" applyFont="1" applyBorder="1" applyAlignment="1">
      <alignment horizontal="left" vertical="top" wrapText="1"/>
    </xf>
    <xf numFmtId="0" fontId="6" fillId="0" borderId="28" xfId="14" applyFont="1" applyBorder="1" applyAlignment="1">
      <alignment horizontal="center" vertical="top" wrapText="1"/>
    </xf>
    <xf numFmtId="0" fontId="6" fillId="0" borderId="29" xfId="14" applyFont="1" applyBorder="1" applyAlignment="1">
      <alignment horizontal="left" vertical="top" wrapText="1"/>
    </xf>
    <xf numFmtId="0" fontId="12" fillId="0" borderId="28" xfId="3" applyFont="1" applyBorder="1" applyAlignment="1">
      <alignment horizontal="center" vertical="top" wrapText="1"/>
    </xf>
    <xf numFmtId="0" fontId="6" fillId="0" borderId="29" xfId="3" applyFont="1" applyBorder="1">
      <alignment horizontal="justify" vertical="top" wrapText="1"/>
    </xf>
    <xf numFmtId="0" fontId="12" fillId="0" borderId="28" xfId="4" applyFont="1" applyBorder="1" applyAlignment="1">
      <alignment horizontal="left" vertical="top" wrapText="1"/>
    </xf>
    <xf numFmtId="165" fontId="6" fillId="0" borderId="28" xfId="24" applyNumberFormat="1" applyFont="1" applyFill="1" applyBorder="1" applyAlignment="1" applyProtection="1">
      <alignment horizontal="center" vertical="top" wrapText="1"/>
    </xf>
    <xf numFmtId="165" fontId="6" fillId="0" borderId="28" xfId="24" applyNumberFormat="1" applyFont="1" applyFill="1" applyBorder="1" applyAlignment="1" applyProtection="1">
      <alignment horizontal="center" vertical="top"/>
    </xf>
    <xf numFmtId="164" fontId="6" fillId="0" borderId="28" xfId="25" applyFont="1" applyFill="1" applyBorder="1" applyAlignment="1" applyProtection="1">
      <alignment horizontal="right" vertical="top" wrapText="1"/>
      <protection locked="0"/>
    </xf>
    <xf numFmtId="3" fontId="7" fillId="0" borderId="0" xfId="43" applyNumberFormat="1" applyFont="1" applyAlignment="1">
      <alignment vertical="top" wrapText="1"/>
    </xf>
    <xf numFmtId="0" fontId="6" fillId="0" borderId="28" xfId="27" applyFont="1" applyBorder="1">
      <alignment horizontal="justify" vertical="top" wrapText="1"/>
    </xf>
    <xf numFmtId="0" fontId="6" fillId="0" borderId="28" xfId="12" applyFont="1" applyBorder="1" applyAlignment="1">
      <alignment horizontal="center" vertical="top" wrapText="1"/>
    </xf>
    <xf numFmtId="0" fontId="20" fillId="0" borderId="28" xfId="30" applyFont="1" applyBorder="1" applyAlignment="1" applyProtection="1">
      <alignment horizontal="center" vertical="top" wrapText="1"/>
    </xf>
    <xf numFmtId="0" fontId="6" fillId="0" borderId="28" xfId="27" applyFont="1" applyBorder="1" applyAlignment="1">
      <alignment horizontal="center" vertical="top" wrapText="1"/>
    </xf>
    <xf numFmtId="0" fontId="6" fillId="0" borderId="21" xfId="37" applyFont="1" applyBorder="1" applyAlignment="1">
      <alignment horizontal="left" vertical="top" wrapText="1"/>
    </xf>
    <xf numFmtId="0" fontId="12" fillId="0" borderId="29" xfId="32" applyFont="1" applyBorder="1" applyAlignment="1" applyProtection="1">
      <alignment horizontal="left" vertical="top" wrapText="1"/>
      <protection locked="0"/>
    </xf>
    <xf numFmtId="0" fontId="7" fillId="0" borderId="28" xfId="30" applyFont="1" applyBorder="1" applyAlignment="1" applyProtection="1">
      <alignment vertical="top" wrapText="1"/>
    </xf>
    <xf numFmtId="164" fontId="6" fillId="0" borderId="28" xfId="1" applyFont="1" applyFill="1" applyBorder="1" applyProtection="1">
      <alignment vertical="top"/>
      <protection locked="0"/>
    </xf>
    <xf numFmtId="0" fontId="12" fillId="0" borderId="28" xfId="27" applyFont="1" applyBorder="1" applyAlignment="1">
      <alignment horizontal="left" vertical="top" wrapText="1"/>
    </xf>
    <xf numFmtId="1" fontId="6" fillId="0" borderId="28" xfId="27" applyNumberFormat="1" applyFont="1" applyBorder="1" applyAlignment="1">
      <alignment horizontal="center" vertical="top"/>
    </xf>
    <xf numFmtId="0" fontId="12" fillId="0" borderId="29" xfId="4" applyFont="1" applyBorder="1" applyAlignment="1" applyProtection="1">
      <alignment horizontal="left" vertical="top" wrapText="1"/>
      <protection locked="0"/>
    </xf>
    <xf numFmtId="40" fontId="6" fillId="0" borderId="28" xfId="20" applyNumberFormat="1" applyFont="1" applyFill="1" applyBorder="1" applyAlignment="1" applyProtection="1">
      <alignment horizontal="right" vertical="top" wrapText="1"/>
      <protection locked="0"/>
    </xf>
    <xf numFmtId="0" fontId="6" fillId="0" borderId="28" xfId="3" applyFont="1" applyBorder="1" applyAlignment="1">
      <alignment horizontal="center" vertical="top" wrapText="1"/>
    </xf>
    <xf numFmtId="0" fontId="6" fillId="0" borderId="28" xfId="34" applyFont="1" applyBorder="1" applyAlignment="1" applyProtection="1">
      <alignment horizontal="left" vertical="top" wrapText="1"/>
      <protection locked="0"/>
    </xf>
    <xf numFmtId="3" fontId="6" fillId="0" borderId="28" xfId="9" applyNumberFormat="1" applyFont="1" applyBorder="1" applyAlignment="1">
      <alignment horizontal="center" vertical="top"/>
    </xf>
    <xf numFmtId="40" fontId="6" fillId="0" borderId="28" xfId="36" applyNumberFormat="1" applyFont="1" applyFill="1" applyBorder="1" applyAlignment="1" applyProtection="1">
      <alignment horizontal="right" vertical="top"/>
      <protection locked="0"/>
    </xf>
    <xf numFmtId="0" fontId="6" fillId="2" borderId="0" xfId="3" applyFont="1" applyFill="1">
      <alignment horizontal="justify" vertical="top" wrapText="1"/>
    </xf>
    <xf numFmtId="0" fontId="6" fillId="0" borderId="23" xfId="37" applyFont="1" applyBorder="1" applyAlignment="1">
      <alignment horizontal="center" vertical="top"/>
    </xf>
    <xf numFmtId="0" fontId="6" fillId="0" borderId="0" xfId="10" applyFont="1" applyAlignment="1">
      <alignment horizontal="left" vertical="top" wrapText="1"/>
    </xf>
    <xf numFmtId="0" fontId="5" fillId="0" borderId="16" xfId="0" applyFont="1" applyBorder="1" applyAlignment="1">
      <alignment horizontal="center" vertical="top"/>
    </xf>
    <xf numFmtId="37" fontId="6" fillId="0" borderId="0" xfId="1" applyNumberFormat="1" applyFont="1" applyFill="1" applyBorder="1" applyAlignment="1">
      <alignment horizontal="center" vertical="top"/>
    </xf>
    <xf numFmtId="37" fontId="6" fillId="0" borderId="8" xfId="1" applyNumberFormat="1" applyFont="1" applyFill="1" applyBorder="1" applyAlignment="1">
      <alignment horizontal="center" vertical="top"/>
    </xf>
    <xf numFmtId="0" fontId="16" fillId="0" borderId="0" xfId="0" applyFont="1" applyAlignment="1">
      <alignment horizontal="center"/>
    </xf>
    <xf numFmtId="37" fontId="6" fillId="0" borderId="18" xfId="1" applyNumberFormat="1" applyFont="1" applyFill="1" applyBorder="1" applyAlignment="1">
      <alignment horizontal="center" vertical="top"/>
    </xf>
    <xf numFmtId="37" fontId="6" fillId="0" borderId="6" xfId="8" applyNumberFormat="1" applyFont="1" applyFill="1" applyBorder="1" applyAlignment="1">
      <alignment horizontal="center" vertical="top"/>
    </xf>
    <xf numFmtId="37" fontId="6" fillId="0" borderId="6" xfId="11" applyNumberFormat="1" applyFont="1" applyFill="1" applyBorder="1" applyAlignment="1">
      <alignment horizontal="center" vertical="top" wrapText="1"/>
    </xf>
    <xf numFmtId="37" fontId="6" fillId="0" borderId="6" xfId="13" applyNumberFormat="1" applyFont="1" applyFill="1" applyBorder="1" applyAlignment="1">
      <alignment horizontal="center" vertical="top"/>
    </xf>
    <xf numFmtId="37" fontId="6" fillId="0" borderId="6" xfId="21" applyNumberFormat="1" applyFont="1" applyFill="1" applyBorder="1" applyAlignment="1">
      <alignment horizontal="center" vertical="top" wrapText="1"/>
    </xf>
    <xf numFmtId="37" fontId="6" fillId="0" borderId="0" xfId="13" applyNumberFormat="1" applyFont="1" applyFill="1" applyBorder="1" applyAlignment="1">
      <alignment horizontal="center" vertical="top"/>
    </xf>
    <xf numFmtId="165" fontId="6" fillId="0" borderId="6" xfId="1" applyNumberFormat="1" applyFont="1" applyFill="1" applyBorder="1" applyAlignment="1">
      <alignment horizontal="center" vertical="top"/>
    </xf>
    <xf numFmtId="0" fontId="5" fillId="0" borderId="0" xfId="0" applyFont="1" applyAlignment="1">
      <alignment horizontal="center" vertical="top"/>
    </xf>
    <xf numFmtId="37" fontId="6" fillId="0" borderId="6" xfId="4" applyNumberFormat="1" applyFont="1" applyBorder="1" applyAlignment="1">
      <alignment horizontal="center" vertical="top" wrapText="1"/>
    </xf>
    <xf numFmtId="0" fontId="6" fillId="0" borderId="6" xfId="37" applyFont="1" applyBorder="1" applyAlignment="1" applyProtection="1">
      <alignment horizontal="center" vertical="top" wrapText="1"/>
      <protection locked="0"/>
    </xf>
    <xf numFmtId="165" fontId="6" fillId="0" borderId="8" xfId="1" applyNumberFormat="1" applyFont="1" applyFill="1" applyBorder="1" applyAlignment="1">
      <alignment horizontal="center" vertical="top"/>
    </xf>
    <xf numFmtId="165" fontId="6" fillId="0" borderId="6" xfId="39" applyNumberFormat="1" applyFont="1" applyFill="1" applyBorder="1" applyAlignment="1" applyProtection="1">
      <alignment horizontal="center" vertical="top"/>
    </xf>
    <xf numFmtId="165" fontId="6" fillId="0" borderId="23" xfId="39" applyNumberFormat="1" applyFont="1" applyFill="1" applyBorder="1" applyAlignment="1" applyProtection="1">
      <alignment horizontal="center" vertical="top"/>
    </xf>
    <xf numFmtId="0" fontId="14" fillId="0" borderId="28" xfId="4" applyFont="1" applyBorder="1">
      <alignment horizontal="justify" vertical="top" wrapText="1"/>
    </xf>
    <xf numFmtId="1" fontId="6" fillId="0" borderId="28" xfId="4" applyNumberFormat="1" applyFont="1" applyBorder="1" applyAlignment="1">
      <alignment horizontal="center" vertical="top"/>
    </xf>
    <xf numFmtId="37" fontId="6" fillId="0" borderId="28" xfId="1" applyNumberFormat="1" applyFont="1" applyFill="1" applyBorder="1" applyAlignment="1">
      <alignment horizontal="center" vertical="top"/>
    </xf>
    <xf numFmtId="37" fontId="6" fillId="0" borderId="28" xfId="4" applyNumberFormat="1" applyFont="1" applyBorder="1" applyAlignment="1">
      <alignment horizontal="center" vertical="top" wrapText="1"/>
    </xf>
    <xf numFmtId="0" fontId="6" fillId="0" borderId="29" xfId="4" applyFont="1" applyBorder="1" applyAlignment="1" applyProtection="1">
      <alignment horizontal="left" vertical="top" wrapText="1"/>
      <protection locked="0"/>
    </xf>
    <xf numFmtId="0" fontId="7" fillId="0" borderId="28" xfId="37" applyFont="1" applyBorder="1" applyAlignment="1">
      <alignment vertical="top" wrapText="1"/>
    </xf>
    <xf numFmtId="0" fontId="7" fillId="0" borderId="28" xfId="37" applyFont="1" applyBorder="1" applyAlignment="1">
      <alignment horizontal="center" vertical="top" wrapText="1"/>
    </xf>
    <xf numFmtId="165" fontId="6" fillId="0" borderId="28" xfId="1" applyNumberFormat="1" applyFont="1" applyFill="1" applyBorder="1" applyAlignment="1">
      <alignment horizontal="center" vertical="top"/>
    </xf>
    <xf numFmtId="164" fontId="6" fillId="0" borderId="28" xfId="38" applyFont="1" applyFill="1" applyBorder="1" applyAlignment="1" applyProtection="1">
      <alignment horizontal="left" vertical="top" wrapText="1"/>
      <protection locked="0"/>
    </xf>
    <xf numFmtId="37" fontId="6" fillId="0" borderId="1" xfId="1" applyNumberFormat="1" applyFont="1" applyFill="1" applyBorder="1" applyAlignment="1">
      <alignment horizontal="center" vertical="top"/>
    </xf>
    <xf numFmtId="37" fontId="5" fillId="0" borderId="8" xfId="1" applyNumberFormat="1" applyFont="1" applyFill="1" applyBorder="1" applyAlignment="1">
      <alignment horizontal="center" vertical="top"/>
    </xf>
    <xf numFmtId="37" fontId="9" fillId="0" borderId="10" xfId="1" applyNumberFormat="1" applyFont="1" applyFill="1" applyBorder="1" applyAlignment="1">
      <alignment horizontal="center" vertical="top"/>
    </xf>
    <xf numFmtId="37" fontId="6" fillId="0" borderId="13" xfId="1" applyNumberFormat="1" applyFont="1" applyFill="1" applyBorder="1" applyAlignment="1">
      <alignment horizontal="center" vertical="top"/>
    </xf>
    <xf numFmtId="0" fontId="7" fillId="0" borderId="28" xfId="41" applyFont="1" applyBorder="1" applyAlignment="1">
      <alignment vertical="top" wrapText="1"/>
    </xf>
    <xf numFmtId="0" fontId="7" fillId="0" borderId="28" xfId="41" applyFont="1" applyBorder="1" applyAlignment="1">
      <alignment horizontal="center" vertical="top" wrapText="1"/>
    </xf>
    <xf numFmtId="165" fontId="6" fillId="2" borderId="0" xfId="1" applyNumberFormat="1" applyFont="1" applyFill="1" applyBorder="1">
      <alignment vertical="top"/>
    </xf>
    <xf numFmtId="165" fontId="6" fillId="2" borderId="0" xfId="1" applyNumberFormat="1" applyFont="1" applyFill="1">
      <alignment vertical="top"/>
    </xf>
    <xf numFmtId="9" fontId="6" fillId="2" borderId="0" xfId="2" applyFont="1" applyFill="1" applyAlignment="1">
      <alignment vertical="top"/>
    </xf>
    <xf numFmtId="164" fontId="6" fillId="2" borderId="0" xfId="1" applyFont="1" applyFill="1">
      <alignment vertical="top"/>
    </xf>
    <xf numFmtId="0" fontId="6" fillId="2" borderId="0" xfId="0" applyFont="1" applyFill="1" applyAlignment="1">
      <alignment horizontal="justify" vertical="top"/>
    </xf>
    <xf numFmtId="37" fontId="6" fillId="0" borderId="28" xfId="11" applyNumberFormat="1" applyFont="1" applyFill="1" applyBorder="1" applyAlignment="1">
      <alignment horizontal="center" vertical="top" wrapText="1"/>
    </xf>
    <xf numFmtId="0" fontId="28" fillId="0" borderId="0" xfId="53" applyAlignment="1">
      <alignment horizontal="left"/>
    </xf>
    <xf numFmtId="0" fontId="29" fillId="0" borderId="35" xfId="53" applyFont="1" applyBorder="1" applyAlignment="1">
      <alignment horizontal="left"/>
    </xf>
    <xf numFmtId="0" fontId="29" fillId="0" borderId="35" xfId="53" applyFont="1" applyBorder="1" applyAlignment="1">
      <alignment horizontal="center"/>
    </xf>
    <xf numFmtId="0" fontId="29" fillId="0" borderId="36" xfId="53" applyFont="1" applyBorder="1" applyAlignment="1">
      <alignment horizontal="right" wrapText="1"/>
    </xf>
    <xf numFmtId="0" fontId="29" fillId="0" borderId="13" xfId="53" applyFont="1" applyBorder="1" applyAlignment="1">
      <alignment horizontal="left"/>
    </xf>
    <xf numFmtId="0" fontId="29" fillId="0" borderId="13" xfId="53" applyFont="1" applyBorder="1" applyAlignment="1">
      <alignment horizontal="center"/>
    </xf>
    <xf numFmtId="0" fontId="29" fillId="0" borderId="14" xfId="53" applyFont="1" applyBorder="1" applyAlignment="1">
      <alignment horizontal="right" wrapText="1"/>
    </xf>
    <xf numFmtId="0" fontId="29" fillId="0" borderId="28" xfId="53" applyFont="1" applyBorder="1" applyAlignment="1">
      <alignment horizontal="left"/>
    </xf>
    <xf numFmtId="0" fontId="28" fillId="0" borderId="28" xfId="53" applyBorder="1" applyAlignment="1">
      <alignment horizontal="left"/>
    </xf>
    <xf numFmtId="0" fontId="28" fillId="0" borderId="7" xfId="53" applyBorder="1" applyAlignment="1">
      <alignment horizontal="left"/>
    </xf>
    <xf numFmtId="0" fontId="30" fillId="0" borderId="28" xfId="53" applyFont="1" applyBorder="1" applyAlignment="1">
      <alignment horizontal="left"/>
    </xf>
    <xf numFmtId="0" fontId="31" fillId="0" borderId="28" xfId="53" applyFont="1" applyBorder="1" applyAlignment="1">
      <alignment horizontal="left" wrapText="1"/>
    </xf>
    <xf numFmtId="0" fontId="31" fillId="0" borderId="28" xfId="53" applyFont="1" applyBorder="1" applyAlignment="1">
      <alignment horizontal="center"/>
    </xf>
    <xf numFmtId="0" fontId="31" fillId="0" borderId="28" xfId="53" applyFont="1" applyBorder="1" applyAlignment="1">
      <alignment horizontal="right"/>
    </xf>
    <xf numFmtId="41" fontId="31" fillId="0" borderId="7" xfId="54" applyFont="1" applyBorder="1" applyAlignment="1">
      <alignment horizontal="right"/>
    </xf>
    <xf numFmtId="0" fontId="31" fillId="0" borderId="28" xfId="53" applyFont="1" applyBorder="1" applyAlignment="1">
      <alignment horizontal="left"/>
    </xf>
    <xf numFmtId="0" fontId="31" fillId="0" borderId="7" xfId="53" applyFont="1" applyBorder="1" applyAlignment="1">
      <alignment horizontal="right"/>
    </xf>
    <xf numFmtId="0" fontId="31" fillId="0" borderId="28" xfId="53" applyFont="1" applyBorder="1" applyAlignment="1">
      <alignment horizontal="left" vertical="top" wrapText="1"/>
    </xf>
    <xf numFmtId="0" fontId="29" fillId="0" borderId="28" xfId="53" applyFont="1" applyBorder="1" applyAlignment="1">
      <alignment horizontal="left" wrapText="1"/>
    </xf>
    <xf numFmtId="41" fontId="6" fillId="0" borderId="28" xfId="54" applyFont="1" applyFill="1" applyBorder="1" applyAlignment="1">
      <alignment horizontal="center" vertical="top"/>
    </xf>
    <xf numFmtId="0" fontId="28" fillId="0" borderId="35" xfId="53" applyBorder="1" applyAlignment="1">
      <alignment horizontal="left"/>
    </xf>
    <xf numFmtId="41" fontId="29" fillId="0" borderId="36" xfId="53" applyNumberFormat="1" applyFont="1" applyBorder="1" applyAlignment="1">
      <alignment horizontal="right"/>
    </xf>
    <xf numFmtId="0" fontId="29" fillId="0" borderId="28" xfId="53" applyFont="1" applyBorder="1" applyAlignment="1">
      <alignment horizontal="center"/>
    </xf>
    <xf numFmtId="0" fontId="29" fillId="0" borderId="7" xfId="53" applyFont="1" applyBorder="1" applyAlignment="1">
      <alignment horizontal="right" wrapText="1"/>
    </xf>
    <xf numFmtId="0" fontId="28" fillId="0" borderId="0" xfId="53" applyAlignment="1">
      <alignment horizontal="left" vertical="top"/>
    </xf>
    <xf numFmtId="168" fontId="29" fillId="0" borderId="35" xfId="54" applyNumberFormat="1" applyFont="1" applyBorder="1" applyAlignment="1">
      <alignment horizontal="center" wrapText="1"/>
    </xf>
    <xf numFmtId="168" fontId="29" fillId="0" borderId="13" xfId="54" applyNumberFormat="1" applyFont="1" applyBorder="1" applyAlignment="1">
      <alignment horizontal="center" wrapText="1"/>
    </xf>
    <xf numFmtId="168" fontId="31" fillId="0" borderId="28" xfId="54" applyNumberFormat="1" applyFont="1" applyBorder="1" applyAlignment="1">
      <alignment horizontal="right"/>
    </xf>
    <xf numFmtId="168" fontId="6" fillId="0" borderId="28" xfId="54" applyNumberFormat="1" applyFont="1" applyFill="1" applyBorder="1" applyAlignment="1">
      <alignment vertical="top"/>
    </xf>
    <xf numFmtId="168" fontId="31" fillId="0" borderId="28" xfId="54" applyNumberFormat="1" applyFont="1" applyBorder="1" applyAlignment="1">
      <alignment horizontal="left"/>
    </xf>
    <xf numFmtId="168" fontId="29" fillId="0" borderId="28" xfId="54" applyNumberFormat="1" applyFont="1" applyBorder="1" applyAlignment="1">
      <alignment horizontal="center" wrapText="1"/>
    </xf>
    <xf numFmtId="168" fontId="31" fillId="0" borderId="28" xfId="54" applyNumberFormat="1" applyFont="1" applyFill="1" applyBorder="1" applyAlignment="1">
      <alignment horizontal="right"/>
    </xf>
    <xf numFmtId="43" fontId="28" fillId="0" borderId="7" xfId="53" applyNumberFormat="1" applyBorder="1"/>
    <xf numFmtId="41" fontId="31" fillId="0" borderId="7" xfId="54" applyFont="1" applyFill="1" applyBorder="1" applyAlignment="1">
      <alignment horizontal="right"/>
    </xf>
    <xf numFmtId="0" fontId="6" fillId="0" borderId="28" xfId="14" applyFont="1" applyBorder="1" applyAlignment="1">
      <alignment horizontal="justify" vertical="top"/>
    </xf>
    <xf numFmtId="0" fontId="5" fillId="0" borderId="28" xfId="14" applyFont="1" applyBorder="1" applyAlignment="1">
      <alignment horizontal="justify" vertical="top"/>
    </xf>
    <xf numFmtId="0" fontId="5" fillId="0" borderId="28" xfId="14" applyFont="1" applyBorder="1">
      <alignment horizontal="justify" vertical="top" wrapText="1"/>
    </xf>
    <xf numFmtId="0" fontId="6" fillId="0" borderId="28" xfId="14" applyFont="1" applyBorder="1" applyAlignment="1">
      <alignment horizontal="center" vertical="top"/>
    </xf>
    <xf numFmtId="0" fontId="6" fillId="0" borderId="28" xfId="0" applyFont="1" applyBorder="1" applyAlignment="1">
      <alignment horizontal="center" vertical="center" wrapText="1"/>
    </xf>
    <xf numFmtId="1" fontId="9" fillId="0" borderId="28" xfId="3" applyNumberFormat="1" applyFont="1" applyBorder="1" applyAlignment="1">
      <alignment horizontal="center" vertical="top"/>
    </xf>
    <xf numFmtId="37" fontId="10" fillId="0" borderId="28" xfId="1" applyNumberFormat="1" applyFont="1" applyFill="1" applyBorder="1" applyAlignment="1">
      <alignment horizontal="center" vertical="top"/>
    </xf>
    <xf numFmtId="1" fontId="5" fillId="0" borderId="28" xfId="3" applyNumberFormat="1" applyFont="1" applyBorder="1" applyAlignment="1">
      <alignment horizontal="center" vertical="top"/>
    </xf>
    <xf numFmtId="3" fontId="6" fillId="0" borderId="28" xfId="10" applyNumberFormat="1" applyFont="1" applyBorder="1">
      <alignment horizontal="justify" vertical="top" wrapText="1"/>
    </xf>
    <xf numFmtId="3" fontId="6" fillId="0" borderId="28" xfId="10" applyNumberFormat="1" applyFont="1" applyBorder="1" applyAlignment="1">
      <alignment horizontal="center" vertical="top"/>
    </xf>
    <xf numFmtId="0" fontId="6" fillId="0" borderId="28" xfId="10" applyFont="1" applyBorder="1" applyAlignment="1">
      <alignment horizontal="center" vertical="top"/>
    </xf>
    <xf numFmtId="40" fontId="6" fillId="0" borderId="7" xfId="3" applyNumberFormat="1" applyFont="1" applyBorder="1" applyAlignment="1">
      <alignment horizontal="right" vertical="top" wrapText="1"/>
    </xf>
    <xf numFmtId="0" fontId="12" fillId="0" borderId="28" xfId="4" applyFont="1" applyBorder="1">
      <alignment horizontal="justify" vertical="top" wrapText="1"/>
    </xf>
    <xf numFmtId="0" fontId="6" fillId="0" borderId="0" xfId="4" applyFont="1" applyAlignment="1">
      <alignment horizontal="center" vertical="top" wrapText="1"/>
    </xf>
    <xf numFmtId="0" fontId="12" fillId="0" borderId="37" xfId="3" applyFont="1" applyBorder="1">
      <alignment horizontal="justify" vertical="top" wrapText="1"/>
    </xf>
    <xf numFmtId="1" fontId="6" fillId="0" borderId="37" xfId="4" applyNumberFormat="1" applyFont="1" applyBorder="1" applyAlignment="1">
      <alignment horizontal="center" vertical="top"/>
    </xf>
    <xf numFmtId="40" fontId="6" fillId="0" borderId="37" xfId="1" applyNumberFormat="1" applyFont="1" applyFill="1" applyBorder="1" applyAlignment="1" applyProtection="1">
      <alignment horizontal="right" vertical="top"/>
      <protection locked="0"/>
    </xf>
    <xf numFmtId="40" fontId="6" fillId="0" borderId="37" xfId="1" applyNumberFormat="1" applyFont="1" applyFill="1" applyBorder="1" applyAlignment="1">
      <alignment horizontal="right" vertical="top"/>
    </xf>
    <xf numFmtId="0" fontId="6" fillId="0" borderId="37" xfId="3" applyFont="1" applyBorder="1">
      <alignment horizontal="justify" vertical="top" wrapText="1"/>
    </xf>
    <xf numFmtId="1" fontId="6" fillId="0" borderId="37" xfId="3" applyNumberFormat="1" applyFont="1" applyBorder="1" applyAlignment="1">
      <alignment horizontal="center" vertical="top"/>
    </xf>
    <xf numFmtId="0" fontId="14" fillId="0" borderId="0" xfId="4" applyFont="1">
      <alignment horizontal="justify" vertical="top" wrapText="1"/>
    </xf>
    <xf numFmtId="1" fontId="6" fillId="0" borderId="0" xfId="4" applyNumberFormat="1" applyFont="1" applyAlignment="1">
      <alignment horizontal="center" vertical="top"/>
    </xf>
    <xf numFmtId="0" fontId="6" fillId="0" borderId="29" xfId="7" applyFont="1" applyBorder="1" applyAlignment="1" applyProtection="1">
      <alignment horizontal="left" vertical="top" wrapText="1"/>
      <protection locked="0"/>
    </xf>
    <xf numFmtId="0" fontId="5" fillId="0" borderId="0" xfId="9" applyFont="1" applyAlignment="1">
      <alignment horizontal="justify" vertical="top" wrapText="1"/>
    </xf>
    <xf numFmtId="37" fontId="6" fillId="0" borderId="28" xfId="13" applyNumberFormat="1" applyFont="1" applyFill="1" applyBorder="1" applyAlignment="1">
      <alignment horizontal="center" vertical="top"/>
    </xf>
    <xf numFmtId="0" fontId="27" fillId="0" borderId="28" xfId="3" applyFont="1" applyBorder="1" applyAlignment="1">
      <alignment horizontal="left" vertical="top" wrapText="1"/>
    </xf>
    <xf numFmtId="40" fontId="6" fillId="0" borderId="7" xfId="6" applyNumberFormat="1" applyFont="1" applyFill="1" applyBorder="1" applyAlignment="1">
      <alignment horizontal="right" vertical="top"/>
    </xf>
    <xf numFmtId="0" fontId="5" fillId="0" borderId="28" xfId="3" applyFont="1" applyBorder="1">
      <alignment horizontal="justify" vertical="top" wrapText="1"/>
    </xf>
    <xf numFmtId="40" fontId="6" fillId="0" borderId="7" xfId="1" quotePrefix="1" applyNumberFormat="1" applyFont="1" applyFill="1" applyBorder="1" applyAlignment="1">
      <alignment horizontal="right" vertical="top"/>
    </xf>
    <xf numFmtId="40" fontId="6" fillId="0" borderId="7" xfId="16" applyNumberFormat="1" applyFont="1" applyFill="1" applyBorder="1" applyAlignment="1">
      <alignment horizontal="right" vertical="top"/>
    </xf>
    <xf numFmtId="0" fontId="6" fillId="0" borderId="29" xfId="0" applyFont="1" applyBorder="1" applyAlignment="1">
      <alignment horizontal="left" vertical="top" wrapText="1"/>
    </xf>
    <xf numFmtId="0" fontId="6" fillId="0" borderId="5" xfId="0" applyFont="1" applyBorder="1" applyAlignment="1">
      <alignment horizontal="center" vertical="center" wrapText="1"/>
    </xf>
    <xf numFmtId="0" fontId="6" fillId="0" borderId="20" xfId="0" applyFont="1" applyBorder="1" applyAlignment="1">
      <alignment horizontal="center" vertical="center" wrapText="1"/>
    </xf>
    <xf numFmtId="0" fontId="16" fillId="0" borderId="20" xfId="0" applyFont="1" applyBorder="1" applyAlignment="1">
      <alignment horizontal="center" vertical="top"/>
    </xf>
    <xf numFmtId="0" fontId="6" fillId="0" borderId="28" xfId="0" applyFont="1" applyBorder="1" applyAlignment="1">
      <alignment vertical="center" wrapText="1"/>
    </xf>
    <xf numFmtId="0" fontId="6" fillId="0" borderId="28" xfId="0" applyFont="1" applyBorder="1" applyAlignment="1">
      <alignment horizontal="right" vertical="center"/>
    </xf>
    <xf numFmtId="0" fontId="12" fillId="0" borderId="28" xfId="0" applyFont="1" applyBorder="1" applyAlignment="1">
      <alignment vertical="center" wrapText="1"/>
    </xf>
    <xf numFmtId="0" fontId="6" fillId="0" borderId="7" xfId="0" applyFont="1" applyBorder="1" applyAlignment="1">
      <alignment horizontal="center" vertical="center"/>
    </xf>
    <xf numFmtId="37" fontId="6" fillId="0" borderId="28" xfId="21" applyNumberFormat="1" applyFont="1" applyFill="1" applyBorder="1" applyAlignment="1">
      <alignment horizontal="center" vertical="top" wrapText="1"/>
    </xf>
    <xf numFmtId="0" fontId="12" fillId="0" borderId="0" xfId="4" applyFont="1">
      <alignment horizontal="justify" vertical="top" wrapText="1"/>
    </xf>
    <xf numFmtId="0" fontId="6" fillId="0" borderId="28" xfId="3" applyFont="1" applyBorder="1" applyAlignment="1">
      <alignment horizontal="right" vertical="top" wrapText="1"/>
    </xf>
    <xf numFmtId="37" fontId="6" fillId="0" borderId="28" xfId="14" applyNumberFormat="1" applyFont="1" applyBorder="1" applyAlignment="1">
      <alignment horizontal="center" vertical="top"/>
    </xf>
    <xf numFmtId="0" fontId="6" fillId="0" borderId="1" xfId="3" applyFont="1" applyBorder="1" applyAlignment="1">
      <alignment horizontal="center" vertical="top"/>
    </xf>
    <xf numFmtId="0" fontId="9" fillId="0" borderId="5" xfId="3" applyFont="1" applyBorder="1" applyAlignment="1">
      <alignment horizontal="center" vertical="top"/>
    </xf>
    <xf numFmtId="0" fontId="6" fillId="0" borderId="5" xfId="3" applyFont="1" applyBorder="1" applyAlignment="1">
      <alignment horizontal="center" vertical="top"/>
    </xf>
    <xf numFmtId="0" fontId="9" fillId="0" borderId="9" xfId="3" applyFont="1" applyBorder="1" applyAlignment="1">
      <alignment horizontal="center" vertical="top"/>
    </xf>
    <xf numFmtId="0" fontId="6" fillId="0" borderId="12" xfId="4" applyFont="1" applyBorder="1" applyAlignment="1" applyProtection="1">
      <alignment horizontal="center" vertical="top"/>
      <protection locked="0"/>
    </xf>
    <xf numFmtId="164" fontId="6" fillId="0" borderId="5" xfId="8" applyFont="1" applyFill="1" applyBorder="1" applyAlignment="1">
      <alignment horizontal="center" vertical="top"/>
    </xf>
    <xf numFmtId="0" fontId="6" fillId="0" borderId="15" xfId="3" applyFont="1" applyBorder="1" applyAlignment="1">
      <alignment horizontal="center" vertical="top"/>
    </xf>
    <xf numFmtId="0" fontId="6" fillId="0" borderId="37" xfId="3" applyFont="1" applyBorder="1" applyAlignment="1">
      <alignment horizontal="center" vertical="top"/>
    </xf>
    <xf numFmtId="0" fontId="6" fillId="0" borderId="0" xfId="3" applyFont="1" applyAlignment="1">
      <alignment horizontal="center" vertical="top"/>
    </xf>
    <xf numFmtId="0" fontId="6" fillId="0" borderId="0" xfId="4" applyFont="1" applyAlignment="1" applyProtection="1">
      <alignment horizontal="center" vertical="top"/>
      <protection locked="0"/>
    </xf>
    <xf numFmtId="0" fontId="6" fillId="0" borderId="5" xfId="4" applyFont="1" applyBorder="1" applyAlignment="1" applyProtection="1">
      <alignment horizontal="center" vertical="top"/>
      <protection locked="0"/>
    </xf>
    <xf numFmtId="0" fontId="6" fillId="0" borderId="5" xfId="3" applyFont="1" applyBorder="1" applyAlignment="1">
      <alignment horizontal="center" vertical="top" wrapText="1"/>
    </xf>
    <xf numFmtId="0" fontId="6" fillId="0" borderId="5" xfId="9" applyFont="1" applyBorder="1" applyAlignment="1">
      <alignment horizontal="center" vertical="top"/>
    </xf>
    <xf numFmtId="2" fontId="6" fillId="0" borderId="5" xfId="9" applyNumberFormat="1" applyFont="1" applyBorder="1" applyAlignment="1">
      <alignment horizontal="center" vertical="top" wrapText="1"/>
    </xf>
    <xf numFmtId="0" fontId="6" fillId="0" borderId="5" xfId="4" applyFont="1" applyBorder="1" applyAlignment="1" applyProtection="1">
      <alignment horizontal="center" vertical="top" wrapText="1"/>
      <protection locked="0"/>
    </xf>
    <xf numFmtId="0" fontId="6" fillId="0" borderId="23" xfId="3" applyFont="1" applyBorder="1" applyAlignment="1">
      <alignment horizontal="center" vertical="top"/>
    </xf>
    <xf numFmtId="0" fontId="6" fillId="0" borderId="5" xfId="14" applyFont="1" applyBorder="1" applyAlignment="1">
      <alignment horizontal="center" vertical="top"/>
    </xf>
    <xf numFmtId="0" fontId="6" fillId="0" borderId="5" xfId="14" applyFont="1" applyBorder="1" applyAlignment="1">
      <alignment horizontal="center" vertical="top" wrapText="1"/>
    </xf>
    <xf numFmtId="168" fontId="4" fillId="0" borderId="28" xfId="54" applyNumberFormat="1" applyFont="1" applyBorder="1" applyAlignment="1">
      <alignment horizontal="left"/>
    </xf>
    <xf numFmtId="168" fontId="4" fillId="0" borderId="28" xfId="54" applyNumberFormat="1" applyFont="1" applyFill="1" applyBorder="1" applyAlignment="1">
      <alignment horizontal="left"/>
    </xf>
    <xf numFmtId="168" fontId="4" fillId="0" borderId="35" xfId="54" applyNumberFormat="1" applyFont="1" applyBorder="1" applyAlignment="1">
      <alignment horizontal="left"/>
    </xf>
    <xf numFmtId="168" fontId="4" fillId="0" borderId="0" xfId="54" applyNumberFormat="1" applyFont="1" applyAlignment="1">
      <alignment horizontal="left"/>
    </xf>
    <xf numFmtId="37" fontId="9" fillId="0" borderId="28" xfId="1" applyNumberFormat="1" applyFont="1" applyFill="1" applyBorder="1" applyAlignment="1">
      <alignment horizontal="center" vertical="top"/>
    </xf>
    <xf numFmtId="37" fontId="6" fillId="0" borderId="28" xfId="8" applyNumberFormat="1" applyFont="1" applyFill="1" applyBorder="1" applyAlignment="1">
      <alignment horizontal="center" vertical="top"/>
    </xf>
    <xf numFmtId="37" fontId="6" fillId="0" borderId="37" xfId="1" applyNumberFormat="1" applyFont="1" applyFill="1" applyBorder="1" applyAlignment="1">
      <alignment horizontal="center" vertical="top"/>
    </xf>
    <xf numFmtId="37" fontId="6" fillId="0" borderId="28" xfId="8" applyNumberFormat="1" applyFont="1" applyFill="1" applyBorder="1" applyAlignment="1">
      <alignment horizontal="center" vertical="top" wrapText="1"/>
    </xf>
    <xf numFmtId="165" fontId="6" fillId="0" borderId="28" xfId="39" applyNumberFormat="1" applyFont="1" applyFill="1" applyBorder="1" applyAlignment="1">
      <alignment horizontal="center" vertical="top"/>
    </xf>
    <xf numFmtId="37" fontId="6" fillId="0" borderId="28" xfId="8" quotePrefix="1" applyNumberFormat="1" applyFont="1" applyFill="1" applyBorder="1" applyAlignment="1">
      <alignment horizontal="center" vertical="top"/>
    </xf>
    <xf numFmtId="0" fontId="6" fillId="0" borderId="28" xfId="0" applyFont="1" applyBorder="1" applyAlignment="1">
      <alignment horizontal="center" vertical="center"/>
    </xf>
    <xf numFmtId="0" fontId="28" fillId="0" borderId="32" xfId="53" applyBorder="1" applyAlignment="1">
      <alignment horizontal="left"/>
    </xf>
    <xf numFmtId="0" fontId="29" fillId="0" borderId="32" xfId="53" applyFont="1" applyBorder="1" applyAlignment="1">
      <alignment horizontal="left"/>
    </xf>
    <xf numFmtId="168" fontId="4" fillId="0" borderId="32" xfId="54" applyNumberFormat="1" applyFont="1" applyBorder="1" applyAlignment="1">
      <alignment horizontal="left"/>
    </xf>
    <xf numFmtId="0" fontId="28" fillId="0" borderId="1" xfId="53" applyBorder="1" applyAlignment="1">
      <alignment horizontal="left"/>
    </xf>
    <xf numFmtId="0" fontId="29" fillId="0" borderId="1" xfId="53" applyFont="1" applyBorder="1" applyAlignment="1">
      <alignment horizontal="left"/>
    </xf>
    <xf numFmtId="168" fontId="4" fillId="0" borderId="1" xfId="54" applyNumberFormat="1" applyFont="1" applyBorder="1" applyAlignment="1">
      <alignment horizontal="left"/>
    </xf>
    <xf numFmtId="0" fontId="6" fillId="0" borderId="28" xfId="0" applyFont="1" applyBorder="1" applyAlignment="1">
      <alignment vertical="top" wrapText="1"/>
    </xf>
    <xf numFmtId="0" fontId="6" fillId="0" borderId="28" xfId="0" applyFont="1" applyBorder="1" applyAlignment="1">
      <alignment horizontal="center" vertical="top"/>
    </xf>
    <xf numFmtId="4" fontId="6" fillId="0" borderId="28" xfId="0" applyNumberFormat="1" applyFont="1" applyBorder="1" applyAlignment="1" applyProtection="1">
      <alignment horizontal="right" vertical="top"/>
      <protection locked="0"/>
    </xf>
    <xf numFmtId="0" fontId="6" fillId="0" borderId="2" xfId="3" applyFont="1" applyBorder="1" applyAlignment="1">
      <alignment horizontal="center" vertical="top"/>
    </xf>
    <xf numFmtId="0" fontId="7" fillId="0" borderId="1" xfId="3" applyFont="1" applyBorder="1" applyAlignment="1">
      <alignment horizontal="center" vertical="top"/>
    </xf>
    <xf numFmtId="0" fontId="7" fillId="0" borderId="2" xfId="3" applyFont="1" applyBorder="1" applyAlignment="1">
      <alignment horizontal="center" vertical="top"/>
    </xf>
    <xf numFmtId="0" fontId="10" fillId="0" borderId="5" xfId="3" applyFont="1" applyBorder="1" applyAlignment="1">
      <alignment horizontal="center" vertical="top"/>
    </xf>
    <xf numFmtId="0" fontId="11" fillId="0" borderId="5" xfId="3" applyFont="1" applyBorder="1" applyAlignment="1">
      <alignment horizontal="center" vertical="top"/>
    </xf>
    <xf numFmtId="0" fontId="10" fillId="0" borderId="9" xfId="3" applyFont="1" applyBorder="1" applyAlignment="1">
      <alignment horizontal="center" vertical="top"/>
    </xf>
    <xf numFmtId="0" fontId="7" fillId="0" borderId="12" xfId="4" applyFont="1" applyBorder="1" applyAlignment="1" applyProtection="1">
      <alignment horizontal="center" vertical="top"/>
      <protection locked="0"/>
    </xf>
    <xf numFmtId="0" fontId="7" fillId="0" borderId="5" xfId="3" applyFont="1" applyBorder="1" applyAlignment="1">
      <alignment horizontal="center" vertical="top"/>
    </xf>
    <xf numFmtId="164" fontId="7" fillId="0" borderId="5" xfId="8" applyFont="1" applyFill="1" applyBorder="1" applyAlignment="1">
      <alignment horizontal="center" vertical="top"/>
    </xf>
    <xf numFmtId="0" fontId="7" fillId="0" borderId="5" xfId="4" applyFont="1" applyBorder="1" applyAlignment="1" applyProtection="1">
      <alignment horizontal="center" vertical="top"/>
      <protection locked="0"/>
    </xf>
    <xf numFmtId="0" fontId="7" fillId="0" borderId="15" xfId="3" applyFont="1" applyBorder="1" applyAlignment="1">
      <alignment horizontal="center" vertical="top"/>
    </xf>
    <xf numFmtId="0" fontId="7" fillId="0" borderId="8" xfId="4" applyFont="1" applyBorder="1" applyAlignment="1" applyProtection="1">
      <alignment horizontal="center" vertical="top"/>
      <protection locked="0"/>
    </xf>
    <xf numFmtId="0" fontId="7" fillId="0" borderId="5" xfId="0" applyFont="1" applyBorder="1" applyAlignment="1">
      <alignment horizontal="center" vertical="top"/>
    </xf>
    <xf numFmtId="0" fontId="7" fillId="0" borderId="5" xfId="3" applyFont="1" applyBorder="1" applyAlignment="1">
      <alignment horizontal="center" vertical="top" wrapText="1"/>
    </xf>
    <xf numFmtId="0" fontId="7" fillId="0" borderId="0" xfId="3" applyFont="1" applyAlignment="1">
      <alignment horizontal="center" vertical="top"/>
    </xf>
    <xf numFmtId="0" fontId="7" fillId="0" borderId="23" xfId="3" applyFont="1" applyBorder="1" applyAlignment="1">
      <alignment horizontal="center" vertical="top"/>
    </xf>
    <xf numFmtId="37" fontId="7" fillId="0" borderId="28" xfId="8" applyNumberFormat="1" applyFont="1" applyFill="1" applyBorder="1" applyAlignment="1">
      <alignment horizontal="center" vertical="top"/>
    </xf>
    <xf numFmtId="165" fontId="7" fillId="0" borderId="28" xfId="39" applyNumberFormat="1" applyFont="1" applyFill="1" applyBorder="1" applyAlignment="1" applyProtection="1">
      <alignment horizontal="center" vertical="top"/>
    </xf>
    <xf numFmtId="0" fontId="6" fillId="0" borderId="37" xfId="10" applyFont="1" applyBorder="1">
      <alignment horizontal="justify" vertical="top" wrapText="1"/>
    </xf>
    <xf numFmtId="0" fontId="6" fillId="0" borderId="37" xfId="10" applyFont="1" applyBorder="1" applyAlignment="1">
      <alignment horizontal="center" vertical="top"/>
    </xf>
    <xf numFmtId="37" fontId="6" fillId="0" borderId="37" xfId="8" applyNumberFormat="1" applyFont="1" applyFill="1" applyBorder="1" applyAlignment="1">
      <alignment horizontal="center" vertical="top" wrapText="1"/>
    </xf>
    <xf numFmtId="0" fontId="6" fillId="0" borderId="0" xfId="10" applyFont="1" applyAlignment="1">
      <alignment horizontal="center" vertical="top"/>
    </xf>
    <xf numFmtId="37" fontId="6" fillId="0" borderId="0" xfId="8" applyNumberFormat="1" applyFont="1" applyFill="1" applyBorder="1" applyAlignment="1">
      <alignment horizontal="center" vertical="top" wrapText="1"/>
    </xf>
    <xf numFmtId="4" fontId="6" fillId="0" borderId="7" xfId="33" applyNumberFormat="1" applyFont="1" applyBorder="1" applyAlignment="1" applyProtection="1">
      <alignment horizontal="right" vertical="top"/>
    </xf>
    <xf numFmtId="0" fontId="12" fillId="0" borderId="29" xfId="7" applyFont="1" applyBorder="1" applyAlignment="1" applyProtection="1">
      <alignment horizontal="left" vertical="top" wrapText="1"/>
      <protection locked="0"/>
    </xf>
    <xf numFmtId="0" fontId="6" fillId="0" borderId="23" xfId="3" applyFont="1" applyBorder="1" applyAlignment="1">
      <alignment horizontal="right" vertical="top" wrapText="1"/>
    </xf>
    <xf numFmtId="164" fontId="6" fillId="0" borderId="37" xfId="8" applyFont="1" applyFill="1" applyBorder="1" applyAlignment="1">
      <alignment horizontal="center" vertical="top"/>
    </xf>
    <xf numFmtId="164" fontId="6" fillId="0" borderId="0" xfId="8" applyFont="1" applyFill="1" applyBorder="1" applyAlignment="1">
      <alignment horizontal="center" vertical="top"/>
    </xf>
    <xf numFmtId="0" fontId="6" fillId="0" borderId="6" xfId="3" applyFont="1" applyBorder="1" applyAlignment="1">
      <alignment horizontal="center" vertical="top"/>
    </xf>
    <xf numFmtId="0" fontId="32" fillId="0" borderId="6" xfId="37" applyFont="1" applyBorder="1" applyAlignment="1">
      <alignment horizontal="center" vertical="top" wrapText="1"/>
    </xf>
    <xf numFmtId="49" fontId="7" fillId="0" borderId="6" xfId="37" applyNumberFormat="1" applyFont="1" applyBorder="1" applyAlignment="1">
      <alignment horizontal="center" vertical="top" wrapText="1"/>
    </xf>
    <xf numFmtId="2" fontId="7" fillId="0" borderId="6" xfId="37" applyNumberFormat="1" applyFont="1" applyBorder="1" applyAlignment="1">
      <alignment horizontal="center" vertical="top" wrapText="1"/>
    </xf>
    <xf numFmtId="2" fontId="7" fillId="0" borderId="28" xfId="37" applyNumberFormat="1" applyFont="1" applyBorder="1" applyAlignment="1">
      <alignment horizontal="center" vertical="top" wrapText="1"/>
    </xf>
    <xf numFmtId="0" fontId="6" fillId="0" borderId="16" xfId="3" applyFont="1" applyBorder="1" applyAlignment="1">
      <alignment horizontal="center" vertical="top"/>
    </xf>
    <xf numFmtId="0" fontId="29" fillId="0" borderId="34" xfId="53" applyFont="1" applyBorder="1" applyAlignment="1">
      <alignment horizontal="center"/>
    </xf>
    <xf numFmtId="0" fontId="29" fillId="0" borderId="12" xfId="53" applyFont="1" applyBorder="1" applyAlignment="1">
      <alignment horizontal="center"/>
    </xf>
    <xf numFmtId="0" fontId="28" fillId="0" borderId="5" xfId="53" applyBorder="1" applyAlignment="1">
      <alignment horizontal="left"/>
    </xf>
    <xf numFmtId="0" fontId="31" fillId="0" borderId="5" xfId="53" applyFont="1" applyBorder="1" applyAlignment="1">
      <alignment horizontal="center"/>
    </xf>
    <xf numFmtId="0" fontId="28" fillId="0" borderId="5" xfId="53" applyBorder="1" applyAlignment="1">
      <alignment horizontal="center" vertical="top"/>
    </xf>
    <xf numFmtId="0" fontId="4" fillId="0" borderId="5" xfId="53" applyFont="1" applyBorder="1" applyAlignment="1">
      <alignment horizontal="center" vertical="top"/>
    </xf>
    <xf numFmtId="0" fontId="28" fillId="0" borderId="34" xfId="53" applyBorder="1" applyAlignment="1">
      <alignment horizontal="left"/>
    </xf>
    <xf numFmtId="0" fontId="29" fillId="0" borderId="5" xfId="53" applyFont="1" applyBorder="1" applyAlignment="1">
      <alignment horizontal="center"/>
    </xf>
    <xf numFmtId="0" fontId="31" fillId="0" borderId="5" xfId="53" applyFont="1" applyBorder="1" applyAlignment="1">
      <alignment horizontal="center" vertical="top"/>
    </xf>
    <xf numFmtId="0" fontId="6" fillId="0" borderId="37" xfId="4" applyFont="1" applyBorder="1">
      <alignment horizontal="justify" vertical="top" wrapText="1"/>
    </xf>
    <xf numFmtId="40" fontId="19" fillId="0" borderId="28" xfId="1" applyNumberFormat="1" applyFont="1" applyFill="1" applyBorder="1" applyAlignment="1" applyProtection="1">
      <alignment horizontal="right" vertical="top"/>
      <protection locked="0"/>
    </xf>
    <xf numFmtId="0" fontId="14" fillId="0" borderId="37" xfId="4" applyFont="1" applyBorder="1">
      <alignment horizontal="justify" vertical="top" wrapText="1"/>
    </xf>
    <xf numFmtId="0" fontId="6" fillId="0" borderId="37" xfId="27" applyFont="1" applyBorder="1">
      <alignment horizontal="justify" vertical="top" wrapText="1"/>
    </xf>
    <xf numFmtId="0" fontId="6" fillId="0" borderId="37" xfId="4" applyFont="1" applyBorder="1" applyAlignment="1">
      <alignment horizontal="center" vertical="top" wrapText="1"/>
    </xf>
    <xf numFmtId="39" fontId="6" fillId="0" borderId="37" xfId="25" applyNumberFormat="1" applyFont="1" applyFill="1" applyBorder="1" applyAlignment="1" applyProtection="1">
      <alignment horizontal="right" vertical="top"/>
      <protection locked="0"/>
    </xf>
    <xf numFmtId="40" fontId="6" fillId="0" borderId="28" xfId="5" applyNumberFormat="1" applyFont="1" applyFill="1" applyBorder="1" applyAlignment="1" applyProtection="1">
      <alignment horizontal="right" vertical="top" wrapText="1"/>
      <protection locked="0"/>
    </xf>
    <xf numFmtId="40" fontId="6" fillId="0" borderId="28" xfId="5" applyNumberFormat="1" applyFont="1" applyFill="1" applyBorder="1" applyAlignment="1" applyProtection="1">
      <alignment horizontal="right" vertical="top"/>
      <protection locked="0"/>
    </xf>
    <xf numFmtId="39" fontId="6" fillId="0" borderId="7" xfId="25" applyNumberFormat="1" applyFont="1" applyFill="1" applyBorder="1" applyAlignment="1" applyProtection="1">
      <alignment horizontal="right" vertical="top"/>
      <protection locked="0"/>
    </xf>
    <xf numFmtId="4" fontId="6" fillId="0" borderId="27" xfId="33" applyNumberFormat="1" applyFont="1" applyBorder="1" applyAlignment="1" applyProtection="1">
      <alignment horizontal="right" vertical="top"/>
    </xf>
    <xf numFmtId="40" fontId="6" fillId="0" borderId="27" xfId="6" applyNumberFormat="1" applyFont="1" applyFill="1" applyBorder="1" applyAlignment="1">
      <alignment horizontal="right" vertical="top"/>
    </xf>
    <xf numFmtId="165" fontId="7" fillId="0" borderId="28" xfId="11" applyNumberFormat="1" applyFont="1" applyFill="1" applyBorder="1" applyAlignment="1">
      <alignment horizontal="center" vertical="top" wrapText="1"/>
    </xf>
    <xf numFmtId="0" fontId="6" fillId="0" borderId="29" xfId="37" applyFont="1" applyBorder="1" applyAlignment="1">
      <alignment vertical="top"/>
    </xf>
    <xf numFmtId="164" fontId="6" fillId="0" borderId="0" xfId="39" applyFont="1" applyFill="1" applyBorder="1" applyAlignment="1" applyProtection="1">
      <alignment horizontal="right" vertical="top"/>
      <protection locked="0"/>
    </xf>
    <xf numFmtId="0" fontId="6" fillId="0" borderId="5" xfId="3" applyFont="1" applyBorder="1">
      <alignment horizontal="justify" vertical="top" wrapText="1"/>
    </xf>
    <xf numFmtId="0" fontId="23" fillId="0" borderId="28" xfId="37" applyFont="1" applyBorder="1" applyAlignment="1">
      <alignment vertical="top" wrapText="1"/>
    </xf>
    <xf numFmtId="164" fontId="5" fillId="0" borderId="28" xfId="11" applyFont="1" applyFill="1" applyBorder="1" applyAlignment="1">
      <alignment horizontal="left" vertical="top" wrapText="1"/>
    </xf>
    <xf numFmtId="164" fontId="5" fillId="0" borderId="27" xfId="11" applyFont="1" applyFill="1" applyBorder="1" applyAlignment="1">
      <alignment horizontal="right" vertical="top" wrapText="1"/>
    </xf>
    <xf numFmtId="164" fontId="6" fillId="0" borderId="28" xfId="38" applyFont="1" applyFill="1" applyBorder="1" applyAlignment="1">
      <alignment horizontal="left" vertical="top" wrapText="1"/>
    </xf>
    <xf numFmtId="164" fontId="6" fillId="0" borderId="27" xfId="38" applyFont="1" applyFill="1" applyBorder="1" applyAlignment="1">
      <alignment horizontal="right" vertical="top" wrapText="1"/>
    </xf>
    <xf numFmtId="0" fontId="23" fillId="0" borderId="28" xfId="0" applyFont="1" applyBorder="1" applyAlignment="1">
      <alignment vertical="top" wrapText="1"/>
    </xf>
    <xf numFmtId="0" fontId="7" fillId="0" borderId="28" xfId="37" applyFont="1" applyBorder="1" applyAlignment="1">
      <alignment horizontal="center" vertical="top"/>
    </xf>
    <xf numFmtId="164" fontId="6" fillId="0" borderId="28" xfId="37" applyNumberFormat="1" applyFont="1" applyBorder="1" applyAlignment="1">
      <alignment horizontal="left" vertical="top"/>
    </xf>
    <xf numFmtId="4" fontId="6" fillId="0" borderId="7" xfId="1" quotePrefix="1" applyNumberFormat="1" applyFont="1" applyFill="1" applyBorder="1" applyAlignment="1">
      <alignment horizontal="right" vertical="top"/>
    </xf>
    <xf numFmtId="0" fontId="7" fillId="0" borderId="28" xfId="0" applyFont="1" applyBorder="1" applyAlignment="1">
      <alignment horizontal="justify" vertical="top" wrapText="1"/>
    </xf>
    <xf numFmtId="0" fontId="7" fillId="0" borderId="28" xfId="0" applyFont="1" applyBorder="1" applyAlignment="1">
      <alignment horizontal="center" vertical="top"/>
    </xf>
    <xf numFmtId="4" fontId="6" fillId="0" borderId="28" xfId="0" applyNumberFormat="1" applyFont="1" applyBorder="1" applyAlignment="1" applyProtection="1">
      <alignment horizontal="center" vertical="top"/>
      <protection locked="0"/>
    </xf>
    <xf numFmtId="164" fontId="6" fillId="0" borderId="27" xfId="1" applyFont="1" applyFill="1" applyBorder="1" applyAlignment="1">
      <alignment horizontal="right" vertical="top"/>
    </xf>
    <xf numFmtId="0" fontId="12" fillId="0" borderId="28" xfId="0" applyFont="1" applyBorder="1" applyAlignment="1">
      <alignment vertical="top" wrapText="1"/>
    </xf>
    <xf numFmtId="0" fontId="6" fillId="0" borderId="28" xfId="37" applyFont="1" applyBorder="1" applyAlignment="1">
      <alignment horizontal="center" vertical="top"/>
    </xf>
    <xf numFmtId="164" fontId="6" fillId="0" borderId="28" xfId="37" applyNumberFormat="1" applyFont="1" applyBorder="1" applyAlignment="1" applyProtection="1">
      <alignment horizontal="left" vertical="top"/>
      <protection locked="0"/>
    </xf>
    <xf numFmtId="0" fontId="6" fillId="0" borderId="38" xfId="0" applyFont="1" applyBorder="1" applyAlignment="1">
      <alignment vertical="top" wrapText="1"/>
    </xf>
    <xf numFmtId="0" fontId="6" fillId="0" borderId="39" xfId="0" applyFont="1" applyBorder="1" applyAlignment="1">
      <alignment horizontal="center" vertical="top"/>
    </xf>
    <xf numFmtId="4" fontId="6" fillId="0" borderId="39" xfId="0" applyNumberFormat="1" applyFont="1" applyBorder="1" applyAlignment="1" applyProtection="1">
      <alignment horizontal="right" vertical="top"/>
      <protection locked="0"/>
    </xf>
    <xf numFmtId="4" fontId="6" fillId="0" borderId="7" xfId="0" applyNumberFormat="1" applyFont="1" applyBorder="1" applyAlignment="1">
      <alignment horizontal="right" vertical="top"/>
    </xf>
    <xf numFmtId="0" fontId="7" fillId="0" borderId="39" xfId="37" applyFont="1" applyBorder="1" applyAlignment="1">
      <alignment vertical="top" wrapText="1"/>
    </xf>
    <xf numFmtId="0" fontId="7" fillId="0" borderId="39" xfId="37" applyFont="1" applyBorder="1" applyAlignment="1">
      <alignment horizontal="center" vertical="top" wrapText="1"/>
    </xf>
    <xf numFmtId="164" fontId="6" fillId="0" borderId="39" xfId="38" applyFont="1" applyFill="1" applyBorder="1" applyAlignment="1" applyProtection="1">
      <alignment horizontal="left" vertical="top" wrapText="1"/>
      <protection locked="0"/>
    </xf>
    <xf numFmtId="0" fontId="12" fillId="0" borderId="39" xfId="3" applyFont="1" applyBorder="1">
      <alignment horizontal="justify" vertical="top" wrapText="1"/>
    </xf>
    <xf numFmtId="0" fontId="23" fillId="0" borderId="39" xfId="37" applyFont="1" applyBorder="1" applyAlignment="1">
      <alignment vertical="top" wrapText="1"/>
    </xf>
    <xf numFmtId="165" fontId="7" fillId="0" borderId="39" xfId="11" applyNumberFormat="1" applyFont="1" applyFill="1" applyBorder="1" applyAlignment="1">
      <alignment horizontal="center" vertical="top" wrapText="1"/>
    </xf>
    <xf numFmtId="165" fontId="6" fillId="0" borderId="39" xfId="11" applyNumberFormat="1" applyFont="1" applyFill="1" applyBorder="1" applyAlignment="1" applyProtection="1">
      <alignment horizontal="center" vertical="top" wrapText="1"/>
      <protection locked="0"/>
    </xf>
    <xf numFmtId="164" fontId="6" fillId="0" borderId="39" xfId="11" applyFont="1" applyFill="1" applyBorder="1" applyAlignment="1" applyProtection="1">
      <alignment horizontal="right" vertical="top" wrapText="1"/>
      <protection locked="0"/>
    </xf>
    <xf numFmtId="164" fontId="6" fillId="0" borderId="27" xfId="11" applyFont="1" applyFill="1" applyBorder="1" applyAlignment="1" applyProtection="1">
      <alignment horizontal="right" vertical="top" wrapText="1"/>
      <protection locked="0"/>
    </xf>
    <xf numFmtId="0" fontId="6" fillId="0" borderId="39" xfId="3" applyFont="1" applyBorder="1">
      <alignment horizontal="justify" vertical="top" wrapText="1"/>
    </xf>
    <xf numFmtId="0" fontId="12" fillId="0" borderId="39" xfId="3" applyFont="1" applyBorder="1" applyAlignment="1">
      <alignment horizontal="center" vertical="top" wrapText="1"/>
    </xf>
    <xf numFmtId="1" fontId="6" fillId="0" borderId="39" xfId="3" applyNumberFormat="1" applyFont="1" applyBorder="1" applyAlignment="1">
      <alignment horizontal="center" vertical="top"/>
    </xf>
    <xf numFmtId="40" fontId="6" fillId="0" borderId="39" xfId="1" applyNumberFormat="1" applyFont="1" applyFill="1" applyBorder="1" applyAlignment="1">
      <alignment horizontal="right" vertical="top"/>
    </xf>
    <xf numFmtId="40" fontId="6" fillId="0" borderId="39" xfId="1" applyNumberFormat="1" applyFont="1" applyFill="1" applyBorder="1" applyAlignment="1" applyProtection="1">
      <alignment horizontal="right" vertical="top"/>
      <protection locked="0"/>
    </xf>
    <xf numFmtId="1" fontId="9" fillId="0" borderId="39" xfId="3" applyNumberFormat="1" applyFont="1" applyBorder="1" applyAlignment="1">
      <alignment horizontal="center" vertical="top"/>
    </xf>
    <xf numFmtId="1" fontId="5" fillId="0" borderId="39" xfId="3" applyNumberFormat="1" applyFont="1" applyBorder="1" applyAlignment="1">
      <alignment horizontal="center" vertical="top"/>
    </xf>
    <xf numFmtId="0" fontId="12" fillId="0" borderId="39" xfId="3" applyFont="1" applyBorder="1" applyAlignment="1">
      <alignment horizontal="left" vertical="top" wrapText="1"/>
    </xf>
    <xf numFmtId="3" fontId="6" fillId="0" borderId="39" xfId="10" applyNumberFormat="1" applyFont="1" applyBorder="1">
      <alignment horizontal="justify" vertical="top" wrapText="1"/>
    </xf>
    <xf numFmtId="3" fontId="6" fillId="0" borderId="39" xfId="10" applyNumberFormat="1" applyFont="1" applyBorder="1" applyAlignment="1">
      <alignment horizontal="center" vertical="top"/>
    </xf>
    <xf numFmtId="0" fontId="6" fillId="0" borderId="13" xfId="3" applyFont="1" applyBorder="1">
      <alignment horizontal="justify" vertical="top" wrapText="1"/>
    </xf>
    <xf numFmtId="1" fontId="6" fillId="0" borderId="13" xfId="3" applyNumberFormat="1" applyFont="1" applyBorder="1" applyAlignment="1">
      <alignment horizontal="center" vertical="top"/>
    </xf>
    <xf numFmtId="40" fontId="6" fillId="0" borderId="33" xfId="1" quotePrefix="1" applyNumberFormat="1" applyFont="1" applyFill="1" applyBorder="1" applyAlignment="1">
      <alignment horizontal="right" vertical="top"/>
    </xf>
    <xf numFmtId="40" fontId="6" fillId="0" borderId="27" xfId="1" quotePrefix="1" applyNumberFormat="1" applyFont="1" applyFill="1" applyBorder="1" applyAlignment="1">
      <alignment horizontal="right" vertical="top"/>
    </xf>
    <xf numFmtId="0" fontId="6" fillId="0" borderId="39" xfId="10" applyFont="1" applyBorder="1" applyAlignment="1">
      <alignment horizontal="center" vertical="top"/>
    </xf>
    <xf numFmtId="1" fontId="6" fillId="0" borderId="39" xfId="4" applyNumberFormat="1" applyFont="1" applyBorder="1" applyAlignment="1">
      <alignment horizontal="center" vertical="top"/>
    </xf>
    <xf numFmtId="0" fontId="7" fillId="0" borderId="39" xfId="41" applyFont="1" applyBorder="1" applyAlignment="1">
      <alignment vertical="top" wrapText="1"/>
    </xf>
    <xf numFmtId="0" fontId="7" fillId="0" borderId="39" xfId="41" applyFont="1" applyBorder="1" applyAlignment="1">
      <alignment horizontal="center" vertical="top" wrapText="1"/>
    </xf>
    <xf numFmtId="0" fontId="6" fillId="0" borderId="39" xfId="4" applyFont="1" applyBorder="1">
      <alignment horizontal="justify" vertical="top" wrapText="1"/>
    </xf>
    <xf numFmtId="37" fontId="6" fillId="0" borderId="39" xfId="1" applyNumberFormat="1" applyFont="1" applyFill="1" applyBorder="1" applyAlignment="1">
      <alignment horizontal="center" vertical="top"/>
    </xf>
    <xf numFmtId="0" fontId="14" fillId="0" borderId="39" xfId="4" applyFont="1" applyBorder="1">
      <alignment horizontal="justify" vertical="top" wrapText="1"/>
    </xf>
    <xf numFmtId="0" fontId="6" fillId="0" borderId="39" xfId="4" applyFont="1" applyBorder="1" applyAlignment="1">
      <alignment horizontal="center" vertical="top" wrapText="1"/>
    </xf>
    <xf numFmtId="40" fontId="6" fillId="0" borderId="39" xfId="3" applyNumberFormat="1" applyFont="1" applyBorder="1" applyAlignment="1">
      <alignment horizontal="right" vertical="top" wrapText="1"/>
    </xf>
    <xf numFmtId="0" fontId="6" fillId="0" borderId="32" xfId="9" applyFont="1" applyBorder="1" applyAlignment="1">
      <alignment horizontal="justify" vertical="top" wrapText="1"/>
    </xf>
    <xf numFmtId="3" fontId="6" fillId="0" borderId="13" xfId="9" applyNumberFormat="1" applyFont="1" applyBorder="1" applyAlignment="1">
      <alignment horizontal="center" vertical="top"/>
    </xf>
    <xf numFmtId="37" fontId="6" fillId="0" borderId="13" xfId="11" applyNumberFormat="1" applyFont="1" applyFill="1" applyBorder="1" applyAlignment="1">
      <alignment horizontal="center" vertical="top" wrapText="1"/>
    </xf>
    <xf numFmtId="1" fontId="6" fillId="0" borderId="39" xfId="3" applyNumberFormat="1" applyFont="1" applyBorder="1" applyAlignment="1">
      <alignment horizontal="center" vertical="top" wrapText="1"/>
    </xf>
    <xf numFmtId="37" fontId="6" fillId="0" borderId="39" xfId="13" applyNumberFormat="1" applyFont="1" applyFill="1" applyBorder="1" applyAlignment="1">
      <alignment horizontal="center" vertical="top"/>
    </xf>
    <xf numFmtId="0" fontId="14" fillId="0" borderId="13" xfId="4" applyFont="1" applyBorder="1">
      <alignment horizontal="justify" vertical="top" wrapText="1"/>
    </xf>
    <xf numFmtId="0" fontId="12" fillId="0" borderId="39" xfId="4" applyFont="1" applyBorder="1">
      <alignment horizontal="justify" vertical="top" wrapText="1"/>
    </xf>
    <xf numFmtId="3" fontId="6" fillId="0" borderId="39" xfId="9" applyNumberFormat="1" applyFont="1" applyBorder="1" applyAlignment="1">
      <alignment horizontal="center" vertical="top"/>
    </xf>
    <xf numFmtId="37" fontId="6" fillId="0" borderId="39" xfId="11" applyNumberFormat="1" applyFont="1" applyFill="1" applyBorder="1" applyAlignment="1">
      <alignment horizontal="center" vertical="top" wrapText="1"/>
    </xf>
    <xf numFmtId="0" fontId="6" fillId="0" borderId="32" xfId="15" applyFont="1" applyBorder="1" applyAlignment="1">
      <alignment horizontal="left" vertical="top" wrapText="1"/>
    </xf>
    <xf numFmtId="0" fontId="6" fillId="0" borderId="13" xfId="4" applyFont="1" applyBorder="1" applyAlignment="1">
      <alignment horizontal="center" vertical="top" wrapText="1"/>
    </xf>
    <xf numFmtId="40" fontId="6" fillId="0" borderId="14" xfId="3" applyNumberFormat="1" applyFont="1" applyBorder="1" applyAlignment="1">
      <alignment horizontal="right" vertical="top" wrapText="1"/>
    </xf>
    <xf numFmtId="0" fontId="27" fillId="0" borderId="39" xfId="3" applyFont="1" applyBorder="1" applyAlignment="1">
      <alignment horizontal="left" vertical="top" wrapText="1"/>
    </xf>
    <xf numFmtId="0" fontId="5" fillId="0" borderId="39" xfId="3" applyFont="1" applyBorder="1">
      <alignment horizontal="justify" vertical="top" wrapText="1"/>
    </xf>
    <xf numFmtId="40" fontId="6" fillId="0" borderId="14" xfId="1" quotePrefix="1" applyNumberFormat="1" applyFont="1" applyFill="1" applyBorder="1" applyAlignment="1">
      <alignment horizontal="right" vertical="top"/>
    </xf>
    <xf numFmtId="0" fontId="5" fillId="0" borderId="29" xfId="7" applyFont="1" applyBorder="1" applyAlignment="1" applyProtection="1">
      <alignment horizontal="left" vertical="top" wrapText="1"/>
      <protection locked="0"/>
    </xf>
    <xf numFmtId="0" fontId="6" fillId="0" borderId="39" xfId="0" applyFont="1" applyBorder="1" applyAlignment="1">
      <alignment horizontal="center" vertical="center" wrapText="1"/>
    </xf>
    <xf numFmtId="0" fontId="12" fillId="0" borderId="32" xfId="14" applyFont="1" applyBorder="1">
      <alignment horizontal="justify" vertical="top" wrapText="1"/>
    </xf>
    <xf numFmtId="1" fontId="6" fillId="0" borderId="13" xfId="3" applyNumberFormat="1" applyFont="1" applyBorder="1" applyAlignment="1">
      <alignment horizontal="center" vertical="top" wrapText="1"/>
    </xf>
    <xf numFmtId="37" fontId="6" fillId="0" borderId="13" xfId="13" applyNumberFormat="1" applyFont="1" applyFill="1" applyBorder="1" applyAlignment="1">
      <alignment horizontal="center" vertical="top"/>
    </xf>
    <xf numFmtId="40" fontId="6" fillId="0" borderId="14" xfId="16" applyNumberFormat="1" applyFont="1" applyFill="1" applyBorder="1" applyAlignment="1">
      <alignment horizontal="right" vertical="top"/>
    </xf>
    <xf numFmtId="0" fontId="6" fillId="0" borderId="39" xfId="14" applyFont="1" applyBorder="1" applyAlignment="1">
      <alignment horizontal="center" vertical="top" wrapText="1"/>
    </xf>
    <xf numFmtId="0" fontId="6" fillId="0" borderId="39" xfId="0" applyFont="1" applyBorder="1" applyAlignment="1">
      <alignment vertical="center" wrapText="1"/>
    </xf>
    <xf numFmtId="0" fontId="6" fillId="0" borderId="39" xfId="0" applyFont="1" applyBorder="1" applyAlignment="1">
      <alignment horizontal="right" vertical="center"/>
    </xf>
    <xf numFmtId="0" fontId="12" fillId="0" borderId="39" xfId="0" applyFont="1" applyBorder="1" applyAlignment="1">
      <alignment vertical="center" wrapText="1"/>
    </xf>
    <xf numFmtId="0" fontId="12" fillId="0" borderId="13" xfId="3" applyFont="1" applyBorder="1">
      <alignment horizontal="justify" vertical="top" wrapText="1"/>
    </xf>
    <xf numFmtId="37" fontId="6" fillId="0" borderId="39" xfId="4" applyNumberFormat="1" applyFont="1" applyBorder="1" applyAlignment="1">
      <alignment horizontal="center" vertical="top" wrapText="1"/>
    </xf>
    <xf numFmtId="40" fontId="6" fillId="0" borderId="39" xfId="20" applyNumberFormat="1" applyFont="1" applyFill="1" applyBorder="1" applyAlignment="1" applyProtection="1">
      <alignment horizontal="right" vertical="top" wrapText="1"/>
      <protection locked="0"/>
    </xf>
    <xf numFmtId="0" fontId="6" fillId="0" borderId="39" xfId="3" applyFont="1" applyBorder="1" applyAlignment="1">
      <alignment horizontal="center" vertical="top" wrapText="1"/>
    </xf>
    <xf numFmtId="0" fontId="6" fillId="0" borderId="39" xfId="34" applyFont="1" applyBorder="1" applyAlignment="1" applyProtection="1">
      <alignment horizontal="left" vertical="top" wrapText="1"/>
      <protection locked="0"/>
    </xf>
    <xf numFmtId="0" fontId="12" fillId="0" borderId="13" xfId="3" applyFont="1" applyBorder="1" applyAlignment="1">
      <alignment horizontal="left" vertical="top" wrapText="1"/>
    </xf>
    <xf numFmtId="1" fontId="6" fillId="0" borderId="39" xfId="4" applyNumberFormat="1" applyFont="1" applyBorder="1" applyAlignment="1">
      <alignment horizontal="center" vertical="top" wrapText="1"/>
    </xf>
    <xf numFmtId="40" fontId="6" fillId="0" borderId="39" xfId="36" applyNumberFormat="1" applyFont="1" applyFill="1" applyBorder="1" applyAlignment="1" applyProtection="1">
      <alignment horizontal="right" vertical="top"/>
      <protection locked="0"/>
    </xf>
    <xf numFmtId="0" fontId="6" fillId="0" borderId="12" xfId="3" applyFont="1" applyBorder="1">
      <alignment horizontal="justify" vertical="top" wrapText="1"/>
    </xf>
    <xf numFmtId="0" fontId="6" fillId="0" borderId="32" xfId="3" applyFont="1" applyBorder="1">
      <alignment horizontal="justify" vertical="top" wrapText="1"/>
    </xf>
    <xf numFmtId="165" fontId="6" fillId="0" borderId="39" xfId="1" applyNumberFormat="1" applyFont="1" applyFill="1" applyBorder="1" applyAlignment="1">
      <alignment horizontal="center" vertical="top"/>
    </xf>
    <xf numFmtId="164" fontId="5" fillId="0" borderId="39" xfId="11" applyFont="1" applyFill="1" applyBorder="1" applyAlignment="1">
      <alignment horizontal="left" vertical="top" wrapText="1"/>
    </xf>
    <xf numFmtId="164" fontId="6" fillId="0" borderId="39" xfId="38" applyFont="1" applyFill="1" applyBorder="1" applyAlignment="1">
      <alignment horizontal="left" vertical="top" wrapText="1"/>
    </xf>
    <xf numFmtId="0" fontId="23" fillId="0" borderId="39" xfId="0" applyFont="1" applyBorder="1" applyAlignment="1">
      <alignment vertical="top" wrapText="1"/>
    </xf>
    <xf numFmtId="0" fontId="7" fillId="0" borderId="39" xfId="37" applyFont="1" applyBorder="1" applyAlignment="1">
      <alignment horizontal="center" vertical="top"/>
    </xf>
    <xf numFmtId="164" fontId="6" fillId="0" borderId="39" xfId="37" applyNumberFormat="1" applyFont="1" applyBorder="1" applyAlignment="1">
      <alignment horizontal="left" vertical="top"/>
    </xf>
    <xf numFmtId="0" fontId="11" fillId="0" borderId="39" xfId="0" applyFont="1" applyBorder="1" applyAlignment="1">
      <alignment horizontal="justify" vertical="top" wrapText="1"/>
    </xf>
    <xf numFmtId="0" fontId="7" fillId="0" borderId="39" xfId="0" applyFont="1" applyBorder="1" applyAlignment="1">
      <alignment horizontal="center" vertical="top"/>
    </xf>
    <xf numFmtId="4" fontId="6" fillId="0" borderId="39" xfId="0" applyNumberFormat="1" applyFont="1" applyBorder="1" applyAlignment="1" applyProtection="1">
      <alignment horizontal="center" vertical="top"/>
      <protection locked="0"/>
    </xf>
    <xf numFmtId="0" fontId="12" fillId="0" borderId="39" xfId="0" applyFont="1" applyBorder="1" applyAlignment="1">
      <alignment vertical="top" wrapText="1"/>
    </xf>
    <xf numFmtId="0" fontId="6" fillId="0" borderId="39" xfId="37" applyFont="1" applyBorder="1" applyAlignment="1">
      <alignment horizontal="center" vertical="top"/>
    </xf>
    <xf numFmtId="164" fontId="6" fillId="0" borderId="39" xfId="37" applyNumberFormat="1" applyFont="1" applyBorder="1" applyAlignment="1" applyProtection="1">
      <alignment horizontal="left" vertical="top"/>
      <protection locked="0"/>
    </xf>
    <xf numFmtId="0" fontId="6" fillId="0" borderId="39" xfId="0" applyFont="1" applyBorder="1" applyAlignment="1">
      <alignment vertical="top" wrapText="1"/>
    </xf>
    <xf numFmtId="165" fontId="6" fillId="0" borderId="39" xfId="39" applyNumberFormat="1" applyFont="1" applyFill="1" applyBorder="1" applyAlignment="1" applyProtection="1">
      <alignment horizontal="center" vertical="top"/>
    </xf>
    <xf numFmtId="0" fontId="5" fillId="0" borderId="37" xfId="3" applyFont="1" applyBorder="1" applyAlignment="1">
      <alignment horizontal="right" vertical="top" wrapText="1"/>
    </xf>
    <xf numFmtId="0" fontId="5" fillId="0" borderId="37" xfId="0" applyFont="1" applyBorder="1" applyAlignment="1">
      <alignment horizontal="right" vertical="top"/>
    </xf>
    <xf numFmtId="0" fontId="5" fillId="0" borderId="37" xfId="0" applyFont="1" applyBorder="1" applyAlignment="1">
      <alignment horizontal="center" vertical="top"/>
    </xf>
    <xf numFmtId="40" fontId="5" fillId="0" borderId="37" xfId="0" applyNumberFormat="1" applyFont="1" applyBorder="1" applyAlignment="1">
      <alignment horizontal="right" vertical="top"/>
    </xf>
    <xf numFmtId="40" fontId="5" fillId="0" borderId="37" xfId="1" applyNumberFormat="1" applyFont="1" applyFill="1" applyBorder="1" applyAlignment="1">
      <alignment horizontal="right" vertical="top"/>
    </xf>
    <xf numFmtId="0" fontId="12" fillId="0" borderId="0" xfId="3" applyFont="1" applyAlignment="1">
      <alignment horizontal="center" vertical="top" wrapText="1"/>
    </xf>
    <xf numFmtId="0" fontId="7" fillId="0" borderId="13" xfId="37" applyFont="1" applyBorder="1" applyAlignment="1">
      <alignment vertical="top" wrapText="1"/>
    </xf>
    <xf numFmtId="0" fontId="7" fillId="0" borderId="13" xfId="37" applyFont="1" applyBorder="1" applyAlignment="1">
      <alignment horizontal="center" vertical="top" wrapText="1"/>
    </xf>
    <xf numFmtId="165" fontId="6" fillId="0" borderId="13" xfId="1" applyNumberFormat="1" applyFont="1" applyFill="1" applyBorder="1" applyAlignment="1">
      <alignment horizontal="center" vertical="top"/>
    </xf>
    <xf numFmtId="164" fontId="6" fillId="0" borderId="13" xfId="38" applyFont="1" applyFill="1" applyBorder="1" applyAlignment="1" applyProtection="1">
      <alignment horizontal="left" vertical="top" wrapText="1"/>
      <protection locked="0"/>
    </xf>
    <xf numFmtId="164" fontId="6" fillId="0" borderId="33" xfId="1" applyFont="1" applyFill="1" applyBorder="1" applyAlignment="1">
      <alignment horizontal="right" vertical="top"/>
    </xf>
    <xf numFmtId="0" fontId="6" fillId="0" borderId="39" xfId="37" applyFont="1" applyBorder="1" applyAlignment="1" applyProtection="1">
      <alignment horizontal="center" vertical="top" wrapText="1"/>
      <protection locked="0"/>
    </xf>
    <xf numFmtId="0" fontId="12" fillId="0" borderId="13" xfId="3" applyFont="1" applyBorder="1" applyAlignment="1">
      <alignment horizontal="center" vertical="top" wrapText="1"/>
    </xf>
    <xf numFmtId="0" fontId="16" fillId="0" borderId="0" xfId="55" applyFont="1" applyAlignment="1">
      <alignment horizontal="left" vertical="top"/>
    </xf>
    <xf numFmtId="0" fontId="16" fillId="0" borderId="0" xfId="56" applyFont="1" applyAlignment="1">
      <alignment vertical="top"/>
    </xf>
    <xf numFmtId="0" fontId="16" fillId="0" borderId="40" xfId="56" applyFont="1" applyBorder="1" applyAlignment="1">
      <alignment vertical="top"/>
    </xf>
    <xf numFmtId="0" fontId="16" fillId="0" borderId="8" xfId="56" applyFont="1" applyBorder="1" applyAlignment="1">
      <alignment vertical="top"/>
    </xf>
    <xf numFmtId="0" fontId="16" fillId="0" borderId="41" xfId="56" applyFont="1" applyBorder="1" applyAlignment="1">
      <alignment vertical="top"/>
    </xf>
    <xf numFmtId="0" fontId="16" fillId="0" borderId="42" xfId="56" applyFont="1" applyBorder="1" applyAlignment="1">
      <alignment vertical="top"/>
    </xf>
    <xf numFmtId="0" fontId="16" fillId="0" borderId="43" xfId="56" applyFont="1" applyBorder="1" applyAlignment="1">
      <alignment vertical="top"/>
    </xf>
    <xf numFmtId="0" fontId="16" fillId="0" borderId="44" xfId="56" applyFont="1" applyBorder="1" applyAlignment="1">
      <alignment vertical="top"/>
    </xf>
    <xf numFmtId="0" fontId="16" fillId="0" borderId="45" xfId="56" applyFont="1" applyBorder="1" applyAlignment="1">
      <alignment vertical="top"/>
    </xf>
    <xf numFmtId="0" fontId="16" fillId="3" borderId="41" xfId="56" applyFont="1" applyFill="1" applyBorder="1" applyAlignment="1">
      <alignment vertical="top"/>
    </xf>
    <xf numFmtId="0" fontId="16" fillId="3" borderId="42" xfId="56" applyFont="1" applyFill="1" applyBorder="1" applyAlignment="1">
      <alignment vertical="top"/>
    </xf>
    <xf numFmtId="0" fontId="16" fillId="3" borderId="43" xfId="56" applyFont="1" applyFill="1" applyBorder="1" applyAlignment="1">
      <alignment vertical="top"/>
    </xf>
    <xf numFmtId="0" fontId="33" fillId="0" borderId="45" xfId="56" applyFont="1" applyBorder="1" applyAlignment="1">
      <alignment horizontal="center" vertical="top" wrapText="1"/>
    </xf>
    <xf numFmtId="0" fontId="16" fillId="3" borderId="45" xfId="56" applyFont="1" applyFill="1" applyBorder="1" applyAlignment="1">
      <alignment vertical="top"/>
    </xf>
    <xf numFmtId="0" fontId="33" fillId="3" borderId="45" xfId="56" applyFont="1" applyFill="1" applyBorder="1" applyAlignment="1">
      <alignment horizontal="center" vertical="top" wrapText="1"/>
    </xf>
    <xf numFmtId="0" fontId="33" fillId="0" borderId="44" xfId="56" applyFont="1" applyBorder="1" applyAlignment="1">
      <alignment horizontal="center" vertical="top" wrapText="1"/>
    </xf>
    <xf numFmtId="0" fontId="34" fillId="0" borderId="0" xfId="55" applyFont="1" applyAlignment="1">
      <alignment horizontal="center" vertical="top"/>
    </xf>
    <xf numFmtId="0" fontId="18" fillId="0" borderId="44" xfId="55" applyFont="1" applyBorder="1" applyAlignment="1">
      <alignment vertical="top" wrapText="1"/>
    </xf>
    <xf numFmtId="0" fontId="18" fillId="0" borderId="8" xfId="55" applyFont="1" applyBorder="1" applyAlignment="1">
      <alignment vertical="top" wrapText="1"/>
    </xf>
    <xf numFmtId="0" fontId="35" fillId="0" borderId="45" xfId="56" applyFont="1" applyBorder="1" applyAlignment="1">
      <alignment horizontal="center" vertical="top" wrapText="1"/>
    </xf>
    <xf numFmtId="0" fontId="35" fillId="3" borderId="45" xfId="56" applyFont="1" applyFill="1" applyBorder="1" applyAlignment="1">
      <alignment horizontal="center" vertical="top" wrapText="1"/>
    </xf>
    <xf numFmtId="0" fontId="35" fillId="0" borderId="44" xfId="56" applyFont="1" applyBorder="1" applyAlignment="1">
      <alignment horizontal="center" vertical="top" wrapText="1"/>
    </xf>
    <xf numFmtId="0" fontId="36" fillId="0" borderId="0" xfId="55" applyFont="1" applyAlignment="1">
      <alignment horizontal="left" vertical="top" wrapText="1"/>
    </xf>
    <xf numFmtId="0" fontId="37" fillId="0" borderId="0" xfId="55" applyFont="1" applyAlignment="1">
      <alignment horizontal="left" vertical="top"/>
    </xf>
    <xf numFmtId="0" fontId="4" fillId="0" borderId="0" xfId="37">
      <alignment horizontal="justify"/>
    </xf>
    <xf numFmtId="0" fontId="38" fillId="0" borderId="45" xfId="56" applyFont="1" applyBorder="1" applyAlignment="1">
      <alignment vertical="top" wrapText="1"/>
    </xf>
    <xf numFmtId="0" fontId="38" fillId="3" borderId="45" xfId="56" applyFont="1" applyFill="1" applyBorder="1" applyAlignment="1">
      <alignment vertical="top" wrapText="1"/>
    </xf>
    <xf numFmtId="0" fontId="38" fillId="0" borderId="44" xfId="56" applyFont="1" applyBorder="1" applyAlignment="1">
      <alignment vertical="top" wrapText="1"/>
    </xf>
    <xf numFmtId="0" fontId="36" fillId="0" borderId="0" xfId="55" applyFont="1" applyAlignment="1">
      <alignment horizontal="left" vertical="top"/>
    </xf>
    <xf numFmtId="0" fontId="35" fillId="0" borderId="45" xfId="56" applyFont="1" applyBorder="1" applyAlignment="1">
      <alignment horizontal="left" vertical="top" wrapText="1"/>
    </xf>
    <xf numFmtId="0" fontId="35" fillId="3" borderId="45" xfId="56" applyFont="1" applyFill="1" applyBorder="1" applyAlignment="1">
      <alignment horizontal="left" vertical="top" wrapText="1"/>
    </xf>
    <xf numFmtId="0" fontId="35" fillId="0" borderId="44" xfId="56" applyFont="1" applyBorder="1" applyAlignment="1">
      <alignment horizontal="left" vertical="top" wrapText="1"/>
    </xf>
    <xf numFmtId="0" fontId="39" fillId="0" borderId="8" xfId="55" applyFont="1" applyBorder="1" applyAlignment="1">
      <alignment vertical="top" wrapText="1"/>
    </xf>
    <xf numFmtId="0" fontId="40" fillId="0" borderId="44" xfId="55" applyFont="1" applyBorder="1" applyAlignment="1">
      <alignment vertical="top" wrapText="1"/>
    </xf>
    <xf numFmtId="0" fontId="40" fillId="0" borderId="0" xfId="55" applyFont="1" applyAlignment="1">
      <alignment horizontal="center" vertical="top" wrapText="1"/>
    </xf>
    <xf numFmtId="0" fontId="41" fillId="0" borderId="0" xfId="55" applyFont="1" applyAlignment="1">
      <alignment horizontal="center" vertical="top"/>
    </xf>
    <xf numFmtId="0" fontId="42" fillId="0" borderId="0" xfId="55" applyFont="1" applyAlignment="1">
      <alignment horizontal="center" vertical="top"/>
    </xf>
    <xf numFmtId="0" fontId="41" fillId="0" borderId="44" xfId="55" applyFont="1" applyBorder="1" applyAlignment="1">
      <alignment vertical="top" wrapText="1"/>
    </xf>
    <xf numFmtId="0" fontId="24" fillId="0" borderId="8" xfId="55" applyFont="1" applyBorder="1" applyAlignment="1">
      <alignment vertical="top" wrapText="1"/>
    </xf>
    <xf numFmtId="0" fontId="41" fillId="0" borderId="0" xfId="55" applyFont="1" applyAlignment="1">
      <alignment horizontal="center" vertical="top" wrapText="1"/>
    </xf>
    <xf numFmtId="0" fontId="24" fillId="0" borderId="0" xfId="55" applyFont="1" applyAlignment="1">
      <alignment vertical="top" wrapText="1"/>
    </xf>
    <xf numFmtId="0" fontId="16" fillId="4" borderId="45" xfId="56" applyFont="1" applyFill="1" applyBorder="1" applyAlignment="1">
      <alignment vertical="top"/>
    </xf>
    <xf numFmtId="0" fontId="42" fillId="0" borderId="0" xfId="55" applyFont="1" applyAlignment="1">
      <alignment horizontal="left" vertical="top"/>
    </xf>
    <xf numFmtId="0" fontId="41" fillId="0" borderId="0" xfId="55" applyFont="1" applyAlignment="1">
      <alignment vertical="top" wrapText="1"/>
    </xf>
    <xf numFmtId="0" fontId="41" fillId="0" borderId="0" xfId="55" applyFont="1" applyAlignment="1">
      <alignment horizontal="left" vertical="top" wrapText="1"/>
    </xf>
    <xf numFmtId="0" fontId="33" fillId="4" borderId="45" xfId="56" applyFont="1" applyFill="1" applyBorder="1" applyAlignment="1">
      <alignment horizontal="center" vertical="top" wrapText="1"/>
    </xf>
    <xf numFmtId="0" fontId="36" fillId="0" borderId="0" xfId="37" applyFont="1" applyAlignment="1">
      <alignment horizontal="left" vertical="top" wrapText="1"/>
    </xf>
    <xf numFmtId="0" fontId="36" fillId="0" borderId="0" xfId="37" applyFont="1" applyAlignment="1">
      <alignment horizontal="left" vertical="top"/>
    </xf>
    <xf numFmtId="0" fontId="16" fillId="0" borderId="45" xfId="56" applyFont="1" applyBorder="1" applyAlignment="1">
      <alignment horizontal="center" vertical="top" wrapText="1"/>
    </xf>
    <xf numFmtId="0" fontId="16" fillId="3" borderId="45" xfId="56" applyFont="1" applyFill="1" applyBorder="1" applyAlignment="1">
      <alignment horizontal="center" vertical="top" wrapText="1"/>
    </xf>
    <xf numFmtId="0" fontId="16" fillId="0" borderId="44" xfId="56" applyFont="1" applyBorder="1" applyAlignment="1">
      <alignment horizontal="center" vertical="top" wrapText="1"/>
    </xf>
    <xf numFmtId="0" fontId="16" fillId="0" borderId="45" xfId="56" applyFont="1" applyBorder="1" applyAlignment="1">
      <alignment vertical="top" wrapText="1"/>
    </xf>
    <xf numFmtId="0" fontId="16" fillId="3" borderId="45" xfId="56" applyFont="1" applyFill="1" applyBorder="1" applyAlignment="1">
      <alignment vertical="top" wrapText="1"/>
    </xf>
    <xf numFmtId="0" fontId="16" fillId="0" borderId="44" xfId="56" applyFont="1" applyBorder="1" applyAlignment="1">
      <alignment vertical="top" wrapText="1"/>
    </xf>
    <xf numFmtId="17" fontId="41" fillId="0" borderId="0" xfId="55" applyNumberFormat="1" applyFont="1" applyAlignment="1">
      <alignment vertical="top"/>
    </xf>
    <xf numFmtId="0" fontId="36" fillId="0" borderId="0" xfId="55" applyFont="1" applyAlignment="1">
      <alignment vertical="top"/>
    </xf>
    <xf numFmtId="0" fontId="43" fillId="0" borderId="45" xfId="56" applyFont="1" applyBorder="1" applyAlignment="1">
      <alignment vertical="top" wrapText="1"/>
    </xf>
    <xf numFmtId="0" fontId="43" fillId="3" borderId="45" xfId="56" applyFont="1" applyFill="1" applyBorder="1" applyAlignment="1">
      <alignment vertical="top" wrapText="1"/>
    </xf>
    <xf numFmtId="0" fontId="43" fillId="0" borderId="44" xfId="56" applyFont="1" applyBorder="1" applyAlignment="1">
      <alignment vertical="top" wrapText="1"/>
    </xf>
    <xf numFmtId="0" fontId="16" fillId="0" borderId="8" xfId="57" applyFont="1" applyBorder="1">
      <alignment horizontal="justify" vertical="top"/>
    </xf>
    <xf numFmtId="0" fontId="16" fillId="0" borderId="45" xfId="57" applyFont="1" applyBorder="1">
      <alignment horizontal="justify" vertical="top"/>
    </xf>
    <xf numFmtId="0" fontId="16" fillId="3" borderId="45" xfId="57" applyFont="1" applyFill="1" applyBorder="1">
      <alignment horizontal="justify" vertical="top"/>
    </xf>
    <xf numFmtId="0" fontId="16" fillId="0" borderId="0" xfId="57" applyFont="1">
      <alignment horizontal="justify" vertical="top"/>
    </xf>
    <xf numFmtId="0" fontId="43" fillId="0" borderId="45" xfId="57" applyFont="1" applyBorder="1" applyAlignment="1">
      <alignment vertical="top" wrapText="1"/>
    </xf>
    <xf numFmtId="0" fontId="43" fillId="3" borderId="45" xfId="57" applyFont="1" applyFill="1" applyBorder="1" applyAlignment="1">
      <alignment vertical="top" wrapText="1"/>
    </xf>
    <xf numFmtId="0" fontId="43" fillId="0" borderId="44" xfId="57" applyFont="1" applyBorder="1" applyAlignment="1">
      <alignment vertical="top" wrapText="1"/>
    </xf>
    <xf numFmtId="0" fontId="36" fillId="0" borderId="8" xfId="55" applyFont="1" applyBorder="1" applyAlignment="1">
      <alignment horizontal="left" vertical="top" wrapText="1"/>
    </xf>
    <xf numFmtId="0" fontId="44" fillId="0" borderId="45" xfId="56" applyFont="1" applyBorder="1" applyAlignment="1">
      <alignment horizontal="right" vertical="top" wrapText="1"/>
    </xf>
    <xf numFmtId="0" fontId="44" fillId="3" borderId="45" xfId="56" applyFont="1" applyFill="1" applyBorder="1" applyAlignment="1">
      <alignment horizontal="right" vertical="top" wrapText="1"/>
    </xf>
    <xf numFmtId="0" fontId="44" fillId="0" borderId="44" xfId="56" applyFont="1" applyBorder="1" applyAlignment="1">
      <alignment horizontal="right" vertical="top" wrapText="1"/>
    </xf>
    <xf numFmtId="0" fontId="16" fillId="0" borderId="46" xfId="56" applyFont="1" applyBorder="1" applyAlignment="1">
      <alignment vertical="top"/>
    </xf>
    <xf numFmtId="17" fontId="44" fillId="0" borderId="42" xfId="56" quotePrefix="1" applyNumberFormat="1" applyFont="1" applyBorder="1" applyAlignment="1">
      <alignment horizontal="right" vertical="top" wrapText="1"/>
    </xf>
    <xf numFmtId="0" fontId="44" fillId="0" borderId="42" xfId="56" applyFont="1" applyBorder="1" applyAlignment="1">
      <alignment horizontal="right" vertical="top" wrapText="1"/>
    </xf>
    <xf numFmtId="0" fontId="44" fillId="0" borderId="47" xfId="56" applyFont="1" applyBorder="1" applyAlignment="1">
      <alignment horizontal="right" vertical="top" wrapText="1"/>
    </xf>
    <xf numFmtId="0" fontId="44" fillId="0" borderId="0" xfId="56" applyFont="1" applyAlignment="1">
      <alignment horizontal="right" vertical="top" wrapText="1"/>
    </xf>
    <xf numFmtId="0" fontId="16" fillId="3" borderId="46" xfId="56" applyFont="1" applyFill="1" applyBorder="1" applyAlignment="1">
      <alignment vertical="top"/>
    </xf>
    <xf numFmtId="17" fontId="44" fillId="3" borderId="42" xfId="56" quotePrefix="1" applyNumberFormat="1" applyFont="1" applyFill="1" applyBorder="1" applyAlignment="1">
      <alignment horizontal="right" vertical="top" wrapText="1"/>
    </xf>
    <xf numFmtId="0" fontId="44" fillId="3" borderId="42" xfId="56" applyFont="1" applyFill="1" applyBorder="1" applyAlignment="1">
      <alignment horizontal="right" vertical="top" wrapText="1"/>
    </xf>
    <xf numFmtId="0" fontId="44" fillId="3" borderId="47" xfId="56" applyFont="1" applyFill="1" applyBorder="1" applyAlignment="1">
      <alignment horizontal="right" vertical="top" wrapText="1"/>
    </xf>
    <xf numFmtId="17" fontId="44" fillId="0" borderId="40" xfId="56" quotePrefix="1" applyNumberFormat="1" applyFont="1" applyBorder="1" applyAlignment="1">
      <alignment horizontal="right" vertical="top" wrapText="1"/>
    </xf>
    <xf numFmtId="17" fontId="44" fillId="0" borderId="0" xfId="56" quotePrefix="1" applyNumberFormat="1" applyFont="1" applyAlignment="1">
      <alignment horizontal="right" vertical="top" wrapText="1"/>
    </xf>
    <xf numFmtId="0" fontId="44" fillId="0" borderId="43" xfId="56" applyFont="1" applyBorder="1" applyAlignment="1">
      <alignment horizontal="right" vertical="top" wrapText="1"/>
    </xf>
    <xf numFmtId="0" fontId="36" fillId="0" borderId="1" xfId="58" applyFont="1" applyBorder="1">
      <alignment horizontal="justify" vertical="center" wrapText="1"/>
    </xf>
    <xf numFmtId="39" fontId="36" fillId="0" borderId="1" xfId="59" applyNumberFormat="1" applyFont="1" applyBorder="1">
      <alignment vertical="top"/>
    </xf>
    <xf numFmtId="164" fontId="36" fillId="0" borderId="1" xfId="59" applyFont="1" applyBorder="1">
      <alignment vertical="top"/>
    </xf>
    <xf numFmtId="0" fontId="36" fillId="0" borderId="0" xfId="58" applyFont="1">
      <alignment horizontal="justify" vertical="center" wrapText="1"/>
    </xf>
    <xf numFmtId="37" fontId="36" fillId="0" borderId="0" xfId="58" applyNumberFormat="1" applyFont="1" applyAlignment="1">
      <alignment horizontal="right" vertical="center" wrapText="1"/>
    </xf>
    <xf numFmtId="39" fontId="36" fillId="0" borderId="0" xfId="60" applyNumberFormat="1" applyFont="1" applyBorder="1" applyAlignment="1">
      <alignment vertical="top"/>
    </xf>
    <xf numFmtId="164" fontId="36" fillId="0" borderId="0" xfId="1" applyFont="1" applyBorder="1">
      <alignment vertical="top"/>
    </xf>
    <xf numFmtId="39" fontId="36" fillId="0" borderId="0" xfId="58" applyNumberFormat="1" applyFont="1">
      <alignment horizontal="justify" vertical="center" wrapText="1"/>
    </xf>
    <xf numFmtId="0" fontId="36" fillId="0" borderId="44" xfId="58" applyFont="1" applyBorder="1">
      <alignment horizontal="justify" vertical="center" wrapText="1"/>
    </xf>
    <xf numFmtId="0" fontId="36" fillId="0" borderId="48" xfId="58" applyFont="1" applyBorder="1">
      <alignment horizontal="justify" vertical="center" wrapText="1"/>
    </xf>
    <xf numFmtId="39" fontId="36" fillId="0" borderId="0" xfId="59" applyNumberFormat="1" applyFont="1" applyBorder="1">
      <alignment vertical="top"/>
    </xf>
    <xf numFmtId="164" fontId="36" fillId="0" borderId="49" xfId="59" applyFont="1" applyBorder="1">
      <alignment vertical="top"/>
    </xf>
    <xf numFmtId="0" fontId="40" fillId="0" borderId="0" xfId="58" applyFont="1">
      <alignment horizontal="justify" vertical="center" wrapText="1"/>
    </xf>
    <xf numFmtId="37" fontId="40" fillId="0" borderId="0" xfId="58" applyNumberFormat="1" applyFont="1" applyAlignment="1">
      <alignment horizontal="right" vertical="center" wrapText="1"/>
    </xf>
    <xf numFmtId="39" fontId="40" fillId="0" borderId="0" xfId="60" applyNumberFormat="1" applyFont="1" applyBorder="1" applyAlignment="1">
      <alignment vertical="top"/>
    </xf>
    <xf numFmtId="164" fontId="40" fillId="0" borderId="0" xfId="1" applyFont="1" applyBorder="1">
      <alignment vertical="top"/>
    </xf>
    <xf numFmtId="39" fontId="40" fillId="0" borderId="0" xfId="58" applyNumberFormat="1" applyFont="1">
      <alignment horizontal="justify" vertical="center" wrapText="1"/>
    </xf>
    <xf numFmtId="0" fontId="36" fillId="0" borderId="46" xfId="58" applyFont="1" applyBorder="1">
      <alignment horizontal="justify" vertical="center" wrapText="1"/>
    </xf>
    <xf numFmtId="0" fontId="36" fillId="0" borderId="40" xfId="58" applyFont="1" applyBorder="1">
      <alignment horizontal="justify" vertical="center" wrapText="1"/>
    </xf>
    <xf numFmtId="39" fontId="36" fillId="0" borderId="40" xfId="59" applyNumberFormat="1" applyFont="1" applyBorder="1">
      <alignment vertical="top"/>
    </xf>
    <xf numFmtId="164" fontId="36" fillId="0" borderId="47" xfId="59" applyFont="1" applyBorder="1">
      <alignment vertical="top"/>
    </xf>
    <xf numFmtId="0" fontId="36" fillId="0" borderId="30" xfId="58" applyFont="1" applyBorder="1">
      <alignment horizontal="justify" vertical="center" wrapText="1"/>
    </xf>
    <xf numFmtId="0" fontId="36" fillId="0" borderId="41" xfId="58" applyFont="1" applyBorder="1">
      <alignment horizontal="justify" vertical="center" wrapText="1"/>
    </xf>
    <xf numFmtId="0" fontId="36" fillId="0" borderId="43" xfId="58" applyFont="1" applyBorder="1">
      <alignment horizontal="justify" vertical="center" wrapText="1"/>
    </xf>
    <xf numFmtId="0" fontId="36" fillId="0" borderId="49" xfId="58" applyFont="1" applyBorder="1">
      <alignment horizontal="justify" vertical="center" wrapText="1"/>
    </xf>
    <xf numFmtId="39" fontId="36" fillId="0" borderId="0" xfId="59" applyNumberFormat="1" applyFont="1">
      <alignment vertical="top"/>
    </xf>
    <xf numFmtId="164" fontId="36" fillId="0" borderId="8" xfId="59" applyFont="1" applyBorder="1">
      <alignment vertical="top"/>
    </xf>
    <xf numFmtId="0" fontId="41" fillId="0" borderId="45" xfId="58" applyFont="1" applyBorder="1" applyAlignment="1">
      <alignment horizontal="center" vertical="center" wrapText="1"/>
    </xf>
    <xf numFmtId="0" fontId="41" fillId="0" borderId="0" xfId="58" applyFont="1" applyAlignment="1">
      <alignment horizontal="center" vertical="center" wrapText="1"/>
    </xf>
    <xf numFmtId="0" fontId="41" fillId="0" borderId="44" xfId="58" applyFont="1" applyBorder="1" applyAlignment="1">
      <alignment horizontal="center" vertical="center" wrapText="1"/>
    </xf>
    <xf numFmtId="0" fontId="41" fillId="0" borderId="8" xfId="58" applyFont="1" applyBorder="1" applyAlignment="1">
      <alignment horizontal="center" vertical="center" wrapText="1"/>
    </xf>
    <xf numFmtId="39" fontId="41" fillId="0" borderId="0" xfId="59" applyNumberFormat="1" applyFont="1" applyAlignment="1">
      <alignment horizontal="center" vertical="center" wrapText="1"/>
    </xf>
    <xf numFmtId="164" fontId="41" fillId="0" borderId="8" xfId="59" applyFont="1" applyBorder="1" applyAlignment="1">
      <alignment horizontal="center" vertical="center" wrapText="1"/>
    </xf>
    <xf numFmtId="37" fontId="41" fillId="0" borderId="0" xfId="58" applyNumberFormat="1" applyFont="1" applyAlignment="1">
      <alignment horizontal="right" vertical="center" wrapText="1"/>
    </xf>
    <xf numFmtId="39" fontId="41" fillId="0" borderId="0" xfId="60" applyNumberFormat="1" applyFont="1" applyBorder="1" applyAlignment="1">
      <alignment vertical="top"/>
    </xf>
    <xf numFmtId="164" fontId="41" fillId="0" borderId="0" xfId="1" applyFont="1" applyBorder="1">
      <alignment vertical="top"/>
    </xf>
    <xf numFmtId="39" fontId="41" fillId="0" borderId="0" xfId="58" applyNumberFormat="1" applyFont="1" applyAlignment="1">
      <alignment horizontal="center" vertical="center" wrapText="1"/>
    </xf>
    <xf numFmtId="0" fontId="36" fillId="0" borderId="26" xfId="58" applyFont="1" applyBorder="1">
      <alignment horizontal="justify" vertical="center" wrapText="1"/>
    </xf>
    <xf numFmtId="0" fontId="36" fillId="0" borderId="47" xfId="58" applyFont="1" applyBorder="1">
      <alignment horizontal="justify" vertical="center" wrapText="1"/>
    </xf>
    <xf numFmtId="39" fontId="41" fillId="0" borderId="40" xfId="59" applyNumberFormat="1" applyFont="1" applyBorder="1" applyAlignment="1">
      <alignment horizontal="center"/>
    </xf>
    <xf numFmtId="0" fontId="36" fillId="0" borderId="26" xfId="58" quotePrefix="1" applyFont="1" applyBorder="1" applyAlignment="1">
      <alignment horizontal="center" vertical="top"/>
    </xf>
    <xf numFmtId="0" fontId="36" fillId="0" borderId="40" xfId="58" applyFont="1" applyBorder="1" applyAlignment="1">
      <alignment horizontal="left" vertical="top"/>
    </xf>
    <xf numFmtId="0" fontId="36" fillId="0" borderId="46" xfId="58" applyFont="1" applyBorder="1" applyAlignment="1">
      <alignment horizontal="justify" vertical="top" wrapText="1"/>
    </xf>
    <xf numFmtId="0" fontId="36" fillId="0" borderId="47" xfId="58" applyFont="1" applyBorder="1" applyAlignment="1">
      <alignment horizontal="justify" vertical="top" wrapText="1"/>
    </xf>
    <xf numFmtId="0" fontId="36" fillId="0" borderId="40" xfId="58" applyFont="1" applyBorder="1" applyAlignment="1">
      <alignment horizontal="justify" vertical="top" wrapText="1"/>
    </xf>
    <xf numFmtId="39" fontId="36" fillId="0" borderId="40" xfId="59" applyNumberFormat="1" applyFont="1" applyFill="1" applyBorder="1">
      <alignment vertical="top"/>
    </xf>
    <xf numFmtId="0" fontId="36" fillId="0" borderId="0" xfId="58" applyFont="1" applyAlignment="1">
      <alignment horizontal="justify" vertical="top" wrapText="1"/>
    </xf>
    <xf numFmtId="169" fontId="36" fillId="0" borderId="0" xfId="58" applyNumberFormat="1" applyFont="1" applyAlignment="1">
      <alignment horizontal="right" vertical="top" wrapText="1"/>
    </xf>
    <xf numFmtId="169" fontId="36" fillId="0" borderId="0" xfId="62" applyNumberFormat="1" applyFont="1" applyBorder="1" applyAlignment="1">
      <alignment vertical="top"/>
    </xf>
    <xf numFmtId="37" fontId="36" fillId="0" borderId="0" xfId="58" applyNumberFormat="1" applyFont="1" applyAlignment="1">
      <alignment horizontal="justify" vertical="top" wrapText="1"/>
    </xf>
    <xf numFmtId="37" fontId="36" fillId="0" borderId="0" xfId="58" applyNumberFormat="1" applyFont="1" applyAlignment="1">
      <alignment horizontal="right" vertical="top" wrapText="1"/>
    </xf>
    <xf numFmtId="0" fontId="41" fillId="0" borderId="30" xfId="58" applyFont="1" applyBorder="1" applyAlignment="1">
      <alignment horizontal="justify" vertical="top" wrapText="1"/>
    </xf>
    <xf numFmtId="0" fontId="41" fillId="0" borderId="43" xfId="58" applyFont="1" applyBorder="1" applyAlignment="1">
      <alignment horizontal="right" vertical="top"/>
    </xf>
    <xf numFmtId="0" fontId="41" fillId="0" borderId="41" xfId="58" applyFont="1" applyBorder="1" applyAlignment="1">
      <alignment horizontal="justify" vertical="top" wrapText="1"/>
    </xf>
    <xf numFmtId="0" fontId="41" fillId="0" borderId="43" xfId="58" quotePrefix="1" applyFont="1" applyBorder="1" applyAlignment="1">
      <alignment horizontal="justify" vertical="top" wrapText="1"/>
    </xf>
    <xf numFmtId="0" fontId="41" fillId="0" borderId="49" xfId="58" applyFont="1" applyBorder="1" applyAlignment="1">
      <alignment horizontal="justify" vertical="top" wrapText="1"/>
    </xf>
    <xf numFmtId="0" fontId="41" fillId="0" borderId="43" xfId="58" applyFont="1" applyBorder="1" applyAlignment="1">
      <alignment horizontal="justify" vertical="top" wrapText="1"/>
    </xf>
    <xf numFmtId="39" fontId="41" fillId="0" borderId="43" xfId="59" applyNumberFormat="1" applyFont="1" applyBorder="1">
      <alignment vertical="top"/>
    </xf>
    <xf numFmtId="164" fontId="41" fillId="0" borderId="49" xfId="59" applyFont="1" applyBorder="1">
      <alignment vertical="top"/>
    </xf>
    <xf numFmtId="0" fontId="41" fillId="0" borderId="0" xfId="58" applyFont="1" applyAlignment="1">
      <alignment horizontal="justify" vertical="top" wrapText="1"/>
    </xf>
    <xf numFmtId="37" fontId="41" fillId="0" borderId="0" xfId="58" applyNumberFormat="1" applyFont="1" applyAlignment="1">
      <alignment horizontal="right" vertical="top" wrapText="1"/>
    </xf>
    <xf numFmtId="39" fontId="41" fillId="0" borderId="0" xfId="59" applyNumberFormat="1" applyFont="1" applyBorder="1">
      <alignment vertical="top"/>
    </xf>
    <xf numFmtId="0" fontId="36" fillId="0" borderId="26" xfId="58" applyFont="1" applyBorder="1" applyAlignment="1">
      <alignment horizontal="justify" vertical="top" wrapText="1"/>
    </xf>
    <xf numFmtId="0" fontId="36" fillId="0" borderId="40" xfId="58" quotePrefix="1" applyFont="1" applyBorder="1" applyAlignment="1">
      <alignment horizontal="center" vertical="top" wrapText="1"/>
    </xf>
    <xf numFmtId="39" fontId="36" fillId="0" borderId="0" xfId="58" applyNumberFormat="1" applyFont="1" applyAlignment="1">
      <alignment horizontal="right" vertical="top" wrapText="1"/>
    </xf>
    <xf numFmtId="39" fontId="36" fillId="0" borderId="0" xfId="58" applyNumberFormat="1" applyFont="1" applyAlignment="1">
      <alignment horizontal="justify" vertical="top" wrapText="1"/>
    </xf>
    <xf numFmtId="0" fontId="41" fillId="0" borderId="45" xfId="58" applyFont="1" applyBorder="1" applyAlignment="1">
      <alignment horizontal="justify" vertical="top" wrapText="1"/>
    </xf>
    <xf numFmtId="0" fontId="41" fillId="0" borderId="0" xfId="58" applyFont="1" applyAlignment="1">
      <alignment horizontal="right" vertical="top"/>
    </xf>
    <xf numFmtId="0" fontId="41" fillId="0" borderId="44" xfId="58" applyFont="1" applyBorder="1" applyAlignment="1">
      <alignment horizontal="justify" vertical="top" wrapText="1"/>
    </xf>
    <xf numFmtId="0" fontId="41" fillId="0" borderId="0" xfId="58" quotePrefix="1" applyFont="1" applyAlignment="1">
      <alignment horizontal="justify" vertical="top" wrapText="1"/>
    </xf>
    <xf numFmtId="0" fontId="41" fillId="0" borderId="8" xfId="58" applyFont="1" applyBorder="1" applyAlignment="1">
      <alignment horizontal="justify" vertical="top" wrapText="1"/>
    </xf>
    <xf numFmtId="39" fontId="41" fillId="0" borderId="0" xfId="59" applyNumberFormat="1" applyFont="1">
      <alignment vertical="top"/>
    </xf>
    <xf numFmtId="164" fontId="41" fillId="0" borderId="8" xfId="59" applyFont="1" applyBorder="1">
      <alignment vertical="top"/>
    </xf>
    <xf numFmtId="39" fontId="41" fillId="0" borderId="0" xfId="58" applyNumberFormat="1" applyFont="1" applyAlignment="1">
      <alignment horizontal="right" vertical="top" wrapText="1"/>
    </xf>
    <xf numFmtId="39" fontId="41" fillId="0" borderId="0" xfId="58" applyNumberFormat="1" applyFont="1" applyAlignment="1">
      <alignment horizontal="justify" vertical="top" wrapText="1"/>
    </xf>
    <xf numFmtId="0" fontId="36" fillId="0" borderId="45" xfId="58" applyFont="1" applyBorder="1" applyAlignment="1">
      <alignment horizontal="justify" vertical="top" wrapText="1"/>
    </xf>
    <xf numFmtId="0" fontId="36" fillId="0" borderId="0" xfId="58" applyFont="1" applyAlignment="1">
      <alignment horizontal="left" vertical="top"/>
    </xf>
    <xf numFmtId="0" fontId="36" fillId="0" borderId="44" xfId="58" applyFont="1" applyBorder="1" applyAlignment="1">
      <alignment horizontal="justify" vertical="top" wrapText="1"/>
    </xf>
    <xf numFmtId="0" fontId="36" fillId="0" borderId="0" xfId="58" quotePrefix="1" applyFont="1" applyAlignment="1">
      <alignment horizontal="center" vertical="top" wrapText="1"/>
    </xf>
    <xf numFmtId="0" fontId="36" fillId="0" borderId="8" xfId="58" applyFont="1" applyBorder="1" applyAlignment="1">
      <alignment horizontal="justify" vertical="top" wrapText="1"/>
    </xf>
    <xf numFmtId="39" fontId="36" fillId="0" borderId="0" xfId="59" applyNumberFormat="1" applyFont="1" applyAlignment="1">
      <alignment horizontal="right" vertical="top"/>
    </xf>
    <xf numFmtId="0" fontId="41" fillId="0" borderId="16" xfId="58" applyFont="1" applyBorder="1" applyAlignment="1">
      <alignment horizontal="justify" vertical="top" wrapText="1"/>
    </xf>
    <xf numFmtId="0" fontId="41" fillId="0" borderId="50" xfId="58" applyFont="1" applyBorder="1" applyAlignment="1">
      <alignment horizontal="center" vertical="top" wrapText="1"/>
    </xf>
    <xf numFmtId="0" fontId="41" fillId="0" borderId="51" xfId="58" applyFont="1" applyBorder="1" applyAlignment="1">
      <alignment horizontal="justify" vertical="top" wrapText="1"/>
    </xf>
    <xf numFmtId="0" fontId="41" fillId="0" borderId="52" xfId="58" applyFont="1" applyBorder="1" applyAlignment="1">
      <alignment horizontal="justify" vertical="top" wrapText="1"/>
    </xf>
    <xf numFmtId="0" fontId="41" fillId="0" borderId="50" xfId="58" applyFont="1" applyBorder="1" applyAlignment="1">
      <alignment horizontal="justify" vertical="top" wrapText="1"/>
    </xf>
    <xf numFmtId="39" fontId="41" fillId="0" borderId="50" xfId="59" applyNumberFormat="1" applyFont="1" applyBorder="1">
      <alignment vertical="top"/>
    </xf>
    <xf numFmtId="164" fontId="41" fillId="0" borderId="52" xfId="59" applyFont="1" applyBorder="1">
      <alignment vertical="top"/>
    </xf>
    <xf numFmtId="164" fontId="36" fillId="0" borderId="0" xfId="59" applyFont="1">
      <alignment vertical="top"/>
    </xf>
    <xf numFmtId="39" fontId="36" fillId="0" borderId="0" xfId="58" applyNumberFormat="1" applyFont="1" applyAlignment="1">
      <alignment horizontal="right" vertical="center" wrapText="1"/>
    </xf>
    <xf numFmtId="0" fontId="41" fillId="0" borderId="53" xfId="3" applyFont="1" applyBorder="1" applyAlignment="1">
      <alignment horizontal="center" vertical="center" wrapText="1"/>
    </xf>
    <xf numFmtId="0" fontId="41" fillId="0" borderId="54" xfId="3" applyFont="1" applyBorder="1" applyAlignment="1">
      <alignment horizontal="center" vertical="center"/>
    </xf>
    <xf numFmtId="0" fontId="41" fillId="0" borderId="42" xfId="3" applyFont="1" applyBorder="1" applyAlignment="1">
      <alignment horizontal="center" vertical="center"/>
    </xf>
    <xf numFmtId="0" fontId="41" fillId="0" borderId="55" xfId="3" applyFont="1" applyBorder="1" applyAlignment="1">
      <alignment horizontal="center" vertical="center"/>
    </xf>
    <xf numFmtId="165" fontId="41" fillId="0" borderId="55" xfId="1" applyNumberFormat="1" applyFont="1" applyBorder="1" applyAlignment="1">
      <alignment horizontal="center" vertical="center" wrapText="1"/>
    </xf>
    <xf numFmtId="0" fontId="41" fillId="0" borderId="55" xfId="3" applyFont="1" applyBorder="1" applyAlignment="1">
      <alignment horizontal="center" vertical="center" wrapText="1"/>
    </xf>
    <xf numFmtId="0" fontId="36" fillId="0" borderId="0" xfId="3" applyFont="1" applyAlignment="1">
      <alignment horizontal="justify" vertical="center" wrapText="1"/>
    </xf>
    <xf numFmtId="0" fontId="36" fillId="0" borderId="56" xfId="3" applyFont="1" applyBorder="1" applyAlignment="1">
      <alignment horizontal="center" vertical="center" wrapText="1"/>
    </xf>
    <xf numFmtId="0" fontId="36" fillId="0" borderId="8" xfId="3" applyFont="1" applyBorder="1" applyAlignment="1">
      <alignment horizontal="center" vertical="center"/>
    </xf>
    <xf numFmtId="0" fontId="36" fillId="0" borderId="0" xfId="3" applyFont="1" applyAlignment="1">
      <alignment horizontal="center" vertical="center"/>
    </xf>
    <xf numFmtId="0" fontId="36" fillId="0" borderId="8" xfId="3" applyFont="1" applyBorder="1" applyAlignment="1">
      <alignment horizontal="justify" vertical="center" wrapText="1"/>
    </xf>
    <xf numFmtId="0" fontId="36" fillId="0" borderId="39" xfId="3" applyFont="1" applyBorder="1" applyAlignment="1">
      <alignment horizontal="center" vertical="center"/>
    </xf>
    <xf numFmtId="165" fontId="36" fillId="0" borderId="39" xfId="1" applyNumberFormat="1" applyFont="1" applyBorder="1" applyAlignment="1">
      <alignment vertical="center"/>
    </xf>
    <xf numFmtId="0" fontId="36" fillId="0" borderId="0" xfId="37" applyFont="1" applyAlignment="1">
      <alignment horizontal="center" vertical="center" wrapText="1"/>
    </xf>
    <xf numFmtId="0" fontId="36" fillId="0" borderId="8" xfId="37" applyFont="1" applyBorder="1" applyAlignment="1">
      <alignment horizontal="center" vertical="center" wrapText="1"/>
    </xf>
    <xf numFmtId="0" fontId="27" fillId="0" borderId="0" xfId="3" applyFont="1" applyAlignment="1">
      <alignment horizontal="justify" vertical="center" wrapText="1"/>
    </xf>
    <xf numFmtId="0" fontId="36" fillId="0" borderId="8" xfId="3" quotePrefix="1" applyFont="1" applyBorder="1" applyAlignment="1">
      <alignment horizontal="center" vertical="center"/>
    </xf>
    <xf numFmtId="0" fontId="36" fillId="0" borderId="0" xfId="3" quotePrefix="1" applyFont="1" applyAlignment="1">
      <alignment horizontal="center" vertical="center"/>
    </xf>
    <xf numFmtId="0" fontId="36" fillId="0" borderId="0" xfId="37" applyFont="1" applyAlignment="1">
      <alignment horizontal="justify" vertical="top"/>
    </xf>
    <xf numFmtId="0" fontId="36" fillId="0" borderId="39" xfId="3" quotePrefix="1" applyFont="1" applyBorder="1" applyAlignment="1">
      <alignment horizontal="center" vertical="center"/>
    </xf>
    <xf numFmtId="165" fontId="36" fillId="0" borderId="26" xfId="1" applyNumberFormat="1" applyFont="1" applyBorder="1" applyAlignment="1">
      <alignment vertical="center"/>
    </xf>
    <xf numFmtId="0" fontId="36" fillId="0" borderId="57" xfId="3" applyFont="1" applyBorder="1" applyAlignment="1">
      <alignment horizontal="center" vertical="center" wrapText="1"/>
    </xf>
    <xf numFmtId="0" fontId="36" fillId="0" borderId="49" xfId="3" applyFont="1" applyBorder="1" applyAlignment="1">
      <alignment horizontal="center" vertical="center"/>
    </xf>
    <xf numFmtId="0" fontId="36" fillId="0" borderId="43" xfId="3" applyFont="1" applyBorder="1" applyAlignment="1">
      <alignment horizontal="center" vertical="center"/>
    </xf>
    <xf numFmtId="0" fontId="41" fillId="0" borderId="43" xfId="3" applyFont="1" applyBorder="1" applyAlignment="1">
      <alignment horizontal="justify" vertical="center" wrapText="1"/>
    </xf>
    <xf numFmtId="0" fontId="36" fillId="0" borderId="43" xfId="3" applyFont="1" applyBorder="1" applyAlignment="1">
      <alignment horizontal="justify" vertical="center" wrapText="1"/>
    </xf>
    <xf numFmtId="0" fontId="36" fillId="0" borderId="30" xfId="3" applyFont="1" applyBorder="1" applyAlignment="1">
      <alignment horizontal="center" vertical="center"/>
    </xf>
    <xf numFmtId="165" fontId="45" fillId="0" borderId="39" xfId="1" applyNumberFormat="1" applyFont="1" applyBorder="1" applyAlignment="1">
      <alignment vertical="center"/>
    </xf>
    <xf numFmtId="0" fontId="36" fillId="0" borderId="58" xfId="3" applyFont="1" applyBorder="1" applyAlignment="1">
      <alignment horizontal="center" vertical="center" wrapText="1"/>
    </xf>
    <xf numFmtId="0" fontId="36" fillId="0" borderId="26" xfId="3" applyFont="1" applyBorder="1" applyAlignment="1">
      <alignment horizontal="center" vertical="center"/>
    </xf>
    <xf numFmtId="41" fontId="41" fillId="0" borderId="26" xfId="63" applyFont="1" applyBorder="1" applyAlignment="1">
      <alignment horizontal="left" vertical="center"/>
    </xf>
    <xf numFmtId="0" fontId="36" fillId="0" borderId="0" xfId="3" applyFont="1" applyAlignment="1">
      <alignment horizontal="center" vertical="center" wrapText="1"/>
    </xf>
    <xf numFmtId="0" fontId="36" fillId="0" borderId="0" xfId="3" applyFont="1" applyAlignment="1">
      <alignment horizontal="right" vertical="center" wrapText="1"/>
    </xf>
    <xf numFmtId="0" fontId="36" fillId="0" borderId="0" xfId="37" applyFont="1" applyAlignment="1">
      <alignment horizontal="right" vertical="center"/>
    </xf>
    <xf numFmtId="165" fontId="36" fillId="0" borderId="0" xfId="1" applyNumberFormat="1" applyFont="1" applyBorder="1" applyAlignment="1">
      <alignment vertical="center"/>
    </xf>
    <xf numFmtId="0" fontId="41" fillId="0" borderId="0" xfId="37" applyFont="1" applyAlignment="1">
      <alignment horizontal="center" vertical="center" wrapText="1"/>
    </xf>
    <xf numFmtId="0" fontId="41" fillId="0" borderId="40" xfId="37" applyFont="1" applyBorder="1" applyAlignment="1">
      <alignment horizontal="justify" vertical="center"/>
    </xf>
    <xf numFmtId="165" fontId="41" fillId="0" borderId="40" xfId="1" quotePrefix="1" applyNumberFormat="1" applyFont="1" applyBorder="1" applyAlignment="1">
      <alignment horizontal="right" vertical="center"/>
    </xf>
    <xf numFmtId="0" fontId="41" fillId="0" borderId="0" xfId="37" applyFont="1" applyAlignment="1">
      <alignment horizontal="justify" vertical="center"/>
    </xf>
    <xf numFmtId="0" fontId="36" fillId="0" borderId="0" xfId="37" applyFont="1" applyAlignment="1">
      <alignment horizontal="center" vertical="center"/>
    </xf>
    <xf numFmtId="0" fontId="36" fillId="0" borderId="0" xfId="37" applyFont="1" applyAlignment="1">
      <alignment horizontal="left" vertical="center" wrapText="1"/>
    </xf>
    <xf numFmtId="0" fontId="36" fillId="0" borderId="0" xfId="37" applyFont="1" applyAlignment="1">
      <alignment horizontal="justify" vertical="center"/>
    </xf>
    <xf numFmtId="0" fontId="36" fillId="0" borderId="8" xfId="37" applyFont="1" applyBorder="1" applyAlignment="1">
      <alignment horizontal="center" vertical="center"/>
    </xf>
    <xf numFmtId="0" fontId="36" fillId="0" borderId="39" xfId="37" applyFont="1" applyBorder="1" applyAlignment="1">
      <alignment horizontal="justify" vertical="center"/>
    </xf>
    <xf numFmtId="0" fontId="6" fillId="0" borderId="41" xfId="15" applyFont="1" applyBorder="1" applyAlignment="1">
      <alignment horizontal="justify" vertical="top" wrapText="1"/>
    </xf>
    <xf numFmtId="0" fontId="5" fillId="0" borderId="55" xfId="15" applyFont="1" applyBorder="1" applyAlignment="1">
      <alignment horizontal="center" vertical="center" wrapText="1"/>
    </xf>
    <xf numFmtId="0" fontId="5" fillId="0" borderId="54" xfId="15" applyFont="1" applyBorder="1" applyAlignment="1">
      <alignment horizontal="center" vertical="center" wrapText="1"/>
    </xf>
    <xf numFmtId="0" fontId="6" fillId="0" borderId="59" xfId="64" applyFont="1" applyBorder="1" applyAlignment="1">
      <alignment horizontal="justify" vertical="center" wrapText="1"/>
    </xf>
    <xf numFmtId="0" fontId="5" fillId="0" borderId="42" xfId="15" applyFont="1" applyBorder="1" applyAlignment="1">
      <alignment vertical="center" wrapText="1"/>
    </xf>
    <xf numFmtId="0" fontId="5" fillId="0" borderId="55" xfId="15" applyFont="1" applyBorder="1" applyAlignment="1" applyProtection="1">
      <alignment horizontal="center" vertical="center" wrapText="1"/>
      <protection locked="0"/>
    </xf>
    <xf numFmtId="3" fontId="5" fillId="0" borderId="55" xfId="24" applyNumberFormat="1" applyFont="1" applyBorder="1" applyAlignment="1" applyProtection="1">
      <alignment horizontal="center" vertical="center" wrapText="1"/>
      <protection locked="0"/>
    </xf>
    <xf numFmtId="0" fontId="6" fillId="0" borderId="60" xfId="15" applyFont="1" applyBorder="1" applyAlignment="1" applyProtection="1">
      <alignment horizontal="justify" vertical="top" wrapText="1"/>
      <protection locked="0"/>
    </xf>
    <xf numFmtId="0" fontId="6" fillId="0" borderId="60" xfId="15" applyFont="1" applyBorder="1" applyAlignment="1">
      <alignment horizontal="justify" vertical="top" wrapText="1"/>
    </xf>
    <xf numFmtId="0" fontId="6" fillId="0" borderId="44" xfId="34" applyFont="1" applyBorder="1">
      <alignment horizontal="justify" vertical="top" wrapText="1"/>
    </xf>
    <xf numFmtId="0" fontId="5" fillId="0" borderId="39" xfId="34" applyFont="1" applyBorder="1" applyAlignment="1">
      <alignment horizontal="center" vertical="top" wrapText="1"/>
    </xf>
    <xf numFmtId="0" fontId="5" fillId="0" borderId="8" xfId="34" applyFont="1" applyBorder="1" applyAlignment="1">
      <alignment horizontal="center" vertical="top" wrapText="1"/>
    </xf>
    <xf numFmtId="0" fontId="6" fillId="0" borderId="44" xfId="34" applyFont="1" applyBorder="1" applyAlignment="1">
      <alignment vertical="top" wrapText="1"/>
    </xf>
    <xf numFmtId="0" fontId="6" fillId="0" borderId="0" xfId="34" applyFont="1" applyAlignment="1">
      <alignment vertical="top" wrapText="1"/>
    </xf>
    <xf numFmtId="0" fontId="6" fillId="0" borderId="39" xfId="34" applyFont="1" applyBorder="1" applyAlignment="1" applyProtection="1">
      <alignment vertical="top" wrapText="1"/>
      <protection locked="0"/>
    </xf>
    <xf numFmtId="3" fontId="6" fillId="0" borderId="39" xfId="24" applyNumberFormat="1" applyFont="1" applyBorder="1" applyAlignment="1" applyProtection="1">
      <alignment vertical="top"/>
      <protection locked="0"/>
    </xf>
    <xf numFmtId="0" fontId="6" fillId="0" borderId="0" xfId="34" applyFont="1" applyProtection="1">
      <alignment horizontal="justify" vertical="top" wrapText="1"/>
      <protection locked="0"/>
    </xf>
    <xf numFmtId="165" fontId="6" fillId="0" borderId="0" xfId="65" applyNumberFormat="1" applyFont="1" applyBorder="1" applyAlignment="1" applyProtection="1">
      <alignment horizontal="right" vertical="top"/>
      <protection locked="0"/>
    </xf>
    <xf numFmtId="0" fontId="6" fillId="0" borderId="0" xfId="34" applyFont="1">
      <alignment horizontal="justify" vertical="top" wrapText="1"/>
    </xf>
    <xf numFmtId="0" fontId="5" fillId="0" borderId="44" xfId="34" applyFont="1" applyBorder="1">
      <alignment horizontal="justify" vertical="top" wrapText="1"/>
    </xf>
    <xf numFmtId="0" fontId="12" fillId="0" borderId="0" xfId="34" applyFont="1" applyAlignment="1">
      <alignment horizontal="left" vertical="top"/>
    </xf>
    <xf numFmtId="0" fontId="5" fillId="0" borderId="0" xfId="34" applyFont="1">
      <alignment horizontal="justify" vertical="top" wrapText="1"/>
    </xf>
    <xf numFmtId="0" fontId="5" fillId="0" borderId="0" xfId="34" applyFont="1" applyAlignment="1">
      <alignment vertical="top" wrapText="1"/>
    </xf>
    <xf numFmtId="0" fontId="5" fillId="0" borderId="44" xfId="34" applyFont="1" applyBorder="1" applyAlignment="1">
      <alignment vertical="top" wrapText="1"/>
    </xf>
    <xf numFmtId="0" fontId="5" fillId="0" borderId="39" xfId="34" applyFont="1" applyBorder="1" applyAlignment="1" applyProtection="1">
      <alignment vertical="top" wrapText="1"/>
      <protection locked="0"/>
    </xf>
    <xf numFmtId="3" fontId="5" fillId="0" borderId="39" xfId="24" applyNumberFormat="1" applyFont="1" applyBorder="1" applyAlignment="1" applyProtection="1">
      <alignment vertical="top"/>
      <protection locked="0"/>
    </xf>
    <xf numFmtId="0" fontId="5" fillId="0" borderId="0" xfId="34" applyFont="1" applyProtection="1">
      <alignment horizontal="justify" vertical="top" wrapText="1"/>
      <protection locked="0"/>
    </xf>
    <xf numFmtId="165" fontId="5" fillId="0" borderId="0" xfId="65" applyNumberFormat="1" applyFont="1" applyBorder="1" applyAlignment="1" applyProtection="1">
      <alignment horizontal="right" vertical="top"/>
      <protection locked="0"/>
    </xf>
    <xf numFmtId="0" fontId="6" fillId="0" borderId="0" xfId="64" applyFont="1" applyAlignment="1">
      <alignment horizontal="justify" vertical="top" wrapText="1"/>
    </xf>
    <xf numFmtId="0" fontId="6" fillId="0" borderId="44" xfId="64" applyFont="1" applyBorder="1" applyAlignment="1">
      <alignment horizontal="justify" vertical="top" wrapText="1"/>
    </xf>
    <xf numFmtId="0" fontId="6" fillId="0" borderId="39" xfId="64" applyFont="1" applyBorder="1" applyAlignment="1" applyProtection="1">
      <alignment horizontal="justify" vertical="top" wrapText="1"/>
      <protection locked="0"/>
    </xf>
    <xf numFmtId="0" fontId="5" fillId="0" borderId="44" xfId="34" applyFont="1" applyBorder="1" applyAlignment="1">
      <alignment horizontal="center" vertical="top" wrapText="1"/>
    </xf>
    <xf numFmtId="0" fontId="6" fillId="0" borderId="0" xfId="64" applyFont="1" applyAlignment="1">
      <alignment horizontal="left" vertical="top"/>
    </xf>
    <xf numFmtId="0" fontId="6" fillId="0" borderId="0" xfId="64" applyFont="1" applyAlignment="1">
      <alignment horizontal="justify" vertical="top"/>
    </xf>
    <xf numFmtId="0" fontId="6" fillId="0" borderId="44" xfId="64" applyFont="1" applyBorder="1" applyAlignment="1">
      <alignment horizontal="justify" vertical="top"/>
    </xf>
    <xf numFmtId="0" fontId="6" fillId="0" borderId="0" xfId="34" applyFont="1" applyAlignment="1">
      <alignment horizontal="left" vertical="top"/>
    </xf>
    <xf numFmtId="0" fontId="6" fillId="0" borderId="39" xfId="34" applyFont="1" applyBorder="1">
      <alignment horizontal="justify" vertical="top" wrapText="1"/>
    </xf>
    <xf numFmtId="0" fontId="6" fillId="0" borderId="61" xfId="34" applyFont="1" applyBorder="1">
      <alignment horizontal="justify" vertical="top" wrapText="1"/>
    </xf>
    <xf numFmtId="0" fontId="5" fillId="0" borderId="62" xfId="34" applyFont="1" applyBorder="1" applyAlignment="1">
      <alignment horizontal="center" vertical="top" wrapText="1"/>
    </xf>
    <xf numFmtId="0" fontId="6" fillId="0" borderId="62" xfId="34" applyFont="1" applyBorder="1" applyAlignment="1">
      <alignment vertical="top" wrapText="1"/>
    </xf>
    <xf numFmtId="0" fontId="6" fillId="0" borderId="60" xfId="34" applyFont="1" applyBorder="1" applyAlignment="1">
      <alignment vertical="top" wrapText="1"/>
    </xf>
    <xf numFmtId="0" fontId="6" fillId="0" borderId="60" xfId="34" applyFont="1" applyBorder="1" applyAlignment="1" applyProtection="1">
      <alignment vertical="top" wrapText="1"/>
      <protection locked="0"/>
    </xf>
    <xf numFmtId="3" fontId="6" fillId="0" borderId="62" xfId="24" applyNumberFormat="1" applyFont="1" applyBorder="1" applyAlignment="1" applyProtection="1">
      <alignment vertical="top"/>
      <protection locked="0"/>
    </xf>
    <xf numFmtId="165" fontId="6" fillId="0" borderId="60" xfId="34" applyNumberFormat="1" applyFont="1" applyBorder="1" applyProtection="1">
      <alignment horizontal="justify" vertical="top" wrapText="1"/>
      <protection locked="0"/>
    </xf>
    <xf numFmtId="165" fontId="6" fillId="0" borderId="60" xfId="65" applyNumberFormat="1" applyFont="1" applyBorder="1" applyAlignment="1" applyProtection="1">
      <alignment horizontal="left" vertical="top"/>
      <protection locked="0"/>
    </xf>
    <xf numFmtId="0" fontId="6" fillId="0" borderId="60" xfId="34" applyFont="1" applyBorder="1" applyProtection="1">
      <alignment horizontal="justify" vertical="top" wrapText="1"/>
      <protection locked="0"/>
    </xf>
    <xf numFmtId="0" fontId="6" fillId="0" borderId="60" xfId="34" applyFont="1" applyBorder="1">
      <alignment horizontal="justify" vertical="top" wrapText="1"/>
    </xf>
    <xf numFmtId="0" fontId="5" fillId="0" borderId="0" xfId="34" applyFont="1" applyAlignment="1">
      <alignment horizontal="center" vertical="top" wrapText="1"/>
    </xf>
    <xf numFmtId="0" fontId="6" fillId="0" borderId="0" xfId="34" applyFont="1" applyAlignment="1">
      <alignment horizontal="right" vertical="top" wrapText="1"/>
    </xf>
    <xf numFmtId="0" fontId="6" fillId="0" borderId="0" xfId="34" applyFont="1" applyAlignment="1" applyProtection="1">
      <alignment vertical="top" wrapText="1"/>
      <protection locked="0"/>
    </xf>
    <xf numFmtId="3" fontId="6" fillId="0" borderId="0" xfId="24" applyNumberFormat="1" applyFont="1" applyBorder="1" applyAlignment="1" applyProtection="1">
      <alignment vertical="top"/>
      <protection locked="0"/>
    </xf>
    <xf numFmtId="0" fontId="5" fillId="0" borderId="0" xfId="34" applyFont="1" applyAlignment="1">
      <alignment horizontal="justify" wrapText="1"/>
    </xf>
    <xf numFmtId="0" fontId="5" fillId="0" borderId="40" xfId="34" applyFont="1" applyBorder="1" applyAlignment="1">
      <alignment horizontal="center" wrapText="1"/>
    </xf>
    <xf numFmtId="0" fontId="5" fillId="0" borderId="40" xfId="34" applyFont="1" applyBorder="1" applyAlignment="1">
      <alignment horizontal="left"/>
    </xf>
    <xf numFmtId="0" fontId="5" fillId="0" borderId="40" xfId="64" applyFont="1" applyBorder="1" applyAlignment="1">
      <alignment horizontal="left"/>
    </xf>
    <xf numFmtId="0" fontId="5" fillId="0" borderId="40" xfId="34" applyFont="1" applyBorder="1" applyAlignment="1">
      <alignment wrapText="1"/>
    </xf>
    <xf numFmtId="0" fontId="5" fillId="0" borderId="40" xfId="34" applyFont="1" applyBorder="1" applyAlignment="1" applyProtection="1">
      <alignment wrapText="1"/>
      <protection locked="0"/>
    </xf>
    <xf numFmtId="3" fontId="5" fillId="0" borderId="40" xfId="65" quotePrefix="1" applyNumberFormat="1" applyFont="1" applyBorder="1" applyAlignment="1" applyProtection="1">
      <alignment horizontal="right"/>
      <protection locked="0"/>
    </xf>
    <xf numFmtId="0" fontId="5" fillId="0" borderId="0" xfId="34" applyFont="1" applyAlignment="1" applyProtection="1">
      <alignment horizontal="justify" wrapText="1"/>
      <protection locked="0"/>
    </xf>
    <xf numFmtId="0" fontId="5" fillId="0" borderId="44" xfId="34" applyFont="1" applyBorder="1" applyAlignment="1">
      <alignment horizontal="justify" vertical="top"/>
    </xf>
    <xf numFmtId="0" fontId="5" fillId="0" borderId="39" xfId="34" applyFont="1" applyBorder="1" applyAlignment="1">
      <alignment horizontal="center" vertical="top"/>
    </xf>
    <xf numFmtId="0" fontId="5" fillId="0" borderId="8" xfId="34" applyFont="1" applyBorder="1" applyAlignment="1">
      <alignment horizontal="center" vertical="top"/>
    </xf>
    <xf numFmtId="0" fontId="5" fillId="0" borderId="44" xfId="64" applyFont="1" applyBorder="1" applyAlignment="1">
      <alignment horizontal="justify" vertical="top"/>
    </xf>
    <xf numFmtId="0" fontId="5" fillId="0" borderId="0" xfId="34" applyFont="1" applyAlignment="1">
      <alignment vertical="top"/>
    </xf>
    <xf numFmtId="0" fontId="5" fillId="0" borderId="39" xfId="34" applyFont="1" applyBorder="1" applyAlignment="1" applyProtection="1">
      <alignment vertical="top"/>
      <protection locked="0"/>
    </xf>
    <xf numFmtId="165" fontId="5" fillId="0" borderId="0" xfId="34" applyNumberFormat="1" applyFont="1" applyAlignment="1" applyProtection="1">
      <alignment horizontal="justify" vertical="top"/>
      <protection locked="0"/>
    </xf>
    <xf numFmtId="165" fontId="5" fillId="0" borderId="0" xfId="65" applyNumberFormat="1" applyFont="1" applyBorder="1" applyAlignment="1" applyProtection="1">
      <alignment horizontal="left" vertical="top"/>
      <protection locked="0"/>
    </xf>
    <xf numFmtId="0" fontId="5" fillId="0" borderId="0" xfId="34" applyFont="1" applyAlignment="1" applyProtection="1">
      <alignment horizontal="justify" vertical="top"/>
      <protection locked="0"/>
    </xf>
    <xf numFmtId="0" fontId="5" fillId="0" borderId="0" xfId="34" applyFont="1" applyAlignment="1">
      <alignment horizontal="justify" vertical="top"/>
    </xf>
    <xf numFmtId="0" fontId="6" fillId="0" borderId="44" xfId="34" applyFont="1" applyBorder="1" applyAlignment="1">
      <alignment horizontal="justify" vertical="top"/>
    </xf>
    <xf numFmtId="0" fontId="6" fillId="0" borderId="0" xfId="34" applyFont="1" applyAlignment="1">
      <alignment vertical="top"/>
    </xf>
    <xf numFmtId="40" fontId="6" fillId="0" borderId="39" xfId="34" applyNumberFormat="1" applyFont="1" applyBorder="1" applyAlignment="1" applyProtection="1">
      <alignment vertical="top"/>
      <protection locked="0"/>
    </xf>
    <xf numFmtId="165" fontId="6" fillId="0" borderId="0" xfId="34" applyNumberFormat="1" applyFont="1" applyAlignment="1" applyProtection="1">
      <alignment horizontal="justify" vertical="top"/>
      <protection locked="0"/>
    </xf>
    <xf numFmtId="165" fontId="6" fillId="0" borderId="0" xfId="65" applyNumberFormat="1" applyFont="1" applyBorder="1" applyAlignment="1" applyProtection="1">
      <alignment horizontal="left" vertical="top"/>
      <protection locked="0"/>
    </xf>
    <xf numFmtId="0" fontId="6" fillId="0" borderId="0" xfId="34" applyFont="1" applyAlignment="1" applyProtection="1">
      <alignment horizontal="justify" vertical="top"/>
      <protection locked="0"/>
    </xf>
    <xf numFmtId="0" fontId="6" fillId="0" borderId="0" xfId="34" applyFont="1" applyAlignment="1">
      <alignment horizontal="justify" vertical="top"/>
    </xf>
    <xf numFmtId="0" fontId="5" fillId="0" borderId="44" xfId="64" applyFont="1" applyBorder="1" applyAlignment="1">
      <alignment horizontal="justify" vertical="top" wrapText="1"/>
    </xf>
    <xf numFmtId="40" fontId="5" fillId="0" borderId="39" xfId="34" applyNumberFormat="1" applyFont="1" applyBorder="1" applyAlignment="1" applyProtection="1">
      <alignment vertical="top"/>
      <protection locked="0"/>
    </xf>
    <xf numFmtId="0" fontId="5" fillId="0" borderId="44" xfId="34" applyFont="1" applyBorder="1" applyAlignment="1">
      <alignment vertical="top"/>
    </xf>
    <xf numFmtId="0" fontId="6" fillId="0" borderId="39" xfId="34" applyFont="1" applyBorder="1" applyAlignment="1" applyProtection="1">
      <alignment vertical="top"/>
      <protection locked="0"/>
    </xf>
    <xf numFmtId="0" fontId="6" fillId="0" borderId="26" xfId="34" applyFont="1" applyBorder="1" applyAlignment="1" applyProtection="1">
      <alignment vertical="top"/>
      <protection locked="0"/>
    </xf>
    <xf numFmtId="0" fontId="6" fillId="0" borderId="62" xfId="34" applyFont="1" applyBorder="1">
      <alignment horizontal="justify" vertical="top" wrapText="1"/>
    </xf>
    <xf numFmtId="0" fontId="5" fillId="0" borderId="60" xfId="34" applyFont="1" applyBorder="1" applyAlignment="1">
      <alignment horizontal="center" vertical="top" wrapText="1"/>
    </xf>
    <xf numFmtId="40" fontId="6" fillId="0" borderId="60" xfId="34" applyNumberFormat="1" applyFont="1" applyBorder="1" applyAlignment="1" applyProtection="1">
      <alignment vertical="top" wrapText="1"/>
      <protection locked="0"/>
    </xf>
    <xf numFmtId="3" fontId="5" fillId="0" borderId="62" xfId="24" applyNumberFormat="1" applyFont="1" applyBorder="1" applyAlignment="1" applyProtection="1">
      <alignment vertical="top"/>
      <protection locked="0"/>
    </xf>
    <xf numFmtId="0" fontId="5" fillId="0" borderId="0" xfId="34" applyFont="1" applyAlignment="1">
      <alignment horizontal="left" vertical="top"/>
    </xf>
    <xf numFmtId="0" fontId="25" fillId="0" borderId="0" xfId="34" quotePrefix="1" applyFont="1" applyAlignment="1">
      <alignment vertical="top"/>
    </xf>
    <xf numFmtId="40" fontId="5" fillId="0" borderId="39" xfId="34" applyNumberFormat="1" applyFont="1" applyBorder="1" applyAlignment="1" applyProtection="1">
      <alignment vertical="top" wrapText="1"/>
      <protection locked="0"/>
    </xf>
    <xf numFmtId="165" fontId="5" fillId="0" borderId="0" xfId="34" applyNumberFormat="1" applyFont="1" applyProtection="1">
      <alignment horizontal="justify" vertical="top" wrapText="1"/>
      <protection locked="0"/>
    </xf>
    <xf numFmtId="40" fontId="6" fillId="0" borderId="39" xfId="34" applyNumberFormat="1" applyFont="1" applyBorder="1" applyAlignment="1" applyProtection="1">
      <alignment vertical="top" wrapText="1"/>
      <protection locked="0"/>
    </xf>
    <xf numFmtId="165" fontId="6" fillId="0" borderId="0" xfId="34" applyNumberFormat="1" applyFont="1" applyProtection="1">
      <alignment horizontal="justify" vertical="top" wrapText="1"/>
      <protection locked="0"/>
    </xf>
    <xf numFmtId="3" fontId="6" fillId="0" borderId="8" xfId="24" applyNumberFormat="1" applyFont="1" applyBorder="1" applyAlignment="1" applyProtection="1">
      <alignment vertical="top"/>
      <protection locked="0"/>
    </xf>
    <xf numFmtId="40" fontId="5" fillId="0" borderId="39" xfId="34" applyNumberFormat="1" applyFont="1" applyBorder="1" applyAlignment="1" applyProtection="1">
      <alignment vertical="center" wrapText="1"/>
      <protection locked="0"/>
    </xf>
    <xf numFmtId="0" fontId="5" fillId="0" borderId="8" xfId="34" applyFont="1" applyBorder="1" applyAlignment="1" applyProtection="1">
      <alignment vertical="center" wrapText="1"/>
      <protection locked="0"/>
    </xf>
    <xf numFmtId="0" fontId="6" fillId="0" borderId="0" xfId="64" applyFont="1" applyAlignment="1">
      <alignment horizontal="center" vertical="top"/>
    </xf>
    <xf numFmtId="0" fontId="26" fillId="0" borderId="0" xfId="66" applyFont="1" applyAlignment="1">
      <alignment horizontal="justify" vertical="top" wrapText="1"/>
    </xf>
    <xf numFmtId="0" fontId="26" fillId="0" borderId="8" xfId="66" applyFont="1" applyBorder="1" applyAlignment="1">
      <alignment horizontal="justify" vertical="top" wrapText="1"/>
    </xf>
    <xf numFmtId="0" fontId="6" fillId="0" borderId="0" xfId="34" applyFont="1" applyAlignment="1">
      <alignment horizontal="center" vertical="top"/>
    </xf>
    <xf numFmtId="0" fontId="6" fillId="0" borderId="0" xfId="34" applyFont="1" applyAlignment="1">
      <alignment horizontal="left" vertical="top" wrapText="1"/>
    </xf>
    <xf numFmtId="0" fontId="5" fillId="0" borderId="39" xfId="34" applyFont="1" applyBorder="1" applyAlignment="1" applyProtection="1">
      <alignment vertical="center" wrapText="1"/>
      <protection locked="0"/>
    </xf>
    <xf numFmtId="0" fontId="6" fillId="0" borderId="26" xfId="34" applyFont="1" applyBorder="1" applyAlignment="1" applyProtection="1">
      <alignment vertical="top" wrapText="1"/>
      <protection locked="0"/>
    </xf>
    <xf numFmtId="0" fontId="5" fillId="0" borderId="64" xfId="34" applyFont="1" applyBorder="1" applyAlignment="1">
      <alignment horizontal="center" wrapText="1"/>
    </xf>
    <xf numFmtId="0" fontId="5" fillId="0" borderId="64" xfId="34" applyFont="1" applyBorder="1" applyAlignment="1">
      <alignment horizontal="left"/>
    </xf>
    <xf numFmtId="0" fontId="5" fillId="0" borderId="64" xfId="64" applyFont="1" applyBorder="1" applyAlignment="1">
      <alignment horizontal="left"/>
    </xf>
    <xf numFmtId="0" fontId="5" fillId="0" borderId="64" xfId="34" applyFont="1" applyBorder="1" applyAlignment="1">
      <alignment wrapText="1"/>
    </xf>
    <xf numFmtId="0" fontId="5" fillId="0" borderId="64" xfId="34" applyFont="1" applyBorder="1" applyAlignment="1" applyProtection="1">
      <alignment wrapText="1"/>
      <protection locked="0"/>
    </xf>
    <xf numFmtId="3" fontId="5" fillId="0" borderId="64" xfId="65" quotePrefix="1" applyNumberFormat="1" applyFont="1" applyBorder="1" applyAlignment="1" applyProtection="1">
      <alignment horizontal="right"/>
      <protection locked="0"/>
    </xf>
    <xf numFmtId="165" fontId="6" fillId="0" borderId="0" xfId="28" applyNumberFormat="1" applyFont="1" applyFill="1" applyBorder="1" applyAlignment="1" applyProtection="1">
      <alignment horizontal="right" vertical="top"/>
      <protection locked="0"/>
    </xf>
    <xf numFmtId="0" fontId="6" fillId="0" borderId="0" xfId="64" applyFont="1" applyAlignment="1">
      <alignment horizontal="center" vertical="top" wrapText="1"/>
    </xf>
    <xf numFmtId="0" fontId="6" fillId="0" borderId="39" xfId="64" applyFont="1" applyBorder="1" applyAlignment="1">
      <alignment horizontal="justify" vertical="top" wrapText="1"/>
    </xf>
    <xf numFmtId="0" fontId="5" fillId="0" borderId="40" xfId="64" applyFont="1" applyBorder="1" applyAlignment="1" applyProtection="1">
      <alignment horizontal="left"/>
      <protection locked="0"/>
    </xf>
    <xf numFmtId="3" fontId="6" fillId="0" borderId="8" xfId="24" applyNumberFormat="1" applyFont="1" applyFill="1" applyBorder="1" applyAlignment="1" applyProtection="1">
      <alignment vertical="top"/>
      <protection locked="0"/>
    </xf>
    <xf numFmtId="165" fontId="6" fillId="0" borderId="0" xfId="65" applyNumberFormat="1" applyFont="1" applyFill="1" applyBorder="1" applyAlignment="1" applyProtection="1">
      <alignment horizontal="right" vertical="top"/>
      <protection locked="0"/>
    </xf>
    <xf numFmtId="3" fontId="5" fillId="0" borderId="39" xfId="24" applyNumberFormat="1" applyFont="1" applyFill="1" applyBorder="1" applyAlignment="1" applyProtection="1">
      <alignment vertical="top"/>
      <protection locked="0"/>
    </xf>
    <xf numFmtId="165" fontId="5" fillId="0" borderId="0" xfId="65" applyNumberFormat="1" applyFont="1" applyFill="1" applyBorder="1" applyAlignment="1" applyProtection="1">
      <alignment horizontal="right" vertical="top"/>
      <protection locked="0"/>
    </xf>
    <xf numFmtId="3" fontId="6" fillId="0" borderId="39" xfId="24" applyNumberFormat="1" applyFont="1" applyFill="1" applyBorder="1" applyAlignment="1" applyProtection="1">
      <alignment vertical="top"/>
      <protection locked="0"/>
    </xf>
    <xf numFmtId="0" fontId="5" fillId="0" borderId="63" xfId="34" applyFont="1" applyBorder="1" applyAlignment="1">
      <alignment horizontal="center" vertical="top" wrapText="1"/>
    </xf>
    <xf numFmtId="0" fontId="6" fillId="0" borderId="61" xfId="64" applyFont="1" applyBorder="1" applyAlignment="1">
      <alignment horizontal="justify" vertical="top" wrapText="1"/>
    </xf>
    <xf numFmtId="40" fontId="6" fillId="0" borderId="62" xfId="34" applyNumberFormat="1" applyFont="1" applyBorder="1" applyAlignment="1" applyProtection="1">
      <alignment vertical="top" wrapText="1"/>
      <protection locked="0"/>
    </xf>
    <xf numFmtId="165" fontId="6" fillId="0" borderId="60" xfId="65" applyNumberFormat="1" applyFont="1" applyBorder="1" applyAlignment="1" applyProtection="1">
      <alignment horizontal="right" vertical="top"/>
      <protection locked="0"/>
    </xf>
    <xf numFmtId="0" fontId="5" fillId="0" borderId="64" xfId="64" applyFont="1" applyBorder="1">
      <alignment horizontal="justify"/>
    </xf>
    <xf numFmtId="0" fontId="5" fillId="0" borderId="64" xfId="64" applyFont="1" applyBorder="1" applyProtection="1">
      <alignment horizontal="justify"/>
      <protection locked="0"/>
    </xf>
    <xf numFmtId="0" fontId="5" fillId="0" borderId="0" xfId="64" applyFont="1" applyAlignment="1">
      <alignment horizontal="justify" vertical="top" wrapText="1"/>
    </xf>
    <xf numFmtId="3" fontId="5" fillId="0" borderId="0" xfId="24" applyNumberFormat="1" applyFont="1" applyBorder="1" applyAlignment="1" applyProtection="1">
      <alignment vertical="top"/>
      <protection locked="0"/>
    </xf>
    <xf numFmtId="0" fontId="6" fillId="0" borderId="62" xfId="64" applyFont="1" applyBorder="1">
      <alignment horizontal="justify"/>
    </xf>
    <xf numFmtId="0" fontId="6" fillId="0" borderId="60" xfId="64" applyFont="1" applyBorder="1">
      <alignment horizontal="justify"/>
    </xf>
    <xf numFmtId="0" fontId="6" fillId="0" borderId="60" xfId="64" applyFont="1" applyBorder="1" applyProtection="1">
      <alignment horizontal="justify"/>
      <protection locked="0"/>
    </xf>
    <xf numFmtId="0" fontId="6" fillId="0" borderId="40" xfId="34" applyFont="1" applyBorder="1" applyAlignment="1">
      <alignment vertical="top" wrapText="1"/>
    </xf>
    <xf numFmtId="3" fontId="6" fillId="0" borderId="26" xfId="24" applyNumberFormat="1" applyFont="1" applyBorder="1" applyAlignment="1" applyProtection="1">
      <alignment vertical="top"/>
      <protection locked="0"/>
    </xf>
    <xf numFmtId="0" fontId="5" fillId="0" borderId="61" xfId="34" applyFont="1" applyBorder="1" applyAlignment="1">
      <alignment horizontal="center" vertical="top" wrapText="1"/>
    </xf>
    <xf numFmtId="0" fontId="5" fillId="0" borderId="40" xfId="64" quotePrefix="1" applyFont="1" applyBorder="1" applyAlignment="1" applyProtection="1">
      <alignment horizontal="left"/>
      <protection locked="0"/>
    </xf>
    <xf numFmtId="41" fontId="5" fillId="0" borderId="39" xfId="63" applyFont="1" applyBorder="1" applyAlignment="1" applyProtection="1">
      <alignment vertical="top"/>
      <protection locked="0"/>
    </xf>
    <xf numFmtId="0" fontId="6" fillId="0" borderId="8" xfId="64" applyFont="1" applyBorder="1" applyAlignment="1">
      <alignment horizontal="justify" vertical="top" wrapText="1"/>
    </xf>
    <xf numFmtId="40" fontId="6" fillId="0" borderId="39" xfId="34" applyNumberFormat="1" applyFont="1" applyBorder="1" applyAlignment="1" applyProtection="1">
      <alignment horizontal="right" vertical="top" wrapText="1"/>
      <protection locked="0"/>
    </xf>
    <xf numFmtId="3" fontId="6" fillId="0" borderId="39" xfId="68" applyNumberFormat="1" applyFont="1" applyFill="1" applyBorder="1" applyProtection="1">
      <alignment vertical="top"/>
      <protection locked="0"/>
    </xf>
    <xf numFmtId="0" fontId="12" fillId="0" borderId="0" xfId="34" applyFont="1">
      <alignment horizontal="justify" vertical="top" wrapText="1"/>
    </xf>
    <xf numFmtId="0" fontId="6" fillId="0" borderId="62" xfId="34" applyFont="1" applyBorder="1" applyAlignment="1">
      <alignment horizontal="center" vertical="top" wrapText="1"/>
    </xf>
    <xf numFmtId="0" fontId="6" fillId="0" borderId="63" xfId="34" applyFont="1" applyBorder="1" applyAlignment="1">
      <alignment horizontal="center" vertical="top" wrapText="1"/>
    </xf>
    <xf numFmtId="0" fontId="6" fillId="0" borderId="61" xfId="64" applyFont="1" applyBorder="1" applyAlignment="1">
      <alignment horizontal="justify" vertical="top"/>
    </xf>
    <xf numFmtId="0" fontId="6" fillId="0" borderId="60" xfId="64" applyFont="1" applyBorder="1" applyAlignment="1">
      <alignment horizontal="justify" vertical="top"/>
    </xf>
    <xf numFmtId="40" fontId="6" fillId="0" borderId="62" xfId="64" applyNumberFormat="1" applyFont="1" applyBorder="1" applyAlignment="1" applyProtection="1">
      <alignment horizontal="center" vertical="top"/>
      <protection locked="0"/>
    </xf>
    <xf numFmtId="0" fontId="6" fillId="0" borderId="44" xfId="15" applyFont="1" applyBorder="1" applyAlignment="1">
      <alignment horizontal="justify" vertical="top" wrapText="1"/>
    </xf>
    <xf numFmtId="0" fontId="5" fillId="0" borderId="65" xfId="34" applyFont="1" applyBorder="1" applyAlignment="1">
      <alignment horizontal="center" vertical="top" wrapText="1"/>
    </xf>
    <xf numFmtId="0" fontId="6" fillId="0" borderId="66" xfId="34" applyFont="1" applyBorder="1">
      <alignment horizontal="justify" vertical="top" wrapText="1"/>
    </xf>
    <xf numFmtId="0" fontId="6" fillId="0" borderId="66" xfId="34" applyFont="1" applyBorder="1" applyAlignment="1">
      <alignment vertical="top" wrapText="1"/>
    </xf>
    <xf numFmtId="0" fontId="6" fillId="0" borderId="67" xfId="34" applyFont="1" applyBorder="1" applyAlignment="1">
      <alignment vertical="top" wrapText="1"/>
    </xf>
    <xf numFmtId="0" fontId="6" fillId="0" borderId="0" xfId="15" applyFont="1" applyAlignment="1" applyProtection="1">
      <alignment horizontal="justify" vertical="top" wrapText="1"/>
      <protection locked="0"/>
    </xf>
    <xf numFmtId="0" fontId="6" fillId="0" borderId="0" xfId="15" applyFont="1" applyAlignment="1">
      <alignment horizontal="justify" vertical="top" wrapText="1"/>
    </xf>
    <xf numFmtId="41" fontId="6" fillId="0" borderId="0" xfId="63" applyFont="1" applyBorder="1" applyAlignment="1" applyProtection="1">
      <alignment horizontal="justify" vertical="top" wrapText="1"/>
      <protection locked="0"/>
    </xf>
    <xf numFmtId="0" fontId="6" fillId="0" borderId="39" xfId="34" applyFont="1" applyBorder="1" applyAlignment="1" applyProtection="1">
      <alignment horizontal="right" vertical="top" wrapText="1"/>
      <protection locked="0"/>
    </xf>
    <xf numFmtId="40" fontId="6" fillId="0" borderId="62" xfId="64" applyNumberFormat="1" applyFont="1" applyBorder="1" applyAlignment="1" applyProtection="1">
      <alignment horizontal="justify" vertical="top"/>
      <protection locked="0"/>
    </xf>
    <xf numFmtId="0" fontId="5" fillId="0" borderId="39" xfId="15" applyFont="1" applyBorder="1" applyAlignment="1">
      <alignment horizontal="center" vertical="top" wrapText="1"/>
    </xf>
    <xf numFmtId="0" fontId="5" fillId="0" borderId="8" xfId="15" applyFont="1" applyBorder="1" applyAlignment="1">
      <alignment horizontal="center" vertical="top" wrapText="1"/>
    </xf>
    <xf numFmtId="0" fontId="5" fillId="0" borderId="0" xfId="15" applyFont="1" applyAlignment="1">
      <alignment horizontal="center" vertical="top" wrapText="1"/>
    </xf>
    <xf numFmtId="0" fontId="6" fillId="0" borderId="39" xfId="15" applyFont="1" applyBorder="1" applyAlignment="1">
      <alignment vertical="top" wrapText="1"/>
    </xf>
    <xf numFmtId="0" fontId="6" fillId="0" borderId="44" xfId="15" applyFont="1" applyBorder="1" applyAlignment="1">
      <alignment vertical="top" wrapText="1"/>
    </xf>
    <xf numFmtId="0" fontId="6" fillId="0" borderId="39" xfId="15" applyFont="1" applyBorder="1" applyAlignment="1" applyProtection="1">
      <alignment vertical="top" wrapText="1"/>
      <protection locked="0"/>
    </xf>
    <xf numFmtId="3" fontId="6" fillId="0" borderId="39" xfId="24" applyNumberFormat="1" applyFont="1" applyBorder="1" applyAlignment="1" applyProtection="1">
      <alignment horizontal="center" vertical="top"/>
      <protection locked="0"/>
    </xf>
    <xf numFmtId="170" fontId="36" fillId="0" borderId="40" xfId="58" quotePrefix="1" applyNumberFormat="1" applyFont="1" applyBorder="1" applyAlignment="1">
      <alignment horizontal="center" vertical="top"/>
    </xf>
    <xf numFmtId="40" fontId="36" fillId="0" borderId="39" xfId="3" quotePrefix="1" applyNumberFormat="1" applyFont="1" applyBorder="1" applyAlignment="1">
      <alignment horizontal="center" vertical="center"/>
    </xf>
    <xf numFmtId="0" fontId="6" fillId="0" borderId="39" xfId="3" applyFont="1" applyBorder="1" applyAlignment="1">
      <alignment horizontal="right" vertical="top" wrapText="1"/>
    </xf>
    <xf numFmtId="0" fontId="6" fillId="0" borderId="44" xfId="15" applyFont="1" applyBorder="1" applyAlignment="1">
      <alignment horizontal="left" vertical="top" wrapText="1"/>
    </xf>
    <xf numFmtId="0" fontId="6" fillId="0" borderId="5" xfId="14" applyFont="1" applyBorder="1" applyAlignment="1">
      <alignment horizontal="justify" vertical="top"/>
    </xf>
    <xf numFmtId="0" fontId="6" fillId="0" borderId="39" xfId="14" applyFont="1" applyBorder="1" applyAlignment="1">
      <alignment horizontal="justify" vertical="top"/>
    </xf>
    <xf numFmtId="0" fontId="6" fillId="0" borderId="7" xfId="14" applyFont="1" applyBorder="1" applyAlignment="1">
      <alignment horizontal="justify" vertical="top"/>
    </xf>
    <xf numFmtId="0" fontId="5" fillId="0" borderId="39" xfId="14" applyFont="1" applyBorder="1" applyAlignment="1">
      <alignment horizontal="justify" vertical="top"/>
    </xf>
    <xf numFmtId="37" fontId="6" fillId="0" borderId="39" xfId="14" applyNumberFormat="1" applyFont="1" applyBorder="1" applyAlignment="1">
      <alignment horizontal="justify" vertical="top"/>
    </xf>
    <xf numFmtId="37" fontId="6" fillId="0" borderId="3" xfId="1" applyNumberFormat="1" applyFont="1" applyFill="1" applyBorder="1" applyAlignment="1">
      <alignment horizontal="center" vertical="top"/>
    </xf>
    <xf numFmtId="37" fontId="9" fillId="0" borderId="6" xfId="1" applyNumberFormat="1" applyFont="1" applyFill="1" applyBorder="1" applyAlignment="1">
      <alignment horizontal="center" vertical="top"/>
    </xf>
    <xf numFmtId="37" fontId="6" fillId="0" borderId="6" xfId="8" applyNumberFormat="1" applyFont="1" applyFill="1" applyBorder="1" applyAlignment="1">
      <alignment horizontal="center" vertical="top" wrapText="1"/>
    </xf>
    <xf numFmtId="166" fontId="6" fillId="0" borderId="6" xfId="19" applyNumberFormat="1" applyFont="1" applyBorder="1" applyAlignment="1" applyProtection="1">
      <alignment horizontal="center" vertical="top"/>
    </xf>
    <xf numFmtId="167" fontId="6" fillId="0" borderId="6" xfId="24" applyNumberFormat="1" applyFont="1" applyFill="1" applyBorder="1" applyAlignment="1" applyProtection="1">
      <alignment horizontal="center" vertical="top"/>
    </xf>
    <xf numFmtId="1" fontId="6" fillId="0" borderId="6" xfId="19" applyNumberFormat="1" applyFont="1" applyBorder="1" applyAlignment="1" applyProtection="1">
      <alignment horizontal="center" vertical="top" wrapText="1"/>
    </xf>
    <xf numFmtId="166" fontId="6" fillId="0" borderId="6" xfId="19" applyNumberFormat="1" applyFont="1" applyBorder="1" applyAlignment="1" applyProtection="1">
      <alignment horizontal="center" vertical="top" wrapText="1"/>
    </xf>
    <xf numFmtId="37" fontId="6" fillId="0" borderId="6" xfId="3" applyNumberFormat="1" applyFont="1" applyBorder="1" applyAlignment="1">
      <alignment horizontal="center" vertical="top" wrapText="1"/>
    </xf>
    <xf numFmtId="37" fontId="6" fillId="0" borderId="6" xfId="5" applyNumberFormat="1" applyFont="1" applyFill="1" applyBorder="1" applyAlignment="1">
      <alignment horizontal="center" vertical="top"/>
    </xf>
    <xf numFmtId="37" fontId="6" fillId="0" borderId="6" xfId="11" applyNumberFormat="1" applyFont="1" applyFill="1" applyBorder="1" applyAlignment="1">
      <alignment horizontal="center" vertical="top"/>
    </xf>
    <xf numFmtId="0" fontId="5" fillId="0" borderId="25" xfId="0" applyFont="1" applyBorder="1" applyAlignment="1">
      <alignment horizontal="center" vertical="top"/>
    </xf>
    <xf numFmtId="37" fontId="6" fillId="0" borderId="23" xfId="8" applyNumberFormat="1" applyFont="1" applyFill="1" applyBorder="1" applyAlignment="1">
      <alignment horizontal="center" vertical="top"/>
    </xf>
    <xf numFmtId="37" fontId="9" fillId="0" borderId="39" xfId="1" applyNumberFormat="1" applyFont="1" applyFill="1" applyBorder="1" applyAlignment="1">
      <alignment horizontal="center" vertical="top"/>
    </xf>
    <xf numFmtId="37" fontId="6" fillId="0" borderId="39" xfId="8" applyNumberFormat="1" applyFont="1" applyFill="1" applyBorder="1" applyAlignment="1">
      <alignment horizontal="center" vertical="top"/>
    </xf>
    <xf numFmtId="37" fontId="6" fillId="0" borderId="39" xfId="8" applyNumberFormat="1" applyFont="1" applyFill="1" applyBorder="1" applyAlignment="1">
      <alignment horizontal="center" vertical="top" wrapText="1"/>
    </xf>
    <xf numFmtId="165" fontId="6" fillId="0" borderId="39" xfId="39" applyNumberFormat="1" applyFont="1" applyFill="1" applyBorder="1" applyAlignment="1">
      <alignment horizontal="center" vertical="top"/>
    </xf>
    <xf numFmtId="37" fontId="6" fillId="0" borderId="39" xfId="8" quotePrefix="1" applyNumberFormat="1" applyFont="1" applyFill="1" applyBorder="1" applyAlignment="1">
      <alignment horizontal="center" vertical="top"/>
    </xf>
    <xf numFmtId="0" fontId="6" fillId="0" borderId="39" xfId="0" applyFont="1" applyBorder="1" applyAlignment="1">
      <alignment horizontal="center" vertical="center"/>
    </xf>
    <xf numFmtId="0" fontId="6" fillId="0" borderId="12" xfId="3" applyFont="1" applyBorder="1" applyAlignment="1">
      <alignment horizontal="center" vertical="top"/>
    </xf>
    <xf numFmtId="0" fontId="13" fillId="0" borderId="5" xfId="3" applyFont="1" applyBorder="1" applyAlignment="1">
      <alignment horizontal="center" vertical="top"/>
    </xf>
    <xf numFmtId="0" fontId="6" fillId="0" borderId="12" xfId="9" applyFont="1" applyBorder="1" applyAlignment="1">
      <alignment horizontal="center" vertical="top"/>
    </xf>
    <xf numFmtId="0" fontId="6" fillId="0" borderId="12" xfId="3" applyFont="1" applyBorder="1" applyAlignment="1">
      <alignment horizontal="center" vertical="top" wrapText="1"/>
    </xf>
    <xf numFmtId="0" fontId="7" fillId="0" borderId="5" xfId="37" applyFont="1" applyBorder="1" applyAlignment="1">
      <alignment horizontal="center" vertical="top" wrapText="1"/>
    </xf>
    <xf numFmtId="0" fontId="32" fillId="0" borderId="5" xfId="37" applyFont="1" applyBorder="1" applyAlignment="1">
      <alignment horizontal="center" vertical="top" wrapText="1"/>
    </xf>
    <xf numFmtId="49" fontId="7" fillId="0" borderId="5" xfId="37" applyNumberFormat="1" applyFont="1" applyBorder="1" applyAlignment="1">
      <alignment horizontal="center" vertical="top" wrapText="1"/>
    </xf>
    <xf numFmtId="0" fontId="7" fillId="0" borderId="5" xfId="37" applyFont="1" applyBorder="1" applyAlignment="1">
      <alignment horizontal="center" vertical="top"/>
    </xf>
    <xf numFmtId="2" fontId="7" fillId="0" borderId="5" xfId="37" applyNumberFormat="1" applyFont="1" applyBorder="1" applyAlignment="1">
      <alignment horizontal="center" vertical="top" wrapText="1"/>
    </xf>
    <xf numFmtId="0" fontId="6" fillId="0" borderId="5" xfId="37" applyFont="1" applyBorder="1" applyAlignment="1">
      <alignment horizontal="center" vertical="top"/>
    </xf>
    <xf numFmtId="0" fontId="6" fillId="0" borderId="5" xfId="0" applyFont="1" applyBorder="1" applyAlignment="1">
      <alignment horizontal="center" vertical="top"/>
    </xf>
    <xf numFmtId="2" fontId="7" fillId="0" borderId="12" xfId="37" applyNumberFormat="1" applyFont="1" applyBorder="1" applyAlignment="1">
      <alignment horizontal="center" vertical="top" wrapText="1"/>
    </xf>
    <xf numFmtId="49" fontId="6" fillId="0" borderId="5" xfId="37" applyNumberFormat="1" applyFont="1" applyBorder="1" applyAlignment="1">
      <alignment horizontal="center" vertical="top" wrapText="1"/>
    </xf>
    <xf numFmtId="0" fontId="6" fillId="0" borderId="37" xfId="4" applyFont="1" applyBorder="1" applyAlignment="1" applyProtection="1">
      <alignment horizontal="center" vertical="top"/>
      <protection locked="0"/>
    </xf>
    <xf numFmtId="0" fontId="6" fillId="0" borderId="5" xfId="27" applyFont="1" applyBorder="1" applyAlignment="1">
      <alignment horizontal="center" vertical="top"/>
    </xf>
    <xf numFmtId="0" fontId="6" fillId="0" borderId="5" xfId="23" applyFont="1" applyBorder="1" applyAlignment="1">
      <alignment horizontal="center" vertical="top"/>
    </xf>
    <xf numFmtId="0" fontId="6" fillId="0" borderId="5" xfId="4" applyFont="1" applyBorder="1" applyAlignment="1">
      <alignment horizontal="center" vertical="top" wrapText="1"/>
    </xf>
    <xf numFmtId="0" fontId="6" fillId="0" borderId="5" xfId="12" applyFont="1" applyBorder="1" applyAlignment="1">
      <alignment horizontal="center" vertical="top" wrapText="1"/>
    </xf>
    <xf numFmtId="0" fontId="6" fillId="0" borderId="5" xfId="27" applyFont="1" applyBorder="1" applyAlignment="1">
      <alignment horizontal="center" vertical="top" wrapText="1"/>
    </xf>
    <xf numFmtId="0" fontId="6" fillId="0" borderId="28" xfId="3" applyFont="1" applyBorder="1" applyAlignment="1">
      <alignment horizontal="center" vertical="top"/>
    </xf>
    <xf numFmtId="37" fontId="6" fillId="0" borderId="28" xfId="3" applyNumberFormat="1" applyFont="1" applyBorder="1" applyAlignment="1">
      <alignment horizontal="center" vertical="top" wrapText="1"/>
    </xf>
    <xf numFmtId="37" fontId="6" fillId="0" borderId="28" xfId="5" applyNumberFormat="1" applyFont="1" applyFill="1" applyBorder="1" applyAlignment="1">
      <alignment horizontal="center" vertical="top"/>
    </xf>
    <xf numFmtId="167" fontId="6" fillId="0" borderId="28" xfId="24" applyNumberFormat="1" applyFont="1" applyFill="1" applyBorder="1" applyAlignment="1" applyProtection="1">
      <alignment horizontal="center" vertical="top"/>
    </xf>
    <xf numFmtId="1" fontId="6" fillId="0" borderId="28" xfId="19" applyNumberFormat="1" applyFont="1" applyBorder="1" applyAlignment="1" applyProtection="1">
      <alignment horizontal="center" vertical="top" wrapText="1"/>
    </xf>
    <xf numFmtId="166" fontId="6" fillId="0" borderId="28" xfId="19" applyNumberFormat="1" applyFont="1" applyBorder="1" applyAlignment="1" applyProtection="1">
      <alignment horizontal="center" vertical="top" wrapText="1"/>
    </xf>
    <xf numFmtId="37" fontId="6" fillId="0" borderId="29" xfId="5" applyNumberFormat="1" applyFont="1" applyFill="1" applyBorder="1" applyAlignment="1">
      <alignment horizontal="center" vertical="top"/>
    </xf>
    <xf numFmtId="37" fontId="6" fillId="0" borderId="29" xfId="1" applyNumberFormat="1" applyFont="1" applyFill="1" applyBorder="1" applyAlignment="1">
      <alignment horizontal="center" vertical="top"/>
    </xf>
    <xf numFmtId="165" fontId="6" fillId="0" borderId="28" xfId="39" applyNumberFormat="1" applyFont="1" applyFill="1" applyBorder="1" applyAlignment="1" applyProtection="1">
      <alignment horizontal="center" vertical="top"/>
    </xf>
    <xf numFmtId="0" fontId="12" fillId="0" borderId="68" xfId="3" applyFont="1" applyBorder="1" applyAlignment="1">
      <alignment horizontal="left" vertical="top" wrapText="1"/>
    </xf>
    <xf numFmtId="0" fontId="12" fillId="0" borderId="33" xfId="3" applyFont="1" applyBorder="1" applyAlignment="1">
      <alignment horizontal="left" vertical="top" wrapText="1"/>
    </xf>
    <xf numFmtId="0" fontId="26" fillId="0" borderId="0" xfId="69" applyFont="1"/>
    <xf numFmtId="0" fontId="26" fillId="0" borderId="9" xfId="69" applyFont="1" applyBorder="1"/>
    <xf numFmtId="0" fontId="26" fillId="0" borderId="69" xfId="69" applyFont="1" applyBorder="1"/>
    <xf numFmtId="0" fontId="26" fillId="0" borderId="10" xfId="69" applyFont="1" applyBorder="1"/>
    <xf numFmtId="0" fontId="26" fillId="0" borderId="70" xfId="69" applyFont="1" applyBorder="1"/>
    <xf numFmtId="0" fontId="5" fillId="0" borderId="34" xfId="3" applyFont="1" applyBorder="1" applyAlignment="1">
      <alignment horizontal="center" vertical="top"/>
    </xf>
    <xf numFmtId="0" fontId="5" fillId="0" borderId="71" xfId="3" applyFont="1" applyBorder="1" applyAlignment="1">
      <alignment horizontal="center" vertical="top" wrapText="1"/>
    </xf>
    <xf numFmtId="1" fontId="5" fillId="0" borderId="35" xfId="3" applyNumberFormat="1" applyFont="1" applyBorder="1" applyAlignment="1">
      <alignment horizontal="center" vertical="top"/>
    </xf>
    <xf numFmtId="37" fontId="5" fillId="0" borderId="71" xfId="39" applyNumberFormat="1" applyFont="1" applyFill="1" applyBorder="1" applyAlignment="1">
      <alignment horizontal="center" vertical="top"/>
    </xf>
    <xf numFmtId="40" fontId="5" fillId="0" borderId="35" xfId="39" applyNumberFormat="1" applyFont="1" applyFill="1" applyBorder="1" applyAlignment="1">
      <alignment horizontal="center" vertical="top" wrapText="1"/>
    </xf>
    <xf numFmtId="40" fontId="5" fillId="0" borderId="4" xfId="39" applyNumberFormat="1" applyFont="1" applyFill="1" applyBorder="1" applyAlignment="1">
      <alignment horizontal="center" vertical="top" wrapText="1"/>
    </xf>
    <xf numFmtId="0" fontId="26" fillId="0" borderId="0" xfId="69" applyFont="1" applyAlignment="1">
      <alignment vertical="center"/>
    </xf>
    <xf numFmtId="0" fontId="46" fillId="0" borderId="20" xfId="69" applyFont="1" applyBorder="1" applyAlignment="1">
      <alignment horizontal="center"/>
    </xf>
    <xf numFmtId="0" fontId="46" fillId="0" borderId="30" xfId="69" applyFont="1" applyBorder="1" applyAlignment="1">
      <alignment horizontal="center"/>
    </xf>
    <xf numFmtId="0" fontId="46" fillId="0" borderId="8" xfId="69" applyFont="1" applyBorder="1" applyAlignment="1">
      <alignment horizontal="center"/>
    </xf>
    <xf numFmtId="0" fontId="46" fillId="0" borderId="44" xfId="69" applyFont="1" applyBorder="1" applyAlignment="1">
      <alignment horizontal="center"/>
    </xf>
    <xf numFmtId="165" fontId="46" fillId="0" borderId="45" xfId="70" applyNumberFormat="1" applyFont="1" applyFill="1" applyBorder="1" applyAlignment="1" applyProtection="1">
      <alignment horizontal="center"/>
    </xf>
    <xf numFmtId="164" fontId="46" fillId="0" borderId="7" xfId="70" applyFont="1" applyFill="1" applyBorder="1" applyAlignment="1" applyProtection="1">
      <alignment horizontal="center"/>
    </xf>
    <xf numFmtId="0" fontId="6" fillId="0" borderId="45" xfId="4" applyFont="1" applyBorder="1">
      <alignment horizontal="justify" vertical="top" wrapText="1"/>
    </xf>
    <xf numFmtId="1" fontId="6" fillId="0" borderId="45" xfId="4" applyNumberFormat="1" applyFont="1" applyBorder="1" applyAlignment="1">
      <alignment horizontal="center" vertical="top"/>
    </xf>
    <xf numFmtId="37" fontId="6" fillId="0" borderId="45" xfId="39" applyNumberFormat="1" applyFont="1" applyFill="1" applyBorder="1" applyAlignment="1">
      <alignment horizontal="center" vertical="top"/>
    </xf>
    <xf numFmtId="40" fontId="6" fillId="0" borderId="45" xfId="39" applyNumberFormat="1" applyFont="1" applyFill="1" applyBorder="1" applyAlignment="1" applyProtection="1">
      <alignment horizontal="right" vertical="top"/>
      <protection locked="0"/>
    </xf>
    <xf numFmtId="40" fontId="6" fillId="0" borderId="7" xfId="39" applyNumberFormat="1" applyFont="1" applyFill="1" applyBorder="1" applyAlignment="1">
      <alignment horizontal="right" vertical="top"/>
    </xf>
    <xf numFmtId="43" fontId="26" fillId="0" borderId="0" xfId="37" applyNumberFormat="1" applyFont="1" applyAlignment="1">
      <alignment vertical="top" wrapText="1"/>
    </xf>
    <xf numFmtId="164" fontId="26" fillId="0" borderId="0" xfId="71" applyFont="1" applyFill="1" applyBorder="1">
      <alignment vertical="top"/>
    </xf>
    <xf numFmtId="43" fontId="26" fillId="0" borderId="0" xfId="37" applyNumberFormat="1" applyFont="1" applyAlignment="1">
      <alignment horizontal="center" vertical="top"/>
    </xf>
    <xf numFmtId="0" fontId="26" fillId="0" borderId="0" xfId="37" applyFont="1" applyAlignment="1">
      <alignment vertical="top" wrapText="1"/>
    </xf>
    <xf numFmtId="0" fontId="26" fillId="0" borderId="20" xfId="69" applyFont="1" applyBorder="1"/>
    <xf numFmtId="0" fontId="26" fillId="0" borderId="44" xfId="72" applyFont="1" applyBorder="1" applyAlignment="1" applyProtection="1">
      <alignment horizontal="justify" vertical="top" wrapText="1"/>
    </xf>
    <xf numFmtId="0" fontId="26" fillId="0" borderId="45" xfId="72" applyFont="1" applyBorder="1" applyAlignment="1" applyProtection="1">
      <alignment horizontal="justify" vertical="top" wrapText="1"/>
    </xf>
    <xf numFmtId="0" fontId="26" fillId="0" borderId="7" xfId="72" applyFont="1" applyBorder="1" applyAlignment="1" applyProtection="1">
      <alignment horizontal="justify" vertical="top" wrapText="1"/>
    </xf>
    <xf numFmtId="0" fontId="26" fillId="0" borderId="72" xfId="69" applyFont="1" applyBorder="1"/>
    <xf numFmtId="0" fontId="26" fillId="0" borderId="46" xfId="69" applyFont="1" applyBorder="1"/>
    <xf numFmtId="0" fontId="26" fillId="0" borderId="26" xfId="69" applyFont="1" applyBorder="1"/>
    <xf numFmtId="0" fontId="26" fillId="0" borderId="73" xfId="69" applyFont="1" applyBorder="1"/>
    <xf numFmtId="0" fontId="5" fillId="0" borderId="52" xfId="3" applyFont="1" applyBorder="1" applyAlignment="1">
      <alignment horizontal="right" vertical="top" wrapText="1"/>
    </xf>
    <xf numFmtId="0" fontId="5" fillId="0" borderId="52" xfId="69" applyFont="1" applyBorder="1" applyAlignment="1">
      <alignment horizontal="right" vertical="top"/>
    </xf>
    <xf numFmtId="0" fontId="5" fillId="0" borderId="16" xfId="69" applyFont="1" applyBorder="1" applyAlignment="1">
      <alignment horizontal="center" vertical="top"/>
    </xf>
    <xf numFmtId="40" fontId="5" fillId="0" borderId="74" xfId="69" applyNumberFormat="1" applyFont="1" applyBorder="1" applyAlignment="1">
      <alignment horizontal="right" vertical="top"/>
    </xf>
    <xf numFmtId="165" fontId="13" fillId="0" borderId="0" xfId="39" applyNumberFormat="1" applyFont="1" applyFill="1" applyBorder="1">
      <alignment vertical="top"/>
    </xf>
    <xf numFmtId="165" fontId="6" fillId="0" borderId="0" xfId="39" applyNumberFormat="1" applyFont="1" applyFill="1">
      <alignment vertical="top"/>
    </xf>
    <xf numFmtId="0" fontId="5" fillId="0" borderId="52" xfId="3" applyFont="1" applyBorder="1" applyAlignment="1">
      <alignment horizontal="center" vertical="top"/>
    </xf>
    <xf numFmtId="0" fontId="12" fillId="0" borderId="0" xfId="3" applyFont="1" applyAlignment="1">
      <alignment horizontal="left" vertical="top" wrapText="1"/>
    </xf>
    <xf numFmtId="0" fontId="26" fillId="0" borderId="0" xfId="74" applyFont="1" applyAlignment="1">
      <alignment vertical="top"/>
    </xf>
    <xf numFmtId="171" fontId="26" fillId="0" borderId="0" xfId="69" applyNumberFormat="1" applyFont="1"/>
    <xf numFmtId="171" fontId="26" fillId="0" borderId="7" xfId="75" applyNumberFormat="1" applyFont="1" applyFill="1" applyBorder="1" applyAlignment="1">
      <alignment horizontal="center" vertical="center" wrapText="1"/>
    </xf>
    <xf numFmtId="171" fontId="26" fillId="0" borderId="44" xfId="75" applyNumberFormat="1" applyFont="1" applyFill="1" applyBorder="1" applyAlignment="1">
      <alignment horizontal="center" vertical="center" wrapText="1"/>
    </xf>
    <xf numFmtId="171" fontId="26" fillId="0" borderId="45" xfId="75" applyNumberFormat="1" applyFont="1" applyFill="1" applyBorder="1" applyAlignment="1">
      <alignment horizontal="center" vertical="center" wrapText="1"/>
    </xf>
    <xf numFmtId="43" fontId="26" fillId="0" borderId="45" xfId="75" applyFont="1" applyFill="1" applyBorder="1" applyAlignment="1">
      <alignment horizontal="center" vertical="center" wrapText="1"/>
    </xf>
    <xf numFmtId="0" fontId="5" fillId="0" borderId="45" xfId="4" applyFont="1" applyBorder="1">
      <alignment horizontal="justify" vertical="top" wrapText="1"/>
    </xf>
    <xf numFmtId="0" fontId="26" fillId="0" borderId="0" xfId="74" applyFont="1" applyAlignment="1">
      <alignment vertical="top" wrapText="1"/>
    </xf>
    <xf numFmtId="171" fontId="26" fillId="0" borderId="5" xfId="75" applyNumberFormat="1" applyFont="1" applyFill="1" applyBorder="1" applyAlignment="1">
      <alignment horizontal="left" vertical="top" wrapText="1"/>
    </xf>
    <xf numFmtId="0" fontId="5" fillId="0" borderId="35" xfId="3" applyFont="1" applyBorder="1" applyAlignment="1">
      <alignment horizontal="center" vertical="top" wrapText="1"/>
    </xf>
    <xf numFmtId="0" fontId="26" fillId="0" borderId="0" xfId="69" applyFont="1" applyAlignment="1">
      <alignment horizontal="center" vertical="top"/>
    </xf>
    <xf numFmtId="165" fontId="46" fillId="0" borderId="11" xfId="69" applyNumberFormat="1" applyFont="1" applyBorder="1" applyAlignment="1">
      <alignment horizontal="center" vertical="top"/>
    </xf>
    <xf numFmtId="0" fontId="46" fillId="0" borderId="45" xfId="69" applyFont="1" applyBorder="1" applyAlignment="1">
      <alignment horizontal="center" vertical="top"/>
    </xf>
    <xf numFmtId="0" fontId="46" fillId="0" borderId="10" xfId="69" applyFont="1" applyBorder="1" applyAlignment="1">
      <alignment horizontal="center" vertical="top"/>
    </xf>
    <xf numFmtId="0" fontId="46" fillId="0" borderId="8" xfId="69" applyFont="1" applyBorder="1" applyAlignment="1">
      <alignment horizontal="center" vertical="top"/>
    </xf>
    <xf numFmtId="0" fontId="12" fillId="0" borderId="10" xfId="3" applyFont="1" applyBorder="1" applyAlignment="1">
      <alignment horizontal="center" vertical="top" wrapText="1"/>
    </xf>
    <xf numFmtId="0" fontId="26" fillId="0" borderId="69" xfId="69" applyFont="1" applyBorder="1" applyAlignment="1">
      <alignment horizontal="center" vertical="top"/>
    </xf>
    <xf numFmtId="165" fontId="46" fillId="0" borderId="7" xfId="69" applyNumberFormat="1" applyFont="1" applyBorder="1" applyAlignment="1">
      <alignment horizontal="left"/>
    </xf>
    <xf numFmtId="0" fontId="46" fillId="0" borderId="45" xfId="69" applyFont="1" applyBorder="1"/>
    <xf numFmtId="0" fontId="46" fillId="0" borderId="8" xfId="69" applyFont="1" applyBorder="1"/>
    <xf numFmtId="0" fontId="46" fillId="0" borderId="45" xfId="69" applyFont="1" applyBorder="1" applyAlignment="1">
      <alignment horizontal="center"/>
    </xf>
    <xf numFmtId="0" fontId="26" fillId="0" borderId="8" xfId="69" applyFont="1" applyBorder="1"/>
    <xf numFmtId="0" fontId="31" fillId="0" borderId="5" xfId="0" applyFont="1" applyBorder="1" applyAlignment="1">
      <alignment horizontal="center"/>
    </xf>
    <xf numFmtId="0" fontId="47" fillId="0" borderId="45" xfId="0" applyFont="1" applyBorder="1" applyAlignment="1">
      <alignment vertical="top" wrapText="1"/>
    </xf>
    <xf numFmtId="0" fontId="48" fillId="0" borderId="45" xfId="0" applyFont="1" applyBorder="1" applyAlignment="1">
      <alignment horizontal="left"/>
    </xf>
    <xf numFmtId="0" fontId="48" fillId="0" borderId="7" xfId="0" applyFont="1" applyBorder="1" applyAlignment="1">
      <alignment horizontal="left"/>
    </xf>
    <xf numFmtId="0" fontId="20" fillId="0" borderId="5" xfId="0" applyFont="1" applyBorder="1" applyAlignment="1">
      <alignment horizontal="center" vertical="top" wrapText="1"/>
    </xf>
    <xf numFmtId="0" fontId="20" fillId="0" borderId="45" xfId="0" applyFont="1" applyBorder="1" applyAlignment="1">
      <alignment vertical="top" wrapText="1"/>
    </xf>
    <xf numFmtId="0" fontId="20" fillId="0" borderId="45" xfId="0" applyFont="1" applyBorder="1" applyAlignment="1">
      <alignment horizontal="center" vertical="top" wrapText="1"/>
    </xf>
    <xf numFmtId="0" fontId="6" fillId="0" borderId="45" xfId="0" applyFont="1" applyBorder="1" applyAlignment="1">
      <alignment horizontal="center" vertical="top"/>
    </xf>
    <xf numFmtId="0" fontId="6" fillId="0" borderId="45" xfId="0" applyFont="1" applyBorder="1" applyAlignment="1">
      <alignment horizontal="left" vertical="top" wrapText="1"/>
    </xf>
    <xf numFmtId="0" fontId="6" fillId="0" borderId="27" xfId="0" applyFont="1" applyBorder="1" applyAlignment="1">
      <alignment horizontal="right" vertical="top"/>
    </xf>
    <xf numFmtId="1" fontId="6" fillId="0" borderId="45" xfId="3" applyNumberFormat="1" applyFont="1" applyBorder="1" applyAlignment="1">
      <alignment horizontal="center" vertical="top"/>
    </xf>
    <xf numFmtId="37" fontId="7" fillId="0" borderId="45" xfId="1" applyNumberFormat="1" applyFont="1" applyFill="1" applyBorder="1" applyAlignment="1">
      <alignment horizontal="right" vertical="top"/>
    </xf>
    <xf numFmtId="40" fontId="6" fillId="0" borderId="45" xfId="1" applyNumberFormat="1" applyFont="1" applyFill="1" applyBorder="1" applyAlignment="1">
      <alignment horizontal="right" vertical="top"/>
    </xf>
    <xf numFmtId="172" fontId="6" fillId="0" borderId="0" xfId="1" applyNumberFormat="1" applyFont="1" applyFill="1">
      <alignment vertical="top"/>
    </xf>
    <xf numFmtId="0" fontId="23" fillId="0" borderId="45" xfId="37" applyFont="1" applyBorder="1" applyAlignment="1">
      <alignment vertical="top" wrapText="1"/>
    </xf>
    <xf numFmtId="37" fontId="7" fillId="0" borderId="0" xfId="1" applyNumberFormat="1" applyFont="1" applyFill="1" applyBorder="1" applyAlignment="1">
      <alignment horizontal="right" vertical="top"/>
    </xf>
    <xf numFmtId="165" fontId="6" fillId="0" borderId="45" xfId="11" applyNumberFormat="1" applyFont="1" applyFill="1" applyBorder="1" applyAlignment="1">
      <alignment horizontal="center" vertical="top"/>
    </xf>
    <xf numFmtId="165" fontId="7" fillId="0" borderId="45" xfId="1" applyNumberFormat="1" applyFont="1" applyFill="1" applyBorder="1" applyAlignment="1">
      <alignment horizontal="center" vertical="top"/>
    </xf>
    <xf numFmtId="164" fontId="6" fillId="0" borderId="45" xfId="38" applyFont="1" applyFill="1" applyBorder="1" applyAlignment="1" applyProtection="1">
      <alignment horizontal="left" vertical="top"/>
      <protection locked="0"/>
    </xf>
    <xf numFmtId="0" fontId="7" fillId="0" borderId="45" xfId="37" applyFont="1" applyBorder="1" applyAlignment="1">
      <alignment vertical="top" wrapText="1"/>
    </xf>
    <xf numFmtId="165" fontId="7" fillId="0" borderId="45" xfId="11" applyNumberFormat="1" applyFont="1" applyFill="1" applyBorder="1" applyAlignment="1">
      <alignment horizontal="center" vertical="top" wrapText="1"/>
    </xf>
    <xf numFmtId="165" fontId="6" fillId="0" borderId="45" xfId="1" applyNumberFormat="1" applyFont="1" applyFill="1" applyBorder="1" applyAlignment="1">
      <alignment horizontal="center" vertical="top"/>
    </xf>
    <xf numFmtId="164" fontId="6" fillId="0" borderId="45" xfId="38" applyFont="1" applyFill="1" applyBorder="1" applyAlignment="1" applyProtection="1">
      <alignment horizontal="left" vertical="top" wrapText="1"/>
      <protection locked="0"/>
    </xf>
    <xf numFmtId="0" fontId="13" fillId="0" borderId="0" xfId="37" applyFont="1" applyAlignment="1">
      <alignment horizontal="left" vertical="top" wrapText="1"/>
    </xf>
    <xf numFmtId="0" fontId="22" fillId="0" borderId="45" xfId="0" applyFont="1" applyBorder="1" applyAlignment="1">
      <alignment horizontal="left"/>
    </xf>
    <xf numFmtId="173" fontId="22" fillId="0" borderId="45" xfId="0" applyNumberFormat="1" applyFont="1" applyBorder="1" applyAlignment="1">
      <alignment horizontal="left"/>
    </xf>
    <xf numFmtId="164" fontId="7" fillId="0" borderId="45" xfId="1" applyFont="1" applyFill="1" applyBorder="1" applyAlignment="1">
      <alignment horizontal="center" vertical="top"/>
    </xf>
    <xf numFmtId="0" fontId="5" fillId="0" borderId="45" xfId="3" applyFont="1" applyBorder="1" applyAlignment="1">
      <alignment horizontal="center" vertical="top"/>
    </xf>
    <xf numFmtId="37" fontId="6" fillId="0" borderId="45" xfId="1" applyNumberFormat="1" applyFont="1" applyFill="1" applyBorder="1" applyAlignment="1">
      <alignment horizontal="center" vertical="top"/>
    </xf>
    <xf numFmtId="0" fontId="5" fillId="0" borderId="5" xfId="37" applyFont="1" applyBorder="1" applyAlignment="1">
      <alignment horizontal="center" vertical="top"/>
    </xf>
    <xf numFmtId="0" fontId="12" fillId="0" borderId="45" xfId="3" applyFont="1" applyBorder="1">
      <alignment horizontal="justify" vertical="top" wrapText="1"/>
    </xf>
    <xf numFmtId="0" fontId="5" fillId="0" borderId="5" xfId="0" applyFont="1" applyBorder="1" applyAlignment="1">
      <alignment horizontal="center" vertical="top"/>
    </xf>
    <xf numFmtId="0" fontId="6" fillId="0" borderId="45" xfId="37" applyFont="1" applyBorder="1" applyAlignment="1">
      <alignment vertical="top" wrapText="1"/>
    </xf>
    <xf numFmtId="49" fontId="11" fillId="0" borderId="5" xfId="37" applyNumberFormat="1" applyFont="1" applyBorder="1" applyAlignment="1">
      <alignment horizontal="center" vertical="top" wrapText="1"/>
    </xf>
    <xf numFmtId="0" fontId="12" fillId="0" borderId="45" xfId="37" applyFont="1" applyBorder="1" applyAlignment="1">
      <alignment vertical="top" wrapText="1"/>
    </xf>
    <xf numFmtId="164" fontId="6" fillId="0" borderId="0" xfId="37" applyNumberFormat="1" applyFont="1" applyAlignment="1">
      <alignment vertical="top"/>
    </xf>
    <xf numFmtId="0" fontId="0" fillId="0" borderId="54" xfId="0" applyBorder="1" applyAlignment="1">
      <alignment vertical="center" wrapText="1"/>
    </xf>
    <xf numFmtId="0" fontId="0" fillId="0" borderId="55" xfId="0" applyBorder="1" applyAlignment="1">
      <alignment vertical="center" wrapText="1"/>
    </xf>
    <xf numFmtId="0" fontId="0" fillId="0" borderId="0" xfId="0" applyAlignment="1">
      <alignment vertical="center" wrapText="1"/>
    </xf>
    <xf numFmtId="0" fontId="53" fillId="0" borderId="34" xfId="0" applyFont="1" applyBorder="1" applyAlignment="1">
      <alignment horizontal="center" vertical="center" wrapText="1"/>
    </xf>
    <xf numFmtId="0" fontId="53" fillId="0" borderId="35" xfId="0" applyFont="1" applyBorder="1" applyAlignment="1">
      <alignment horizontal="center" vertical="center" wrapText="1"/>
    </xf>
    <xf numFmtId="0" fontId="11" fillId="5" borderId="35" xfId="0" applyFont="1" applyFill="1" applyBorder="1" applyAlignment="1">
      <alignment horizontal="center" vertical="center" wrapText="1"/>
    </xf>
    <xf numFmtId="41" fontId="11" fillId="0" borderId="36" xfId="76" applyFont="1" applyBorder="1" applyAlignment="1">
      <alignment horizontal="center" vertical="center" wrapText="1"/>
    </xf>
    <xf numFmtId="0" fontId="7" fillId="0" borderId="75" xfId="0" applyFont="1" applyBorder="1" applyAlignment="1">
      <alignment horizontal="center" vertical="center" wrapText="1"/>
    </xf>
    <xf numFmtId="0" fontId="7" fillId="0" borderId="55" xfId="0" applyFont="1" applyBorder="1" applyAlignment="1">
      <alignment vertical="center" wrapText="1"/>
    </xf>
    <xf numFmtId="0" fontId="7" fillId="0" borderId="55" xfId="0" applyFont="1" applyBorder="1" applyAlignment="1">
      <alignment horizontal="center" vertical="center" wrapText="1"/>
    </xf>
    <xf numFmtId="168" fontId="7" fillId="5" borderId="26" xfId="76" applyNumberFormat="1" applyFont="1" applyFill="1" applyBorder="1" applyAlignment="1">
      <alignment horizontal="center" vertical="center" wrapText="1"/>
    </xf>
    <xf numFmtId="41" fontId="7" fillId="0" borderId="76" xfId="76" applyFont="1" applyBorder="1" applyAlignment="1">
      <alignment horizontal="center" vertical="center" wrapText="1"/>
    </xf>
    <xf numFmtId="43" fontId="0" fillId="0" borderId="0" xfId="0" applyNumberFormat="1" applyAlignment="1">
      <alignment vertical="center" wrapText="1"/>
    </xf>
    <xf numFmtId="0" fontId="0" fillId="0" borderId="49" xfId="0" applyBorder="1" applyAlignment="1">
      <alignment vertical="center" wrapText="1"/>
    </xf>
    <xf numFmtId="0" fontId="0" fillId="0" borderId="30" xfId="0" applyBorder="1" applyAlignment="1">
      <alignment vertical="center" wrapText="1"/>
    </xf>
    <xf numFmtId="0" fontId="0" fillId="0" borderId="47" xfId="0" applyBorder="1" applyAlignment="1">
      <alignment vertical="center" wrapText="1"/>
    </xf>
    <xf numFmtId="0" fontId="0" fillId="0" borderId="26" xfId="0" applyBorder="1" applyAlignment="1">
      <alignment vertical="center" wrapText="1"/>
    </xf>
    <xf numFmtId="0" fontId="7" fillId="0" borderId="72" xfId="0" applyFont="1" applyBorder="1" applyAlignment="1">
      <alignment horizontal="center" vertical="center" wrapText="1"/>
    </xf>
    <xf numFmtId="0" fontId="23" fillId="0" borderId="26" xfId="0" applyFont="1" applyBorder="1" applyAlignment="1">
      <alignment vertical="center" wrapText="1"/>
    </xf>
    <xf numFmtId="0" fontId="7" fillId="0" borderId="26" xfId="0" applyFont="1" applyBorder="1" applyAlignment="1">
      <alignment horizontal="center" vertical="center" wrapText="1"/>
    </xf>
    <xf numFmtId="174" fontId="7" fillId="5" borderId="26" xfId="0" applyNumberFormat="1" applyFont="1" applyFill="1" applyBorder="1" applyAlignment="1">
      <alignment horizontal="center" vertical="center" wrapText="1"/>
    </xf>
    <xf numFmtId="41" fontId="7" fillId="5" borderId="77" xfId="76" applyFont="1" applyFill="1" applyBorder="1" applyAlignment="1">
      <alignment horizontal="center" vertical="center" wrapText="1"/>
    </xf>
    <xf numFmtId="0" fontId="23" fillId="0" borderId="55" xfId="0" applyFont="1" applyBorder="1" applyAlignment="1">
      <alignment vertical="center" wrapText="1"/>
    </xf>
    <xf numFmtId="174" fontId="7" fillId="5" borderId="55" xfId="0" applyNumberFormat="1" applyFont="1" applyFill="1" applyBorder="1" applyAlignment="1">
      <alignment horizontal="center" vertical="center" wrapText="1"/>
    </xf>
    <xf numFmtId="41" fontId="7" fillId="5" borderId="76" xfId="76" applyFont="1" applyFill="1" applyBorder="1" applyAlignment="1">
      <alignment horizontal="center" vertical="center" wrapText="1"/>
    </xf>
    <xf numFmtId="0" fontId="7" fillId="5" borderId="55" xfId="0" applyFont="1" applyFill="1" applyBorder="1" applyAlignment="1">
      <alignment horizontal="center" vertical="center" wrapText="1"/>
    </xf>
    <xf numFmtId="0" fontId="7" fillId="0" borderId="76" xfId="76" applyNumberFormat="1" applyFont="1" applyBorder="1" applyAlignment="1">
      <alignment horizontal="center" vertical="center" wrapText="1"/>
    </xf>
    <xf numFmtId="0" fontId="6" fillId="0" borderId="55" xfId="0" applyFont="1" applyBorder="1" applyAlignment="1">
      <alignment horizontal="center" vertical="center" wrapText="1"/>
    </xf>
    <xf numFmtId="0" fontId="32" fillId="0" borderId="75" xfId="0" applyFont="1" applyBorder="1" applyAlignment="1">
      <alignment horizontal="center" vertical="center" wrapText="1"/>
    </xf>
    <xf numFmtId="0" fontId="7" fillId="0" borderId="75" xfId="0" applyFont="1" applyBorder="1" applyAlignment="1">
      <alignment vertical="center" wrapText="1"/>
    </xf>
    <xf numFmtId="0" fontId="6" fillId="5" borderId="55" xfId="0" applyFont="1" applyFill="1" applyBorder="1" applyAlignment="1">
      <alignment horizontal="center" vertical="center" wrapText="1"/>
    </xf>
    <xf numFmtId="0" fontId="7" fillId="0" borderId="78" xfId="0" applyFont="1" applyBorder="1" applyAlignment="1">
      <alignment horizontal="center" vertical="center" wrapText="1"/>
    </xf>
    <xf numFmtId="0" fontId="7" fillId="0" borderId="62" xfId="0" applyFont="1" applyBorder="1" applyAlignment="1">
      <alignment vertical="center" wrapText="1"/>
    </xf>
    <xf numFmtId="0" fontId="7" fillId="0" borderId="62" xfId="0" applyFont="1" applyBorder="1" applyAlignment="1">
      <alignment horizontal="center" vertical="center" wrapText="1"/>
    </xf>
    <xf numFmtId="0" fontId="7" fillId="5" borderId="62" xfId="0" applyFont="1" applyFill="1" applyBorder="1" applyAlignment="1">
      <alignment horizontal="center" vertical="center" wrapText="1"/>
    </xf>
    <xf numFmtId="0" fontId="7" fillId="0" borderId="79" xfId="76" applyNumberFormat="1" applyFont="1" applyBorder="1" applyAlignment="1">
      <alignment horizontal="center" vertical="center" wrapText="1"/>
    </xf>
    <xf numFmtId="0" fontId="7" fillId="0" borderId="80" xfId="0" applyFont="1" applyBorder="1" applyAlignment="1">
      <alignment horizontal="center" vertical="center" wrapText="1"/>
    </xf>
    <xf numFmtId="0" fontId="7" fillId="0" borderId="81" xfId="0" applyFont="1" applyBorder="1" applyAlignment="1">
      <alignment vertical="center" wrapText="1"/>
    </xf>
    <xf numFmtId="0" fontId="7" fillId="0" borderId="81" xfId="0" applyFont="1" applyBorder="1" applyAlignment="1">
      <alignment horizontal="center" vertical="center" wrapText="1"/>
    </xf>
    <xf numFmtId="0" fontId="7" fillId="5" borderId="81" xfId="0" applyFont="1" applyFill="1" applyBorder="1" applyAlignment="1">
      <alignment horizontal="center" vertical="center" wrapText="1"/>
    </xf>
    <xf numFmtId="0" fontId="7" fillId="0" borderId="82" xfId="76" applyNumberFormat="1" applyFont="1" applyBorder="1" applyAlignment="1">
      <alignment horizontal="center" vertical="center" wrapText="1"/>
    </xf>
    <xf numFmtId="41" fontId="11" fillId="0" borderId="83" xfId="76" applyFont="1" applyBorder="1" applyAlignment="1">
      <alignment horizontal="center" vertical="center" wrapText="1"/>
    </xf>
    <xf numFmtId="0" fontId="53" fillId="0" borderId="72" xfId="0" applyFont="1" applyBorder="1" applyAlignment="1">
      <alignment horizontal="center" vertical="center" wrapText="1"/>
    </xf>
    <xf numFmtId="0" fontId="53" fillId="0" borderId="26" xfId="0" applyFont="1" applyBorder="1" applyAlignment="1">
      <alignment vertical="center" wrapText="1"/>
    </xf>
    <xf numFmtId="0" fontId="53" fillId="0" borderId="26" xfId="0" applyFont="1" applyBorder="1" applyAlignment="1">
      <alignment horizontal="center" vertical="center" wrapText="1"/>
    </xf>
    <xf numFmtId="174" fontId="53" fillId="5" borderId="26" xfId="0" applyNumberFormat="1" applyFont="1" applyFill="1" applyBorder="1" applyAlignment="1">
      <alignment horizontal="center" vertical="center" wrapText="1"/>
    </xf>
    <xf numFmtId="41" fontId="53" fillId="5" borderId="77" xfId="76" applyFont="1" applyFill="1" applyBorder="1" applyAlignment="1">
      <alignment horizontal="center" vertical="center" wrapText="1"/>
    </xf>
    <xf numFmtId="0" fontId="53" fillId="0" borderId="75" xfId="0" applyFont="1" applyBorder="1" applyAlignment="1">
      <alignment horizontal="center" vertical="center" wrapText="1"/>
    </xf>
    <xf numFmtId="0" fontId="47" fillId="0" borderId="55" xfId="0" applyFont="1" applyBorder="1" applyAlignment="1">
      <alignment vertical="center" wrapText="1"/>
    </xf>
    <xf numFmtId="0" fontId="53" fillId="0" borderId="55" xfId="0" applyFont="1" applyBorder="1" applyAlignment="1">
      <alignment horizontal="center" vertical="center" wrapText="1"/>
    </xf>
    <xf numFmtId="174" fontId="53" fillId="5" borderId="55" xfId="0" applyNumberFormat="1" applyFont="1" applyFill="1" applyBorder="1" applyAlignment="1">
      <alignment horizontal="center" vertical="center" wrapText="1"/>
    </xf>
    <xf numFmtId="41" fontId="53" fillId="5" borderId="76" xfId="76" applyFont="1" applyFill="1" applyBorder="1" applyAlignment="1">
      <alignment horizontal="center" vertical="center" wrapText="1"/>
    </xf>
    <xf numFmtId="0" fontId="32" fillId="0" borderId="55" xfId="0" applyFont="1" applyBorder="1" applyAlignment="1">
      <alignment vertical="center" wrapText="1"/>
    </xf>
    <xf numFmtId="0" fontId="11" fillId="0" borderId="55" xfId="0" applyFont="1" applyBorder="1" applyAlignment="1">
      <alignment vertical="center" wrapText="1"/>
    </xf>
    <xf numFmtId="0" fontId="56" fillId="0" borderId="21" xfId="78" applyFont="1" applyBorder="1" applyAlignment="1">
      <alignment wrapText="1"/>
    </xf>
    <xf numFmtId="41" fontId="7" fillId="0" borderId="79" xfId="76" applyFont="1" applyBorder="1" applyAlignment="1">
      <alignment horizontal="center" vertical="center" wrapText="1"/>
    </xf>
    <xf numFmtId="41" fontId="7" fillId="0" borderId="82" xfId="76" applyFont="1" applyBorder="1" applyAlignment="1">
      <alignment horizontal="center" vertical="center" wrapText="1"/>
    </xf>
    <xf numFmtId="0" fontId="11" fillId="0" borderId="20" xfId="0" applyFont="1" applyBorder="1" applyAlignment="1">
      <alignment horizontal="center" vertical="center" wrapText="1"/>
    </xf>
    <xf numFmtId="0" fontId="11" fillId="0" borderId="0" xfId="0" applyFont="1" applyAlignment="1">
      <alignment horizontal="center" vertical="center" wrapText="1"/>
    </xf>
    <xf numFmtId="0" fontId="11" fillId="5" borderId="0" xfId="0" applyFont="1" applyFill="1" applyAlignment="1">
      <alignment horizontal="center" vertical="center" wrapText="1"/>
    </xf>
    <xf numFmtId="41" fontId="11" fillId="0" borderId="27" xfId="76"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41" fontId="7" fillId="0" borderId="83" xfId="76" applyFont="1" applyFill="1" applyBorder="1" applyAlignment="1">
      <alignment horizontal="center" vertical="center" wrapText="1"/>
    </xf>
    <xf numFmtId="41" fontId="11" fillId="0" borderId="83" xfId="76" applyFont="1" applyFill="1" applyBorder="1" applyAlignment="1">
      <alignment horizontal="center" vertical="center" wrapText="1"/>
    </xf>
    <xf numFmtId="0" fontId="11" fillId="0" borderId="84" xfId="0" applyFont="1" applyBorder="1" applyAlignment="1">
      <alignment horizontal="center" vertical="center" wrapText="1"/>
    </xf>
    <xf numFmtId="0" fontId="11" fillId="0" borderId="1" xfId="0" applyFont="1" applyBorder="1" applyAlignment="1">
      <alignment horizontal="center" vertical="center" wrapText="1"/>
    </xf>
    <xf numFmtId="41" fontId="7" fillId="0" borderId="70" xfId="76" applyFont="1" applyFill="1" applyBorder="1" applyAlignment="1">
      <alignment horizontal="center" vertical="center" wrapText="1"/>
    </xf>
    <xf numFmtId="0" fontId="0" fillId="0" borderId="0" xfId="0" applyAlignment="1">
      <alignment horizontal="center" vertical="center" wrapText="1"/>
    </xf>
    <xf numFmtId="0" fontId="0" fillId="5" borderId="0" xfId="0" applyFill="1" applyAlignment="1">
      <alignment horizontal="center" vertical="center" wrapText="1"/>
    </xf>
    <xf numFmtId="41" fontId="0" fillId="0" borderId="0" xfId="76" applyFont="1" applyAlignment="1">
      <alignment horizontal="center" vertical="center" wrapText="1"/>
    </xf>
    <xf numFmtId="0" fontId="57" fillId="0" borderId="5" xfId="0" applyFont="1" applyBorder="1" applyAlignment="1">
      <alignment horizontal="center"/>
    </xf>
    <xf numFmtId="0" fontId="58" fillId="0" borderId="45" xfId="0" applyFont="1" applyBorder="1" applyAlignment="1">
      <alignment horizontal="left"/>
    </xf>
    <xf numFmtId="173" fontId="58" fillId="0" borderId="45" xfId="0" applyNumberFormat="1" applyFont="1" applyBorder="1" applyAlignment="1">
      <alignment horizontal="left"/>
    </xf>
    <xf numFmtId="41" fontId="58" fillId="0" borderId="7" xfId="0" applyNumberFormat="1" applyFont="1" applyBorder="1" applyAlignment="1">
      <alignment horizontal="left"/>
    </xf>
    <xf numFmtId="0" fontId="31" fillId="0" borderId="45" xfId="53" applyFont="1" applyBorder="1" applyAlignment="1">
      <alignment horizontal="left" wrapText="1"/>
    </xf>
    <xf numFmtId="0" fontId="31" fillId="0" borderId="45" xfId="0" applyFont="1" applyBorder="1" applyAlignment="1">
      <alignment horizontal="center"/>
    </xf>
    <xf numFmtId="0" fontId="31" fillId="0" borderId="45" xfId="0" applyFont="1" applyBorder="1" applyAlignment="1">
      <alignment horizontal="right"/>
    </xf>
    <xf numFmtId="173" fontId="31" fillId="0" borderId="45" xfId="0" applyNumberFormat="1" applyFont="1" applyBorder="1" applyAlignment="1">
      <alignment horizontal="right"/>
    </xf>
    <xf numFmtId="41" fontId="31" fillId="0" borderId="7" xfId="0" applyNumberFormat="1" applyFont="1" applyBorder="1" applyAlignment="1">
      <alignment horizontal="right"/>
    </xf>
    <xf numFmtId="0" fontId="0" fillId="0" borderId="0" xfId="0" applyAlignment="1">
      <alignment horizontal="left"/>
    </xf>
    <xf numFmtId="43" fontId="0" fillId="0" borderId="0" xfId="0" applyNumberFormat="1" applyAlignment="1">
      <alignment horizontal="left"/>
    </xf>
    <xf numFmtId="0" fontId="6" fillId="0" borderId="45" xfId="3" applyFont="1" applyBorder="1">
      <alignment horizontal="justify" vertical="top" wrapText="1"/>
    </xf>
    <xf numFmtId="41" fontId="22" fillId="0" borderId="7" xfId="0" applyNumberFormat="1" applyFont="1" applyBorder="1" applyAlignment="1">
      <alignment horizontal="left"/>
    </xf>
    <xf numFmtId="0" fontId="12" fillId="0" borderId="45" xfId="3" applyFont="1" applyBorder="1" applyAlignment="1">
      <alignment horizontal="center" vertical="top" wrapText="1"/>
    </xf>
    <xf numFmtId="0" fontId="5" fillId="0" borderId="45" xfId="3" applyFont="1" applyBorder="1" applyAlignment="1">
      <alignment horizontal="right" vertical="top" wrapText="1"/>
    </xf>
    <xf numFmtId="0" fontId="5" fillId="0" borderId="45" xfId="0" applyFont="1" applyBorder="1" applyAlignment="1">
      <alignment horizontal="right" vertical="top"/>
    </xf>
    <xf numFmtId="0" fontId="5" fillId="0" borderId="45" xfId="0" applyFont="1" applyBorder="1" applyAlignment="1">
      <alignment horizontal="center" vertical="top"/>
    </xf>
    <xf numFmtId="40" fontId="5" fillId="0" borderId="45" xfId="0" applyNumberFormat="1" applyFont="1" applyBorder="1" applyAlignment="1">
      <alignment horizontal="right" vertical="top"/>
    </xf>
    <xf numFmtId="37" fontId="6" fillId="0" borderId="8" xfId="39" applyNumberFormat="1" applyFont="1" applyFill="1" applyBorder="1" applyAlignment="1">
      <alignment horizontal="center" vertical="top"/>
    </xf>
    <xf numFmtId="0" fontId="28" fillId="0" borderId="31" xfId="53" applyBorder="1" applyAlignment="1">
      <alignment horizontal="left"/>
    </xf>
    <xf numFmtId="41" fontId="29" fillId="0" borderId="33" xfId="53" applyNumberFormat="1" applyFont="1" applyBorder="1" applyAlignment="1">
      <alignment horizontal="right"/>
    </xf>
    <xf numFmtId="0" fontId="28" fillId="0" borderId="84" xfId="53" applyBorder="1" applyAlignment="1">
      <alignment horizontal="left"/>
    </xf>
    <xf numFmtId="40" fontId="6" fillId="0" borderId="70" xfId="1" quotePrefix="1" applyNumberFormat="1" applyFont="1" applyFill="1" applyBorder="1" applyAlignment="1">
      <alignment horizontal="right" vertical="top"/>
    </xf>
    <xf numFmtId="0" fontId="31" fillId="0" borderId="12" xfId="53" applyFont="1" applyBorder="1" applyAlignment="1">
      <alignment horizontal="center"/>
    </xf>
    <xf numFmtId="0" fontId="31" fillId="0" borderId="13" xfId="53" applyFont="1" applyBorder="1" applyAlignment="1">
      <alignment horizontal="center"/>
    </xf>
    <xf numFmtId="0" fontId="31" fillId="0" borderId="13" xfId="53" applyFont="1" applyBorder="1" applyAlignment="1">
      <alignment horizontal="right"/>
    </xf>
    <xf numFmtId="168" fontId="31" fillId="0" borderId="13" xfId="54" applyNumberFormat="1" applyFont="1" applyBorder="1" applyAlignment="1">
      <alignment horizontal="right"/>
    </xf>
    <xf numFmtId="41" fontId="31" fillId="0" borderId="14" xfId="54" applyFont="1" applyBorder="1" applyAlignment="1">
      <alignment horizontal="right"/>
    </xf>
    <xf numFmtId="0" fontId="31" fillId="0" borderId="45" xfId="53" applyFont="1" applyBorder="1" applyAlignment="1">
      <alignment horizontal="center"/>
    </xf>
    <xf numFmtId="0" fontId="31" fillId="0" borderId="45" xfId="53" applyFont="1" applyBorder="1" applyAlignment="1">
      <alignment horizontal="right"/>
    </xf>
    <xf numFmtId="168" fontId="31" fillId="0" borderId="45" xfId="54" applyNumberFormat="1" applyFont="1" applyBorder="1" applyAlignment="1">
      <alignment horizontal="right"/>
    </xf>
    <xf numFmtId="0" fontId="30" fillId="0" borderId="45" xfId="53" applyFont="1" applyBorder="1" applyAlignment="1">
      <alignment horizontal="left" vertical="top"/>
    </xf>
    <xf numFmtId="0" fontId="28" fillId="0" borderId="45" xfId="53" applyBorder="1" applyAlignment="1">
      <alignment horizontal="left"/>
    </xf>
    <xf numFmtId="168" fontId="4" fillId="0" borderId="45" xfId="54" applyNumberFormat="1" applyFont="1" applyBorder="1" applyAlignment="1">
      <alignment horizontal="left"/>
    </xf>
    <xf numFmtId="168" fontId="31" fillId="0" borderId="45" xfId="54" applyNumberFormat="1" applyFont="1" applyFill="1" applyBorder="1" applyAlignment="1">
      <alignment horizontal="right"/>
    </xf>
    <xf numFmtId="0" fontId="30" fillId="0" borderId="45" xfId="53" applyFont="1" applyBorder="1" applyAlignment="1">
      <alignment horizontal="center"/>
    </xf>
    <xf numFmtId="0" fontId="6" fillId="0" borderId="45" xfId="3" applyFont="1" applyBorder="1" applyAlignment="1">
      <alignment horizontal="right" vertical="top" wrapText="1"/>
    </xf>
    <xf numFmtId="0" fontId="31" fillId="0" borderId="45" xfId="53" applyFont="1" applyBorder="1" applyAlignment="1">
      <alignment horizontal="right" wrapText="1"/>
    </xf>
    <xf numFmtId="0" fontId="34" fillId="0" borderId="46" xfId="55" applyFont="1" applyBorder="1" applyAlignment="1">
      <alignment horizontal="right" vertical="top"/>
    </xf>
    <xf numFmtId="0" fontId="34" fillId="0" borderId="40" xfId="55" applyFont="1" applyBorder="1" applyAlignment="1">
      <alignment horizontal="right" vertical="top"/>
    </xf>
    <xf numFmtId="0" fontId="34" fillId="0" borderId="47" xfId="55" applyFont="1" applyBorder="1" applyAlignment="1">
      <alignment horizontal="right" vertical="top"/>
    </xf>
    <xf numFmtId="0" fontId="18" fillId="0" borderId="0" xfId="55" applyFont="1" applyAlignment="1">
      <alignment horizontal="center" vertical="top" wrapText="1"/>
    </xf>
    <xf numFmtId="0" fontId="41" fillId="0" borderId="0" xfId="55" applyFont="1" applyAlignment="1">
      <alignment horizontal="center" vertical="top" wrapText="1"/>
    </xf>
    <xf numFmtId="0" fontId="41" fillId="0" borderId="0" xfId="55" applyFont="1" applyAlignment="1">
      <alignment horizontal="left" vertical="top" wrapText="1"/>
    </xf>
    <xf numFmtId="0" fontId="41" fillId="0" borderId="8" xfId="55" applyFont="1" applyBorder="1" applyAlignment="1">
      <alignment horizontal="left" vertical="top" wrapText="1"/>
    </xf>
    <xf numFmtId="0" fontId="37" fillId="0" borderId="1" xfId="55" applyFont="1" applyBorder="1" applyAlignment="1">
      <alignment horizontal="center" vertical="top" wrapText="1"/>
    </xf>
    <xf numFmtId="0" fontId="18" fillId="0" borderId="44" xfId="58" applyFont="1" applyBorder="1" applyAlignment="1">
      <alignment horizontal="center" vertical="top"/>
    </xf>
    <xf numFmtId="0" fontId="18" fillId="0" borderId="0" xfId="58" applyFont="1" applyAlignment="1">
      <alignment horizontal="center" vertical="top"/>
    </xf>
    <xf numFmtId="0" fontId="18" fillId="0" borderId="8" xfId="58" applyFont="1" applyBorder="1" applyAlignment="1">
      <alignment horizontal="center" vertical="top"/>
    </xf>
    <xf numFmtId="37" fontId="18" fillId="0" borderId="44" xfId="59" applyNumberFormat="1" applyFont="1" applyBorder="1" applyAlignment="1">
      <alignment horizontal="center" vertical="top"/>
    </xf>
    <xf numFmtId="37" fontId="18" fillId="0" borderId="0" xfId="59" applyNumberFormat="1" applyFont="1" applyAlignment="1">
      <alignment horizontal="center" vertical="top"/>
    </xf>
    <xf numFmtId="37" fontId="18" fillId="0" borderId="8" xfId="59" applyNumberFormat="1" applyFont="1" applyBorder="1" applyAlignment="1">
      <alignment horizontal="center" vertical="top"/>
    </xf>
    <xf numFmtId="0" fontId="18" fillId="0" borderId="44" xfId="58" applyFont="1" applyBorder="1" applyAlignment="1">
      <alignment horizontal="center" vertical="center" wrapText="1"/>
    </xf>
    <xf numFmtId="0" fontId="40" fillId="0" borderId="0" xfId="61" applyFont="1" applyAlignment="1">
      <alignment horizontal="center" vertical="center" wrapText="1"/>
    </xf>
    <xf numFmtId="0" fontId="40" fillId="0" borderId="8" xfId="61" applyFont="1" applyBorder="1" applyAlignment="1">
      <alignment horizontal="center" vertical="center" wrapText="1"/>
    </xf>
    <xf numFmtId="4" fontId="41" fillId="0" borderId="0" xfId="59" quotePrefix="1" applyNumberFormat="1" applyFont="1" applyBorder="1" applyAlignment="1">
      <alignment horizontal="right" vertical="top"/>
    </xf>
    <xf numFmtId="0" fontId="41" fillId="0" borderId="40" xfId="37" applyFont="1" applyBorder="1" applyAlignment="1">
      <alignment horizontal="justify" vertical="center"/>
    </xf>
    <xf numFmtId="0" fontId="41" fillId="0" borderId="42" xfId="3" applyFont="1" applyBorder="1" applyAlignment="1">
      <alignment horizontal="center" vertical="center"/>
    </xf>
    <xf numFmtId="0" fontId="41" fillId="0" borderId="54" xfId="3" applyFont="1" applyBorder="1" applyAlignment="1">
      <alignment horizontal="center" vertical="center"/>
    </xf>
    <xf numFmtId="0" fontId="27" fillId="0" borderId="0" xfId="3" applyFont="1" applyAlignment="1">
      <alignment horizontal="center" vertical="center" wrapText="1"/>
    </xf>
    <xf numFmtId="0" fontId="36" fillId="0" borderId="0" xfId="37" applyFont="1" applyAlignment="1">
      <alignment horizontal="center" vertical="center" wrapText="1"/>
    </xf>
    <xf numFmtId="0" fontId="36" fillId="0" borderId="8" xfId="37" applyFont="1" applyBorder="1" applyAlignment="1">
      <alignment horizontal="center" vertical="center" wrapText="1"/>
    </xf>
    <xf numFmtId="0" fontId="36" fillId="0" borderId="0" xfId="37" applyFont="1" applyAlignment="1">
      <alignment horizontal="justify" vertical="center" wrapText="1"/>
    </xf>
    <xf numFmtId="0" fontId="36" fillId="0" borderId="8" xfId="37" applyFont="1" applyBorder="1" applyAlignment="1">
      <alignment horizontal="justify" vertical="center" wrapText="1"/>
    </xf>
    <xf numFmtId="0" fontId="41" fillId="0" borderId="46" xfId="3" applyFont="1" applyBorder="1" applyAlignment="1">
      <alignment horizontal="right" vertical="center" wrapText="1"/>
    </xf>
    <xf numFmtId="0" fontId="36" fillId="0" borderId="40" xfId="37" applyFont="1" applyBorder="1" applyAlignment="1">
      <alignment horizontal="justify" vertical="center" wrapText="1"/>
    </xf>
    <xf numFmtId="0" fontId="36" fillId="0" borderId="47" xfId="37" applyFont="1" applyBorder="1" applyAlignment="1">
      <alignment horizontal="justify" vertical="center" wrapText="1"/>
    </xf>
    <xf numFmtId="0" fontId="6" fillId="0" borderId="0" xfId="64" applyFont="1" applyAlignment="1">
      <alignment horizontal="justify" vertical="top" wrapText="1"/>
    </xf>
    <xf numFmtId="0" fontId="12" fillId="0" borderId="44" xfId="34" applyFont="1" applyBorder="1" applyAlignment="1">
      <alignment horizontal="left" vertical="top" wrapText="1"/>
    </xf>
    <xf numFmtId="0" fontId="12" fillId="0" borderId="0" xfId="34" applyFont="1" applyAlignment="1">
      <alignment horizontal="left" vertical="top" wrapText="1"/>
    </xf>
    <xf numFmtId="0" fontId="12" fillId="0" borderId="8" xfId="34" applyFont="1" applyBorder="1" applyAlignment="1">
      <alignment horizontal="left" vertical="top" wrapText="1"/>
    </xf>
    <xf numFmtId="0" fontId="5" fillId="0" borderId="61" xfId="34" applyFont="1" applyBorder="1" applyAlignment="1">
      <alignment horizontal="right" vertical="top" wrapText="1"/>
    </xf>
    <xf numFmtId="0" fontId="5" fillId="0" borderId="60" xfId="64" applyFont="1" applyBorder="1" applyAlignment="1">
      <alignment horizontal="right" vertical="top"/>
    </xf>
    <xf numFmtId="0" fontId="5" fillId="0" borderId="63" xfId="64" applyFont="1" applyBorder="1" applyAlignment="1">
      <alignment horizontal="right" vertical="top"/>
    </xf>
    <xf numFmtId="0" fontId="6" fillId="0" borderId="8" xfId="64" applyFont="1" applyBorder="1" applyAlignment="1">
      <alignment horizontal="justify" vertical="top" wrapText="1"/>
    </xf>
    <xf numFmtId="0" fontId="5" fillId="0" borderId="60" xfId="34" applyFont="1" applyBorder="1" applyAlignment="1">
      <alignment horizontal="right" vertical="top"/>
    </xf>
    <xf numFmtId="0" fontId="6" fillId="5" borderId="0" xfId="64" applyFont="1" applyFill="1" applyAlignment="1">
      <alignment horizontal="justify" vertical="top" wrapText="1"/>
    </xf>
    <xf numFmtId="0" fontId="5" fillId="0" borderId="60" xfId="64" applyFont="1" applyBorder="1" applyAlignment="1">
      <alignment horizontal="right"/>
    </xf>
    <xf numFmtId="0" fontId="5" fillId="0" borderId="61" xfId="64" applyFont="1" applyBorder="1" applyAlignment="1">
      <alignment horizontal="right" vertical="top" wrapText="1"/>
    </xf>
    <xf numFmtId="0" fontId="5" fillId="0" borderId="60" xfId="64" applyFont="1" applyBorder="1" applyAlignment="1">
      <alignment horizontal="right" vertical="top" wrapText="1"/>
    </xf>
    <xf numFmtId="0" fontId="5" fillId="0" borderId="63" xfId="64" applyFont="1" applyBorder="1" applyAlignment="1">
      <alignment horizontal="right" vertical="top" wrapText="1"/>
    </xf>
    <xf numFmtId="0" fontId="6" fillId="0" borderId="0" xfId="34" applyFont="1" applyAlignment="1">
      <alignment horizontal="left" vertical="top" wrapText="1"/>
    </xf>
    <xf numFmtId="0" fontId="26" fillId="0" borderId="0" xfId="66" applyFont="1" applyAlignment="1">
      <alignment horizontal="justify" vertical="top" wrapText="1"/>
    </xf>
    <xf numFmtId="0" fontId="26" fillId="0" borderId="8" xfId="66" applyFont="1" applyBorder="1" applyAlignment="1">
      <alignment horizontal="justify" vertical="top" wrapText="1"/>
    </xf>
    <xf numFmtId="0" fontId="6" fillId="0" borderId="44" xfId="64" applyFont="1" applyBorder="1" applyAlignment="1">
      <alignment horizontal="left" vertical="top" wrapText="1"/>
    </xf>
    <xf numFmtId="0" fontId="6" fillId="0" borderId="0" xfId="64" applyFont="1" applyAlignment="1">
      <alignment horizontal="left" vertical="top" wrapText="1"/>
    </xf>
    <xf numFmtId="0" fontId="6" fillId="0" borderId="8" xfId="64" applyFont="1" applyBorder="1" applyAlignment="1">
      <alignment horizontal="left" vertical="top" wrapText="1"/>
    </xf>
    <xf numFmtId="0" fontId="6" fillId="0" borderId="0" xfId="67" applyFont="1" applyAlignment="1">
      <alignment horizontal="justify" vertical="top" wrapText="1"/>
    </xf>
    <xf numFmtId="0" fontId="6" fillId="0" borderId="44" xfId="66" applyFont="1" applyBorder="1" applyAlignment="1">
      <alignment horizontal="justify" vertical="top" wrapText="1"/>
    </xf>
    <xf numFmtId="0" fontId="6" fillId="0" borderId="0" xfId="66" applyFont="1" applyAlignment="1">
      <alignment horizontal="justify" vertical="top" wrapText="1"/>
    </xf>
    <xf numFmtId="0" fontId="6" fillId="0" borderId="8" xfId="66" applyFont="1" applyBorder="1" applyAlignment="1">
      <alignment horizontal="justify" vertical="top" wrapText="1"/>
    </xf>
    <xf numFmtId="0" fontId="6" fillId="0" borderId="8" xfId="34" applyFont="1" applyBorder="1" applyAlignment="1">
      <alignment horizontal="left" vertical="top" wrapText="1"/>
    </xf>
    <xf numFmtId="0" fontId="5" fillId="0" borderId="61" xfId="34" applyFont="1" applyBorder="1" applyAlignment="1">
      <alignment horizontal="right" vertical="top"/>
    </xf>
    <xf numFmtId="0" fontId="5" fillId="0" borderId="40" xfId="34" applyFont="1" applyBorder="1" applyAlignment="1">
      <alignment horizontal="left" wrapText="1"/>
    </xf>
    <xf numFmtId="0" fontId="5" fillId="0" borderId="40" xfId="64" applyFont="1" applyBorder="1" applyAlignment="1">
      <alignment horizontal="left" wrapText="1"/>
    </xf>
    <xf numFmtId="0" fontId="12" fillId="0" borderId="0" xfId="34" applyFont="1" applyAlignment="1">
      <alignment horizontal="left" vertical="top"/>
    </xf>
    <xf numFmtId="0" fontId="12" fillId="0" borderId="0" xfId="64" applyFont="1" applyAlignment="1">
      <alignment horizontal="justify" vertical="top"/>
    </xf>
    <xf numFmtId="0" fontId="12" fillId="0" borderId="0" xfId="64" applyFont="1" applyAlignment="1">
      <alignment horizontal="left" vertical="top" wrapText="1"/>
    </xf>
    <xf numFmtId="0" fontId="12" fillId="0" borderId="0" xfId="64" applyFont="1" applyAlignment="1">
      <alignment horizontal="justify" vertical="top" wrapText="1"/>
    </xf>
    <xf numFmtId="0" fontId="12" fillId="0" borderId="0" xfId="34" applyFont="1" applyAlignment="1">
      <alignment vertical="top" wrapText="1"/>
    </xf>
    <xf numFmtId="0" fontId="5" fillId="0" borderId="42" xfId="15" applyFont="1" applyBorder="1" applyAlignment="1">
      <alignment horizontal="center" vertical="center" wrapText="1"/>
    </xf>
    <xf numFmtId="0" fontId="6" fillId="0" borderId="42" xfId="64" applyFont="1" applyBorder="1" applyAlignment="1">
      <alignment horizontal="justify" vertical="center" wrapText="1"/>
    </xf>
    <xf numFmtId="0" fontId="12" fillId="0" borderId="41" xfId="34" applyFont="1" applyBorder="1" applyAlignment="1">
      <alignment horizontal="center" vertical="top" wrapText="1"/>
    </xf>
    <xf numFmtId="0" fontId="6" fillId="0" borderId="43" xfId="64" applyFont="1" applyBorder="1" applyAlignment="1">
      <alignment horizontal="center" vertical="top" wrapText="1"/>
    </xf>
    <xf numFmtId="0" fontId="6" fillId="0" borderId="49" xfId="64" applyFont="1" applyBorder="1" applyAlignment="1">
      <alignment horizontal="center" vertical="top" wrapText="1"/>
    </xf>
    <xf numFmtId="0" fontId="12" fillId="0" borderId="44" xfId="64" applyFont="1" applyBorder="1" applyAlignment="1">
      <alignment horizontal="center" vertical="top" wrapText="1"/>
    </xf>
    <xf numFmtId="0" fontId="12" fillId="0" borderId="0" xfId="64" applyFont="1" applyAlignment="1">
      <alignment horizontal="center" vertical="top" wrapText="1"/>
    </xf>
    <xf numFmtId="0" fontId="12" fillId="0" borderId="8" xfId="64" applyFont="1" applyBorder="1" applyAlignment="1">
      <alignment horizontal="center" vertical="top" wrapText="1"/>
    </xf>
    <xf numFmtId="0" fontId="6" fillId="0" borderId="0" xfId="34" applyFont="1">
      <alignment horizontal="justify" vertical="top" wrapText="1"/>
    </xf>
    <xf numFmtId="0" fontId="6" fillId="0" borderId="44" xfId="64" applyFont="1" applyBorder="1" applyAlignment="1">
      <alignment horizontal="justify" vertical="top" wrapText="1"/>
    </xf>
    <xf numFmtId="0" fontId="5" fillId="0" borderId="3" xfId="3" applyFont="1" applyBorder="1" applyAlignment="1">
      <alignment horizontal="center" vertical="top" wrapText="1"/>
    </xf>
    <xf numFmtId="0" fontId="29" fillId="0" borderId="31" xfId="53" applyFont="1" applyBorder="1" applyAlignment="1">
      <alignment horizontal="center" wrapText="1"/>
    </xf>
    <xf numFmtId="0" fontId="28" fillId="0" borderId="32" xfId="53" applyBorder="1" applyAlignment="1">
      <alignment horizontal="center" wrapText="1"/>
    </xf>
    <xf numFmtId="0" fontId="28" fillId="0" borderId="33" xfId="53" applyBorder="1" applyAlignment="1">
      <alignment horizontal="center" wrapText="1"/>
    </xf>
    <xf numFmtId="0" fontId="5" fillId="0" borderId="2" xfId="3" applyFont="1" applyBorder="1" applyAlignment="1">
      <alignment horizontal="center" vertical="top" wrapText="1"/>
    </xf>
    <xf numFmtId="0" fontId="5" fillId="0" borderId="4" xfId="3" applyFont="1" applyBorder="1" applyAlignment="1">
      <alignment horizontal="center" vertical="top"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4" xfId="0" applyFont="1" applyBorder="1" applyAlignment="1">
      <alignment horizontal="center" vertical="center" wrapText="1"/>
    </xf>
    <xf numFmtId="1" fontId="52" fillId="6" borderId="2" xfId="77" applyNumberFormat="1" applyFont="1" applyFill="1" applyBorder="1" applyAlignment="1">
      <alignment horizontal="center" vertical="top"/>
    </xf>
    <xf numFmtId="1" fontId="52" fillId="6" borderId="3" xfId="77" applyNumberFormat="1" applyFont="1" applyFill="1" applyBorder="1" applyAlignment="1">
      <alignment horizontal="center" vertical="top"/>
    </xf>
    <xf numFmtId="1" fontId="52" fillId="6" borderId="4" xfId="77" applyNumberFormat="1" applyFont="1" applyFill="1" applyBorder="1" applyAlignment="1">
      <alignment horizontal="center" vertical="top"/>
    </xf>
    <xf numFmtId="0" fontId="53" fillId="0" borderId="31" xfId="0" applyFont="1" applyBorder="1" applyAlignment="1">
      <alignment horizontal="left" vertical="center" wrapText="1"/>
    </xf>
    <xf numFmtId="0" fontId="53" fillId="0" borderId="32" xfId="0" applyFont="1" applyBorder="1" applyAlignment="1">
      <alignment horizontal="left" vertical="center" wrapText="1"/>
    </xf>
    <xf numFmtId="0" fontId="53" fillId="0" borderId="33" xfId="0" applyFont="1" applyBorder="1" applyAlignment="1">
      <alignment horizontal="left" vertical="center" wrapText="1"/>
    </xf>
    <xf numFmtId="0" fontId="53" fillId="0" borderId="2" xfId="0" applyFont="1" applyBorder="1" applyAlignment="1">
      <alignment horizontal="left" vertical="center" wrapText="1"/>
    </xf>
    <xf numFmtId="0" fontId="53" fillId="0" borderId="3" xfId="0" applyFont="1" applyBorder="1" applyAlignment="1">
      <alignment horizontal="left" vertical="center" wrapText="1"/>
    </xf>
    <xf numFmtId="0" fontId="53" fillId="0" borderId="4" xfId="0" applyFont="1" applyBorder="1" applyAlignment="1">
      <alignment horizontal="left" vertical="center" wrapText="1"/>
    </xf>
  </cellXfs>
  <cellStyles count="79">
    <cellStyle name="Comma" xfId="1" builtinId="3"/>
    <cellStyle name="Comma [0]" xfId="76" builtinId="6"/>
    <cellStyle name="Comma [0] 2" xfId="54" xr:uid="{00000000-0005-0000-0000-000002000000}"/>
    <cellStyle name="Comma [0] 3" xfId="63" xr:uid="{00000000-0005-0000-0000-000003000000}"/>
    <cellStyle name="Comma 10" xfId="70" xr:uid="{00000000-0005-0000-0000-000004000000}"/>
    <cellStyle name="Comma 10 10" xfId="39" xr:uid="{00000000-0005-0000-0000-000005000000}"/>
    <cellStyle name="Comma 10 11" xfId="19" xr:uid="{00000000-0005-0000-0000-000006000000}"/>
    <cellStyle name="Comma 10 11 2" xfId="71" xr:uid="{00000000-0005-0000-0000-000007000000}"/>
    <cellStyle name="Comma 10 2" xfId="5" xr:uid="{00000000-0005-0000-0000-000008000000}"/>
    <cellStyle name="Comma 10 8" xfId="68" xr:uid="{00000000-0005-0000-0000-000009000000}"/>
    <cellStyle name="Comma 11 2" xfId="16" xr:uid="{00000000-0005-0000-0000-00000A000000}"/>
    <cellStyle name="Comma 19" xfId="22" xr:uid="{00000000-0005-0000-0000-00000B000000}"/>
    <cellStyle name="Comma 19 3" xfId="33" xr:uid="{00000000-0005-0000-0000-00000C000000}"/>
    <cellStyle name="Comma 2 10 10" xfId="50" xr:uid="{00000000-0005-0000-0000-00000D000000}"/>
    <cellStyle name="Comma 2 12" xfId="11" xr:uid="{00000000-0005-0000-0000-00000E000000}"/>
    <cellStyle name="Comma 2 12 5" xfId="24" xr:uid="{00000000-0005-0000-0000-00000F000000}"/>
    <cellStyle name="Comma 2 12 7" xfId="44" xr:uid="{00000000-0005-0000-0000-000010000000}"/>
    <cellStyle name="Comma 2 2 2" xfId="20" xr:uid="{00000000-0005-0000-0000-000011000000}"/>
    <cellStyle name="Comma 21" xfId="6" xr:uid="{00000000-0005-0000-0000-000012000000}"/>
    <cellStyle name="Comma 212" xfId="52" xr:uid="{00000000-0005-0000-0000-000013000000}"/>
    <cellStyle name="Comma 24 7" xfId="38" xr:uid="{00000000-0005-0000-0000-000014000000}"/>
    <cellStyle name="Comma 24 7 2" xfId="49" xr:uid="{00000000-0005-0000-0000-000015000000}"/>
    <cellStyle name="Comma 24 7 3" xfId="73" xr:uid="{00000000-0005-0000-0000-000016000000}"/>
    <cellStyle name="Comma 28" xfId="36" xr:uid="{00000000-0005-0000-0000-000017000000}"/>
    <cellStyle name="Comma 32 5 3 2 2 2 2" xfId="47" xr:uid="{00000000-0005-0000-0000-000018000000}"/>
    <cellStyle name="Comma 5" xfId="75" xr:uid="{00000000-0005-0000-0000-000019000000}"/>
    <cellStyle name="Comma 5 10" xfId="8" xr:uid="{00000000-0005-0000-0000-00001A000000}"/>
    <cellStyle name="Comma 5 10 8" xfId="25" xr:uid="{00000000-0005-0000-0000-00001B000000}"/>
    <cellStyle name="Comma_3 2 2 2" xfId="28" xr:uid="{00000000-0005-0000-0000-00001C000000}"/>
    <cellStyle name="Comma_3 3 2 2" xfId="65" xr:uid="{00000000-0005-0000-0000-00001D000000}"/>
    <cellStyle name="Comma_Blank B.Q - Tile Center Limited" xfId="13" xr:uid="{00000000-0005-0000-0000-00001E000000}"/>
    <cellStyle name="Comma_Blank B.Q - Tile Center Limited 2" xfId="21" xr:uid="{00000000-0005-0000-0000-00001F000000}"/>
    <cellStyle name="Comma_Blank Bills of Quantities - ESA - FINAL" xfId="59" xr:uid="{00000000-0005-0000-0000-000020000000}"/>
    <cellStyle name="Normal" xfId="0" builtinId="0"/>
    <cellStyle name="Normal 10" xfId="37" xr:uid="{00000000-0005-0000-0000-000022000000}"/>
    <cellStyle name="Normal 10 10" xfId="51" xr:uid="{00000000-0005-0000-0000-000023000000}"/>
    <cellStyle name="Normal 10 7" xfId="64" xr:uid="{00000000-0005-0000-0000-000024000000}"/>
    <cellStyle name="Normal 17 2 2" xfId="66" xr:uid="{00000000-0005-0000-0000-000025000000}"/>
    <cellStyle name="Normal 2" xfId="53" xr:uid="{00000000-0005-0000-0000-000026000000}"/>
    <cellStyle name="Normal 2 10" xfId="55" xr:uid="{00000000-0005-0000-0000-000027000000}"/>
    <cellStyle name="Normal 2 13" xfId="77" xr:uid="{00000000-0005-0000-0000-000028000000}"/>
    <cellStyle name="Normal 2 2 11" xfId="40" xr:uid="{00000000-0005-0000-0000-000029000000}"/>
    <cellStyle name="Normal 21" xfId="35" xr:uid="{00000000-0005-0000-0000-00002A000000}"/>
    <cellStyle name="Normal 21 2" xfId="45" xr:uid="{00000000-0005-0000-0000-00002B000000}"/>
    <cellStyle name="Normal 39 4 5" xfId="29" xr:uid="{00000000-0005-0000-0000-00002C000000}"/>
    <cellStyle name="Normal 39 4 5 2" xfId="43" xr:uid="{00000000-0005-0000-0000-00002D000000}"/>
    <cellStyle name="Normal 39 6 5 2 3 2 2" xfId="46" xr:uid="{00000000-0005-0000-0000-00002E000000}"/>
    <cellStyle name="Normal 39 6 5 2 3 2 2 3" xfId="48" xr:uid="{00000000-0005-0000-0000-00002F000000}"/>
    <cellStyle name="Normal 39 7 4 2 2 2 2" xfId="41" xr:uid="{00000000-0005-0000-0000-000030000000}"/>
    <cellStyle name="Normal 39 7 4 2 2 2 3" xfId="30" xr:uid="{00000000-0005-0000-0000-000031000000}"/>
    <cellStyle name="Normal 39 7 4 2 3 3 2" xfId="42" xr:uid="{00000000-0005-0000-0000-000032000000}"/>
    <cellStyle name="Normal 4" xfId="78" xr:uid="{00000000-0005-0000-0000-000033000000}"/>
    <cellStyle name="Normal 44 2" xfId="72" xr:uid="{00000000-0005-0000-0000-000034000000}"/>
    <cellStyle name="Normal 5" xfId="74" xr:uid="{00000000-0005-0000-0000-000035000000}"/>
    <cellStyle name="Normal 5 12" xfId="10" xr:uid="{00000000-0005-0000-0000-000036000000}"/>
    <cellStyle name="Normal 6 2" xfId="69" xr:uid="{00000000-0005-0000-0000-000037000000}"/>
    <cellStyle name="Normal 8 3 2" xfId="67" xr:uid="{00000000-0005-0000-0000-000038000000}"/>
    <cellStyle name="Normal_0.5   Bills of Quantities Section - Summit View" xfId="4" xr:uid="{00000000-0005-0000-0000-000039000000}"/>
    <cellStyle name="Normal_0.5   Bills of Quantities Section - Summit View 2" xfId="7" xr:uid="{00000000-0005-0000-0000-00003A000000}"/>
    <cellStyle name="Normal_0.5   Bills of Quantities Section - Summit View 2 2 2 3" xfId="17" xr:uid="{00000000-0005-0000-0000-00003B000000}"/>
    <cellStyle name="Normal_0.5   Bills of Quantities Section - Summit View 2 3" xfId="34" xr:uid="{00000000-0005-0000-0000-00003C000000}"/>
    <cellStyle name="Normal_0.5   Bills of Quantities Section - Summit View 3 2" xfId="32" xr:uid="{00000000-0005-0000-0000-00003D000000}"/>
    <cellStyle name="Normal_Bill No. 5  Element No.01 2" xfId="26" xr:uid="{00000000-0005-0000-0000-00003E000000}"/>
    <cellStyle name="Normal_Bills of Quantities - unpriced" xfId="3" xr:uid="{00000000-0005-0000-0000-00003F000000}"/>
    <cellStyle name="Normal_Bills of Quantities - unpriced 2" xfId="14" xr:uid="{00000000-0005-0000-0000-000040000000}"/>
    <cellStyle name="Normal_Bills of Quantities - unpriced 2 2 2" xfId="12" xr:uid="{00000000-0005-0000-0000-000041000000}"/>
    <cellStyle name="Normal_Bills of Quantities - unpriced 2 2 2 2 2 2" xfId="27" xr:uid="{00000000-0005-0000-0000-000042000000}"/>
    <cellStyle name="Normal_Bills of Quantities - unpriced 2 2 2 3" xfId="23" xr:uid="{00000000-0005-0000-0000-000043000000}"/>
    <cellStyle name="Normal_Bills of Quantities - unpriced 2 2 2 3 2" xfId="18" xr:uid="{00000000-0005-0000-0000-000044000000}"/>
    <cellStyle name="Normal_Bills of Quantities - unpriced 2 3" xfId="31" xr:uid="{00000000-0005-0000-0000-000045000000}"/>
    <cellStyle name="Normal_Bills of Quantities - unpriced 3 2" xfId="9" xr:uid="{00000000-0005-0000-0000-000046000000}"/>
    <cellStyle name="Normal_Bills of Quantities - unpriced 3 2 2" xfId="15" xr:uid="{00000000-0005-0000-0000-000047000000}"/>
    <cellStyle name="Normal_Blank Bills of Quantities - ESA - FINAL" xfId="58" xr:uid="{00000000-0005-0000-0000-000048000000}"/>
    <cellStyle name="Normal_Cover Page 2" xfId="56" xr:uid="{00000000-0005-0000-0000-000049000000}"/>
    <cellStyle name="Normal_Phase 3B BoQ DFCU Priced Rev 18.04.06" xfId="61" xr:uid="{00000000-0005-0000-0000-00004A000000}"/>
    <cellStyle name="Normal_PROPOSED HANNINGTON PLAZA - BILLS OF QUANTITIES 05.07.2007 2" xfId="57" xr:uid="{00000000-0005-0000-0000-00004B000000}"/>
    <cellStyle name="Percent" xfId="2" builtinId="5"/>
    <cellStyle name="Percent 2 4" xfId="62" xr:uid="{00000000-0005-0000-0000-00004D000000}"/>
    <cellStyle name="Percent 3" xfId="60" xr:uid="{00000000-0005-0000-0000-00004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302895</xdr:colOff>
      <xdr:row>5</xdr:row>
      <xdr:rowOff>171786</xdr:rowOff>
    </xdr:from>
    <xdr:to>
      <xdr:col>14</xdr:col>
      <xdr:colOff>1079238</xdr:colOff>
      <xdr:row>10</xdr:row>
      <xdr:rowOff>128643</xdr:rowOff>
    </xdr:to>
    <xdr:pic>
      <xdr:nvPicPr>
        <xdr:cNvPr id="2" name="Picture 1" descr="Uganda logo">
          <a:extLst>
            <a:ext uri="{FF2B5EF4-FFF2-40B4-BE49-F238E27FC236}">
              <a16:creationId xmlns:a16="http://schemas.microsoft.com/office/drawing/2014/main" id="{4C4959F1-13D6-4022-B855-293CC661E033}"/>
            </a:ext>
          </a:extLst>
        </xdr:cNvPr>
        <xdr:cNvPicPr>
          <a:picLocks noChangeAspect="1" noChangeArrowheads="1"/>
        </xdr:cNvPicPr>
      </xdr:nvPicPr>
      <xdr:blipFill>
        <a:blip xmlns:r="http://schemas.openxmlformats.org/officeDocument/2006/relationships" r:embed="rId1">
          <a:lum bright="-6000" contrast="48000"/>
          <a:extLst>
            <a:ext uri="{28A0092B-C50C-407E-A947-70E740481C1C}">
              <a14:useLocalDpi xmlns:a14="http://schemas.microsoft.com/office/drawing/2010/main" val="0"/>
            </a:ext>
          </a:extLst>
        </a:blip>
        <a:srcRect l="36691" t="22408" r="40425" b="47601"/>
        <a:stretch>
          <a:fillRect/>
        </a:stretch>
      </xdr:blipFill>
      <xdr:spPr bwMode="auto">
        <a:xfrm>
          <a:off x="5217795" y="559136"/>
          <a:ext cx="1170043" cy="1112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67236</xdr:colOff>
      <xdr:row>5</xdr:row>
      <xdr:rowOff>145676</xdr:rowOff>
    </xdr:from>
    <xdr:to>
      <xdr:col>7</xdr:col>
      <xdr:colOff>229161</xdr:colOff>
      <xdr:row>9</xdr:row>
      <xdr:rowOff>257175</xdr:rowOff>
    </xdr:to>
    <xdr:pic>
      <xdr:nvPicPr>
        <xdr:cNvPr id="3" name="Picture 2" descr="Enabel, the new name of the Belgian development agency | Glo.be">
          <a:extLst>
            <a:ext uri="{FF2B5EF4-FFF2-40B4-BE49-F238E27FC236}">
              <a16:creationId xmlns:a16="http://schemas.microsoft.com/office/drawing/2014/main" id="{8AA9D584-A707-41C2-9B9C-88BA2C9C09B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7586" y="533026"/>
          <a:ext cx="2035175" cy="1006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JECTS\ISDEFE\01.%20Kawolo%20GH\Contract\KAWOLO%20GH%20-%20BoQ%20(DEFINITIV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Users\Mean-Machine\Desktop\EADB%20HO%20PENULTIMATE%20VALUATION%20for%20sig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lvin\SharedDocs\Sameera\Work\Tangalle%20Hospital\Tangalle%20-%20Maternaty%20Ward%20Complex%20WS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Personal\Zambia%20Temporary\MTSP%20without%20EU%20grant%204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_Main Prices List"/>
      <sheetName val="Cover Page Annex 2"/>
      <sheetName val="Contents Page "/>
      <sheetName val="Fly Sht Bl. I - C.O.C"/>
      <sheetName val="Bl. I - C.O.C"/>
      <sheetName val="Sumry Bl. I - C.O.C "/>
      <sheetName val="Flysht. Bill No II "/>
      <sheetName val="Bill No II"/>
      <sheetName val="Smry. Bl. II Prelims "/>
      <sheetName val="Fly Sht. bl. 1"/>
      <sheetName val="Bill 1 Ex. OPD"/>
      <sheetName val="Sum. 1 Ex. OPD"/>
      <sheetName val="Fly Sht. bl. 2 "/>
      <sheetName val="Bill 2 OPD"/>
      <sheetName val="Sum. 2 OPD"/>
      <sheetName val="Fly Sht. bl. 3"/>
      <sheetName val="Bill 3 Casualty"/>
      <sheetName val="Sum. 3 Casualty"/>
      <sheetName val="Fly Sht. bl. 4"/>
      <sheetName val="Bill 4 Theatre"/>
      <sheetName val="Sum. 4 Theatre"/>
      <sheetName val="Fly Sht. bl.5 Mortuary"/>
      <sheetName val="Bill 5 Mortuary"/>
      <sheetName val="Sum. 5 Mortuary "/>
      <sheetName val="Fly Sht. bl. 6 Maternity"/>
      <sheetName val="Bill 6 Maternity"/>
      <sheetName val="Sum. 6 Maternity"/>
      <sheetName val="Fly Sht. bl. 7 "/>
      <sheetName val="Bill 7 Ante to Pv Ward"/>
      <sheetName val="Sum. 7 Pvt Ward_final"/>
      <sheetName val="Fly Sht. bl.8 Ant"/>
      <sheetName val="Bill 8 Ante"/>
      <sheetName val="Sum. 8 Ante "/>
      <sheetName val="Fly Sht Bl 9.2"/>
      <sheetName val="Bill 9.2 Gen Hse_final"/>
      <sheetName val="Sum. 9.2 Gen Hse_final"/>
      <sheetName val="Fly Sht. bl.9.2 Elect."/>
      <sheetName val="Bill 9.2 Elect."/>
      <sheetName val="Sum. 9.2 Elect."/>
      <sheetName val="Fly Sht. bl. 9.1-9.3 Mech."/>
      <sheetName val="Bill 9.1-9.3 Mech."/>
      <sheetName val="Sum. 9.1-9.3 Mech."/>
      <sheetName val="Fly Sht. bl. 10 Incinerator"/>
      <sheetName val="Bill 10 Incinerator House Wall"/>
      <sheetName val="Sum. 10 Incinerator House Wall"/>
      <sheetName val="Fly Sht. bl. 11"/>
      <sheetName val="Bill 11 Placenta Pit"/>
      <sheetName val="Sum. 11 Placenta Pit "/>
      <sheetName val="Fly Sht. bl. 12"/>
      <sheetName val="Bill 12 Medical Pit"/>
      <sheetName val="Sum. 12Medical Pit"/>
      <sheetName val="Fly Sht. bl. 13 Kitchen"/>
      <sheetName val="Bill 13 Kitchen"/>
      <sheetName val="Sum. 13 Kitchen"/>
      <sheetName val="Fly Sht. bl. 14 "/>
      <sheetName val="Bill 14 At. Laundry"/>
      <sheetName val="Sum. 14 At. Laundry"/>
      <sheetName val="Fly Sht. bl. 15"/>
      <sheetName val="Bill 15 Services block"/>
      <sheetName val="Sum. 15 Services block"/>
      <sheetName val="Fly Sht. bl.16 Isolation ward"/>
      <sheetName val="Bill 16 Isolation ward"/>
      <sheetName val="Sum. 16 Isolation ward"/>
      <sheetName val="Fly Sht. bl. 17"/>
      <sheetName val="Bill 17 Vip Lat."/>
      <sheetName val="Sum. Bl. 17 Vip Lat."/>
      <sheetName val="Fly Sht. bl. 18"/>
      <sheetName val="Bill 18 New 2 Bed Staff Block"/>
      <sheetName val="Sum. 18 2Bed Staff Block"/>
      <sheetName val="Fly Sht. bl. 19"/>
      <sheetName val="Bill 19 MFP Ex. Wards"/>
      <sheetName val="Sum. 19 MFP Ex. Wards"/>
      <sheetName val="Fly Sht. bl.20 External Wrks"/>
      <sheetName val="Bill.20 External Wrks "/>
      <sheetName val="Summary Bl.20 Ext.Wrks "/>
      <sheetName val="Fly Sht. bl.21 N Canteen"/>
      <sheetName val="Bill 21 N Canteen"/>
      <sheetName val="Sum.21 New Canteen "/>
      <sheetName val="Fly Sht. bl. 22"/>
      <sheetName val="Bill 22 New Gate House"/>
      <sheetName val="Sum. Bl. 22 New Gate House"/>
      <sheetName val="Fly Sht. Bl. III DayWorks"/>
      <sheetName val="Bl. III Day Works"/>
      <sheetName val="Sum. Bl. III Day Works"/>
      <sheetName val="Fly Sht Bill IV Med Eq"/>
      <sheetName val="Bill IV Med Eq"/>
      <sheetName val="Sum Bill IV Med Eq"/>
      <sheetName val="Fly Sht. Main Sum. Annex 2"/>
      <sheetName val="Main Summary  Annex2"/>
    </sheetNames>
    <sheetDataSet>
      <sheetData sheetId="0">
        <row r="2">
          <cell r="K2">
            <v>1.1200000000000001</v>
          </cell>
        </row>
        <row r="3">
          <cell r="K3">
            <v>1.21</v>
          </cell>
        </row>
        <row r="82">
          <cell r="I82">
            <v>0.7</v>
          </cell>
        </row>
        <row r="107">
          <cell r="I107">
            <v>0.7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Fly Shts"/>
      <sheetName val="G.C. &amp; PRELIMINARIES"/>
      <sheetName val="Bill No.3 Fifth Floor"/>
      <sheetName val="Sum. Bill No. 3 "/>
      <sheetName val="Bill No.4 Sixth Floor"/>
      <sheetName val="Sum. Bill No.4"/>
      <sheetName val="Bill No.5 Seventh Floor"/>
      <sheetName val="Sum. Bill No.5"/>
      <sheetName val="Bill No.6 Electrical"/>
      <sheetName val="Sum. Bill No.6"/>
      <sheetName val="Bill No.7 Mechanical"/>
      <sheetName val="Sum. Bill No.7"/>
      <sheetName val="Bill No. 7A Plumbing"/>
      <sheetName val="Sum. Bill No.7A Plumbing"/>
      <sheetName val="Bill No.8 Variations"/>
      <sheetName val="Sum. Bill No.8"/>
      <sheetName val="Bill No. 9 Eighth Floor"/>
      <sheetName val="Sum. Bill No. 9"/>
      <sheetName val="Bill No.10 Ninth Floor"/>
      <sheetName val="Sum. Bill No.10"/>
      <sheetName val="Bill No.11 Second Floor"/>
      <sheetName val="Sum. Bill No.11"/>
      <sheetName val="Main 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gama"/>
      <sheetName val="Tangalle hos"/>
      <sheetName val="lists"/>
      <sheetName val="Project information"/>
      <sheetName val="Tangalle_hos"/>
      <sheetName val="GenDataPh4"/>
      <sheetName val="General Items"/>
      <sheetName val="Beauty"/>
      <sheetName val="Core Eqpt"/>
      <sheetName val="Home"/>
      <sheetName val="Kids"/>
      <sheetName val="Lingerie"/>
      <sheetName val="Mens"/>
      <sheetName val="New Home"/>
      <sheetName val="Re-Useable"/>
      <sheetName val="Womens"/>
      <sheetName val="Tangalle_hos1"/>
      <sheetName val="Project_information"/>
      <sheetName val="Tangalle_hos2"/>
      <sheetName val="Project_information1"/>
      <sheetName val="price list"/>
      <sheetName val="Summary"/>
      <sheetName val="Bill"/>
      <sheetName val="tpr"/>
      <sheetName val="sheet"/>
      <sheetName val="Model"/>
      <sheetName val="CONSTRUCTION COMPONENT"/>
      <sheetName val="Construction"/>
      <sheetName val="VIABILITY"/>
      <sheetName val="Cover"/>
      <sheetName val="ESTIMATE"/>
      <sheetName val="feasibility"/>
      <sheetName val="Elemental Breakdow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H2O TREATMENT PLANT SITE(4.1)"/>
      <sheetName val="Construction"/>
      <sheetName val="Bill 1-General"/>
      <sheetName val="H2O_TREATMENT_PLANT_SITE(4_1)"/>
      <sheetName val="H2O_TREATMENT_PLANT_SITE(4_1)1"/>
      <sheetName val="tpr"/>
      <sheetName val="공사비 내역 (가)"/>
      <sheetName val="Summary"/>
      <sheetName val="Bill"/>
      <sheetName val="Ragama"/>
      <sheetName val="00_Main Prices List"/>
      <sheetName val="GenDataPh4"/>
      <sheetName val="General Items"/>
      <sheetName val="Beauty"/>
      <sheetName val="Core Eqpt"/>
      <sheetName val="Home"/>
      <sheetName val="Kids"/>
      <sheetName val="Lingerie"/>
      <sheetName val="Mens"/>
      <sheetName val="New Home"/>
      <sheetName val="Re-Useable"/>
      <sheetName val="Womens"/>
      <sheetName val="cul-invSUBMITTED"/>
      <sheetName val="BOM 1"/>
      <sheetName val="Sheet2"/>
      <sheetName val="VIABILITY"/>
      <sheetName val="Input"/>
      <sheetName val="ESTIMATE"/>
      <sheetName val="feasibility"/>
      <sheetName val="NPV"/>
      <sheetName val="Überblick"/>
    </sheetNames>
    <sheetDataSet>
      <sheetData sheetId="0">
        <row r="39">
          <cell r="E39">
            <v>0.30843750000000003</v>
          </cell>
          <cell r="F39">
            <v>0.31725000000000003</v>
          </cell>
          <cell r="G39">
            <v>0.36425000000000002</v>
          </cell>
          <cell r="H39">
            <v>0.38775000000000004</v>
          </cell>
          <cell r="I39">
            <v>0.38775000000000004</v>
          </cell>
          <cell r="J39">
            <v>0.38775000000000004</v>
          </cell>
          <cell r="K39">
            <v>0.38775000000000004</v>
          </cell>
          <cell r="L39">
            <v>0.38775000000000004</v>
          </cell>
          <cell r="M39">
            <v>0.38775000000000004</v>
          </cell>
          <cell r="N39">
            <v>0.38775000000000004</v>
          </cell>
          <cell r="O39">
            <v>0.38775000000000004</v>
          </cell>
          <cell r="P39">
            <v>0.38775000000000004</v>
          </cell>
          <cell r="Q39">
            <v>0.38775000000000004</v>
          </cell>
          <cell r="R39">
            <v>0.38775000000000004</v>
          </cell>
          <cell r="S39">
            <v>0.38775000000000004</v>
          </cell>
        </row>
        <row r="52">
          <cell r="E52">
            <v>421.0526315789474</v>
          </cell>
          <cell r="F52">
            <v>396.86684073107051</v>
          </cell>
          <cell r="G52">
            <v>350.51546391752578</v>
          </cell>
          <cell r="H52">
            <v>336.73469387755102</v>
          </cell>
          <cell r="I52">
            <v>336.73469387755102</v>
          </cell>
          <cell r="J52">
            <v>336.73469387755102</v>
          </cell>
          <cell r="K52">
            <v>336.73469387755102</v>
          </cell>
          <cell r="L52">
            <v>336.73469387755102</v>
          </cell>
          <cell r="M52">
            <v>336.73469387755102</v>
          </cell>
          <cell r="N52">
            <v>336.73469387755102</v>
          </cell>
          <cell r="O52">
            <v>336.73469387755102</v>
          </cell>
          <cell r="P52">
            <v>336.73469387755102</v>
          </cell>
          <cell r="Q52">
            <v>336.73469387755102</v>
          </cell>
          <cell r="R52">
            <v>336.73469387755102</v>
          </cell>
          <cell r="S52">
            <v>336.73469387755102</v>
          </cell>
        </row>
        <row r="60">
          <cell r="E60">
            <v>6</v>
          </cell>
          <cell r="F60">
            <v>6</v>
          </cell>
          <cell r="G60">
            <v>6</v>
          </cell>
          <cell r="H60">
            <v>6</v>
          </cell>
          <cell r="I60">
            <v>6</v>
          </cell>
          <cell r="J60">
            <v>6</v>
          </cell>
          <cell r="K60">
            <v>6</v>
          </cell>
          <cell r="L60">
            <v>6</v>
          </cell>
          <cell r="M60">
            <v>6</v>
          </cell>
          <cell r="N60">
            <v>6</v>
          </cell>
          <cell r="O60">
            <v>6</v>
          </cell>
          <cell r="P60">
            <v>6</v>
          </cell>
          <cell r="Q60">
            <v>6</v>
          </cell>
          <cell r="R60">
            <v>6</v>
          </cell>
          <cell r="S60">
            <v>6</v>
          </cell>
        </row>
      </sheetData>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11"/>
  <sheetViews>
    <sheetView view="pageBreakPreview" topLeftCell="B32" zoomScaleNormal="100" zoomScaleSheetLayoutView="100" workbookViewId="0">
      <selection activeCell="X32" sqref="X32"/>
    </sheetView>
  </sheetViews>
  <sheetFormatPr defaultColWidth="9.1796875" defaultRowHeight="13" x14ac:dyDescent="0.25"/>
  <cols>
    <col min="1" max="1" width="0.81640625" style="658" customWidth="1"/>
    <col min="2" max="3" width="0.54296875" style="659" customWidth="1"/>
    <col min="4" max="4" width="0.81640625" style="659" customWidth="1"/>
    <col min="5" max="5" width="0.54296875" style="659" customWidth="1"/>
    <col min="6" max="6" width="3.453125" style="659" customWidth="1"/>
    <col min="7" max="7" width="23.453125" style="658" customWidth="1"/>
    <col min="8" max="8" width="5.54296875" style="658" customWidth="1"/>
    <col min="9" max="9" width="4.54296875" style="658" customWidth="1"/>
    <col min="10" max="10" width="8.54296875" style="658" customWidth="1"/>
    <col min="11" max="11" width="7.54296875" style="658" customWidth="1"/>
    <col min="12" max="12" width="8.54296875" style="658" customWidth="1"/>
    <col min="13" max="13" width="4.54296875" style="658" customWidth="1"/>
    <col min="14" max="14" width="5.54296875" style="658" customWidth="1"/>
    <col min="15" max="15" width="20.453125" style="658" customWidth="1"/>
    <col min="16" max="16" width="3.453125" style="658" customWidth="1"/>
    <col min="17" max="17" width="0.54296875" style="659" customWidth="1"/>
    <col min="18" max="18" width="0.81640625" style="665" customWidth="1"/>
    <col min="19" max="20" width="0.54296875" style="659" customWidth="1"/>
    <col min="21" max="16384" width="9.1796875" style="658"/>
  </cols>
  <sheetData>
    <row r="1" spans="1:20" ht="15" customHeight="1" x14ac:dyDescent="0.25">
      <c r="R1" s="659"/>
    </row>
    <row r="2" spans="1:20" s="659" customFormat="1" ht="4" customHeight="1" x14ac:dyDescent="0.25">
      <c r="C2" s="660"/>
      <c r="D2" s="660"/>
      <c r="E2" s="660"/>
      <c r="F2" s="660"/>
      <c r="G2" s="660"/>
      <c r="H2" s="660"/>
      <c r="I2" s="660"/>
      <c r="J2" s="660"/>
      <c r="K2" s="660"/>
      <c r="L2" s="660"/>
      <c r="M2" s="660"/>
      <c r="N2" s="660"/>
      <c r="O2" s="660"/>
      <c r="P2" s="660"/>
      <c r="Q2" s="660"/>
      <c r="R2" s="660"/>
      <c r="S2" s="660"/>
    </row>
    <row r="3" spans="1:20" s="659" customFormat="1" ht="4" customHeight="1" x14ac:dyDescent="0.25">
      <c r="B3" s="661"/>
      <c r="C3" s="662"/>
      <c r="D3" s="663"/>
      <c r="E3" s="663"/>
      <c r="F3" s="663"/>
      <c r="G3" s="663"/>
      <c r="H3" s="663"/>
      <c r="I3" s="663"/>
      <c r="J3" s="663"/>
      <c r="K3" s="663"/>
      <c r="L3" s="663"/>
      <c r="M3" s="663"/>
      <c r="N3" s="663"/>
      <c r="O3" s="663"/>
      <c r="P3" s="663"/>
      <c r="Q3" s="663"/>
      <c r="R3" s="663"/>
      <c r="S3" s="664"/>
      <c r="T3" s="665"/>
    </row>
    <row r="4" spans="1:20" s="659" customFormat="1" ht="5.15" customHeight="1" x14ac:dyDescent="0.25">
      <c r="B4" s="661"/>
      <c r="C4" s="666"/>
      <c r="D4" s="667"/>
      <c r="E4" s="668"/>
      <c r="F4" s="668"/>
      <c r="G4" s="668"/>
      <c r="H4" s="668"/>
      <c r="I4" s="668"/>
      <c r="J4" s="668"/>
      <c r="K4" s="668"/>
      <c r="L4" s="668"/>
      <c r="M4" s="668"/>
      <c r="N4" s="668"/>
      <c r="O4" s="668"/>
      <c r="P4" s="668"/>
      <c r="Q4" s="668"/>
      <c r="R4" s="669"/>
      <c r="S4" s="670"/>
    </row>
    <row r="5" spans="1:20" s="659" customFormat="1" ht="4" customHeight="1" x14ac:dyDescent="0.25">
      <c r="B5" s="661"/>
      <c r="C5" s="666"/>
      <c r="D5" s="671"/>
      <c r="E5" s="662"/>
      <c r="F5" s="663"/>
      <c r="G5" s="663"/>
      <c r="H5" s="663"/>
      <c r="I5" s="663"/>
      <c r="J5" s="663"/>
      <c r="K5" s="663"/>
      <c r="L5" s="663"/>
      <c r="M5" s="663"/>
      <c r="N5" s="663"/>
      <c r="O5" s="663"/>
      <c r="P5" s="663"/>
      <c r="Q5" s="664"/>
      <c r="R5" s="671"/>
      <c r="T5" s="665"/>
    </row>
    <row r="6" spans="1:20" s="659" customFormat="1" ht="22" customHeight="1" x14ac:dyDescent="0.25">
      <c r="B6" s="661"/>
      <c r="C6" s="666"/>
      <c r="D6" s="671"/>
      <c r="E6" s="666"/>
      <c r="Q6" s="670"/>
      <c r="R6" s="672"/>
      <c r="S6" s="670"/>
      <c r="T6" s="673"/>
    </row>
    <row r="7" spans="1:20" ht="8.25" customHeight="1" x14ac:dyDescent="0.25">
      <c r="A7" s="674"/>
      <c r="B7" s="661"/>
      <c r="C7" s="666"/>
      <c r="D7" s="671"/>
      <c r="E7" s="666"/>
      <c r="F7" s="675"/>
      <c r="G7" s="1303"/>
      <c r="H7" s="1303"/>
      <c r="I7" s="1303"/>
      <c r="J7" s="1303"/>
      <c r="K7" s="1303"/>
      <c r="L7" s="1303"/>
      <c r="M7" s="1303"/>
      <c r="N7" s="1303"/>
      <c r="O7" s="1303"/>
      <c r="P7" s="676"/>
      <c r="Q7" s="677"/>
      <c r="R7" s="678"/>
      <c r="S7" s="677"/>
      <c r="T7" s="679"/>
    </row>
    <row r="8" spans="1:20" ht="15" customHeight="1" x14ac:dyDescent="0.25">
      <c r="B8" s="661"/>
      <c r="C8" s="666"/>
      <c r="D8" s="671"/>
      <c r="E8" s="666"/>
      <c r="G8" s="680"/>
      <c r="H8" s="680"/>
      <c r="Q8" s="670"/>
      <c r="R8" s="672"/>
      <c r="S8" s="670"/>
      <c r="T8" s="673"/>
    </row>
    <row r="9" spans="1:20" ht="26" x14ac:dyDescent="0.25">
      <c r="B9" s="661"/>
      <c r="C9" s="666"/>
      <c r="D9" s="671"/>
      <c r="E9" s="666"/>
      <c r="G9" s="681"/>
      <c r="Q9" s="670"/>
      <c r="R9" s="672"/>
      <c r="S9" s="670"/>
      <c r="T9" s="673"/>
    </row>
    <row r="10" spans="1:20" ht="20.5" x14ac:dyDescent="0.25">
      <c r="B10" s="661"/>
      <c r="C10" s="666"/>
      <c r="D10" s="671"/>
      <c r="E10" s="666"/>
      <c r="G10" s="681"/>
      <c r="J10" s="682"/>
      <c r="Q10" s="683"/>
      <c r="R10" s="684"/>
      <c r="S10" s="683"/>
      <c r="T10" s="685"/>
    </row>
    <row r="11" spans="1:20" ht="18" x14ac:dyDescent="0.25">
      <c r="B11" s="661"/>
      <c r="C11" s="666"/>
      <c r="D11" s="671"/>
      <c r="E11" s="666"/>
      <c r="G11" s="686"/>
      <c r="Q11" s="677"/>
      <c r="R11" s="678"/>
      <c r="S11" s="677"/>
      <c r="T11" s="679"/>
    </row>
    <row r="12" spans="1:20" ht="6.75" customHeight="1" x14ac:dyDescent="0.25">
      <c r="B12" s="661"/>
      <c r="C12" s="666"/>
      <c r="D12" s="671"/>
      <c r="E12" s="666"/>
      <c r="G12" s="686"/>
      <c r="Q12" s="687"/>
      <c r="R12" s="688"/>
      <c r="S12" s="687"/>
      <c r="T12" s="689"/>
    </row>
    <row r="13" spans="1:20" ht="20.25" customHeight="1" x14ac:dyDescent="0.25">
      <c r="A13" s="674"/>
      <c r="B13" s="661"/>
      <c r="C13" s="666"/>
      <c r="D13" s="671"/>
      <c r="E13" s="666"/>
      <c r="F13" s="675"/>
      <c r="G13" s="1303" t="s">
        <v>503</v>
      </c>
      <c r="H13" s="1303"/>
      <c r="I13" s="1303"/>
      <c r="J13" s="1303"/>
      <c r="K13" s="1303"/>
      <c r="L13" s="1303"/>
      <c r="M13" s="1303"/>
      <c r="N13" s="1303"/>
      <c r="O13" s="1303"/>
      <c r="P13" s="690"/>
      <c r="Q13" s="677"/>
      <c r="R13" s="678"/>
      <c r="S13" s="677"/>
      <c r="T13" s="679"/>
    </row>
    <row r="14" spans="1:20" ht="22.5" customHeight="1" x14ac:dyDescent="0.25">
      <c r="B14" s="661"/>
      <c r="C14" s="666"/>
      <c r="D14" s="671"/>
      <c r="E14" s="666"/>
      <c r="G14" s="680"/>
      <c r="H14" s="680"/>
      <c r="Q14" s="670"/>
      <c r="R14" s="672"/>
      <c r="S14" s="670"/>
      <c r="T14" s="673"/>
    </row>
    <row r="15" spans="1:20" ht="30.75" customHeight="1" thickBot="1" x14ac:dyDescent="0.3">
      <c r="A15" s="674"/>
      <c r="B15" s="661"/>
      <c r="C15" s="666"/>
      <c r="D15" s="671"/>
      <c r="E15" s="666"/>
      <c r="F15" s="691"/>
      <c r="G15" s="1307" t="s">
        <v>504</v>
      </c>
      <c r="H15" s="1307"/>
      <c r="I15" s="1307"/>
      <c r="J15" s="1307"/>
      <c r="K15" s="1307"/>
      <c r="L15" s="1307"/>
      <c r="M15" s="1307"/>
      <c r="N15" s="1307"/>
      <c r="O15" s="1307"/>
      <c r="P15" s="690"/>
      <c r="Q15" s="677"/>
      <c r="R15" s="678"/>
      <c r="S15" s="677"/>
      <c r="T15" s="679"/>
    </row>
    <row r="16" spans="1:20" ht="21" customHeight="1" x14ac:dyDescent="0.25">
      <c r="A16" s="674"/>
      <c r="B16" s="661"/>
      <c r="C16" s="666"/>
      <c r="D16" s="671"/>
      <c r="E16" s="666"/>
      <c r="F16" s="691"/>
      <c r="G16" s="692"/>
      <c r="H16" s="692"/>
      <c r="I16" s="692"/>
      <c r="J16" s="692"/>
      <c r="K16" s="692"/>
      <c r="L16" s="692"/>
      <c r="M16" s="692"/>
      <c r="N16" s="692"/>
      <c r="O16" s="692"/>
      <c r="P16" s="690"/>
      <c r="Q16" s="677"/>
      <c r="R16" s="678"/>
      <c r="S16" s="677"/>
      <c r="T16" s="679"/>
    </row>
    <row r="17" spans="1:20" ht="46.5" customHeight="1" x14ac:dyDescent="0.25">
      <c r="A17" s="693"/>
      <c r="B17" s="661"/>
      <c r="C17" s="666"/>
      <c r="D17" s="671"/>
      <c r="E17" s="666"/>
      <c r="F17" s="691"/>
      <c r="G17" s="1303"/>
      <c r="H17" s="1303"/>
      <c r="I17" s="1303"/>
      <c r="J17" s="1303"/>
      <c r="K17" s="1303"/>
      <c r="L17" s="1303"/>
      <c r="M17" s="1303"/>
      <c r="N17" s="1303"/>
      <c r="O17" s="1303"/>
      <c r="P17" s="690"/>
      <c r="Q17" s="670"/>
      <c r="R17" s="672"/>
      <c r="S17" s="670"/>
      <c r="T17" s="673"/>
    </row>
    <row r="18" spans="1:20" ht="24" customHeight="1" x14ac:dyDescent="0.25">
      <c r="A18" s="674"/>
      <c r="B18" s="661"/>
      <c r="C18" s="666"/>
      <c r="D18" s="671"/>
      <c r="E18" s="666"/>
      <c r="F18" s="675"/>
      <c r="G18" s="1303" t="s">
        <v>505</v>
      </c>
      <c r="H18" s="1303"/>
      <c r="I18" s="1303"/>
      <c r="J18" s="1303"/>
      <c r="K18" s="1303"/>
      <c r="L18" s="1303"/>
      <c r="M18" s="1303"/>
      <c r="N18" s="1303"/>
      <c r="O18" s="1303"/>
      <c r="P18" s="690"/>
      <c r="Q18" s="677"/>
      <c r="R18" s="678"/>
      <c r="S18" s="677"/>
      <c r="T18" s="679"/>
    </row>
    <row r="19" spans="1:20" ht="15" customHeight="1" x14ac:dyDescent="0.25">
      <c r="B19" s="661"/>
      <c r="C19" s="666"/>
      <c r="D19" s="671"/>
      <c r="E19" s="666"/>
      <c r="F19" s="665"/>
      <c r="G19" s="659"/>
      <c r="Q19" s="687"/>
      <c r="R19" s="688"/>
      <c r="S19" s="687"/>
      <c r="T19" s="689"/>
    </row>
    <row r="20" spans="1:20" ht="24" customHeight="1" x14ac:dyDescent="0.25">
      <c r="A20" s="694"/>
      <c r="B20" s="661"/>
      <c r="C20" s="666"/>
      <c r="D20" s="671"/>
      <c r="E20" s="666"/>
      <c r="F20" s="675"/>
      <c r="G20" s="1303" t="s">
        <v>506</v>
      </c>
      <c r="H20" s="1303"/>
      <c r="I20" s="1303"/>
      <c r="J20" s="1303"/>
      <c r="K20" s="1303"/>
      <c r="L20" s="1303"/>
      <c r="M20" s="1303"/>
      <c r="N20" s="1303"/>
      <c r="O20" s="1303"/>
      <c r="P20" s="676"/>
      <c r="Q20" s="670"/>
      <c r="R20" s="672"/>
      <c r="S20" s="670"/>
      <c r="T20" s="673"/>
    </row>
    <row r="21" spans="1:20" ht="26.25" customHeight="1" x14ac:dyDescent="0.25">
      <c r="B21" s="661"/>
      <c r="C21" s="666"/>
      <c r="D21" s="671"/>
      <c r="E21" s="666"/>
      <c r="F21" s="665"/>
      <c r="G21" s="659"/>
      <c r="Q21" s="687"/>
      <c r="R21" s="688"/>
      <c r="S21" s="687"/>
      <c r="T21" s="689"/>
    </row>
    <row r="22" spans="1:20" ht="24" customHeight="1" x14ac:dyDescent="0.25">
      <c r="A22" s="674"/>
      <c r="B22" s="661"/>
      <c r="C22" s="666"/>
      <c r="D22" s="671"/>
      <c r="E22" s="666"/>
      <c r="F22" s="695"/>
      <c r="G22" s="1303" t="s">
        <v>507</v>
      </c>
      <c r="H22" s="1303"/>
      <c r="I22" s="1303"/>
      <c r="J22" s="1303"/>
      <c r="K22" s="1303"/>
      <c r="L22" s="1303"/>
      <c r="M22" s="1303"/>
      <c r="N22" s="1303"/>
      <c r="O22" s="1303"/>
      <c r="P22" s="696"/>
      <c r="Q22" s="677"/>
      <c r="R22" s="678"/>
      <c r="S22" s="677"/>
      <c r="T22" s="679"/>
    </row>
    <row r="23" spans="1:20" ht="13.5" customHeight="1" x14ac:dyDescent="0.25">
      <c r="A23" s="674"/>
      <c r="B23" s="661"/>
      <c r="C23" s="666"/>
      <c r="D23" s="671"/>
      <c r="E23" s="666"/>
      <c r="F23" s="695"/>
      <c r="G23" s="697"/>
      <c r="H23" s="697"/>
      <c r="I23" s="697"/>
      <c r="J23" s="697"/>
      <c r="K23" s="697"/>
      <c r="L23" s="697"/>
      <c r="M23" s="697"/>
      <c r="N23" s="697"/>
      <c r="O23" s="697"/>
      <c r="P23" s="698"/>
      <c r="Q23" s="677"/>
      <c r="R23" s="678"/>
      <c r="S23" s="677"/>
      <c r="T23" s="679"/>
    </row>
    <row r="24" spans="1:20" ht="17.25" customHeight="1" x14ac:dyDescent="0.25">
      <c r="A24" s="674"/>
      <c r="B24" s="661"/>
      <c r="C24" s="666"/>
      <c r="D24" s="671"/>
      <c r="E24" s="666"/>
      <c r="F24" s="695"/>
      <c r="G24" s="697"/>
      <c r="H24" s="697"/>
      <c r="I24" s="697"/>
      <c r="J24" s="1304"/>
      <c r="K24" s="1304"/>
      <c r="L24" s="1304"/>
      <c r="M24" s="697"/>
      <c r="N24" s="697"/>
      <c r="O24" s="697"/>
      <c r="P24" s="698"/>
      <c r="Q24" s="677"/>
      <c r="R24" s="678"/>
      <c r="S24" s="677"/>
      <c r="T24" s="679"/>
    </row>
    <row r="25" spans="1:20" ht="11.25" customHeight="1" x14ac:dyDescent="0.25">
      <c r="B25" s="661"/>
      <c r="C25" s="666"/>
      <c r="D25" s="671"/>
      <c r="E25" s="666"/>
      <c r="F25" s="665"/>
      <c r="G25" s="659"/>
      <c r="Q25" s="687"/>
      <c r="R25" s="688"/>
      <c r="S25" s="687"/>
      <c r="T25" s="689"/>
    </row>
    <row r="26" spans="1:20" ht="7.5" customHeight="1" x14ac:dyDescent="0.25">
      <c r="B26" s="661"/>
      <c r="C26" s="666"/>
      <c r="D26" s="671"/>
      <c r="E26" s="666"/>
      <c r="F26" s="665"/>
      <c r="G26" s="659"/>
      <c r="Q26" s="687"/>
      <c r="R26" s="688"/>
      <c r="S26" s="687"/>
      <c r="T26" s="689"/>
    </row>
    <row r="27" spans="1:20" ht="24" customHeight="1" x14ac:dyDescent="0.25">
      <c r="A27" s="674"/>
      <c r="B27" s="661"/>
      <c r="C27" s="666"/>
      <c r="D27" s="671"/>
      <c r="E27" s="666"/>
      <c r="F27" s="695"/>
      <c r="G27" s="1304"/>
      <c r="H27" s="1304"/>
      <c r="I27" s="1304"/>
      <c r="J27" s="1304"/>
      <c r="K27" s="1304"/>
      <c r="L27" s="1304"/>
      <c r="M27" s="1304"/>
      <c r="N27" s="1304"/>
      <c r="O27" s="1304"/>
      <c r="P27" s="696"/>
      <c r="Q27" s="677"/>
      <c r="R27" s="678"/>
      <c r="S27" s="677"/>
      <c r="T27" s="679"/>
    </row>
    <row r="28" spans="1:20" ht="7.5" customHeight="1" x14ac:dyDescent="0.25">
      <c r="B28" s="661"/>
      <c r="C28" s="666"/>
      <c r="D28" s="671"/>
      <c r="E28" s="666"/>
      <c r="F28" s="665"/>
      <c r="G28" s="659"/>
      <c r="Q28" s="687"/>
      <c r="R28" s="688"/>
      <c r="S28" s="687"/>
      <c r="T28" s="689"/>
    </row>
    <row r="29" spans="1:20" ht="16.5" customHeight="1" x14ac:dyDescent="0.25">
      <c r="B29" s="661"/>
      <c r="C29" s="666"/>
      <c r="D29" s="671"/>
      <c r="E29" s="666"/>
      <c r="F29" s="665"/>
      <c r="G29" s="659"/>
      <c r="Q29" s="687"/>
      <c r="R29" s="688"/>
      <c r="S29" s="687"/>
      <c r="T29" s="689"/>
    </row>
    <row r="30" spans="1:20" ht="25" customHeight="1" x14ac:dyDescent="0.25">
      <c r="A30" s="674"/>
      <c r="B30" s="661"/>
      <c r="C30" s="666"/>
      <c r="D30" s="699"/>
      <c r="E30" s="666"/>
      <c r="F30" s="695"/>
      <c r="G30" s="1304" t="s">
        <v>508</v>
      </c>
      <c r="H30" s="1304"/>
      <c r="I30" s="1304"/>
      <c r="J30" s="1304"/>
      <c r="K30" s="1304"/>
      <c r="L30" s="1304"/>
      <c r="M30" s="1304"/>
      <c r="N30" s="1304"/>
      <c r="O30" s="1304"/>
      <c r="P30" s="696"/>
      <c r="Q30" s="677"/>
      <c r="R30" s="678"/>
      <c r="S30" s="677"/>
      <c r="T30" s="679"/>
    </row>
    <row r="31" spans="1:20" ht="16.5" customHeight="1" x14ac:dyDescent="0.25">
      <c r="B31" s="661"/>
      <c r="C31" s="666"/>
      <c r="D31" s="671"/>
      <c r="E31" s="666"/>
      <c r="G31" s="700"/>
      <c r="Q31" s="687"/>
      <c r="R31" s="688"/>
      <c r="S31" s="687"/>
      <c r="T31" s="689"/>
    </row>
    <row r="32" spans="1:20" ht="35.25" customHeight="1" x14ac:dyDescent="0.25">
      <c r="B32" s="661"/>
      <c r="C32" s="666"/>
      <c r="D32" s="671"/>
      <c r="E32" s="666"/>
      <c r="G32" s="700"/>
      <c r="Q32" s="687"/>
      <c r="R32" s="688"/>
      <c r="S32" s="687"/>
      <c r="T32" s="689"/>
    </row>
    <row r="33" spans="2:26" ht="73.5" customHeight="1" x14ac:dyDescent="0.25">
      <c r="B33" s="661"/>
      <c r="C33" s="666"/>
      <c r="D33" s="699"/>
      <c r="E33" s="666"/>
      <c r="G33" s="701" t="s">
        <v>509</v>
      </c>
      <c r="H33" s="1305" t="s">
        <v>862</v>
      </c>
      <c r="I33" s="1305"/>
      <c r="J33" s="1305"/>
      <c r="K33" s="1305"/>
      <c r="L33" s="1305"/>
      <c r="M33" s="1305"/>
      <c r="N33" s="1305"/>
      <c r="O33" s="1305"/>
      <c r="P33" s="1306"/>
      <c r="Q33" s="670"/>
      <c r="R33" s="703"/>
      <c r="S33" s="670"/>
      <c r="T33" s="673"/>
    </row>
    <row r="34" spans="2:26" ht="16.5" customHeight="1" x14ac:dyDescent="0.25">
      <c r="B34" s="661"/>
      <c r="C34" s="666"/>
      <c r="D34" s="671"/>
      <c r="E34" s="666"/>
      <c r="G34" s="680"/>
      <c r="H34" s="704"/>
      <c r="I34" s="705"/>
      <c r="J34" s="705"/>
      <c r="K34" s="705"/>
      <c r="L34" s="705"/>
      <c r="M34" s="705"/>
      <c r="N34" s="705"/>
      <c r="O34" s="705"/>
      <c r="P34" s="705"/>
      <c r="Q34" s="670"/>
      <c r="R34" s="672"/>
      <c r="S34" s="670"/>
      <c r="T34" s="673"/>
    </row>
    <row r="35" spans="2:26" ht="35.25" customHeight="1" x14ac:dyDescent="0.25">
      <c r="B35" s="661"/>
      <c r="C35" s="666"/>
      <c r="D35" s="671"/>
      <c r="E35" s="666"/>
      <c r="G35" s="701" t="s">
        <v>510</v>
      </c>
      <c r="H35" s="1305"/>
      <c r="I35" s="1305"/>
      <c r="J35" s="1305"/>
      <c r="K35" s="1305"/>
      <c r="L35" s="1305"/>
      <c r="M35" s="1305"/>
      <c r="N35" s="1305"/>
      <c r="O35" s="1305"/>
      <c r="P35" s="1306"/>
      <c r="Q35" s="706"/>
      <c r="R35" s="707"/>
      <c r="S35" s="706"/>
      <c r="T35" s="708"/>
    </row>
    <row r="36" spans="2:26" ht="25.5" customHeight="1" x14ac:dyDescent="0.25">
      <c r="B36" s="661"/>
      <c r="C36" s="666"/>
      <c r="D36" s="671"/>
      <c r="E36" s="666"/>
      <c r="G36" s="680"/>
      <c r="H36" s="680"/>
      <c r="I36" s="686"/>
      <c r="J36" s="686"/>
      <c r="K36" s="686"/>
      <c r="L36" s="686"/>
      <c r="M36" s="686"/>
      <c r="N36" s="686"/>
      <c r="O36" s="686"/>
      <c r="P36" s="686"/>
      <c r="Q36" s="709"/>
      <c r="R36" s="710"/>
      <c r="S36" s="709"/>
      <c r="T36" s="711"/>
    </row>
    <row r="37" spans="2:26" ht="25" customHeight="1" x14ac:dyDescent="0.25">
      <c r="B37" s="661"/>
      <c r="C37" s="666"/>
      <c r="D37" s="671"/>
      <c r="E37" s="666"/>
      <c r="G37" s="702" t="s">
        <v>511</v>
      </c>
      <c r="H37" s="712" t="s">
        <v>860</v>
      </c>
      <c r="I37" s="713"/>
      <c r="J37" s="713"/>
      <c r="K37" s="713"/>
      <c r="L37" s="713"/>
      <c r="M37" s="713"/>
      <c r="N37" s="713"/>
      <c r="O37" s="713"/>
      <c r="P37" s="686"/>
      <c r="Q37" s="714"/>
      <c r="R37" s="715"/>
      <c r="S37" s="714"/>
      <c r="T37" s="716"/>
    </row>
    <row r="38" spans="2:26" ht="5.15" customHeight="1" x14ac:dyDescent="0.25">
      <c r="B38" s="717"/>
      <c r="C38" s="718"/>
      <c r="D38" s="719"/>
      <c r="E38" s="718"/>
      <c r="F38" s="720"/>
      <c r="G38" s="686"/>
      <c r="H38" s="686"/>
      <c r="I38" s="686"/>
      <c r="J38" s="686"/>
      <c r="K38" s="686"/>
      <c r="L38" s="686"/>
      <c r="M38" s="686"/>
      <c r="N38" s="686"/>
      <c r="O38" s="686"/>
      <c r="P38" s="686"/>
      <c r="Q38" s="721"/>
      <c r="R38" s="722"/>
      <c r="S38" s="721"/>
      <c r="T38" s="723"/>
    </row>
    <row r="39" spans="2:26" ht="7.5" customHeight="1" x14ac:dyDescent="0.25">
      <c r="B39" s="661"/>
      <c r="C39" s="666"/>
      <c r="D39" s="671"/>
      <c r="E39" s="666"/>
      <c r="G39" s="680"/>
      <c r="H39" s="680"/>
      <c r="I39" s="680"/>
      <c r="J39" s="680"/>
      <c r="K39" s="680"/>
      <c r="L39" s="680"/>
      <c r="M39" s="680"/>
      <c r="N39" s="680"/>
      <c r="O39" s="680"/>
      <c r="P39" s="724"/>
      <c r="Q39" s="714"/>
      <c r="R39" s="715"/>
      <c r="S39" s="714"/>
      <c r="T39" s="716"/>
    </row>
    <row r="40" spans="2:26" ht="9" customHeight="1" x14ac:dyDescent="0.25">
      <c r="B40" s="661"/>
      <c r="C40" s="666"/>
      <c r="D40" s="671"/>
      <c r="E40" s="666"/>
      <c r="F40" s="1300"/>
      <c r="G40" s="1301"/>
      <c r="H40" s="1301"/>
      <c r="I40" s="1301"/>
      <c r="J40" s="1301"/>
      <c r="K40" s="1301"/>
      <c r="L40" s="1301"/>
      <c r="M40" s="1301"/>
      <c r="N40" s="1301"/>
      <c r="O40" s="1301"/>
      <c r="P40" s="1302"/>
      <c r="Q40" s="725"/>
      <c r="R40" s="726"/>
      <c r="S40" s="725"/>
      <c r="T40" s="727"/>
    </row>
    <row r="41" spans="2:26" s="659" customFormat="1" ht="4" customHeight="1" x14ac:dyDescent="0.25">
      <c r="B41" s="661"/>
      <c r="C41" s="666"/>
      <c r="D41" s="671"/>
      <c r="E41" s="728"/>
      <c r="F41" s="729"/>
      <c r="G41" s="729"/>
      <c r="H41" s="729"/>
      <c r="I41" s="730"/>
      <c r="J41" s="730"/>
      <c r="K41" s="730"/>
      <c r="L41" s="730"/>
      <c r="M41" s="730"/>
      <c r="N41" s="730"/>
      <c r="O41" s="730"/>
      <c r="P41" s="730"/>
      <c r="Q41" s="731"/>
      <c r="R41" s="726"/>
      <c r="S41" s="725"/>
      <c r="T41" s="727"/>
      <c r="U41" s="732"/>
      <c r="V41" s="732"/>
      <c r="W41" s="732"/>
      <c r="X41" s="732"/>
      <c r="Y41" s="732"/>
      <c r="Z41" s="732"/>
    </row>
    <row r="42" spans="2:26" s="659" customFormat="1" ht="5.15" customHeight="1" x14ac:dyDescent="0.25">
      <c r="B42" s="661"/>
      <c r="C42" s="666"/>
      <c r="D42" s="733"/>
      <c r="E42" s="668"/>
      <c r="F42" s="668"/>
      <c r="G42" s="668"/>
      <c r="H42" s="734"/>
      <c r="I42" s="735"/>
      <c r="J42" s="735"/>
      <c r="K42" s="735"/>
      <c r="L42" s="735"/>
      <c r="M42" s="735"/>
      <c r="N42" s="735"/>
      <c r="O42" s="735"/>
      <c r="P42" s="735"/>
      <c r="Q42" s="735"/>
      <c r="R42" s="736"/>
      <c r="S42" s="725"/>
      <c r="T42" s="727"/>
      <c r="U42" s="732"/>
      <c r="V42" s="732"/>
      <c r="W42" s="732"/>
      <c r="X42" s="732"/>
      <c r="Y42" s="732"/>
      <c r="Z42" s="732"/>
    </row>
    <row r="43" spans="2:26" s="659" customFormat="1" ht="4" customHeight="1" x14ac:dyDescent="0.25">
      <c r="B43" s="661"/>
      <c r="C43" s="728"/>
      <c r="D43" s="660"/>
      <c r="E43" s="660"/>
      <c r="F43" s="660"/>
      <c r="G43" s="660"/>
      <c r="H43" s="737"/>
      <c r="I43" s="730"/>
      <c r="J43" s="730"/>
      <c r="K43" s="730"/>
      <c r="L43" s="730"/>
      <c r="M43" s="730"/>
      <c r="N43" s="730"/>
      <c r="O43" s="730"/>
      <c r="P43" s="730"/>
      <c r="Q43" s="730"/>
      <c r="R43" s="730"/>
      <c r="S43" s="731"/>
      <c r="T43" s="727"/>
      <c r="U43" s="732"/>
      <c r="V43" s="732"/>
      <c r="W43" s="732"/>
      <c r="X43" s="732"/>
      <c r="Y43" s="732"/>
      <c r="Z43" s="732"/>
    </row>
    <row r="44" spans="2:26" s="659" customFormat="1" ht="4" customHeight="1" x14ac:dyDescent="0.25">
      <c r="H44" s="738"/>
      <c r="I44" s="739"/>
      <c r="J44" s="739"/>
      <c r="K44" s="739"/>
      <c r="L44" s="739"/>
      <c r="M44" s="739"/>
      <c r="N44" s="739"/>
      <c r="O44" s="739"/>
      <c r="P44" s="739"/>
      <c r="Q44" s="739"/>
      <c r="R44" s="739"/>
      <c r="S44" s="739"/>
      <c r="T44" s="732"/>
      <c r="U44" s="732"/>
      <c r="V44" s="732"/>
      <c r="W44" s="732"/>
      <c r="X44" s="732"/>
      <c r="Y44" s="732"/>
      <c r="Z44" s="732"/>
    </row>
    <row r="45" spans="2:26" x14ac:dyDescent="0.25">
      <c r="B45" s="720"/>
      <c r="C45" s="720"/>
      <c r="D45" s="720"/>
      <c r="E45" s="720"/>
      <c r="F45" s="720"/>
      <c r="Q45" s="720"/>
      <c r="R45" s="720"/>
      <c r="S45" s="720"/>
      <c r="T45" s="720"/>
    </row>
    <row r="46" spans="2:26" x14ac:dyDescent="0.25">
      <c r="B46" s="720"/>
      <c r="C46" s="720"/>
      <c r="D46" s="720"/>
      <c r="E46" s="720"/>
      <c r="F46" s="720"/>
      <c r="Q46" s="720"/>
      <c r="R46" s="720"/>
      <c r="S46" s="720"/>
      <c r="T46" s="720"/>
    </row>
    <row r="47" spans="2:26" x14ac:dyDescent="0.25">
      <c r="B47" s="720"/>
      <c r="C47" s="720"/>
      <c r="D47" s="720"/>
      <c r="E47" s="720"/>
      <c r="F47" s="720"/>
      <c r="Q47" s="720"/>
      <c r="R47" s="720"/>
      <c r="S47" s="720"/>
      <c r="T47" s="720"/>
    </row>
    <row r="48" spans="2:26" x14ac:dyDescent="0.25">
      <c r="B48" s="720"/>
      <c r="C48" s="720"/>
      <c r="D48" s="720"/>
      <c r="E48" s="720"/>
      <c r="F48" s="720"/>
      <c r="Q48" s="720"/>
      <c r="R48" s="720"/>
      <c r="S48" s="720"/>
      <c r="T48" s="720"/>
    </row>
    <row r="49" spans="2:20" x14ac:dyDescent="0.25">
      <c r="B49" s="720"/>
      <c r="C49" s="720"/>
      <c r="D49" s="720"/>
      <c r="E49" s="720"/>
      <c r="F49" s="720"/>
      <c r="Q49" s="720"/>
      <c r="R49" s="720"/>
      <c r="S49" s="720"/>
      <c r="T49" s="720"/>
    </row>
    <row r="50" spans="2:20" x14ac:dyDescent="0.25">
      <c r="B50" s="720"/>
      <c r="C50" s="720"/>
      <c r="D50" s="720"/>
      <c r="E50" s="720"/>
      <c r="F50" s="720"/>
      <c r="Q50" s="720"/>
      <c r="R50" s="720"/>
      <c r="S50" s="720"/>
      <c r="T50" s="720"/>
    </row>
    <row r="51" spans="2:20" x14ac:dyDescent="0.25">
      <c r="B51" s="720"/>
      <c r="C51" s="720"/>
      <c r="D51" s="720"/>
      <c r="E51" s="720"/>
      <c r="F51" s="720"/>
      <c r="Q51" s="720"/>
      <c r="R51" s="720"/>
      <c r="S51" s="720"/>
      <c r="T51" s="720"/>
    </row>
    <row r="52" spans="2:20" x14ac:dyDescent="0.25">
      <c r="B52" s="720"/>
      <c r="C52" s="720"/>
      <c r="D52" s="720"/>
      <c r="E52" s="720"/>
      <c r="F52" s="720"/>
      <c r="Q52" s="720"/>
      <c r="R52" s="720"/>
      <c r="S52" s="720"/>
      <c r="T52" s="720"/>
    </row>
    <row r="53" spans="2:20" x14ac:dyDescent="0.25">
      <c r="B53" s="720"/>
      <c r="C53" s="720"/>
      <c r="D53" s="720"/>
      <c r="E53" s="720"/>
      <c r="F53" s="720"/>
      <c r="Q53" s="720"/>
      <c r="R53" s="720"/>
      <c r="S53" s="720"/>
      <c r="T53" s="720"/>
    </row>
    <row r="54" spans="2:20" x14ac:dyDescent="0.25">
      <c r="B54" s="720"/>
      <c r="C54" s="720"/>
      <c r="D54" s="720"/>
      <c r="E54" s="720"/>
      <c r="F54" s="720"/>
      <c r="Q54" s="720"/>
      <c r="R54" s="720"/>
      <c r="S54" s="720"/>
      <c r="T54" s="720"/>
    </row>
    <row r="55" spans="2:20" x14ac:dyDescent="0.25">
      <c r="B55" s="720"/>
      <c r="C55" s="720"/>
      <c r="D55" s="720"/>
      <c r="E55" s="720"/>
      <c r="F55" s="720"/>
      <c r="Q55" s="720"/>
      <c r="R55" s="720"/>
      <c r="S55" s="720"/>
      <c r="T55" s="720"/>
    </row>
    <row r="56" spans="2:20" x14ac:dyDescent="0.25">
      <c r="B56" s="720"/>
      <c r="C56" s="720"/>
      <c r="D56" s="720"/>
      <c r="E56" s="720"/>
      <c r="F56" s="720"/>
      <c r="Q56" s="720"/>
      <c r="R56" s="720"/>
      <c r="S56" s="720"/>
      <c r="T56" s="720"/>
    </row>
    <row r="57" spans="2:20" x14ac:dyDescent="0.25">
      <c r="B57" s="720"/>
      <c r="C57" s="720"/>
      <c r="D57" s="720"/>
      <c r="E57" s="720"/>
      <c r="F57" s="720"/>
      <c r="Q57" s="720"/>
      <c r="R57" s="720"/>
      <c r="S57" s="720"/>
      <c r="T57" s="720"/>
    </row>
    <row r="58" spans="2:20" x14ac:dyDescent="0.25">
      <c r="B58" s="720"/>
      <c r="C58" s="720"/>
      <c r="D58" s="720"/>
      <c r="E58" s="720"/>
      <c r="F58" s="720"/>
      <c r="Q58" s="720"/>
      <c r="R58" s="720"/>
      <c r="S58" s="720"/>
      <c r="T58" s="720"/>
    </row>
    <row r="59" spans="2:20" x14ac:dyDescent="0.25">
      <c r="B59" s="720"/>
      <c r="C59" s="720"/>
      <c r="D59" s="720"/>
      <c r="E59" s="720"/>
      <c r="F59" s="720"/>
      <c r="Q59" s="720"/>
      <c r="R59" s="720"/>
      <c r="S59" s="720"/>
      <c r="T59" s="720"/>
    </row>
    <row r="60" spans="2:20" x14ac:dyDescent="0.25">
      <c r="B60" s="720"/>
      <c r="C60" s="720"/>
      <c r="D60" s="720"/>
      <c r="E60" s="720"/>
      <c r="F60" s="720"/>
      <c r="Q60" s="720"/>
      <c r="R60" s="720"/>
      <c r="S60" s="720"/>
      <c r="T60" s="720"/>
    </row>
    <row r="61" spans="2:20" x14ac:dyDescent="0.25">
      <c r="B61" s="720"/>
      <c r="C61" s="720"/>
      <c r="D61" s="720"/>
      <c r="E61" s="720"/>
      <c r="F61" s="720"/>
      <c r="Q61" s="720"/>
      <c r="R61" s="720"/>
      <c r="S61" s="720"/>
      <c r="T61" s="720"/>
    </row>
    <row r="62" spans="2:20" x14ac:dyDescent="0.25">
      <c r="B62" s="720"/>
      <c r="C62" s="720"/>
      <c r="D62" s="720"/>
      <c r="E62" s="720"/>
      <c r="F62" s="720"/>
      <c r="Q62" s="720"/>
      <c r="R62" s="720"/>
      <c r="S62" s="720"/>
      <c r="T62" s="720"/>
    </row>
    <row r="63" spans="2:20" x14ac:dyDescent="0.25">
      <c r="B63" s="720"/>
      <c r="C63" s="720"/>
      <c r="D63" s="720"/>
      <c r="E63" s="720"/>
      <c r="F63" s="720"/>
      <c r="Q63" s="720"/>
      <c r="R63" s="720"/>
      <c r="S63" s="720"/>
      <c r="T63" s="720"/>
    </row>
    <row r="64" spans="2:20" x14ac:dyDescent="0.25">
      <c r="B64" s="720"/>
      <c r="C64" s="720"/>
      <c r="D64" s="720"/>
      <c r="E64" s="720"/>
      <c r="F64" s="720"/>
      <c r="Q64" s="720"/>
      <c r="R64" s="720"/>
      <c r="S64" s="720"/>
      <c r="T64" s="720"/>
    </row>
    <row r="65" spans="2:20" x14ac:dyDescent="0.25">
      <c r="B65" s="720"/>
      <c r="C65" s="720"/>
      <c r="D65" s="720"/>
      <c r="E65" s="720"/>
      <c r="F65" s="720"/>
      <c r="Q65" s="720"/>
      <c r="R65" s="720"/>
      <c r="S65" s="720"/>
      <c r="T65" s="720"/>
    </row>
    <row r="66" spans="2:20" x14ac:dyDescent="0.25">
      <c r="B66" s="720"/>
      <c r="C66" s="720"/>
      <c r="D66" s="720"/>
      <c r="E66" s="720"/>
      <c r="F66" s="720"/>
      <c r="Q66" s="720"/>
      <c r="R66" s="720"/>
      <c r="S66" s="720"/>
      <c r="T66" s="720"/>
    </row>
    <row r="67" spans="2:20" x14ac:dyDescent="0.25">
      <c r="B67" s="720"/>
      <c r="C67" s="720"/>
      <c r="D67" s="720"/>
      <c r="E67" s="720"/>
      <c r="F67" s="720"/>
      <c r="Q67" s="720"/>
      <c r="R67" s="720"/>
      <c r="S67" s="720"/>
      <c r="T67" s="720"/>
    </row>
    <row r="68" spans="2:20" x14ac:dyDescent="0.25">
      <c r="B68" s="720"/>
      <c r="C68" s="720"/>
      <c r="D68" s="720"/>
      <c r="E68" s="720"/>
      <c r="F68" s="720"/>
      <c r="Q68" s="720"/>
      <c r="R68" s="720"/>
      <c r="S68" s="720"/>
      <c r="T68" s="720"/>
    </row>
    <row r="69" spans="2:20" x14ac:dyDescent="0.25">
      <c r="B69" s="720"/>
      <c r="C69" s="720"/>
      <c r="D69" s="720"/>
      <c r="E69" s="720"/>
      <c r="F69" s="720"/>
      <c r="Q69" s="720"/>
      <c r="R69" s="720"/>
      <c r="S69" s="720"/>
      <c r="T69" s="720"/>
    </row>
    <row r="70" spans="2:20" x14ac:dyDescent="0.25">
      <c r="B70" s="720"/>
      <c r="C70" s="720"/>
      <c r="D70" s="720"/>
      <c r="E70" s="720"/>
      <c r="F70" s="720"/>
      <c r="Q70" s="720"/>
      <c r="R70" s="720"/>
      <c r="S70" s="720"/>
      <c r="T70" s="720"/>
    </row>
    <row r="71" spans="2:20" x14ac:dyDescent="0.25">
      <c r="B71" s="720"/>
      <c r="C71" s="720"/>
      <c r="D71" s="720"/>
      <c r="E71" s="720"/>
      <c r="F71" s="720"/>
      <c r="Q71" s="720"/>
      <c r="R71" s="720"/>
      <c r="S71" s="720"/>
      <c r="T71" s="720"/>
    </row>
    <row r="72" spans="2:20" x14ac:dyDescent="0.25">
      <c r="B72" s="720"/>
      <c r="C72" s="720"/>
      <c r="D72" s="720"/>
      <c r="E72" s="720"/>
      <c r="F72" s="720"/>
      <c r="Q72" s="720"/>
      <c r="R72" s="720"/>
      <c r="S72" s="720"/>
      <c r="T72" s="720"/>
    </row>
    <row r="73" spans="2:20" x14ac:dyDescent="0.25">
      <c r="B73" s="720"/>
      <c r="C73" s="720"/>
      <c r="D73" s="720"/>
      <c r="E73" s="720"/>
      <c r="F73" s="720"/>
      <c r="Q73" s="720"/>
      <c r="R73" s="720"/>
      <c r="S73" s="720"/>
      <c r="T73" s="720"/>
    </row>
    <row r="74" spans="2:20" x14ac:dyDescent="0.25">
      <c r="B74" s="720"/>
      <c r="C74" s="720"/>
      <c r="D74" s="720"/>
      <c r="E74" s="720"/>
      <c r="F74" s="720"/>
      <c r="Q74" s="720"/>
      <c r="R74" s="720"/>
      <c r="S74" s="720"/>
      <c r="T74" s="720"/>
    </row>
    <row r="75" spans="2:20" x14ac:dyDescent="0.25">
      <c r="B75" s="720"/>
      <c r="C75" s="720"/>
      <c r="D75" s="720"/>
      <c r="E75" s="720"/>
      <c r="F75" s="720"/>
      <c r="Q75" s="720"/>
      <c r="R75" s="720"/>
      <c r="S75" s="720"/>
      <c r="T75" s="720"/>
    </row>
    <row r="76" spans="2:20" x14ac:dyDescent="0.25">
      <c r="B76" s="720"/>
      <c r="C76" s="720"/>
      <c r="D76" s="720"/>
      <c r="E76" s="720"/>
      <c r="F76" s="720"/>
      <c r="Q76" s="720"/>
      <c r="R76" s="720"/>
      <c r="S76" s="720"/>
      <c r="T76" s="720"/>
    </row>
    <row r="77" spans="2:20" x14ac:dyDescent="0.25">
      <c r="B77" s="720"/>
      <c r="C77" s="720"/>
      <c r="D77" s="720"/>
      <c r="E77" s="720"/>
      <c r="F77" s="720"/>
      <c r="Q77" s="720"/>
      <c r="R77" s="720"/>
      <c r="S77" s="720"/>
      <c r="T77" s="720"/>
    </row>
    <row r="78" spans="2:20" x14ac:dyDescent="0.25">
      <c r="B78" s="720"/>
      <c r="C78" s="720"/>
      <c r="D78" s="720"/>
      <c r="E78" s="720"/>
      <c r="F78" s="720"/>
      <c r="Q78" s="720"/>
      <c r="R78" s="720"/>
      <c r="S78" s="720"/>
      <c r="T78" s="720"/>
    </row>
    <row r="79" spans="2:20" x14ac:dyDescent="0.25">
      <c r="B79" s="720"/>
      <c r="C79" s="720"/>
      <c r="D79" s="720"/>
      <c r="E79" s="720"/>
      <c r="F79" s="720"/>
      <c r="Q79" s="720"/>
      <c r="R79" s="720"/>
      <c r="S79" s="720"/>
      <c r="T79" s="720"/>
    </row>
    <row r="80" spans="2:20" x14ac:dyDescent="0.25">
      <c r="B80" s="720"/>
      <c r="C80" s="720"/>
      <c r="D80" s="720"/>
      <c r="E80" s="720"/>
      <c r="F80" s="720"/>
      <c r="Q80" s="720"/>
      <c r="R80" s="720"/>
      <c r="S80" s="720"/>
      <c r="T80" s="720"/>
    </row>
    <row r="81" spans="2:20" x14ac:dyDescent="0.25">
      <c r="B81" s="720"/>
      <c r="C81" s="720"/>
      <c r="D81" s="720"/>
      <c r="E81" s="720"/>
      <c r="F81" s="720"/>
      <c r="Q81" s="720"/>
      <c r="R81" s="720"/>
      <c r="S81" s="720"/>
      <c r="T81" s="720"/>
    </row>
    <row r="82" spans="2:20" x14ac:dyDescent="0.25">
      <c r="B82" s="720"/>
      <c r="C82" s="720"/>
      <c r="D82" s="720"/>
      <c r="E82" s="720"/>
      <c r="F82" s="720"/>
      <c r="Q82" s="720"/>
      <c r="R82" s="720"/>
      <c r="S82" s="720"/>
      <c r="T82" s="720"/>
    </row>
    <row r="83" spans="2:20" x14ac:dyDescent="0.25">
      <c r="B83" s="720"/>
      <c r="C83" s="720"/>
      <c r="D83" s="720"/>
      <c r="E83" s="720"/>
      <c r="F83" s="720"/>
      <c r="Q83" s="720"/>
      <c r="R83" s="720"/>
      <c r="S83" s="720"/>
      <c r="T83" s="720"/>
    </row>
    <row r="84" spans="2:20" x14ac:dyDescent="0.25">
      <c r="B84" s="720"/>
      <c r="C84" s="720"/>
      <c r="D84" s="720"/>
      <c r="E84" s="720"/>
      <c r="F84" s="720"/>
      <c r="Q84" s="720"/>
      <c r="R84" s="720"/>
      <c r="S84" s="720"/>
      <c r="T84" s="720"/>
    </row>
    <row r="85" spans="2:20" x14ac:dyDescent="0.25">
      <c r="B85" s="720"/>
      <c r="C85" s="720"/>
      <c r="D85" s="720"/>
      <c r="E85" s="720"/>
      <c r="F85" s="720"/>
      <c r="Q85" s="720"/>
      <c r="R85" s="720"/>
      <c r="S85" s="720"/>
      <c r="T85" s="720"/>
    </row>
    <row r="86" spans="2:20" x14ac:dyDescent="0.25">
      <c r="B86" s="720"/>
      <c r="C86" s="720"/>
      <c r="D86" s="720"/>
      <c r="E86" s="720"/>
      <c r="F86" s="720"/>
      <c r="Q86" s="720"/>
      <c r="R86" s="720"/>
      <c r="S86" s="720"/>
      <c r="T86" s="720"/>
    </row>
    <row r="87" spans="2:20" x14ac:dyDescent="0.25">
      <c r="B87" s="720"/>
      <c r="C87" s="720"/>
      <c r="D87" s="720"/>
      <c r="E87" s="720"/>
      <c r="F87" s="720"/>
      <c r="Q87" s="720"/>
      <c r="R87" s="720"/>
      <c r="S87" s="720"/>
      <c r="T87" s="720"/>
    </row>
    <row r="88" spans="2:20" x14ac:dyDescent="0.25">
      <c r="B88" s="720"/>
      <c r="C88" s="720"/>
      <c r="D88" s="720"/>
      <c r="E88" s="720"/>
      <c r="F88" s="720"/>
      <c r="Q88" s="720"/>
      <c r="R88" s="720"/>
      <c r="S88" s="720"/>
      <c r="T88" s="720"/>
    </row>
    <row r="89" spans="2:20" x14ac:dyDescent="0.25">
      <c r="B89" s="720"/>
      <c r="C89" s="720"/>
      <c r="D89" s="720"/>
      <c r="E89" s="720"/>
      <c r="F89" s="720"/>
      <c r="Q89" s="720"/>
      <c r="R89" s="720"/>
      <c r="S89" s="720"/>
      <c r="T89" s="720"/>
    </row>
    <row r="90" spans="2:20" x14ac:dyDescent="0.25">
      <c r="B90" s="720"/>
      <c r="C90" s="720"/>
      <c r="D90" s="720"/>
      <c r="E90" s="720"/>
      <c r="F90" s="720"/>
      <c r="Q90" s="720"/>
      <c r="R90" s="720"/>
      <c r="S90" s="720"/>
      <c r="T90" s="720"/>
    </row>
    <row r="91" spans="2:20" x14ac:dyDescent="0.25">
      <c r="B91" s="720"/>
      <c r="C91" s="720"/>
      <c r="D91" s="720"/>
      <c r="E91" s="720"/>
      <c r="F91" s="720"/>
      <c r="Q91" s="720"/>
      <c r="R91" s="720"/>
      <c r="S91" s="720"/>
      <c r="T91" s="720"/>
    </row>
    <row r="92" spans="2:20" x14ac:dyDescent="0.25">
      <c r="B92" s="720"/>
      <c r="C92" s="720"/>
      <c r="D92" s="720"/>
      <c r="E92" s="720"/>
      <c r="F92" s="720"/>
      <c r="Q92" s="720"/>
      <c r="R92" s="720"/>
      <c r="S92" s="720"/>
      <c r="T92" s="720"/>
    </row>
    <row r="93" spans="2:20" x14ac:dyDescent="0.25">
      <c r="B93" s="720"/>
      <c r="C93" s="720"/>
      <c r="D93" s="720"/>
      <c r="E93" s="720"/>
      <c r="F93" s="720"/>
      <c r="Q93" s="720"/>
      <c r="R93" s="720"/>
      <c r="S93" s="720"/>
      <c r="T93" s="720"/>
    </row>
    <row r="94" spans="2:20" x14ac:dyDescent="0.25">
      <c r="B94" s="720"/>
      <c r="C94" s="720"/>
      <c r="D94" s="720"/>
      <c r="E94" s="720"/>
      <c r="F94" s="720"/>
      <c r="Q94" s="720"/>
      <c r="R94" s="720"/>
      <c r="S94" s="720"/>
      <c r="T94" s="720"/>
    </row>
    <row r="95" spans="2:20" x14ac:dyDescent="0.25">
      <c r="B95" s="720"/>
      <c r="C95" s="720"/>
      <c r="D95" s="720"/>
      <c r="E95" s="720"/>
      <c r="F95" s="720"/>
      <c r="Q95" s="720"/>
      <c r="R95" s="720"/>
      <c r="S95" s="720"/>
      <c r="T95" s="720"/>
    </row>
    <row r="96" spans="2:20" x14ac:dyDescent="0.25">
      <c r="B96" s="720"/>
      <c r="C96" s="720"/>
      <c r="D96" s="720"/>
      <c r="E96" s="720"/>
      <c r="F96" s="720"/>
      <c r="Q96" s="720"/>
      <c r="R96" s="720"/>
      <c r="S96" s="720"/>
      <c r="T96" s="720"/>
    </row>
    <row r="97" spans="2:20" x14ac:dyDescent="0.25">
      <c r="B97" s="720"/>
      <c r="C97" s="720"/>
      <c r="D97" s="720"/>
      <c r="E97" s="720"/>
      <c r="F97" s="720"/>
      <c r="Q97" s="720"/>
      <c r="R97" s="720"/>
      <c r="S97" s="720"/>
      <c r="T97" s="720"/>
    </row>
    <row r="98" spans="2:20" x14ac:dyDescent="0.25">
      <c r="B98" s="720"/>
      <c r="C98" s="720"/>
      <c r="D98" s="720"/>
      <c r="E98" s="720"/>
      <c r="F98" s="720"/>
      <c r="Q98" s="720"/>
      <c r="R98" s="720"/>
      <c r="S98" s="720"/>
      <c r="T98" s="720"/>
    </row>
    <row r="99" spans="2:20" x14ac:dyDescent="0.25">
      <c r="B99" s="720"/>
      <c r="C99" s="720"/>
      <c r="D99" s="720"/>
      <c r="E99" s="720"/>
      <c r="F99" s="720"/>
      <c r="Q99" s="720"/>
      <c r="R99" s="720"/>
      <c r="S99" s="720"/>
      <c r="T99" s="720"/>
    </row>
    <row r="100" spans="2:20" x14ac:dyDescent="0.25">
      <c r="B100" s="720"/>
      <c r="C100" s="720"/>
      <c r="D100" s="720"/>
      <c r="E100" s="720"/>
      <c r="F100" s="720"/>
      <c r="Q100" s="720"/>
      <c r="R100" s="720"/>
      <c r="S100" s="720"/>
      <c r="T100" s="720"/>
    </row>
    <row r="101" spans="2:20" x14ac:dyDescent="0.25">
      <c r="B101" s="720"/>
      <c r="C101" s="720"/>
      <c r="D101" s="720"/>
      <c r="E101" s="720"/>
      <c r="F101" s="720"/>
      <c r="Q101" s="720"/>
      <c r="R101" s="720"/>
      <c r="S101" s="720"/>
      <c r="T101" s="720"/>
    </row>
    <row r="102" spans="2:20" x14ac:dyDescent="0.25">
      <c r="B102" s="720"/>
      <c r="C102" s="720"/>
      <c r="D102" s="720"/>
      <c r="E102" s="720"/>
      <c r="F102" s="720"/>
      <c r="Q102" s="720"/>
      <c r="R102" s="720"/>
      <c r="S102" s="720"/>
      <c r="T102" s="720"/>
    </row>
    <row r="103" spans="2:20" x14ac:dyDescent="0.25">
      <c r="B103" s="720"/>
      <c r="C103" s="720"/>
      <c r="D103" s="720"/>
      <c r="E103" s="720"/>
      <c r="F103" s="720"/>
      <c r="Q103" s="720"/>
      <c r="R103" s="720"/>
      <c r="S103" s="720"/>
      <c r="T103" s="720"/>
    </row>
    <row r="104" spans="2:20" x14ac:dyDescent="0.25">
      <c r="B104" s="720"/>
      <c r="C104" s="720"/>
      <c r="D104" s="720"/>
      <c r="E104" s="720"/>
      <c r="F104" s="720"/>
      <c r="Q104" s="720"/>
      <c r="R104" s="720"/>
      <c r="S104" s="720"/>
      <c r="T104" s="720"/>
    </row>
    <row r="105" spans="2:20" x14ac:dyDescent="0.25">
      <c r="B105" s="720"/>
      <c r="C105" s="720"/>
      <c r="D105" s="720"/>
      <c r="E105" s="720"/>
      <c r="F105" s="720"/>
      <c r="Q105" s="720"/>
      <c r="R105" s="720"/>
      <c r="S105" s="720"/>
      <c r="T105" s="720"/>
    </row>
    <row r="106" spans="2:20" x14ac:dyDescent="0.25">
      <c r="B106" s="720"/>
      <c r="C106" s="720"/>
      <c r="D106" s="720"/>
      <c r="E106" s="720"/>
      <c r="F106" s="720"/>
      <c r="Q106" s="720"/>
      <c r="R106" s="720"/>
      <c r="S106" s="720"/>
      <c r="T106" s="720"/>
    </row>
    <row r="107" spans="2:20" x14ac:dyDescent="0.25">
      <c r="B107" s="720"/>
      <c r="C107" s="720"/>
      <c r="D107" s="720"/>
      <c r="E107" s="720"/>
      <c r="F107" s="720"/>
      <c r="Q107" s="720"/>
      <c r="R107" s="720"/>
      <c r="S107" s="720"/>
      <c r="T107" s="720"/>
    </row>
    <row r="108" spans="2:20" x14ac:dyDescent="0.25">
      <c r="B108" s="720"/>
      <c r="C108" s="720"/>
      <c r="D108" s="720"/>
      <c r="E108" s="720"/>
      <c r="F108" s="720"/>
      <c r="Q108" s="720"/>
      <c r="R108" s="720"/>
      <c r="S108" s="720"/>
      <c r="T108" s="720"/>
    </row>
    <row r="109" spans="2:20" x14ac:dyDescent="0.25">
      <c r="B109" s="720"/>
      <c r="C109" s="720"/>
      <c r="D109" s="720"/>
      <c r="E109" s="720"/>
      <c r="F109" s="720"/>
      <c r="Q109" s="720"/>
      <c r="R109" s="720"/>
      <c r="S109" s="720"/>
      <c r="T109" s="720"/>
    </row>
    <row r="110" spans="2:20" x14ac:dyDescent="0.25">
      <c r="B110" s="720"/>
      <c r="C110" s="720"/>
      <c r="D110" s="720"/>
      <c r="E110" s="720"/>
      <c r="F110" s="720"/>
      <c r="Q110" s="720"/>
      <c r="R110" s="720"/>
      <c r="S110" s="720"/>
      <c r="T110" s="720"/>
    </row>
    <row r="111" spans="2:20" x14ac:dyDescent="0.25">
      <c r="B111" s="720"/>
      <c r="C111" s="720"/>
      <c r="D111" s="720"/>
      <c r="E111" s="720"/>
      <c r="F111" s="720"/>
      <c r="Q111" s="720"/>
      <c r="R111" s="720"/>
      <c r="S111" s="720"/>
      <c r="T111" s="720"/>
    </row>
    <row r="112" spans="2:20" x14ac:dyDescent="0.25">
      <c r="B112" s="720"/>
      <c r="C112" s="720"/>
      <c r="D112" s="720"/>
      <c r="E112" s="720"/>
      <c r="F112" s="720"/>
      <c r="Q112" s="720"/>
      <c r="R112" s="720"/>
      <c r="S112" s="720"/>
      <c r="T112" s="720"/>
    </row>
    <row r="113" spans="2:20" x14ac:dyDescent="0.25">
      <c r="B113" s="720"/>
      <c r="C113" s="720"/>
      <c r="D113" s="720"/>
      <c r="E113" s="720"/>
      <c r="F113" s="720"/>
      <c r="Q113" s="720"/>
      <c r="R113" s="720"/>
      <c r="S113" s="720"/>
      <c r="T113" s="720"/>
    </row>
    <row r="114" spans="2:20" x14ac:dyDescent="0.25">
      <c r="B114" s="720"/>
      <c r="C114" s="720"/>
      <c r="D114" s="720"/>
      <c r="E114" s="720"/>
      <c r="F114" s="720"/>
      <c r="Q114" s="720"/>
      <c r="R114" s="720"/>
      <c r="S114" s="720"/>
      <c r="T114" s="720"/>
    </row>
    <row r="115" spans="2:20" x14ac:dyDescent="0.25">
      <c r="B115" s="720"/>
      <c r="C115" s="720"/>
      <c r="D115" s="720"/>
      <c r="E115" s="720"/>
      <c r="F115" s="720"/>
      <c r="Q115" s="720"/>
      <c r="R115" s="720"/>
      <c r="S115" s="720"/>
      <c r="T115" s="720"/>
    </row>
    <row r="116" spans="2:20" x14ac:dyDescent="0.25">
      <c r="B116" s="720"/>
      <c r="C116" s="720"/>
      <c r="D116" s="720"/>
      <c r="E116" s="720"/>
      <c r="F116" s="720"/>
      <c r="Q116" s="720"/>
      <c r="R116" s="720"/>
      <c r="S116" s="720"/>
      <c r="T116" s="720"/>
    </row>
    <row r="117" spans="2:20" x14ac:dyDescent="0.25">
      <c r="B117" s="720"/>
      <c r="C117" s="720"/>
      <c r="D117" s="720"/>
      <c r="E117" s="720"/>
      <c r="F117" s="720"/>
      <c r="Q117" s="720"/>
      <c r="R117" s="720"/>
      <c r="S117" s="720"/>
      <c r="T117" s="720"/>
    </row>
    <row r="118" spans="2:20" x14ac:dyDescent="0.25">
      <c r="B118" s="720"/>
      <c r="C118" s="720"/>
      <c r="D118" s="720"/>
      <c r="E118" s="720"/>
      <c r="F118" s="720"/>
      <c r="Q118" s="720"/>
      <c r="R118" s="720"/>
      <c r="S118" s="720"/>
      <c r="T118" s="720"/>
    </row>
    <row r="119" spans="2:20" x14ac:dyDescent="0.25">
      <c r="B119" s="720"/>
      <c r="C119" s="720"/>
      <c r="D119" s="720"/>
      <c r="E119" s="720"/>
      <c r="F119" s="720"/>
      <c r="Q119" s="720"/>
      <c r="R119" s="720"/>
      <c r="S119" s="720"/>
      <c r="T119" s="720"/>
    </row>
    <row r="120" spans="2:20" x14ac:dyDescent="0.25">
      <c r="B120" s="720"/>
      <c r="C120" s="720"/>
      <c r="D120" s="720"/>
      <c r="E120" s="720"/>
      <c r="F120" s="720"/>
      <c r="Q120" s="720"/>
      <c r="R120" s="720"/>
      <c r="S120" s="720"/>
      <c r="T120" s="720"/>
    </row>
    <row r="121" spans="2:20" x14ac:dyDescent="0.25">
      <c r="B121" s="720"/>
      <c r="C121" s="720"/>
      <c r="D121" s="720"/>
      <c r="E121" s="720"/>
      <c r="F121" s="720"/>
      <c r="Q121" s="720"/>
      <c r="R121" s="720"/>
      <c r="S121" s="720"/>
      <c r="T121" s="720"/>
    </row>
    <row r="122" spans="2:20" x14ac:dyDescent="0.25">
      <c r="B122" s="720"/>
      <c r="C122" s="720"/>
      <c r="D122" s="720"/>
      <c r="E122" s="720"/>
      <c r="F122" s="720"/>
      <c r="Q122" s="720"/>
      <c r="R122" s="720"/>
      <c r="S122" s="720"/>
      <c r="T122" s="720"/>
    </row>
    <row r="123" spans="2:20" x14ac:dyDescent="0.25">
      <c r="B123" s="720"/>
      <c r="C123" s="720"/>
      <c r="D123" s="720"/>
      <c r="E123" s="720"/>
      <c r="F123" s="720"/>
      <c r="Q123" s="720"/>
      <c r="R123" s="720"/>
      <c r="S123" s="720"/>
      <c r="T123" s="720"/>
    </row>
    <row r="124" spans="2:20" x14ac:dyDescent="0.25">
      <c r="B124" s="720"/>
      <c r="C124" s="720"/>
      <c r="D124" s="720"/>
      <c r="E124" s="720"/>
      <c r="F124" s="720"/>
      <c r="Q124" s="720"/>
      <c r="R124" s="720"/>
      <c r="S124" s="720"/>
      <c r="T124" s="720"/>
    </row>
    <row r="125" spans="2:20" x14ac:dyDescent="0.25">
      <c r="B125" s="720"/>
      <c r="C125" s="720"/>
      <c r="D125" s="720"/>
      <c r="E125" s="720"/>
      <c r="F125" s="720"/>
      <c r="Q125" s="720"/>
      <c r="R125" s="720"/>
      <c r="S125" s="720"/>
      <c r="T125" s="720"/>
    </row>
    <row r="126" spans="2:20" x14ac:dyDescent="0.25">
      <c r="B126" s="720"/>
      <c r="C126" s="720"/>
      <c r="D126" s="720"/>
      <c r="E126" s="720"/>
      <c r="F126" s="720"/>
      <c r="Q126" s="720"/>
      <c r="R126" s="720"/>
      <c r="S126" s="720"/>
      <c r="T126" s="720"/>
    </row>
    <row r="127" spans="2:20" x14ac:dyDescent="0.25">
      <c r="B127" s="720"/>
      <c r="C127" s="720"/>
      <c r="D127" s="720"/>
      <c r="E127" s="720"/>
      <c r="F127" s="720"/>
      <c r="Q127" s="720"/>
      <c r="R127" s="720"/>
      <c r="S127" s="720"/>
      <c r="T127" s="720"/>
    </row>
    <row r="128" spans="2:20" x14ac:dyDescent="0.25">
      <c r="B128" s="720"/>
      <c r="C128" s="720"/>
      <c r="D128" s="720"/>
      <c r="E128" s="720"/>
      <c r="F128" s="720"/>
      <c r="Q128" s="720"/>
      <c r="R128" s="720"/>
      <c r="S128" s="720"/>
      <c r="T128" s="720"/>
    </row>
    <row r="129" spans="2:20" x14ac:dyDescent="0.25">
      <c r="B129" s="720"/>
      <c r="C129" s="720"/>
      <c r="D129" s="720"/>
      <c r="E129" s="720"/>
      <c r="F129" s="720"/>
      <c r="Q129" s="720"/>
      <c r="R129" s="720"/>
      <c r="S129" s="720"/>
      <c r="T129" s="720"/>
    </row>
    <row r="130" spans="2:20" x14ac:dyDescent="0.25">
      <c r="B130" s="720"/>
      <c r="C130" s="720"/>
      <c r="D130" s="720"/>
      <c r="E130" s="720"/>
      <c r="F130" s="720"/>
      <c r="Q130" s="720"/>
      <c r="R130" s="720"/>
      <c r="S130" s="720"/>
      <c r="T130" s="720"/>
    </row>
    <row r="131" spans="2:20" x14ac:dyDescent="0.25">
      <c r="B131" s="720"/>
      <c r="C131" s="720"/>
      <c r="D131" s="720"/>
      <c r="E131" s="720"/>
      <c r="F131" s="720"/>
      <c r="Q131" s="720"/>
      <c r="R131" s="720"/>
      <c r="S131" s="720"/>
      <c r="T131" s="720"/>
    </row>
    <row r="132" spans="2:20" x14ac:dyDescent="0.25">
      <c r="B132" s="720"/>
      <c r="C132" s="720"/>
      <c r="D132" s="720"/>
      <c r="E132" s="720"/>
      <c r="F132" s="720"/>
      <c r="Q132" s="720"/>
      <c r="R132" s="720"/>
      <c r="S132" s="720"/>
      <c r="T132" s="720"/>
    </row>
    <row r="133" spans="2:20" x14ac:dyDescent="0.25">
      <c r="B133" s="720"/>
      <c r="C133" s="720"/>
      <c r="D133" s="720"/>
      <c r="E133" s="720"/>
      <c r="F133" s="720"/>
      <c r="Q133" s="720"/>
      <c r="R133" s="720"/>
      <c r="S133" s="720"/>
      <c r="T133" s="720"/>
    </row>
    <row r="134" spans="2:20" x14ac:dyDescent="0.25">
      <c r="B134" s="720"/>
      <c r="C134" s="720"/>
      <c r="D134" s="720"/>
      <c r="E134" s="720"/>
      <c r="F134" s="720"/>
      <c r="Q134" s="720"/>
      <c r="R134" s="720"/>
      <c r="S134" s="720"/>
      <c r="T134" s="720"/>
    </row>
    <row r="135" spans="2:20" x14ac:dyDescent="0.25">
      <c r="B135" s="720"/>
      <c r="C135" s="720"/>
      <c r="D135" s="720"/>
      <c r="E135" s="720"/>
      <c r="F135" s="720"/>
      <c r="Q135" s="720"/>
      <c r="R135" s="720"/>
      <c r="S135" s="720"/>
      <c r="T135" s="720"/>
    </row>
    <row r="136" spans="2:20" x14ac:dyDescent="0.25">
      <c r="B136" s="720"/>
      <c r="C136" s="720"/>
      <c r="D136" s="720"/>
      <c r="E136" s="720"/>
      <c r="F136" s="720"/>
      <c r="Q136" s="720"/>
      <c r="R136" s="720"/>
      <c r="S136" s="720"/>
      <c r="T136" s="720"/>
    </row>
    <row r="137" spans="2:20" x14ac:dyDescent="0.25">
      <c r="B137" s="720"/>
      <c r="C137" s="720"/>
      <c r="D137" s="720"/>
      <c r="E137" s="720"/>
      <c r="F137" s="720"/>
      <c r="Q137" s="720"/>
      <c r="R137" s="720"/>
      <c r="S137" s="720"/>
      <c r="T137" s="720"/>
    </row>
    <row r="138" spans="2:20" x14ac:dyDescent="0.25">
      <c r="B138" s="720"/>
      <c r="C138" s="720"/>
      <c r="D138" s="720"/>
      <c r="E138" s="720"/>
      <c r="F138" s="720"/>
      <c r="Q138" s="720"/>
      <c r="R138" s="720"/>
      <c r="S138" s="720"/>
      <c r="T138" s="720"/>
    </row>
    <row r="139" spans="2:20" x14ac:dyDescent="0.25">
      <c r="B139" s="720"/>
      <c r="C139" s="720"/>
      <c r="D139" s="720"/>
      <c r="E139" s="720"/>
      <c r="F139" s="720"/>
      <c r="Q139" s="720"/>
      <c r="R139" s="720"/>
      <c r="S139" s="720"/>
      <c r="T139" s="720"/>
    </row>
    <row r="140" spans="2:20" x14ac:dyDescent="0.25">
      <c r="B140" s="720"/>
      <c r="C140" s="720"/>
      <c r="D140" s="720"/>
      <c r="E140" s="720"/>
      <c r="F140" s="720"/>
      <c r="Q140" s="720"/>
      <c r="R140" s="720"/>
      <c r="S140" s="720"/>
      <c r="T140" s="720"/>
    </row>
    <row r="141" spans="2:20" x14ac:dyDescent="0.25">
      <c r="B141" s="720"/>
      <c r="C141" s="720"/>
      <c r="D141" s="720"/>
      <c r="E141" s="720"/>
      <c r="F141" s="720"/>
      <c r="Q141" s="720"/>
      <c r="R141" s="720"/>
      <c r="S141" s="720"/>
      <c r="T141" s="720"/>
    </row>
    <row r="142" spans="2:20" x14ac:dyDescent="0.25">
      <c r="B142" s="720"/>
      <c r="C142" s="720"/>
      <c r="D142" s="720"/>
      <c r="E142" s="720"/>
      <c r="F142" s="720"/>
      <c r="Q142" s="720"/>
      <c r="R142" s="720"/>
      <c r="S142" s="720"/>
      <c r="T142" s="720"/>
    </row>
    <row r="143" spans="2:20" x14ac:dyDescent="0.25">
      <c r="B143" s="720"/>
      <c r="C143" s="720"/>
      <c r="D143" s="720"/>
      <c r="E143" s="720"/>
      <c r="F143" s="720"/>
      <c r="Q143" s="720"/>
      <c r="R143" s="720"/>
      <c r="S143" s="720"/>
      <c r="T143" s="720"/>
    </row>
    <row r="144" spans="2:20" x14ac:dyDescent="0.25">
      <c r="B144" s="720"/>
      <c r="C144" s="720"/>
      <c r="D144" s="720"/>
      <c r="E144" s="720"/>
      <c r="F144" s="720"/>
      <c r="Q144" s="720"/>
      <c r="R144" s="720"/>
      <c r="S144" s="720"/>
      <c r="T144" s="720"/>
    </row>
    <row r="145" spans="2:20" x14ac:dyDescent="0.25">
      <c r="B145" s="720"/>
      <c r="C145" s="720"/>
      <c r="D145" s="720"/>
      <c r="E145" s="720"/>
      <c r="F145" s="720"/>
      <c r="Q145" s="720"/>
      <c r="R145" s="720"/>
      <c r="S145" s="720"/>
      <c r="T145" s="720"/>
    </row>
    <row r="146" spans="2:20" x14ac:dyDescent="0.25">
      <c r="B146" s="720"/>
      <c r="C146" s="720"/>
      <c r="D146" s="720"/>
      <c r="E146" s="720"/>
      <c r="F146" s="720"/>
      <c r="Q146" s="720"/>
      <c r="R146" s="720"/>
      <c r="S146" s="720"/>
      <c r="T146" s="720"/>
    </row>
    <row r="147" spans="2:20" x14ac:dyDescent="0.25">
      <c r="B147" s="720"/>
      <c r="C147" s="720"/>
      <c r="D147" s="720"/>
      <c r="E147" s="720"/>
      <c r="F147" s="720"/>
      <c r="Q147" s="720"/>
      <c r="R147" s="720"/>
      <c r="S147" s="720"/>
      <c r="T147" s="720"/>
    </row>
    <row r="148" spans="2:20" x14ac:dyDescent="0.25">
      <c r="B148" s="720"/>
      <c r="C148" s="720"/>
      <c r="D148" s="720"/>
      <c r="E148" s="720"/>
      <c r="F148" s="720"/>
      <c r="Q148" s="720"/>
      <c r="R148" s="720"/>
      <c r="S148" s="720"/>
      <c r="T148" s="720"/>
    </row>
    <row r="149" spans="2:20" x14ac:dyDescent="0.25">
      <c r="B149" s="720"/>
      <c r="C149" s="720"/>
      <c r="D149" s="720"/>
      <c r="E149" s="720"/>
      <c r="F149" s="720"/>
      <c r="Q149" s="720"/>
      <c r="R149" s="720"/>
      <c r="S149" s="720"/>
      <c r="T149" s="720"/>
    </row>
    <row r="150" spans="2:20" x14ac:dyDescent="0.25">
      <c r="B150" s="720"/>
      <c r="C150" s="720"/>
      <c r="D150" s="720"/>
      <c r="E150" s="720"/>
      <c r="F150" s="720"/>
      <c r="Q150" s="720"/>
      <c r="R150" s="720"/>
      <c r="S150" s="720"/>
      <c r="T150" s="720"/>
    </row>
    <row r="151" spans="2:20" x14ac:dyDescent="0.25">
      <c r="B151" s="720"/>
      <c r="C151" s="720"/>
      <c r="D151" s="720"/>
      <c r="E151" s="720"/>
      <c r="F151" s="720"/>
      <c r="Q151" s="720"/>
      <c r="R151" s="720"/>
      <c r="S151" s="720"/>
      <c r="T151" s="720"/>
    </row>
    <row r="152" spans="2:20" x14ac:dyDescent="0.25">
      <c r="B152" s="720"/>
      <c r="C152" s="720"/>
      <c r="D152" s="720"/>
      <c r="E152" s="720"/>
      <c r="F152" s="720"/>
      <c r="Q152" s="720"/>
      <c r="R152" s="720"/>
      <c r="S152" s="720"/>
      <c r="T152" s="720"/>
    </row>
    <row r="153" spans="2:20" x14ac:dyDescent="0.25">
      <c r="B153" s="720"/>
      <c r="C153" s="720"/>
      <c r="D153" s="720"/>
      <c r="E153" s="720"/>
      <c r="F153" s="720"/>
      <c r="Q153" s="720"/>
      <c r="R153" s="720"/>
      <c r="S153" s="720"/>
      <c r="T153" s="720"/>
    </row>
    <row r="154" spans="2:20" x14ac:dyDescent="0.25">
      <c r="B154" s="720"/>
      <c r="C154" s="720"/>
      <c r="D154" s="720"/>
      <c r="E154" s="720"/>
      <c r="F154" s="720"/>
      <c r="Q154" s="720"/>
      <c r="R154" s="720"/>
      <c r="S154" s="720"/>
      <c r="T154" s="720"/>
    </row>
    <row r="155" spans="2:20" x14ac:dyDescent="0.25">
      <c r="B155" s="720"/>
      <c r="C155" s="720"/>
      <c r="D155" s="720"/>
      <c r="E155" s="720"/>
      <c r="F155" s="720"/>
      <c r="Q155" s="720"/>
      <c r="R155" s="720"/>
      <c r="S155" s="720"/>
      <c r="T155" s="720"/>
    </row>
    <row r="156" spans="2:20" x14ac:dyDescent="0.25">
      <c r="B156" s="720"/>
      <c r="C156" s="720"/>
      <c r="D156" s="720"/>
      <c r="E156" s="720"/>
      <c r="F156" s="720"/>
      <c r="Q156" s="720"/>
      <c r="R156" s="720"/>
      <c r="S156" s="720"/>
      <c r="T156" s="720"/>
    </row>
    <row r="157" spans="2:20" x14ac:dyDescent="0.25">
      <c r="B157" s="720"/>
      <c r="C157" s="720"/>
      <c r="D157" s="720"/>
      <c r="E157" s="720"/>
      <c r="F157" s="720"/>
      <c r="Q157" s="720"/>
      <c r="R157" s="720"/>
      <c r="S157" s="720"/>
      <c r="T157" s="720"/>
    </row>
    <row r="158" spans="2:20" x14ac:dyDescent="0.25">
      <c r="B158" s="720"/>
      <c r="C158" s="720"/>
      <c r="D158" s="720"/>
      <c r="E158" s="720"/>
      <c r="F158" s="720"/>
      <c r="Q158" s="720"/>
      <c r="R158" s="720"/>
      <c r="S158" s="720"/>
      <c r="T158" s="720"/>
    </row>
    <row r="159" spans="2:20" x14ac:dyDescent="0.25">
      <c r="B159" s="720"/>
      <c r="C159" s="720"/>
      <c r="D159" s="720"/>
      <c r="E159" s="720"/>
      <c r="F159" s="720"/>
      <c r="Q159" s="720"/>
      <c r="R159" s="720"/>
      <c r="S159" s="720"/>
      <c r="T159" s="720"/>
    </row>
    <row r="160" spans="2:20" x14ac:dyDescent="0.25">
      <c r="B160" s="720"/>
      <c r="C160" s="720"/>
      <c r="D160" s="720"/>
      <c r="E160" s="720"/>
      <c r="F160" s="720"/>
      <c r="Q160" s="720"/>
      <c r="R160" s="720"/>
      <c r="S160" s="720"/>
      <c r="T160" s="720"/>
    </row>
    <row r="161" spans="2:20" x14ac:dyDescent="0.25">
      <c r="B161" s="720"/>
      <c r="C161" s="720"/>
      <c r="D161" s="720"/>
      <c r="E161" s="720"/>
      <c r="F161" s="720"/>
      <c r="Q161" s="720"/>
      <c r="R161" s="720"/>
      <c r="S161" s="720"/>
      <c r="T161" s="720"/>
    </row>
    <row r="162" spans="2:20" x14ac:dyDescent="0.25">
      <c r="B162" s="720"/>
      <c r="C162" s="720"/>
      <c r="D162" s="720"/>
      <c r="E162" s="720"/>
      <c r="F162" s="720"/>
      <c r="Q162" s="720"/>
      <c r="R162" s="720"/>
      <c r="S162" s="720"/>
      <c r="T162" s="720"/>
    </row>
    <row r="163" spans="2:20" x14ac:dyDescent="0.25">
      <c r="B163" s="720"/>
      <c r="C163" s="720"/>
      <c r="D163" s="720"/>
      <c r="E163" s="720"/>
      <c r="F163" s="720"/>
      <c r="Q163" s="720"/>
      <c r="R163" s="720"/>
      <c r="S163" s="720"/>
      <c r="T163" s="720"/>
    </row>
    <row r="164" spans="2:20" x14ac:dyDescent="0.25">
      <c r="B164" s="720"/>
      <c r="C164" s="720"/>
      <c r="D164" s="720"/>
      <c r="E164" s="720"/>
      <c r="F164" s="720"/>
      <c r="Q164" s="720"/>
      <c r="R164" s="720"/>
      <c r="S164" s="720"/>
      <c r="T164" s="720"/>
    </row>
    <row r="165" spans="2:20" x14ac:dyDescent="0.25">
      <c r="B165" s="720"/>
      <c r="C165" s="720"/>
      <c r="D165" s="720"/>
      <c r="E165" s="720"/>
      <c r="F165" s="720"/>
      <c r="Q165" s="720"/>
      <c r="R165" s="720"/>
      <c r="S165" s="720"/>
      <c r="T165" s="720"/>
    </row>
    <row r="166" spans="2:20" x14ac:dyDescent="0.25">
      <c r="B166" s="720"/>
      <c r="C166" s="720"/>
      <c r="D166" s="720"/>
      <c r="E166" s="720"/>
      <c r="F166" s="720"/>
      <c r="Q166" s="720"/>
      <c r="R166" s="720"/>
      <c r="S166" s="720"/>
      <c r="T166" s="720"/>
    </row>
    <row r="167" spans="2:20" x14ac:dyDescent="0.25">
      <c r="B167" s="720"/>
      <c r="C167" s="720"/>
      <c r="D167" s="720"/>
      <c r="E167" s="720"/>
      <c r="F167" s="720"/>
      <c r="Q167" s="720"/>
      <c r="R167" s="720"/>
      <c r="S167" s="720"/>
      <c r="T167" s="720"/>
    </row>
    <row r="168" spans="2:20" x14ac:dyDescent="0.25">
      <c r="B168" s="720"/>
      <c r="C168" s="720"/>
      <c r="D168" s="720"/>
      <c r="E168" s="720"/>
      <c r="F168" s="720"/>
      <c r="Q168" s="720"/>
      <c r="R168" s="720"/>
      <c r="S168" s="720"/>
      <c r="T168" s="720"/>
    </row>
    <row r="169" spans="2:20" x14ac:dyDescent="0.25">
      <c r="B169" s="720"/>
      <c r="C169" s="720"/>
      <c r="D169" s="720"/>
      <c r="E169" s="720"/>
      <c r="F169" s="720"/>
      <c r="Q169" s="720"/>
      <c r="R169" s="720"/>
      <c r="S169" s="720"/>
      <c r="T169" s="720"/>
    </row>
    <row r="170" spans="2:20" x14ac:dyDescent="0.25">
      <c r="B170" s="720"/>
      <c r="C170" s="720"/>
      <c r="D170" s="720"/>
      <c r="E170" s="720"/>
      <c r="F170" s="720"/>
      <c r="Q170" s="720"/>
      <c r="R170" s="720"/>
      <c r="S170" s="720"/>
      <c r="T170" s="720"/>
    </row>
    <row r="171" spans="2:20" x14ac:dyDescent="0.25">
      <c r="B171" s="720"/>
      <c r="C171" s="720"/>
      <c r="D171" s="720"/>
      <c r="E171" s="720"/>
      <c r="F171" s="720"/>
      <c r="Q171" s="720"/>
      <c r="R171" s="720"/>
      <c r="S171" s="720"/>
      <c r="T171" s="720"/>
    </row>
    <row r="172" spans="2:20" x14ac:dyDescent="0.25">
      <c r="B172" s="720"/>
      <c r="C172" s="720"/>
      <c r="D172" s="720"/>
      <c r="E172" s="720"/>
      <c r="F172" s="720"/>
      <c r="Q172" s="720"/>
      <c r="R172" s="720"/>
      <c r="S172" s="720"/>
      <c r="T172" s="720"/>
    </row>
    <row r="173" spans="2:20" x14ac:dyDescent="0.25">
      <c r="B173" s="720"/>
      <c r="C173" s="720"/>
      <c r="D173" s="720"/>
      <c r="E173" s="720"/>
      <c r="F173" s="720"/>
      <c r="Q173" s="720"/>
      <c r="R173" s="720"/>
      <c r="S173" s="720"/>
      <c r="T173" s="720"/>
    </row>
    <row r="174" spans="2:20" x14ac:dyDescent="0.25">
      <c r="B174" s="720"/>
      <c r="C174" s="720"/>
      <c r="D174" s="720"/>
      <c r="E174" s="720"/>
      <c r="F174" s="720"/>
      <c r="Q174" s="720"/>
      <c r="R174" s="720"/>
      <c r="S174" s="720"/>
      <c r="T174" s="720"/>
    </row>
    <row r="175" spans="2:20" x14ac:dyDescent="0.25">
      <c r="B175" s="720"/>
      <c r="C175" s="720"/>
      <c r="D175" s="720"/>
      <c r="E175" s="720"/>
      <c r="F175" s="720"/>
      <c r="Q175" s="720"/>
      <c r="R175" s="720"/>
      <c r="S175" s="720"/>
      <c r="T175" s="720"/>
    </row>
    <row r="176" spans="2:20" x14ac:dyDescent="0.25">
      <c r="B176" s="720"/>
      <c r="C176" s="720"/>
      <c r="D176" s="720"/>
      <c r="E176" s="720"/>
      <c r="F176" s="720"/>
      <c r="Q176" s="720"/>
      <c r="R176" s="720"/>
      <c r="S176" s="720"/>
      <c r="T176" s="720"/>
    </row>
    <row r="177" spans="2:20" x14ac:dyDescent="0.25">
      <c r="B177" s="720"/>
      <c r="C177" s="720"/>
      <c r="D177" s="720"/>
      <c r="E177" s="720"/>
      <c r="F177" s="720"/>
      <c r="Q177" s="720"/>
      <c r="R177" s="720"/>
      <c r="S177" s="720"/>
      <c r="T177" s="720"/>
    </row>
    <row r="178" spans="2:20" x14ac:dyDescent="0.25">
      <c r="B178" s="720"/>
      <c r="C178" s="720"/>
      <c r="D178" s="720"/>
      <c r="E178" s="720"/>
      <c r="F178" s="720"/>
      <c r="Q178" s="720"/>
      <c r="R178" s="720"/>
      <c r="S178" s="720"/>
      <c r="T178" s="720"/>
    </row>
    <row r="179" spans="2:20" x14ac:dyDescent="0.25">
      <c r="B179" s="720"/>
      <c r="C179" s="720"/>
      <c r="D179" s="720"/>
      <c r="E179" s="720"/>
      <c r="F179" s="720"/>
      <c r="Q179" s="720"/>
      <c r="R179" s="720"/>
      <c r="S179" s="720"/>
      <c r="T179" s="720"/>
    </row>
    <row r="180" spans="2:20" x14ac:dyDescent="0.25">
      <c r="B180" s="720"/>
      <c r="C180" s="720"/>
      <c r="D180" s="720"/>
      <c r="E180" s="720"/>
      <c r="F180" s="720"/>
      <c r="Q180" s="720"/>
      <c r="R180" s="720"/>
      <c r="S180" s="720"/>
      <c r="T180" s="720"/>
    </row>
    <row r="181" spans="2:20" x14ac:dyDescent="0.25">
      <c r="B181" s="720"/>
      <c r="C181" s="720"/>
      <c r="D181" s="720"/>
      <c r="E181" s="720"/>
      <c r="F181" s="720"/>
      <c r="Q181" s="720"/>
      <c r="R181" s="720"/>
      <c r="S181" s="720"/>
      <c r="T181" s="720"/>
    </row>
    <row r="182" spans="2:20" x14ac:dyDescent="0.25">
      <c r="B182" s="720"/>
      <c r="C182" s="720"/>
      <c r="D182" s="720"/>
      <c r="E182" s="720"/>
      <c r="F182" s="720"/>
      <c r="Q182" s="720"/>
      <c r="R182" s="720"/>
      <c r="S182" s="720"/>
      <c r="T182" s="720"/>
    </row>
    <row r="183" spans="2:20" x14ac:dyDescent="0.25">
      <c r="B183" s="720"/>
      <c r="C183" s="720"/>
      <c r="D183" s="720"/>
      <c r="E183" s="720"/>
      <c r="F183" s="720"/>
      <c r="Q183" s="720"/>
      <c r="R183" s="720"/>
      <c r="S183" s="720"/>
      <c r="T183" s="720"/>
    </row>
    <row r="184" spans="2:20" x14ac:dyDescent="0.25">
      <c r="B184" s="720"/>
      <c r="C184" s="720"/>
      <c r="D184" s="720"/>
      <c r="E184" s="720"/>
      <c r="F184" s="720"/>
      <c r="Q184" s="720"/>
      <c r="R184" s="720"/>
      <c r="S184" s="720"/>
      <c r="T184" s="720"/>
    </row>
    <row r="185" spans="2:20" x14ac:dyDescent="0.25">
      <c r="B185" s="720"/>
      <c r="C185" s="720"/>
      <c r="D185" s="720"/>
      <c r="E185" s="720"/>
      <c r="F185" s="720"/>
      <c r="Q185" s="720"/>
      <c r="R185" s="720"/>
      <c r="S185" s="720"/>
      <c r="T185" s="720"/>
    </row>
    <row r="186" spans="2:20" x14ac:dyDescent="0.25">
      <c r="B186" s="720"/>
      <c r="C186" s="720"/>
      <c r="D186" s="720"/>
      <c r="E186" s="720"/>
      <c r="F186" s="720"/>
      <c r="Q186" s="720"/>
      <c r="R186" s="720"/>
      <c r="S186" s="720"/>
      <c r="T186" s="720"/>
    </row>
    <row r="187" spans="2:20" x14ac:dyDescent="0.25">
      <c r="B187" s="720"/>
      <c r="C187" s="720"/>
      <c r="D187" s="720"/>
      <c r="E187" s="720"/>
      <c r="F187" s="720"/>
      <c r="Q187" s="720"/>
      <c r="R187" s="720"/>
      <c r="S187" s="720"/>
      <c r="T187" s="720"/>
    </row>
    <row r="188" spans="2:20" x14ac:dyDescent="0.25">
      <c r="B188" s="720"/>
      <c r="C188" s="720"/>
      <c r="D188" s="720"/>
      <c r="E188" s="720"/>
      <c r="F188" s="720"/>
      <c r="Q188" s="720"/>
      <c r="R188" s="720"/>
      <c r="S188" s="720"/>
      <c r="T188" s="720"/>
    </row>
    <row r="189" spans="2:20" x14ac:dyDescent="0.25">
      <c r="B189" s="720"/>
      <c r="C189" s="720"/>
      <c r="D189" s="720"/>
      <c r="E189" s="720"/>
      <c r="F189" s="720"/>
      <c r="Q189" s="720"/>
      <c r="R189" s="720"/>
      <c r="S189" s="720"/>
      <c r="T189" s="720"/>
    </row>
    <row r="190" spans="2:20" x14ac:dyDescent="0.25">
      <c r="B190" s="720"/>
      <c r="C190" s="720"/>
      <c r="D190" s="720"/>
      <c r="E190" s="720"/>
      <c r="F190" s="720"/>
      <c r="Q190" s="720"/>
      <c r="R190" s="720"/>
      <c r="S190" s="720"/>
      <c r="T190" s="720"/>
    </row>
    <row r="191" spans="2:20" x14ac:dyDescent="0.25">
      <c r="B191" s="720"/>
      <c r="C191" s="720"/>
      <c r="D191" s="720"/>
      <c r="E191" s="720"/>
      <c r="F191" s="720"/>
      <c r="Q191" s="720"/>
      <c r="R191" s="720"/>
      <c r="S191" s="720"/>
      <c r="T191" s="720"/>
    </row>
    <row r="192" spans="2:20" x14ac:dyDescent="0.25">
      <c r="B192" s="720"/>
      <c r="C192" s="720"/>
      <c r="D192" s="720"/>
      <c r="E192" s="720"/>
      <c r="F192" s="720"/>
      <c r="Q192" s="720"/>
      <c r="R192" s="720"/>
      <c r="S192" s="720"/>
      <c r="T192" s="720"/>
    </row>
    <row r="193" spans="2:20" x14ac:dyDescent="0.25">
      <c r="B193" s="720"/>
      <c r="C193" s="720"/>
      <c r="D193" s="720"/>
      <c r="E193" s="720"/>
      <c r="F193" s="720"/>
      <c r="Q193" s="720"/>
      <c r="R193" s="720"/>
      <c r="S193" s="720"/>
      <c r="T193" s="720"/>
    </row>
    <row r="194" spans="2:20" x14ac:dyDescent="0.25">
      <c r="B194" s="720"/>
      <c r="C194" s="720"/>
      <c r="D194" s="720"/>
      <c r="E194" s="720"/>
      <c r="F194" s="720"/>
      <c r="Q194" s="720"/>
      <c r="R194" s="720"/>
      <c r="S194" s="720"/>
      <c r="T194" s="720"/>
    </row>
    <row r="195" spans="2:20" x14ac:dyDescent="0.25">
      <c r="B195" s="720"/>
      <c r="C195" s="720"/>
      <c r="D195" s="720"/>
      <c r="E195" s="720"/>
      <c r="F195" s="720"/>
      <c r="Q195" s="720"/>
      <c r="R195" s="720"/>
      <c r="S195" s="720"/>
      <c r="T195" s="720"/>
    </row>
    <row r="196" spans="2:20" x14ac:dyDescent="0.25">
      <c r="B196" s="720"/>
      <c r="C196" s="720"/>
      <c r="D196" s="720"/>
      <c r="E196" s="720"/>
      <c r="F196" s="720"/>
      <c r="Q196" s="720"/>
      <c r="R196" s="720"/>
      <c r="S196" s="720"/>
      <c r="T196" s="720"/>
    </row>
    <row r="197" spans="2:20" x14ac:dyDescent="0.25">
      <c r="B197" s="720"/>
      <c r="C197" s="720"/>
      <c r="D197" s="720"/>
      <c r="E197" s="720"/>
      <c r="F197" s="720"/>
      <c r="Q197" s="720"/>
      <c r="R197" s="720"/>
      <c r="S197" s="720"/>
      <c r="T197" s="720"/>
    </row>
    <row r="198" spans="2:20" x14ac:dyDescent="0.25">
      <c r="B198" s="720"/>
      <c r="C198" s="720"/>
      <c r="D198" s="720"/>
      <c r="E198" s="720"/>
      <c r="F198" s="720"/>
      <c r="Q198" s="720"/>
      <c r="R198" s="720"/>
      <c r="S198" s="720"/>
      <c r="T198" s="720"/>
    </row>
    <row r="199" spans="2:20" x14ac:dyDescent="0.25">
      <c r="B199" s="720"/>
      <c r="C199" s="720"/>
      <c r="D199" s="720"/>
      <c r="E199" s="720"/>
      <c r="F199" s="720"/>
      <c r="Q199" s="720"/>
      <c r="R199" s="720"/>
      <c r="S199" s="720"/>
      <c r="T199" s="720"/>
    </row>
    <row r="200" spans="2:20" x14ac:dyDescent="0.25">
      <c r="B200" s="720"/>
      <c r="C200" s="720"/>
      <c r="D200" s="720"/>
      <c r="E200" s="720"/>
      <c r="F200" s="720"/>
      <c r="Q200" s="720"/>
      <c r="R200" s="720"/>
      <c r="S200" s="720"/>
      <c r="T200" s="720"/>
    </row>
    <row r="201" spans="2:20" x14ac:dyDescent="0.25">
      <c r="B201" s="720"/>
      <c r="C201" s="720"/>
      <c r="D201" s="720"/>
      <c r="E201" s="720"/>
      <c r="F201" s="720"/>
      <c r="Q201" s="720"/>
      <c r="R201" s="720"/>
      <c r="S201" s="720"/>
      <c r="T201" s="720"/>
    </row>
    <row r="202" spans="2:20" x14ac:dyDescent="0.25">
      <c r="B202" s="720"/>
      <c r="C202" s="720"/>
      <c r="D202" s="720"/>
      <c r="E202" s="720"/>
      <c r="F202" s="720"/>
      <c r="Q202" s="720"/>
      <c r="R202" s="720"/>
      <c r="S202" s="720"/>
      <c r="T202" s="720"/>
    </row>
    <row r="203" spans="2:20" x14ac:dyDescent="0.25">
      <c r="B203" s="720"/>
      <c r="C203" s="720"/>
      <c r="D203" s="720"/>
      <c r="E203" s="720"/>
      <c r="F203" s="720"/>
      <c r="Q203" s="720"/>
      <c r="R203" s="720"/>
      <c r="S203" s="720"/>
      <c r="T203" s="720"/>
    </row>
    <row r="204" spans="2:20" x14ac:dyDescent="0.25">
      <c r="B204" s="720"/>
      <c r="C204" s="720"/>
      <c r="D204" s="720"/>
      <c r="E204" s="720"/>
      <c r="F204" s="720"/>
      <c r="Q204" s="720"/>
      <c r="R204" s="720"/>
      <c r="S204" s="720"/>
      <c r="T204" s="720"/>
    </row>
    <row r="205" spans="2:20" x14ac:dyDescent="0.25">
      <c r="B205" s="720"/>
      <c r="C205" s="720"/>
      <c r="D205" s="720"/>
      <c r="E205" s="720"/>
      <c r="F205" s="720"/>
      <c r="Q205" s="720"/>
      <c r="R205" s="720"/>
      <c r="S205" s="720"/>
      <c r="T205" s="720"/>
    </row>
    <row r="206" spans="2:20" x14ac:dyDescent="0.25">
      <c r="B206" s="720"/>
      <c r="C206" s="720"/>
      <c r="D206" s="720"/>
      <c r="E206" s="720"/>
      <c r="F206" s="720"/>
      <c r="Q206" s="720"/>
      <c r="R206" s="720"/>
      <c r="S206" s="720"/>
      <c r="T206" s="720"/>
    </row>
    <row r="207" spans="2:20" x14ac:dyDescent="0.25">
      <c r="B207" s="720"/>
      <c r="C207" s="720"/>
      <c r="D207" s="720"/>
      <c r="E207" s="720"/>
      <c r="F207" s="720"/>
      <c r="Q207" s="720"/>
      <c r="R207" s="720"/>
      <c r="S207" s="720"/>
      <c r="T207" s="720"/>
    </row>
    <row r="208" spans="2:20" x14ac:dyDescent="0.25">
      <c r="B208" s="720"/>
      <c r="C208" s="720"/>
      <c r="D208" s="720"/>
      <c r="E208" s="720"/>
      <c r="F208" s="720"/>
      <c r="Q208" s="720"/>
      <c r="R208" s="720"/>
      <c r="S208" s="720"/>
      <c r="T208" s="720"/>
    </row>
    <row r="209" spans="2:20" x14ac:dyDescent="0.25">
      <c r="B209" s="720"/>
      <c r="C209" s="720"/>
      <c r="D209" s="720"/>
      <c r="E209" s="720"/>
      <c r="F209" s="720"/>
      <c r="Q209" s="720"/>
      <c r="R209" s="720"/>
      <c r="S209" s="720"/>
      <c r="T209" s="720"/>
    </row>
    <row r="210" spans="2:20" x14ac:dyDescent="0.25">
      <c r="B210" s="720"/>
      <c r="C210" s="720"/>
      <c r="D210" s="720"/>
      <c r="E210" s="720"/>
      <c r="F210" s="720"/>
      <c r="Q210" s="720"/>
      <c r="R210" s="720"/>
      <c r="S210" s="720"/>
      <c r="T210" s="720"/>
    </row>
    <row r="211" spans="2:20" x14ac:dyDescent="0.25">
      <c r="B211" s="720"/>
      <c r="C211" s="720"/>
      <c r="D211" s="720"/>
      <c r="E211" s="720"/>
      <c r="F211" s="720"/>
      <c r="Q211" s="720"/>
      <c r="R211" s="720"/>
      <c r="S211" s="720"/>
      <c r="T211" s="720"/>
    </row>
    <row r="212" spans="2:20" x14ac:dyDescent="0.25">
      <c r="B212" s="720"/>
      <c r="C212" s="720"/>
      <c r="D212" s="720"/>
      <c r="E212" s="720"/>
      <c r="F212" s="720"/>
      <c r="Q212" s="720"/>
      <c r="R212" s="720"/>
      <c r="S212" s="720"/>
      <c r="T212" s="720"/>
    </row>
    <row r="213" spans="2:20" x14ac:dyDescent="0.25">
      <c r="B213" s="720"/>
      <c r="C213" s="720"/>
      <c r="D213" s="720"/>
      <c r="E213" s="720"/>
      <c r="F213" s="720"/>
      <c r="Q213" s="720"/>
      <c r="R213" s="720"/>
      <c r="S213" s="720"/>
      <c r="T213" s="720"/>
    </row>
    <row r="214" spans="2:20" x14ac:dyDescent="0.25">
      <c r="B214" s="720"/>
      <c r="C214" s="720"/>
      <c r="D214" s="720"/>
      <c r="E214" s="720"/>
      <c r="F214" s="720"/>
      <c r="Q214" s="720"/>
      <c r="R214" s="720"/>
      <c r="S214" s="720"/>
      <c r="T214" s="720"/>
    </row>
    <row r="215" spans="2:20" x14ac:dyDescent="0.25">
      <c r="B215" s="720"/>
      <c r="C215" s="720"/>
      <c r="D215" s="720"/>
      <c r="E215" s="720"/>
      <c r="F215" s="720"/>
      <c r="Q215" s="720"/>
      <c r="R215" s="720"/>
      <c r="S215" s="720"/>
      <c r="T215" s="720"/>
    </row>
    <row r="216" spans="2:20" x14ac:dyDescent="0.25">
      <c r="B216" s="720"/>
      <c r="C216" s="720"/>
      <c r="D216" s="720"/>
      <c r="E216" s="720"/>
      <c r="F216" s="720"/>
      <c r="Q216" s="720"/>
      <c r="R216" s="720"/>
      <c r="S216" s="720"/>
      <c r="T216" s="720"/>
    </row>
    <row r="217" spans="2:20" x14ac:dyDescent="0.25">
      <c r="B217" s="720"/>
      <c r="C217" s="720"/>
      <c r="D217" s="720"/>
      <c r="E217" s="720"/>
      <c r="F217" s="720"/>
      <c r="Q217" s="720"/>
      <c r="R217" s="720"/>
      <c r="S217" s="720"/>
      <c r="T217" s="720"/>
    </row>
    <row r="218" spans="2:20" x14ac:dyDescent="0.25">
      <c r="B218" s="720"/>
      <c r="C218" s="720"/>
      <c r="D218" s="720"/>
      <c r="E218" s="720"/>
      <c r="F218" s="720"/>
      <c r="Q218" s="720"/>
      <c r="R218" s="720"/>
      <c r="S218" s="720"/>
      <c r="T218" s="720"/>
    </row>
    <row r="219" spans="2:20" x14ac:dyDescent="0.25">
      <c r="B219" s="720"/>
      <c r="C219" s="720"/>
      <c r="D219" s="720"/>
      <c r="E219" s="720"/>
      <c r="F219" s="720"/>
      <c r="Q219" s="720"/>
      <c r="R219" s="720"/>
      <c r="S219" s="720"/>
      <c r="T219" s="720"/>
    </row>
    <row r="220" spans="2:20" x14ac:dyDescent="0.25">
      <c r="B220" s="720"/>
      <c r="C220" s="720"/>
      <c r="D220" s="720"/>
      <c r="E220" s="720"/>
      <c r="F220" s="720"/>
      <c r="Q220" s="720"/>
      <c r="R220" s="720"/>
      <c r="S220" s="720"/>
      <c r="T220" s="720"/>
    </row>
    <row r="221" spans="2:20" x14ac:dyDescent="0.25">
      <c r="B221" s="720"/>
      <c r="C221" s="720"/>
      <c r="D221" s="720"/>
      <c r="E221" s="720"/>
      <c r="F221" s="720"/>
      <c r="Q221" s="720"/>
      <c r="R221" s="720"/>
      <c r="S221" s="720"/>
      <c r="T221" s="720"/>
    </row>
    <row r="222" spans="2:20" x14ac:dyDescent="0.25">
      <c r="B222" s="720"/>
      <c r="C222" s="720"/>
      <c r="D222" s="720"/>
      <c r="E222" s="720"/>
      <c r="F222" s="720"/>
      <c r="Q222" s="720"/>
      <c r="R222" s="720"/>
      <c r="S222" s="720"/>
      <c r="T222" s="720"/>
    </row>
    <row r="223" spans="2:20" x14ac:dyDescent="0.25">
      <c r="B223" s="720"/>
      <c r="C223" s="720"/>
      <c r="D223" s="720"/>
      <c r="E223" s="720"/>
      <c r="F223" s="720"/>
      <c r="Q223" s="720"/>
      <c r="R223" s="720"/>
      <c r="S223" s="720"/>
      <c r="T223" s="720"/>
    </row>
    <row r="224" spans="2:20" x14ac:dyDescent="0.25">
      <c r="B224" s="720"/>
      <c r="C224" s="720"/>
      <c r="D224" s="720"/>
      <c r="E224" s="720"/>
      <c r="F224" s="720"/>
      <c r="Q224" s="720"/>
      <c r="R224" s="720"/>
      <c r="S224" s="720"/>
      <c r="T224" s="720"/>
    </row>
    <row r="225" spans="2:20" x14ac:dyDescent="0.25">
      <c r="B225" s="720"/>
      <c r="C225" s="720"/>
      <c r="D225" s="720"/>
      <c r="E225" s="720"/>
      <c r="F225" s="720"/>
      <c r="Q225" s="720"/>
      <c r="R225" s="720"/>
      <c r="S225" s="720"/>
      <c r="T225" s="720"/>
    </row>
    <row r="226" spans="2:20" x14ac:dyDescent="0.25">
      <c r="B226" s="720"/>
      <c r="C226" s="720"/>
      <c r="D226" s="720"/>
      <c r="E226" s="720"/>
      <c r="F226" s="720"/>
      <c r="Q226" s="720"/>
      <c r="R226" s="720"/>
      <c r="S226" s="720"/>
      <c r="T226" s="720"/>
    </row>
    <row r="227" spans="2:20" x14ac:dyDescent="0.25">
      <c r="B227" s="720"/>
      <c r="C227" s="720"/>
      <c r="D227" s="720"/>
      <c r="E227" s="720"/>
      <c r="F227" s="720"/>
      <c r="Q227" s="720"/>
      <c r="R227" s="720"/>
      <c r="S227" s="720"/>
      <c r="T227" s="720"/>
    </row>
    <row r="228" spans="2:20" x14ac:dyDescent="0.25">
      <c r="B228" s="720"/>
      <c r="C228" s="720"/>
      <c r="D228" s="720"/>
      <c r="E228" s="720"/>
      <c r="F228" s="720"/>
      <c r="Q228" s="720"/>
      <c r="R228" s="720"/>
      <c r="S228" s="720"/>
      <c r="T228" s="720"/>
    </row>
    <row r="229" spans="2:20" x14ac:dyDescent="0.25">
      <c r="B229" s="720"/>
      <c r="C229" s="720"/>
      <c r="D229" s="720"/>
      <c r="E229" s="720"/>
      <c r="F229" s="720"/>
      <c r="Q229" s="720"/>
      <c r="R229" s="720"/>
      <c r="S229" s="720"/>
      <c r="T229" s="720"/>
    </row>
    <row r="230" spans="2:20" x14ac:dyDescent="0.25">
      <c r="B230" s="720"/>
      <c r="C230" s="720"/>
      <c r="D230" s="720"/>
      <c r="E230" s="720"/>
      <c r="F230" s="720"/>
      <c r="Q230" s="720"/>
      <c r="R230" s="720"/>
      <c r="S230" s="720"/>
      <c r="T230" s="720"/>
    </row>
    <row r="231" spans="2:20" x14ac:dyDescent="0.25">
      <c r="B231" s="720"/>
      <c r="C231" s="720"/>
      <c r="D231" s="720"/>
      <c r="E231" s="720"/>
      <c r="F231" s="720"/>
      <c r="Q231" s="720"/>
      <c r="R231" s="720"/>
      <c r="S231" s="720"/>
      <c r="T231" s="720"/>
    </row>
    <row r="232" spans="2:20" x14ac:dyDescent="0.25">
      <c r="B232" s="720"/>
      <c r="C232" s="720"/>
      <c r="D232" s="720"/>
      <c r="E232" s="720"/>
      <c r="F232" s="720"/>
      <c r="Q232" s="720"/>
      <c r="R232" s="720"/>
      <c r="S232" s="720"/>
      <c r="T232" s="720"/>
    </row>
    <row r="233" spans="2:20" x14ac:dyDescent="0.25">
      <c r="B233" s="720"/>
      <c r="C233" s="720"/>
      <c r="D233" s="720"/>
      <c r="E233" s="720"/>
      <c r="F233" s="720"/>
      <c r="Q233" s="720"/>
      <c r="R233" s="720"/>
      <c r="S233" s="720"/>
      <c r="T233" s="720"/>
    </row>
    <row r="234" spans="2:20" x14ac:dyDescent="0.25">
      <c r="B234" s="720"/>
      <c r="C234" s="720"/>
      <c r="D234" s="720"/>
      <c r="E234" s="720"/>
      <c r="F234" s="720"/>
      <c r="Q234" s="720"/>
      <c r="R234" s="720"/>
      <c r="S234" s="720"/>
      <c r="T234" s="720"/>
    </row>
    <row r="235" spans="2:20" x14ac:dyDescent="0.25">
      <c r="B235" s="720"/>
      <c r="C235" s="720"/>
      <c r="D235" s="720"/>
      <c r="E235" s="720"/>
      <c r="F235" s="720"/>
      <c r="Q235" s="720"/>
      <c r="R235" s="720"/>
      <c r="S235" s="720"/>
      <c r="T235" s="720"/>
    </row>
    <row r="236" spans="2:20" x14ac:dyDescent="0.25">
      <c r="B236" s="720"/>
      <c r="C236" s="720"/>
      <c r="D236" s="720"/>
      <c r="E236" s="720"/>
      <c r="F236" s="720"/>
      <c r="Q236" s="720"/>
      <c r="R236" s="720"/>
      <c r="S236" s="720"/>
      <c r="T236" s="720"/>
    </row>
    <row r="237" spans="2:20" x14ac:dyDescent="0.25">
      <c r="B237" s="720"/>
      <c r="C237" s="720"/>
      <c r="D237" s="720"/>
      <c r="E237" s="720"/>
      <c r="F237" s="720"/>
      <c r="Q237" s="720"/>
      <c r="R237" s="720"/>
      <c r="S237" s="720"/>
      <c r="T237" s="720"/>
    </row>
    <row r="238" spans="2:20" x14ac:dyDescent="0.25">
      <c r="B238" s="720"/>
      <c r="C238" s="720"/>
      <c r="D238" s="720"/>
      <c r="E238" s="720"/>
      <c r="F238" s="720"/>
      <c r="Q238" s="720"/>
      <c r="R238" s="720"/>
      <c r="S238" s="720"/>
      <c r="T238" s="720"/>
    </row>
    <row r="239" spans="2:20" x14ac:dyDescent="0.25">
      <c r="B239" s="720"/>
      <c r="C239" s="720"/>
      <c r="D239" s="720"/>
      <c r="E239" s="720"/>
      <c r="F239" s="720"/>
      <c r="Q239" s="720"/>
      <c r="R239" s="720"/>
      <c r="S239" s="720"/>
      <c r="T239" s="720"/>
    </row>
    <row r="240" spans="2:20" x14ac:dyDescent="0.25">
      <c r="B240" s="720"/>
      <c r="C240" s="720"/>
      <c r="D240" s="720"/>
      <c r="E240" s="720"/>
      <c r="F240" s="720"/>
      <c r="Q240" s="720"/>
      <c r="R240" s="720"/>
      <c r="S240" s="720"/>
      <c r="T240" s="720"/>
    </row>
    <row r="241" spans="2:20" x14ac:dyDescent="0.25">
      <c r="B241" s="720"/>
      <c r="C241" s="720"/>
      <c r="D241" s="720"/>
      <c r="E241" s="720"/>
      <c r="F241" s="720"/>
      <c r="Q241" s="720"/>
      <c r="R241" s="720"/>
      <c r="S241" s="720"/>
      <c r="T241" s="720"/>
    </row>
    <row r="242" spans="2:20" x14ac:dyDescent="0.25">
      <c r="B242" s="720"/>
      <c r="C242" s="720"/>
      <c r="D242" s="720"/>
      <c r="E242" s="720"/>
      <c r="F242" s="720"/>
      <c r="Q242" s="720"/>
      <c r="R242" s="720"/>
      <c r="S242" s="720"/>
      <c r="T242" s="720"/>
    </row>
    <row r="243" spans="2:20" x14ac:dyDescent="0.25">
      <c r="B243" s="720"/>
      <c r="C243" s="720"/>
      <c r="D243" s="720"/>
      <c r="E243" s="720"/>
      <c r="F243" s="720"/>
      <c r="Q243" s="720"/>
      <c r="R243" s="720"/>
      <c r="S243" s="720"/>
      <c r="T243" s="720"/>
    </row>
    <row r="244" spans="2:20" x14ac:dyDescent="0.25">
      <c r="B244" s="720"/>
      <c r="C244" s="720"/>
      <c r="D244" s="720"/>
      <c r="E244" s="720"/>
      <c r="F244" s="720"/>
      <c r="Q244" s="720"/>
      <c r="R244" s="720"/>
      <c r="S244" s="720"/>
      <c r="T244" s="720"/>
    </row>
    <row r="245" spans="2:20" x14ac:dyDescent="0.25">
      <c r="B245" s="720"/>
      <c r="C245" s="720"/>
      <c r="D245" s="720"/>
      <c r="E245" s="720"/>
      <c r="F245" s="720"/>
      <c r="Q245" s="720"/>
      <c r="R245" s="720"/>
      <c r="S245" s="720"/>
      <c r="T245" s="720"/>
    </row>
    <row r="246" spans="2:20" x14ac:dyDescent="0.25">
      <c r="B246" s="720"/>
      <c r="C246" s="720"/>
      <c r="D246" s="720"/>
      <c r="E246" s="720"/>
      <c r="F246" s="720"/>
      <c r="Q246" s="720"/>
      <c r="R246" s="720"/>
      <c r="S246" s="720"/>
      <c r="T246" s="720"/>
    </row>
    <row r="247" spans="2:20" x14ac:dyDescent="0.25">
      <c r="B247" s="720"/>
      <c r="C247" s="720"/>
      <c r="D247" s="720"/>
      <c r="E247" s="720"/>
      <c r="F247" s="720"/>
      <c r="Q247" s="720"/>
      <c r="R247" s="720"/>
      <c r="S247" s="720"/>
      <c r="T247" s="720"/>
    </row>
    <row r="248" spans="2:20" x14ac:dyDescent="0.25">
      <c r="B248" s="720"/>
      <c r="C248" s="720"/>
      <c r="D248" s="720"/>
      <c r="E248" s="720"/>
      <c r="F248" s="720"/>
      <c r="Q248" s="720"/>
      <c r="R248" s="720"/>
      <c r="S248" s="720"/>
      <c r="T248" s="720"/>
    </row>
    <row r="249" spans="2:20" x14ac:dyDescent="0.25">
      <c r="B249" s="720"/>
      <c r="C249" s="720"/>
      <c r="D249" s="720"/>
      <c r="E249" s="720"/>
      <c r="F249" s="720"/>
      <c r="Q249" s="720"/>
      <c r="R249" s="720"/>
      <c r="S249" s="720"/>
      <c r="T249" s="720"/>
    </row>
    <row r="250" spans="2:20" x14ac:dyDescent="0.25">
      <c r="B250" s="720"/>
      <c r="C250" s="720"/>
      <c r="D250" s="720"/>
      <c r="E250" s="720"/>
      <c r="F250" s="720"/>
      <c r="Q250" s="720"/>
      <c r="R250" s="720"/>
      <c r="S250" s="720"/>
      <c r="T250" s="720"/>
    </row>
    <row r="251" spans="2:20" x14ac:dyDescent="0.25">
      <c r="B251" s="720"/>
      <c r="C251" s="720"/>
      <c r="D251" s="720"/>
      <c r="E251" s="720"/>
      <c r="F251" s="720"/>
      <c r="Q251" s="720"/>
      <c r="R251" s="720"/>
      <c r="S251" s="720"/>
      <c r="T251" s="720"/>
    </row>
    <row r="252" spans="2:20" x14ac:dyDescent="0.25">
      <c r="B252" s="720"/>
      <c r="C252" s="720"/>
      <c r="D252" s="720"/>
      <c r="E252" s="720"/>
      <c r="F252" s="720"/>
      <c r="Q252" s="720"/>
      <c r="R252" s="720"/>
      <c r="S252" s="720"/>
      <c r="T252" s="720"/>
    </row>
    <row r="253" spans="2:20" x14ac:dyDescent="0.25">
      <c r="B253" s="720"/>
      <c r="C253" s="720"/>
      <c r="D253" s="720"/>
      <c r="E253" s="720"/>
      <c r="F253" s="720"/>
      <c r="Q253" s="720"/>
      <c r="R253" s="720"/>
      <c r="S253" s="720"/>
      <c r="T253" s="720"/>
    </row>
    <row r="254" spans="2:20" x14ac:dyDescent="0.25">
      <c r="B254" s="720"/>
      <c r="C254" s="720"/>
      <c r="D254" s="720"/>
      <c r="E254" s="720"/>
      <c r="F254" s="720"/>
      <c r="Q254" s="720"/>
      <c r="R254" s="720"/>
      <c r="S254" s="720"/>
      <c r="T254" s="720"/>
    </row>
    <row r="255" spans="2:20" x14ac:dyDescent="0.25">
      <c r="B255" s="720"/>
      <c r="C255" s="720"/>
      <c r="D255" s="720"/>
      <c r="E255" s="720"/>
      <c r="F255" s="720"/>
      <c r="Q255" s="720"/>
      <c r="R255" s="720"/>
      <c r="S255" s="720"/>
      <c r="T255" s="720"/>
    </row>
    <row r="256" spans="2:20" x14ac:dyDescent="0.25">
      <c r="B256" s="720"/>
      <c r="C256" s="720"/>
      <c r="D256" s="720"/>
      <c r="E256" s="720"/>
      <c r="F256" s="720"/>
      <c r="Q256" s="720"/>
      <c r="R256" s="720"/>
      <c r="S256" s="720"/>
      <c r="T256" s="720"/>
    </row>
    <row r="257" spans="2:20" x14ac:dyDescent="0.25">
      <c r="B257" s="720"/>
      <c r="C257" s="720"/>
      <c r="D257" s="720"/>
      <c r="E257" s="720"/>
      <c r="F257" s="720"/>
      <c r="Q257" s="720"/>
      <c r="R257" s="720"/>
      <c r="S257" s="720"/>
      <c r="T257" s="720"/>
    </row>
    <row r="258" spans="2:20" x14ac:dyDescent="0.25">
      <c r="B258" s="720"/>
      <c r="C258" s="720"/>
      <c r="D258" s="720"/>
      <c r="E258" s="720"/>
      <c r="F258" s="720"/>
      <c r="Q258" s="720"/>
      <c r="R258" s="720"/>
      <c r="S258" s="720"/>
      <c r="T258" s="720"/>
    </row>
    <row r="259" spans="2:20" x14ac:dyDescent="0.25">
      <c r="B259" s="720"/>
      <c r="C259" s="720"/>
      <c r="D259" s="720"/>
      <c r="E259" s="720"/>
      <c r="F259" s="720"/>
      <c r="Q259" s="720"/>
      <c r="R259" s="720"/>
      <c r="S259" s="720"/>
      <c r="T259" s="720"/>
    </row>
    <row r="260" spans="2:20" x14ac:dyDescent="0.25">
      <c r="B260" s="720"/>
      <c r="C260" s="720"/>
      <c r="D260" s="720"/>
      <c r="E260" s="720"/>
      <c r="F260" s="720"/>
      <c r="Q260" s="720"/>
      <c r="R260" s="720"/>
      <c r="S260" s="720"/>
      <c r="T260" s="720"/>
    </row>
    <row r="261" spans="2:20" x14ac:dyDescent="0.25">
      <c r="B261" s="720"/>
      <c r="C261" s="720"/>
      <c r="D261" s="720"/>
      <c r="E261" s="720"/>
      <c r="F261" s="720"/>
      <c r="Q261" s="720"/>
      <c r="R261" s="720"/>
      <c r="S261" s="720"/>
      <c r="T261" s="720"/>
    </row>
    <row r="262" spans="2:20" x14ac:dyDescent="0.25">
      <c r="B262" s="720"/>
      <c r="C262" s="720"/>
      <c r="D262" s="720"/>
      <c r="E262" s="720"/>
      <c r="F262" s="720"/>
      <c r="Q262" s="720"/>
      <c r="R262" s="720"/>
      <c r="S262" s="720"/>
      <c r="T262" s="720"/>
    </row>
    <row r="263" spans="2:20" x14ac:dyDescent="0.25">
      <c r="B263" s="720"/>
      <c r="C263" s="720"/>
      <c r="D263" s="720"/>
      <c r="E263" s="720"/>
      <c r="F263" s="720"/>
      <c r="Q263" s="720"/>
      <c r="R263" s="720"/>
      <c r="S263" s="720"/>
      <c r="T263" s="720"/>
    </row>
    <row r="264" spans="2:20" x14ac:dyDescent="0.25">
      <c r="B264" s="720"/>
      <c r="C264" s="720"/>
      <c r="D264" s="720"/>
      <c r="E264" s="720"/>
      <c r="F264" s="720"/>
      <c r="Q264" s="720"/>
      <c r="R264" s="720"/>
      <c r="S264" s="720"/>
      <c r="T264" s="720"/>
    </row>
    <row r="265" spans="2:20" x14ac:dyDescent="0.25">
      <c r="B265" s="720"/>
      <c r="C265" s="720"/>
      <c r="D265" s="720"/>
      <c r="E265" s="720"/>
      <c r="F265" s="720"/>
      <c r="Q265" s="720"/>
      <c r="R265" s="720"/>
      <c r="S265" s="720"/>
      <c r="T265" s="720"/>
    </row>
    <row r="266" spans="2:20" x14ac:dyDescent="0.25">
      <c r="B266" s="720"/>
      <c r="C266" s="720"/>
      <c r="D266" s="720"/>
      <c r="E266" s="720"/>
      <c r="F266" s="720"/>
      <c r="Q266" s="720"/>
      <c r="R266" s="720"/>
      <c r="S266" s="720"/>
      <c r="T266" s="720"/>
    </row>
    <row r="267" spans="2:20" x14ac:dyDescent="0.25">
      <c r="B267" s="720"/>
      <c r="C267" s="720"/>
      <c r="D267" s="720"/>
      <c r="E267" s="720"/>
      <c r="F267" s="720"/>
      <c r="Q267" s="720"/>
      <c r="R267" s="720"/>
      <c r="S267" s="720"/>
      <c r="T267" s="720"/>
    </row>
    <row r="268" spans="2:20" x14ac:dyDescent="0.25">
      <c r="B268" s="720"/>
      <c r="C268" s="720"/>
      <c r="D268" s="720"/>
      <c r="E268" s="720"/>
      <c r="F268" s="720"/>
      <c r="Q268" s="720"/>
      <c r="R268" s="720"/>
      <c r="S268" s="720"/>
      <c r="T268" s="720"/>
    </row>
    <row r="269" spans="2:20" x14ac:dyDescent="0.25">
      <c r="B269" s="720"/>
      <c r="C269" s="720"/>
      <c r="D269" s="720"/>
      <c r="E269" s="720"/>
      <c r="F269" s="720"/>
      <c r="Q269" s="720"/>
      <c r="R269" s="720"/>
      <c r="S269" s="720"/>
      <c r="T269" s="720"/>
    </row>
    <row r="270" spans="2:20" x14ac:dyDescent="0.25">
      <c r="B270" s="720"/>
      <c r="C270" s="720"/>
      <c r="D270" s="720"/>
      <c r="E270" s="720"/>
      <c r="F270" s="720"/>
      <c r="Q270" s="720"/>
      <c r="R270" s="720"/>
      <c r="S270" s="720"/>
      <c r="T270" s="720"/>
    </row>
    <row r="271" spans="2:20" x14ac:dyDescent="0.25">
      <c r="B271" s="720"/>
      <c r="C271" s="720"/>
      <c r="D271" s="720"/>
      <c r="E271" s="720"/>
      <c r="F271" s="720"/>
      <c r="Q271" s="720"/>
      <c r="R271" s="720"/>
      <c r="S271" s="720"/>
      <c r="T271" s="720"/>
    </row>
    <row r="272" spans="2:20" x14ac:dyDescent="0.25">
      <c r="B272" s="720"/>
      <c r="C272" s="720"/>
      <c r="D272" s="720"/>
      <c r="E272" s="720"/>
      <c r="F272" s="720"/>
      <c r="Q272" s="720"/>
      <c r="R272" s="720"/>
      <c r="S272" s="720"/>
      <c r="T272" s="720"/>
    </row>
    <row r="273" spans="2:20" x14ac:dyDescent="0.25">
      <c r="B273" s="720"/>
      <c r="C273" s="720"/>
      <c r="D273" s="720"/>
      <c r="E273" s="720"/>
      <c r="F273" s="720"/>
      <c r="Q273" s="720"/>
      <c r="R273" s="720"/>
      <c r="S273" s="720"/>
      <c r="T273" s="720"/>
    </row>
    <row r="274" spans="2:20" x14ac:dyDescent="0.25">
      <c r="B274" s="720"/>
      <c r="C274" s="720"/>
      <c r="D274" s="720"/>
      <c r="E274" s="720"/>
      <c r="F274" s="720"/>
      <c r="Q274" s="720"/>
      <c r="R274" s="720"/>
      <c r="S274" s="720"/>
      <c r="T274" s="720"/>
    </row>
    <row r="275" spans="2:20" x14ac:dyDescent="0.25">
      <c r="B275" s="720"/>
      <c r="C275" s="720"/>
      <c r="D275" s="720"/>
      <c r="E275" s="720"/>
      <c r="F275" s="720"/>
      <c r="Q275" s="720"/>
      <c r="R275" s="720"/>
      <c r="S275" s="720"/>
      <c r="T275" s="720"/>
    </row>
    <row r="276" spans="2:20" x14ac:dyDescent="0.25">
      <c r="B276" s="720"/>
      <c r="C276" s="720"/>
      <c r="D276" s="720"/>
      <c r="E276" s="720"/>
      <c r="F276" s="720"/>
      <c r="Q276" s="720"/>
      <c r="R276" s="720"/>
      <c r="S276" s="720"/>
      <c r="T276" s="720"/>
    </row>
    <row r="277" spans="2:20" x14ac:dyDescent="0.25">
      <c r="B277" s="720"/>
      <c r="C277" s="720"/>
      <c r="D277" s="720"/>
      <c r="E277" s="720"/>
      <c r="F277" s="720"/>
      <c r="Q277" s="720"/>
      <c r="R277" s="720"/>
      <c r="S277" s="720"/>
      <c r="T277" s="720"/>
    </row>
    <row r="278" spans="2:20" x14ac:dyDescent="0.25">
      <c r="B278" s="720"/>
      <c r="C278" s="720"/>
      <c r="D278" s="720"/>
      <c r="E278" s="720"/>
      <c r="F278" s="720"/>
      <c r="Q278" s="720"/>
      <c r="R278" s="720"/>
      <c r="S278" s="720"/>
      <c r="T278" s="720"/>
    </row>
    <row r="279" spans="2:20" x14ac:dyDescent="0.25">
      <c r="B279" s="720"/>
      <c r="C279" s="720"/>
      <c r="D279" s="720"/>
      <c r="E279" s="720"/>
      <c r="F279" s="720"/>
      <c r="Q279" s="720"/>
      <c r="R279" s="720"/>
      <c r="S279" s="720"/>
      <c r="T279" s="720"/>
    </row>
    <row r="280" spans="2:20" x14ac:dyDescent="0.25">
      <c r="B280" s="720"/>
      <c r="C280" s="720"/>
      <c r="D280" s="720"/>
      <c r="E280" s="720"/>
      <c r="F280" s="720"/>
      <c r="Q280" s="720"/>
      <c r="R280" s="720"/>
      <c r="S280" s="720"/>
      <c r="T280" s="720"/>
    </row>
    <row r="281" spans="2:20" x14ac:dyDescent="0.25">
      <c r="B281" s="720"/>
      <c r="C281" s="720"/>
      <c r="D281" s="720"/>
      <c r="E281" s="720"/>
      <c r="F281" s="720"/>
      <c r="Q281" s="720"/>
      <c r="R281" s="720"/>
      <c r="S281" s="720"/>
      <c r="T281" s="720"/>
    </row>
    <row r="282" spans="2:20" x14ac:dyDescent="0.25">
      <c r="B282" s="720"/>
      <c r="C282" s="720"/>
      <c r="D282" s="720"/>
      <c r="E282" s="720"/>
      <c r="F282" s="720"/>
      <c r="Q282" s="720"/>
      <c r="R282" s="720"/>
      <c r="S282" s="720"/>
      <c r="T282" s="720"/>
    </row>
    <row r="283" spans="2:20" x14ac:dyDescent="0.25">
      <c r="B283" s="720"/>
      <c r="C283" s="720"/>
      <c r="D283" s="720"/>
      <c r="E283" s="720"/>
      <c r="F283" s="720"/>
      <c r="Q283" s="720"/>
      <c r="R283" s="720"/>
      <c r="S283" s="720"/>
      <c r="T283" s="720"/>
    </row>
    <row r="284" spans="2:20" x14ac:dyDescent="0.25">
      <c r="B284" s="720"/>
      <c r="C284" s="720"/>
      <c r="D284" s="720"/>
      <c r="E284" s="720"/>
      <c r="F284" s="720"/>
      <c r="Q284" s="720"/>
      <c r="R284" s="720"/>
      <c r="S284" s="720"/>
      <c r="T284" s="720"/>
    </row>
    <row r="285" spans="2:20" x14ac:dyDescent="0.25">
      <c r="B285" s="720"/>
      <c r="C285" s="720"/>
      <c r="D285" s="720"/>
      <c r="E285" s="720"/>
      <c r="F285" s="720"/>
      <c r="Q285" s="720"/>
      <c r="R285" s="720"/>
      <c r="S285" s="720"/>
      <c r="T285" s="720"/>
    </row>
    <row r="286" spans="2:20" x14ac:dyDescent="0.25">
      <c r="B286" s="720"/>
      <c r="C286" s="720"/>
      <c r="D286" s="720"/>
      <c r="E286" s="720"/>
      <c r="F286" s="720"/>
      <c r="Q286" s="720"/>
      <c r="R286" s="720"/>
      <c r="S286" s="720"/>
      <c r="T286" s="720"/>
    </row>
    <row r="287" spans="2:20" x14ac:dyDescent="0.25">
      <c r="B287" s="720"/>
      <c r="C287" s="720"/>
      <c r="D287" s="720"/>
      <c r="E287" s="720"/>
      <c r="F287" s="720"/>
      <c r="Q287" s="720"/>
      <c r="R287" s="720"/>
      <c r="S287" s="720"/>
      <c r="T287" s="720"/>
    </row>
    <row r="288" spans="2:20" x14ac:dyDescent="0.25">
      <c r="B288" s="720"/>
      <c r="C288" s="720"/>
      <c r="D288" s="720"/>
      <c r="E288" s="720"/>
      <c r="F288" s="720"/>
      <c r="Q288" s="720"/>
      <c r="R288" s="720"/>
      <c r="S288" s="720"/>
      <c r="T288" s="720"/>
    </row>
    <row r="289" spans="2:20" x14ac:dyDescent="0.25">
      <c r="B289" s="720"/>
      <c r="C289" s="720"/>
      <c r="D289" s="720"/>
      <c r="E289" s="720"/>
      <c r="F289" s="720"/>
      <c r="Q289" s="720"/>
      <c r="R289" s="720"/>
      <c r="S289" s="720"/>
      <c r="T289" s="720"/>
    </row>
    <row r="290" spans="2:20" x14ac:dyDescent="0.25">
      <c r="B290" s="720"/>
      <c r="C290" s="720"/>
      <c r="D290" s="720"/>
      <c r="E290" s="720"/>
      <c r="F290" s="720"/>
      <c r="Q290" s="720"/>
      <c r="R290" s="720"/>
      <c r="S290" s="720"/>
      <c r="T290" s="720"/>
    </row>
    <row r="291" spans="2:20" x14ac:dyDescent="0.25">
      <c r="B291" s="720"/>
      <c r="C291" s="720"/>
      <c r="D291" s="720"/>
      <c r="E291" s="720"/>
      <c r="F291" s="720"/>
      <c r="Q291" s="720"/>
      <c r="R291" s="720"/>
      <c r="S291" s="720"/>
      <c r="T291" s="720"/>
    </row>
    <row r="292" spans="2:20" x14ac:dyDescent="0.25">
      <c r="B292" s="720"/>
      <c r="C292" s="720"/>
      <c r="D292" s="720"/>
      <c r="E292" s="720"/>
      <c r="F292" s="720"/>
      <c r="Q292" s="720"/>
      <c r="R292" s="720"/>
      <c r="S292" s="720"/>
      <c r="T292" s="720"/>
    </row>
    <row r="293" spans="2:20" x14ac:dyDescent="0.25">
      <c r="B293" s="720"/>
      <c r="C293" s="720"/>
      <c r="D293" s="720"/>
      <c r="E293" s="720"/>
      <c r="F293" s="720"/>
      <c r="Q293" s="720"/>
      <c r="R293" s="720"/>
      <c r="S293" s="720"/>
      <c r="T293" s="720"/>
    </row>
    <row r="294" spans="2:20" x14ac:dyDescent="0.25">
      <c r="B294" s="720"/>
      <c r="C294" s="720"/>
      <c r="D294" s="720"/>
      <c r="E294" s="720"/>
      <c r="F294" s="720"/>
      <c r="Q294" s="720"/>
      <c r="R294" s="720"/>
      <c r="S294" s="720"/>
      <c r="T294" s="720"/>
    </row>
    <row r="295" spans="2:20" x14ac:dyDescent="0.25">
      <c r="B295" s="720"/>
      <c r="C295" s="720"/>
      <c r="D295" s="720"/>
      <c r="E295" s="720"/>
      <c r="F295" s="720"/>
      <c r="Q295" s="720"/>
      <c r="R295" s="720"/>
      <c r="S295" s="720"/>
      <c r="T295" s="720"/>
    </row>
    <row r="296" spans="2:20" x14ac:dyDescent="0.25">
      <c r="B296" s="720"/>
      <c r="C296" s="720"/>
      <c r="D296" s="720"/>
      <c r="E296" s="720"/>
      <c r="F296" s="720"/>
      <c r="Q296" s="720"/>
      <c r="R296" s="720"/>
      <c r="S296" s="720"/>
      <c r="T296" s="720"/>
    </row>
    <row r="297" spans="2:20" x14ac:dyDescent="0.25">
      <c r="B297" s="720"/>
      <c r="C297" s="720"/>
      <c r="D297" s="720"/>
      <c r="E297" s="720"/>
      <c r="F297" s="720"/>
      <c r="Q297" s="720"/>
      <c r="R297" s="720"/>
      <c r="S297" s="720"/>
      <c r="T297" s="720"/>
    </row>
    <row r="298" spans="2:20" x14ac:dyDescent="0.25">
      <c r="B298" s="720"/>
      <c r="C298" s="720"/>
      <c r="D298" s="720"/>
      <c r="E298" s="720"/>
      <c r="F298" s="720"/>
      <c r="Q298" s="720"/>
      <c r="R298" s="720"/>
      <c r="S298" s="720"/>
      <c r="T298" s="720"/>
    </row>
    <row r="299" spans="2:20" x14ac:dyDescent="0.25">
      <c r="B299" s="720"/>
      <c r="C299" s="720"/>
      <c r="D299" s="720"/>
      <c r="E299" s="720"/>
      <c r="F299" s="720"/>
      <c r="Q299" s="720"/>
      <c r="R299" s="720"/>
      <c r="S299" s="720"/>
      <c r="T299" s="720"/>
    </row>
    <row r="300" spans="2:20" x14ac:dyDescent="0.25">
      <c r="B300" s="720"/>
      <c r="C300" s="720"/>
      <c r="D300" s="720"/>
      <c r="E300" s="720"/>
      <c r="F300" s="720"/>
      <c r="Q300" s="720"/>
      <c r="R300" s="720"/>
      <c r="S300" s="720"/>
      <c r="T300" s="720"/>
    </row>
    <row r="301" spans="2:20" x14ac:dyDescent="0.25">
      <c r="B301" s="720"/>
      <c r="C301" s="720"/>
      <c r="D301" s="720"/>
      <c r="E301" s="720"/>
      <c r="F301" s="720"/>
      <c r="Q301" s="720"/>
      <c r="R301" s="720"/>
      <c r="S301" s="720"/>
      <c r="T301" s="720"/>
    </row>
    <row r="302" spans="2:20" x14ac:dyDescent="0.25">
      <c r="B302" s="720"/>
      <c r="C302" s="720"/>
      <c r="D302" s="720"/>
      <c r="E302" s="720"/>
      <c r="F302" s="720"/>
      <c r="Q302" s="720"/>
      <c r="R302" s="720"/>
      <c r="S302" s="720"/>
      <c r="T302" s="720"/>
    </row>
    <row r="303" spans="2:20" x14ac:dyDescent="0.25">
      <c r="B303" s="720"/>
      <c r="C303" s="720"/>
      <c r="D303" s="720"/>
      <c r="E303" s="720"/>
      <c r="F303" s="720"/>
      <c r="Q303" s="720"/>
      <c r="R303" s="720"/>
      <c r="S303" s="720"/>
      <c r="T303" s="720"/>
    </row>
    <row r="304" spans="2:20" x14ac:dyDescent="0.25">
      <c r="B304" s="720"/>
      <c r="C304" s="720"/>
      <c r="D304" s="720"/>
      <c r="E304" s="720"/>
      <c r="F304" s="720"/>
      <c r="Q304" s="720"/>
      <c r="R304" s="720"/>
      <c r="S304" s="720"/>
      <c r="T304" s="720"/>
    </row>
    <row r="305" spans="2:20" x14ac:dyDescent="0.25">
      <c r="B305" s="720"/>
      <c r="C305" s="720"/>
      <c r="D305" s="720"/>
      <c r="E305" s="720"/>
      <c r="F305" s="720"/>
      <c r="Q305" s="720"/>
      <c r="R305" s="720"/>
      <c r="S305" s="720"/>
      <c r="T305" s="720"/>
    </row>
    <row r="306" spans="2:20" x14ac:dyDescent="0.25">
      <c r="B306" s="720"/>
      <c r="C306" s="720"/>
      <c r="D306" s="720"/>
      <c r="E306" s="720"/>
      <c r="F306" s="720"/>
      <c r="Q306" s="720"/>
      <c r="R306" s="720"/>
      <c r="S306" s="720"/>
      <c r="T306" s="720"/>
    </row>
    <row r="307" spans="2:20" x14ac:dyDescent="0.25">
      <c r="B307" s="720"/>
      <c r="C307" s="720"/>
      <c r="D307" s="720"/>
      <c r="E307" s="720"/>
      <c r="F307" s="720"/>
      <c r="Q307" s="720"/>
      <c r="R307" s="720"/>
      <c r="S307" s="720"/>
      <c r="T307" s="720"/>
    </row>
    <row r="308" spans="2:20" x14ac:dyDescent="0.25">
      <c r="B308" s="720"/>
      <c r="C308" s="720"/>
      <c r="D308" s="720"/>
      <c r="E308" s="720"/>
      <c r="F308" s="720"/>
      <c r="Q308" s="720"/>
      <c r="R308" s="720"/>
      <c r="S308" s="720"/>
      <c r="T308" s="720"/>
    </row>
    <row r="309" spans="2:20" x14ac:dyDescent="0.25">
      <c r="B309" s="720"/>
      <c r="C309" s="720"/>
      <c r="D309" s="720"/>
      <c r="E309" s="720"/>
      <c r="F309" s="720"/>
      <c r="Q309" s="720"/>
      <c r="R309" s="720"/>
      <c r="S309" s="720"/>
      <c r="T309" s="720"/>
    </row>
    <row r="310" spans="2:20" x14ac:dyDescent="0.25">
      <c r="B310" s="720"/>
      <c r="C310" s="720"/>
      <c r="D310" s="720"/>
      <c r="E310" s="720"/>
      <c r="F310" s="720"/>
      <c r="Q310" s="720"/>
      <c r="R310" s="720"/>
      <c r="S310" s="720"/>
      <c r="T310" s="720"/>
    </row>
    <row r="311" spans="2:20" x14ac:dyDescent="0.25">
      <c r="B311" s="720"/>
      <c r="C311" s="720"/>
      <c r="D311" s="720"/>
      <c r="E311" s="720"/>
      <c r="F311" s="720"/>
      <c r="Q311" s="720"/>
      <c r="R311" s="720"/>
      <c r="S311" s="720"/>
      <c r="T311" s="720"/>
    </row>
    <row r="312" spans="2:20" x14ac:dyDescent="0.25">
      <c r="B312" s="720"/>
      <c r="C312" s="720"/>
      <c r="D312" s="720"/>
      <c r="E312" s="720"/>
      <c r="F312" s="720"/>
      <c r="Q312" s="720"/>
      <c r="R312" s="720"/>
      <c r="S312" s="720"/>
      <c r="T312" s="720"/>
    </row>
    <row r="313" spans="2:20" x14ac:dyDescent="0.25">
      <c r="B313" s="720"/>
      <c r="C313" s="720"/>
      <c r="D313" s="720"/>
      <c r="E313" s="720"/>
      <c r="F313" s="720"/>
      <c r="Q313" s="720"/>
      <c r="R313" s="720"/>
      <c r="S313" s="720"/>
      <c r="T313" s="720"/>
    </row>
    <row r="314" spans="2:20" x14ac:dyDescent="0.25">
      <c r="B314" s="720"/>
      <c r="C314" s="720"/>
      <c r="D314" s="720"/>
      <c r="E314" s="720"/>
      <c r="F314" s="720"/>
      <c r="Q314" s="720"/>
      <c r="R314" s="720"/>
      <c r="S314" s="720"/>
      <c r="T314" s="720"/>
    </row>
    <row r="315" spans="2:20" x14ac:dyDescent="0.25">
      <c r="B315" s="720"/>
      <c r="C315" s="720"/>
      <c r="D315" s="720"/>
      <c r="E315" s="720"/>
      <c r="F315" s="720"/>
      <c r="Q315" s="720"/>
      <c r="R315" s="720"/>
      <c r="S315" s="720"/>
      <c r="T315" s="720"/>
    </row>
    <row r="316" spans="2:20" x14ac:dyDescent="0.25">
      <c r="B316" s="720"/>
      <c r="C316" s="720"/>
      <c r="D316" s="720"/>
      <c r="E316" s="720"/>
      <c r="F316" s="720"/>
      <c r="Q316" s="720"/>
      <c r="R316" s="720"/>
      <c r="S316" s="720"/>
      <c r="T316" s="720"/>
    </row>
    <row r="317" spans="2:20" x14ac:dyDescent="0.25">
      <c r="B317" s="720"/>
      <c r="C317" s="720"/>
      <c r="D317" s="720"/>
      <c r="E317" s="720"/>
      <c r="F317" s="720"/>
      <c r="Q317" s="720"/>
      <c r="R317" s="720"/>
      <c r="S317" s="720"/>
      <c r="T317" s="720"/>
    </row>
    <row r="318" spans="2:20" x14ac:dyDescent="0.25">
      <c r="B318" s="720"/>
      <c r="C318" s="720"/>
      <c r="D318" s="720"/>
      <c r="E318" s="720"/>
      <c r="F318" s="720"/>
      <c r="Q318" s="720"/>
      <c r="R318" s="720"/>
      <c r="S318" s="720"/>
      <c r="T318" s="720"/>
    </row>
    <row r="319" spans="2:20" x14ac:dyDescent="0.25">
      <c r="B319" s="720"/>
      <c r="C319" s="720"/>
      <c r="D319" s="720"/>
      <c r="E319" s="720"/>
      <c r="F319" s="720"/>
      <c r="Q319" s="720"/>
      <c r="R319" s="720"/>
      <c r="S319" s="720"/>
      <c r="T319" s="720"/>
    </row>
    <row r="320" spans="2:20" x14ac:dyDescent="0.25">
      <c r="B320" s="720"/>
      <c r="C320" s="720"/>
      <c r="D320" s="720"/>
      <c r="E320" s="720"/>
      <c r="F320" s="720"/>
      <c r="Q320" s="720"/>
      <c r="R320" s="720"/>
      <c r="S320" s="720"/>
      <c r="T320" s="720"/>
    </row>
    <row r="321" spans="2:20" x14ac:dyDescent="0.25">
      <c r="B321" s="720"/>
      <c r="C321" s="720"/>
      <c r="D321" s="720"/>
      <c r="E321" s="720"/>
      <c r="F321" s="720"/>
      <c r="Q321" s="720"/>
      <c r="R321" s="720"/>
      <c r="S321" s="720"/>
      <c r="T321" s="720"/>
    </row>
    <row r="322" spans="2:20" x14ac:dyDescent="0.25">
      <c r="B322" s="720"/>
      <c r="C322" s="720"/>
      <c r="D322" s="720"/>
      <c r="E322" s="720"/>
      <c r="F322" s="720"/>
      <c r="Q322" s="720"/>
      <c r="R322" s="720"/>
      <c r="S322" s="720"/>
      <c r="T322" s="720"/>
    </row>
    <row r="323" spans="2:20" x14ac:dyDescent="0.25">
      <c r="B323" s="720"/>
      <c r="C323" s="720"/>
      <c r="D323" s="720"/>
      <c r="E323" s="720"/>
      <c r="F323" s="720"/>
      <c r="Q323" s="720"/>
      <c r="R323" s="720"/>
      <c r="S323" s="720"/>
      <c r="T323" s="720"/>
    </row>
    <row r="324" spans="2:20" x14ac:dyDescent="0.25">
      <c r="B324" s="720"/>
      <c r="C324" s="720"/>
      <c r="D324" s="720"/>
      <c r="E324" s="720"/>
      <c r="F324" s="720"/>
      <c r="Q324" s="720"/>
      <c r="R324" s="720"/>
      <c r="S324" s="720"/>
      <c r="T324" s="720"/>
    </row>
    <row r="325" spans="2:20" x14ac:dyDescent="0.25">
      <c r="B325" s="720"/>
      <c r="C325" s="720"/>
      <c r="D325" s="720"/>
      <c r="E325" s="720"/>
      <c r="F325" s="720"/>
      <c r="Q325" s="720"/>
      <c r="R325" s="720"/>
      <c r="S325" s="720"/>
      <c r="T325" s="720"/>
    </row>
    <row r="326" spans="2:20" x14ac:dyDescent="0.25">
      <c r="B326" s="720"/>
      <c r="C326" s="720"/>
      <c r="D326" s="720"/>
      <c r="E326" s="720"/>
      <c r="F326" s="720"/>
      <c r="Q326" s="720"/>
      <c r="R326" s="720"/>
      <c r="S326" s="720"/>
      <c r="T326" s="720"/>
    </row>
    <row r="327" spans="2:20" x14ac:dyDescent="0.25">
      <c r="B327" s="720"/>
      <c r="C327" s="720"/>
      <c r="D327" s="720"/>
      <c r="E327" s="720"/>
      <c r="F327" s="720"/>
      <c r="Q327" s="720"/>
      <c r="R327" s="720"/>
      <c r="S327" s="720"/>
      <c r="T327" s="720"/>
    </row>
    <row r="328" spans="2:20" x14ac:dyDescent="0.25">
      <c r="B328" s="720"/>
      <c r="C328" s="720"/>
      <c r="D328" s="720"/>
      <c r="E328" s="720"/>
      <c r="F328" s="720"/>
      <c r="Q328" s="720"/>
      <c r="R328" s="720"/>
      <c r="S328" s="720"/>
      <c r="T328" s="720"/>
    </row>
    <row r="329" spans="2:20" x14ac:dyDescent="0.25">
      <c r="B329" s="720"/>
      <c r="C329" s="720"/>
      <c r="D329" s="720"/>
      <c r="E329" s="720"/>
      <c r="F329" s="720"/>
      <c r="Q329" s="720"/>
      <c r="R329" s="720"/>
      <c r="S329" s="720"/>
      <c r="T329" s="720"/>
    </row>
    <row r="330" spans="2:20" x14ac:dyDescent="0.25">
      <c r="B330" s="720"/>
      <c r="C330" s="720"/>
      <c r="D330" s="720"/>
      <c r="E330" s="720"/>
      <c r="F330" s="720"/>
      <c r="Q330" s="720"/>
      <c r="R330" s="720"/>
      <c r="S330" s="720"/>
      <c r="T330" s="720"/>
    </row>
    <row r="331" spans="2:20" x14ac:dyDescent="0.25">
      <c r="B331" s="720"/>
      <c r="C331" s="720"/>
      <c r="D331" s="720"/>
      <c r="E331" s="720"/>
      <c r="F331" s="720"/>
      <c r="Q331" s="720"/>
      <c r="R331" s="720"/>
      <c r="S331" s="720"/>
      <c r="T331" s="720"/>
    </row>
    <row r="332" spans="2:20" x14ac:dyDescent="0.25">
      <c r="B332" s="720"/>
      <c r="C332" s="720"/>
      <c r="D332" s="720"/>
      <c r="E332" s="720"/>
      <c r="F332" s="720"/>
      <c r="Q332" s="720"/>
      <c r="R332" s="720"/>
      <c r="S332" s="720"/>
      <c r="T332" s="720"/>
    </row>
    <row r="333" spans="2:20" x14ac:dyDescent="0.25">
      <c r="B333" s="720"/>
      <c r="C333" s="720"/>
      <c r="D333" s="720"/>
      <c r="E333" s="720"/>
      <c r="F333" s="720"/>
      <c r="Q333" s="720"/>
      <c r="R333" s="720"/>
      <c r="S333" s="720"/>
      <c r="T333" s="720"/>
    </row>
    <row r="334" spans="2:20" x14ac:dyDescent="0.25">
      <c r="B334" s="720"/>
      <c r="C334" s="720"/>
      <c r="D334" s="720"/>
      <c r="E334" s="720"/>
      <c r="F334" s="720"/>
      <c r="Q334" s="720"/>
      <c r="R334" s="720"/>
      <c r="S334" s="720"/>
      <c r="T334" s="720"/>
    </row>
    <row r="335" spans="2:20" x14ac:dyDescent="0.25">
      <c r="B335" s="720"/>
      <c r="C335" s="720"/>
      <c r="D335" s="720"/>
      <c r="E335" s="720"/>
      <c r="F335" s="720"/>
      <c r="Q335" s="720"/>
      <c r="R335" s="720"/>
      <c r="S335" s="720"/>
      <c r="T335" s="720"/>
    </row>
    <row r="336" spans="2:20" x14ac:dyDescent="0.25">
      <c r="B336" s="720"/>
      <c r="C336" s="720"/>
      <c r="D336" s="720"/>
      <c r="E336" s="720"/>
      <c r="F336" s="720"/>
      <c r="Q336" s="720"/>
      <c r="R336" s="720"/>
      <c r="S336" s="720"/>
      <c r="T336" s="720"/>
    </row>
    <row r="337" spans="2:20" x14ac:dyDescent="0.25">
      <c r="B337" s="720"/>
      <c r="C337" s="720"/>
      <c r="D337" s="720"/>
      <c r="E337" s="720"/>
      <c r="F337" s="720"/>
      <c r="Q337" s="720"/>
      <c r="R337" s="720"/>
      <c r="S337" s="720"/>
      <c r="T337" s="720"/>
    </row>
    <row r="338" spans="2:20" x14ac:dyDescent="0.25">
      <c r="B338" s="720"/>
      <c r="C338" s="720"/>
      <c r="D338" s="720"/>
      <c r="E338" s="720"/>
      <c r="F338" s="720"/>
      <c r="Q338" s="720"/>
      <c r="R338" s="720"/>
      <c r="S338" s="720"/>
      <c r="T338" s="720"/>
    </row>
    <row r="339" spans="2:20" x14ac:dyDescent="0.25">
      <c r="B339" s="720"/>
      <c r="C339" s="720"/>
      <c r="D339" s="720"/>
      <c r="E339" s="720"/>
      <c r="F339" s="720"/>
      <c r="Q339" s="720"/>
      <c r="R339" s="720"/>
      <c r="S339" s="720"/>
      <c r="T339" s="720"/>
    </row>
    <row r="340" spans="2:20" x14ac:dyDescent="0.25">
      <c r="B340" s="720"/>
      <c r="C340" s="720"/>
      <c r="D340" s="720"/>
      <c r="E340" s="720"/>
      <c r="F340" s="720"/>
      <c r="Q340" s="720"/>
      <c r="R340" s="720"/>
      <c r="S340" s="720"/>
      <c r="T340" s="720"/>
    </row>
    <row r="341" spans="2:20" x14ac:dyDescent="0.25">
      <c r="B341" s="720"/>
      <c r="C341" s="720"/>
      <c r="D341" s="720"/>
      <c r="E341" s="720"/>
      <c r="F341" s="720"/>
      <c r="Q341" s="720"/>
      <c r="R341" s="720"/>
      <c r="S341" s="720"/>
      <c r="T341" s="720"/>
    </row>
    <row r="342" spans="2:20" x14ac:dyDescent="0.25">
      <c r="B342" s="720"/>
      <c r="C342" s="720"/>
      <c r="D342" s="720"/>
      <c r="E342" s="720"/>
      <c r="F342" s="720"/>
      <c r="Q342" s="720"/>
      <c r="R342" s="720"/>
      <c r="S342" s="720"/>
      <c r="T342" s="720"/>
    </row>
    <row r="343" spans="2:20" x14ac:dyDescent="0.25">
      <c r="B343" s="720"/>
      <c r="C343" s="720"/>
      <c r="D343" s="720"/>
      <c r="E343" s="720"/>
      <c r="F343" s="720"/>
      <c r="Q343" s="720"/>
      <c r="R343" s="720"/>
      <c r="S343" s="720"/>
      <c r="T343" s="720"/>
    </row>
    <row r="344" spans="2:20" x14ac:dyDescent="0.25">
      <c r="B344" s="720"/>
      <c r="C344" s="720"/>
      <c r="D344" s="720"/>
      <c r="E344" s="720"/>
      <c r="F344" s="720"/>
      <c r="Q344" s="720"/>
      <c r="R344" s="720"/>
      <c r="S344" s="720"/>
      <c r="T344" s="720"/>
    </row>
    <row r="345" spans="2:20" x14ac:dyDescent="0.25">
      <c r="B345" s="720"/>
      <c r="C345" s="720"/>
      <c r="D345" s="720"/>
      <c r="E345" s="720"/>
      <c r="F345" s="720"/>
      <c r="Q345" s="720"/>
      <c r="R345" s="720"/>
      <c r="S345" s="720"/>
      <c r="T345" s="720"/>
    </row>
    <row r="346" spans="2:20" x14ac:dyDescent="0.25">
      <c r="B346" s="720"/>
      <c r="C346" s="720"/>
      <c r="D346" s="720"/>
      <c r="E346" s="720"/>
      <c r="F346" s="720"/>
      <c r="Q346" s="720"/>
      <c r="R346" s="720"/>
      <c r="S346" s="720"/>
      <c r="T346" s="720"/>
    </row>
    <row r="347" spans="2:20" x14ac:dyDescent="0.25">
      <c r="B347" s="720"/>
      <c r="C347" s="720"/>
      <c r="D347" s="720"/>
      <c r="E347" s="720"/>
      <c r="F347" s="720"/>
      <c r="Q347" s="720"/>
      <c r="R347" s="720"/>
      <c r="S347" s="720"/>
      <c r="T347" s="720"/>
    </row>
    <row r="348" spans="2:20" x14ac:dyDescent="0.25">
      <c r="B348" s="720"/>
      <c r="C348" s="720"/>
      <c r="D348" s="720"/>
      <c r="E348" s="720"/>
      <c r="F348" s="720"/>
      <c r="Q348" s="720"/>
      <c r="R348" s="720"/>
      <c r="S348" s="720"/>
      <c r="T348" s="720"/>
    </row>
    <row r="349" spans="2:20" x14ac:dyDescent="0.25">
      <c r="B349" s="720"/>
      <c r="C349" s="720"/>
      <c r="D349" s="720"/>
      <c r="E349" s="720"/>
      <c r="F349" s="720"/>
      <c r="Q349" s="720"/>
      <c r="R349" s="720"/>
      <c r="S349" s="720"/>
      <c r="T349" s="720"/>
    </row>
    <row r="350" spans="2:20" x14ac:dyDescent="0.25">
      <c r="B350" s="720"/>
      <c r="C350" s="720"/>
      <c r="D350" s="720"/>
      <c r="E350" s="720"/>
      <c r="F350" s="720"/>
      <c r="Q350" s="720"/>
      <c r="R350" s="720"/>
      <c r="S350" s="720"/>
      <c r="T350" s="720"/>
    </row>
    <row r="351" spans="2:20" x14ac:dyDescent="0.25">
      <c r="B351" s="720"/>
      <c r="C351" s="720"/>
      <c r="D351" s="720"/>
      <c r="E351" s="720"/>
      <c r="F351" s="720"/>
      <c r="Q351" s="720"/>
      <c r="R351" s="720"/>
      <c r="S351" s="720"/>
      <c r="T351" s="720"/>
    </row>
    <row r="352" spans="2:20" x14ac:dyDescent="0.25">
      <c r="B352" s="720"/>
      <c r="C352" s="720"/>
      <c r="D352" s="720"/>
      <c r="E352" s="720"/>
      <c r="F352" s="720"/>
      <c r="Q352" s="720"/>
      <c r="R352" s="720"/>
      <c r="S352" s="720"/>
      <c r="T352" s="720"/>
    </row>
    <row r="353" spans="2:20" x14ac:dyDescent="0.25">
      <c r="B353" s="720"/>
      <c r="C353" s="720"/>
      <c r="D353" s="720"/>
      <c r="E353" s="720"/>
      <c r="F353" s="720"/>
      <c r="Q353" s="720"/>
      <c r="R353" s="720"/>
      <c r="S353" s="720"/>
      <c r="T353" s="720"/>
    </row>
    <row r="354" spans="2:20" x14ac:dyDescent="0.25">
      <c r="B354" s="720"/>
      <c r="C354" s="720"/>
      <c r="D354" s="720"/>
      <c r="E354" s="720"/>
      <c r="F354" s="720"/>
      <c r="Q354" s="720"/>
      <c r="R354" s="720"/>
      <c r="S354" s="720"/>
      <c r="T354" s="720"/>
    </row>
    <row r="355" spans="2:20" x14ac:dyDescent="0.25">
      <c r="B355" s="720"/>
      <c r="C355" s="720"/>
      <c r="D355" s="720"/>
      <c r="E355" s="720"/>
      <c r="F355" s="720"/>
      <c r="Q355" s="720"/>
      <c r="R355" s="720"/>
      <c r="S355" s="720"/>
      <c r="T355" s="720"/>
    </row>
    <row r="356" spans="2:20" x14ac:dyDescent="0.25">
      <c r="B356" s="720"/>
      <c r="C356" s="720"/>
      <c r="D356" s="720"/>
      <c r="E356" s="720"/>
      <c r="F356" s="720"/>
      <c r="Q356" s="720"/>
      <c r="R356" s="720"/>
      <c r="S356" s="720"/>
      <c r="T356" s="720"/>
    </row>
    <row r="357" spans="2:20" x14ac:dyDescent="0.25">
      <c r="B357" s="720"/>
      <c r="C357" s="720"/>
      <c r="D357" s="720"/>
      <c r="E357" s="720"/>
      <c r="F357" s="720"/>
      <c r="Q357" s="720"/>
      <c r="R357" s="720"/>
      <c r="S357" s="720"/>
      <c r="T357" s="720"/>
    </row>
    <row r="358" spans="2:20" x14ac:dyDescent="0.25">
      <c r="B358" s="720"/>
      <c r="C358" s="720"/>
      <c r="D358" s="720"/>
      <c r="E358" s="720"/>
      <c r="F358" s="720"/>
      <c r="Q358" s="720"/>
      <c r="R358" s="720"/>
      <c r="S358" s="720"/>
      <c r="T358" s="720"/>
    </row>
    <row r="359" spans="2:20" x14ac:dyDescent="0.25">
      <c r="B359" s="720"/>
      <c r="C359" s="720"/>
      <c r="D359" s="720"/>
      <c r="E359" s="720"/>
      <c r="F359" s="720"/>
      <c r="Q359" s="720"/>
      <c r="R359" s="720"/>
      <c r="S359" s="720"/>
      <c r="T359" s="720"/>
    </row>
    <row r="360" spans="2:20" x14ac:dyDescent="0.25">
      <c r="B360" s="720"/>
      <c r="C360" s="720"/>
      <c r="D360" s="720"/>
      <c r="E360" s="720"/>
      <c r="F360" s="720"/>
      <c r="Q360" s="720"/>
      <c r="R360" s="720"/>
      <c r="S360" s="720"/>
      <c r="T360" s="720"/>
    </row>
    <row r="361" spans="2:20" x14ac:dyDescent="0.25">
      <c r="B361" s="720"/>
      <c r="C361" s="720"/>
      <c r="D361" s="720"/>
      <c r="E361" s="720"/>
      <c r="F361" s="720"/>
      <c r="Q361" s="720"/>
      <c r="R361" s="720"/>
      <c r="S361" s="720"/>
      <c r="T361" s="720"/>
    </row>
    <row r="362" spans="2:20" x14ac:dyDescent="0.25">
      <c r="B362" s="720"/>
      <c r="C362" s="720"/>
      <c r="D362" s="720"/>
      <c r="E362" s="720"/>
      <c r="F362" s="720"/>
      <c r="Q362" s="720"/>
      <c r="R362" s="720"/>
      <c r="S362" s="720"/>
      <c r="T362" s="720"/>
    </row>
    <row r="363" spans="2:20" x14ac:dyDescent="0.25">
      <c r="B363" s="720"/>
      <c r="C363" s="720"/>
      <c r="D363" s="720"/>
      <c r="E363" s="720"/>
      <c r="F363" s="720"/>
      <c r="Q363" s="720"/>
      <c r="R363" s="720"/>
      <c r="S363" s="720"/>
      <c r="T363" s="720"/>
    </row>
    <row r="364" spans="2:20" x14ac:dyDescent="0.25">
      <c r="B364" s="720"/>
      <c r="C364" s="720"/>
      <c r="D364" s="720"/>
      <c r="E364" s="720"/>
      <c r="F364" s="720"/>
      <c r="Q364" s="720"/>
      <c r="R364" s="720"/>
      <c r="S364" s="720"/>
      <c r="T364" s="720"/>
    </row>
    <row r="365" spans="2:20" x14ac:dyDescent="0.25">
      <c r="B365" s="720"/>
      <c r="C365" s="720"/>
      <c r="D365" s="720"/>
      <c r="E365" s="720"/>
      <c r="F365" s="720"/>
      <c r="Q365" s="720"/>
      <c r="R365" s="720"/>
      <c r="S365" s="720"/>
      <c r="T365" s="720"/>
    </row>
    <row r="366" spans="2:20" x14ac:dyDescent="0.25">
      <c r="B366" s="720"/>
      <c r="C366" s="720"/>
      <c r="D366" s="720"/>
      <c r="E366" s="720"/>
      <c r="F366" s="720"/>
      <c r="Q366" s="720"/>
      <c r="R366" s="720"/>
      <c r="S366" s="720"/>
      <c r="T366" s="720"/>
    </row>
    <row r="367" spans="2:20" x14ac:dyDescent="0.25">
      <c r="B367" s="720"/>
      <c r="C367" s="720"/>
      <c r="D367" s="720"/>
      <c r="E367" s="720"/>
      <c r="F367" s="720"/>
      <c r="Q367" s="720"/>
      <c r="R367" s="720"/>
      <c r="S367" s="720"/>
      <c r="T367" s="720"/>
    </row>
    <row r="368" spans="2:20" x14ac:dyDescent="0.25">
      <c r="B368" s="720"/>
      <c r="C368" s="720"/>
      <c r="D368" s="720"/>
      <c r="E368" s="720"/>
      <c r="F368" s="720"/>
      <c r="Q368" s="720"/>
      <c r="R368" s="720"/>
      <c r="S368" s="720"/>
      <c r="T368" s="720"/>
    </row>
    <row r="369" spans="2:20" x14ac:dyDescent="0.25">
      <c r="B369" s="720"/>
      <c r="C369" s="720"/>
      <c r="D369" s="720"/>
      <c r="E369" s="720"/>
      <c r="F369" s="720"/>
      <c r="Q369" s="720"/>
      <c r="R369" s="720"/>
      <c r="S369" s="720"/>
      <c r="T369" s="720"/>
    </row>
    <row r="370" spans="2:20" x14ac:dyDescent="0.25">
      <c r="B370" s="720"/>
      <c r="C370" s="720"/>
      <c r="D370" s="720"/>
      <c r="E370" s="720"/>
      <c r="F370" s="720"/>
      <c r="Q370" s="720"/>
      <c r="R370" s="720"/>
      <c r="S370" s="720"/>
      <c r="T370" s="720"/>
    </row>
    <row r="371" spans="2:20" x14ac:dyDescent="0.25">
      <c r="B371" s="720"/>
      <c r="C371" s="720"/>
      <c r="D371" s="720"/>
      <c r="E371" s="720"/>
      <c r="F371" s="720"/>
      <c r="Q371" s="720"/>
      <c r="R371" s="720"/>
      <c r="S371" s="720"/>
      <c r="T371" s="720"/>
    </row>
    <row r="372" spans="2:20" x14ac:dyDescent="0.25">
      <c r="B372" s="720"/>
      <c r="C372" s="720"/>
      <c r="D372" s="720"/>
      <c r="E372" s="720"/>
      <c r="F372" s="720"/>
      <c r="Q372" s="720"/>
      <c r="R372" s="720"/>
      <c r="S372" s="720"/>
      <c r="T372" s="720"/>
    </row>
    <row r="373" spans="2:20" x14ac:dyDescent="0.25">
      <c r="B373" s="720"/>
      <c r="C373" s="720"/>
      <c r="D373" s="720"/>
      <c r="E373" s="720"/>
      <c r="F373" s="720"/>
      <c r="Q373" s="720"/>
      <c r="R373" s="720"/>
      <c r="S373" s="720"/>
      <c r="T373" s="720"/>
    </row>
    <row r="374" spans="2:20" x14ac:dyDescent="0.25">
      <c r="B374" s="720"/>
      <c r="C374" s="720"/>
      <c r="D374" s="720"/>
      <c r="E374" s="720"/>
      <c r="F374" s="720"/>
      <c r="Q374" s="720"/>
      <c r="R374" s="720"/>
      <c r="S374" s="720"/>
      <c r="T374" s="720"/>
    </row>
    <row r="375" spans="2:20" x14ac:dyDescent="0.25">
      <c r="B375" s="720"/>
      <c r="C375" s="720"/>
      <c r="D375" s="720"/>
      <c r="E375" s="720"/>
      <c r="F375" s="720"/>
      <c r="Q375" s="720"/>
      <c r="R375" s="720"/>
      <c r="S375" s="720"/>
      <c r="T375" s="720"/>
    </row>
    <row r="376" spans="2:20" x14ac:dyDescent="0.25">
      <c r="B376" s="720"/>
      <c r="C376" s="720"/>
      <c r="D376" s="720"/>
      <c r="E376" s="720"/>
      <c r="F376" s="720"/>
      <c r="Q376" s="720"/>
      <c r="R376" s="720"/>
      <c r="S376" s="720"/>
      <c r="T376" s="720"/>
    </row>
    <row r="377" spans="2:20" x14ac:dyDescent="0.25">
      <c r="B377" s="720"/>
      <c r="C377" s="720"/>
      <c r="D377" s="720"/>
      <c r="E377" s="720"/>
      <c r="F377" s="720"/>
      <c r="Q377" s="720"/>
      <c r="R377" s="720"/>
      <c r="S377" s="720"/>
      <c r="T377" s="720"/>
    </row>
    <row r="378" spans="2:20" x14ac:dyDescent="0.25">
      <c r="B378" s="720"/>
      <c r="C378" s="720"/>
      <c r="D378" s="720"/>
      <c r="E378" s="720"/>
      <c r="F378" s="720"/>
      <c r="Q378" s="720"/>
      <c r="R378" s="720"/>
      <c r="S378" s="720"/>
      <c r="T378" s="720"/>
    </row>
    <row r="379" spans="2:20" x14ac:dyDescent="0.25">
      <c r="B379" s="720"/>
      <c r="C379" s="720"/>
      <c r="D379" s="720"/>
      <c r="E379" s="720"/>
      <c r="F379" s="720"/>
      <c r="Q379" s="720"/>
      <c r="R379" s="720"/>
      <c r="S379" s="720"/>
      <c r="T379" s="720"/>
    </row>
    <row r="380" spans="2:20" x14ac:dyDescent="0.25">
      <c r="B380" s="720"/>
      <c r="C380" s="720"/>
      <c r="D380" s="720"/>
      <c r="E380" s="720"/>
      <c r="F380" s="720"/>
      <c r="Q380" s="720"/>
      <c r="R380" s="720"/>
      <c r="S380" s="720"/>
      <c r="T380" s="720"/>
    </row>
    <row r="381" spans="2:20" x14ac:dyDescent="0.25">
      <c r="B381" s="720"/>
      <c r="C381" s="720"/>
      <c r="D381" s="720"/>
      <c r="E381" s="720"/>
      <c r="F381" s="720"/>
      <c r="Q381" s="720"/>
      <c r="R381" s="720"/>
      <c r="S381" s="720"/>
      <c r="T381" s="720"/>
    </row>
    <row r="382" spans="2:20" x14ac:dyDescent="0.25">
      <c r="B382" s="720"/>
      <c r="C382" s="720"/>
      <c r="D382" s="720"/>
      <c r="E382" s="720"/>
      <c r="F382" s="720"/>
      <c r="Q382" s="720"/>
      <c r="R382" s="720"/>
      <c r="S382" s="720"/>
      <c r="T382" s="720"/>
    </row>
    <row r="383" spans="2:20" x14ac:dyDescent="0.25">
      <c r="B383" s="720"/>
      <c r="C383" s="720"/>
      <c r="D383" s="720"/>
      <c r="E383" s="720"/>
      <c r="F383" s="720"/>
      <c r="Q383" s="720"/>
      <c r="R383" s="720"/>
      <c r="S383" s="720"/>
      <c r="T383" s="720"/>
    </row>
    <row r="384" spans="2:20" x14ac:dyDescent="0.25">
      <c r="B384" s="720"/>
      <c r="C384" s="720"/>
      <c r="D384" s="720"/>
      <c r="E384" s="720"/>
      <c r="F384" s="720"/>
      <c r="Q384" s="720"/>
      <c r="R384" s="720"/>
      <c r="S384" s="720"/>
      <c r="T384" s="720"/>
    </row>
    <row r="385" spans="2:20" x14ac:dyDescent="0.25">
      <c r="B385" s="720"/>
      <c r="C385" s="720"/>
      <c r="D385" s="720"/>
      <c r="E385" s="720"/>
      <c r="F385" s="720"/>
      <c r="Q385" s="720"/>
      <c r="R385" s="720"/>
      <c r="S385" s="720"/>
      <c r="T385" s="720"/>
    </row>
    <row r="386" spans="2:20" x14ac:dyDescent="0.25">
      <c r="B386" s="720"/>
      <c r="C386" s="720"/>
      <c r="D386" s="720"/>
      <c r="E386" s="720"/>
      <c r="F386" s="720"/>
      <c r="Q386" s="720"/>
      <c r="R386" s="720"/>
      <c r="S386" s="720"/>
      <c r="T386" s="720"/>
    </row>
    <row r="387" spans="2:20" x14ac:dyDescent="0.25">
      <c r="B387" s="720"/>
      <c r="C387" s="720"/>
      <c r="D387" s="720"/>
      <c r="E387" s="720"/>
      <c r="F387" s="720"/>
      <c r="Q387" s="720"/>
      <c r="R387" s="720"/>
      <c r="S387" s="720"/>
      <c r="T387" s="720"/>
    </row>
    <row r="388" spans="2:20" x14ac:dyDescent="0.25">
      <c r="B388" s="720"/>
      <c r="C388" s="720"/>
      <c r="D388" s="720"/>
      <c r="E388" s="720"/>
      <c r="F388" s="720"/>
      <c r="Q388" s="720"/>
      <c r="R388" s="720"/>
      <c r="S388" s="720"/>
      <c r="T388" s="720"/>
    </row>
    <row r="389" spans="2:20" x14ac:dyDescent="0.25">
      <c r="B389" s="720"/>
      <c r="C389" s="720"/>
      <c r="D389" s="720"/>
      <c r="E389" s="720"/>
      <c r="F389" s="720"/>
      <c r="Q389" s="720"/>
      <c r="R389" s="720"/>
      <c r="S389" s="720"/>
      <c r="T389" s="720"/>
    </row>
    <row r="390" spans="2:20" x14ac:dyDescent="0.25">
      <c r="B390" s="720"/>
      <c r="C390" s="720"/>
      <c r="D390" s="720"/>
      <c r="E390" s="720"/>
      <c r="F390" s="720"/>
      <c r="Q390" s="720"/>
      <c r="R390" s="720"/>
      <c r="S390" s="720"/>
      <c r="T390" s="720"/>
    </row>
    <row r="391" spans="2:20" x14ac:dyDescent="0.25">
      <c r="B391" s="720"/>
      <c r="C391" s="720"/>
      <c r="D391" s="720"/>
      <c r="E391" s="720"/>
      <c r="F391" s="720"/>
      <c r="Q391" s="720"/>
      <c r="R391" s="720"/>
      <c r="S391" s="720"/>
      <c r="T391" s="720"/>
    </row>
    <row r="392" spans="2:20" x14ac:dyDescent="0.25">
      <c r="B392" s="720"/>
      <c r="C392" s="720"/>
      <c r="D392" s="720"/>
      <c r="E392" s="720"/>
      <c r="F392" s="720"/>
      <c r="Q392" s="720"/>
      <c r="R392" s="720"/>
      <c r="S392" s="720"/>
      <c r="T392" s="720"/>
    </row>
    <row r="393" spans="2:20" x14ac:dyDescent="0.25">
      <c r="B393" s="720"/>
      <c r="C393" s="720"/>
      <c r="D393" s="720"/>
      <c r="E393" s="720"/>
      <c r="F393" s="720"/>
      <c r="Q393" s="720"/>
      <c r="R393" s="720"/>
      <c r="S393" s="720"/>
      <c r="T393" s="720"/>
    </row>
    <row r="394" spans="2:20" x14ac:dyDescent="0.25">
      <c r="B394" s="720"/>
      <c r="C394" s="720"/>
      <c r="D394" s="720"/>
      <c r="E394" s="720"/>
      <c r="F394" s="720"/>
      <c r="Q394" s="720"/>
      <c r="R394" s="720"/>
      <c r="S394" s="720"/>
      <c r="T394" s="720"/>
    </row>
    <row r="395" spans="2:20" x14ac:dyDescent="0.25">
      <c r="B395" s="720"/>
      <c r="C395" s="720"/>
      <c r="D395" s="720"/>
      <c r="E395" s="720"/>
      <c r="F395" s="720"/>
      <c r="Q395" s="720"/>
      <c r="R395" s="720"/>
      <c r="S395" s="720"/>
      <c r="T395" s="720"/>
    </row>
    <row r="396" spans="2:20" x14ac:dyDescent="0.25">
      <c r="B396" s="720"/>
      <c r="C396" s="720"/>
      <c r="D396" s="720"/>
      <c r="E396" s="720"/>
      <c r="F396" s="720"/>
      <c r="Q396" s="720"/>
      <c r="R396" s="720"/>
      <c r="S396" s="720"/>
      <c r="T396" s="720"/>
    </row>
    <row r="397" spans="2:20" x14ac:dyDescent="0.25">
      <c r="B397" s="720"/>
      <c r="C397" s="720"/>
      <c r="D397" s="720"/>
      <c r="E397" s="720"/>
      <c r="F397" s="720"/>
      <c r="Q397" s="720"/>
      <c r="R397" s="720"/>
      <c r="S397" s="720"/>
      <c r="T397" s="720"/>
    </row>
    <row r="398" spans="2:20" x14ac:dyDescent="0.25">
      <c r="B398" s="720"/>
      <c r="C398" s="720"/>
      <c r="D398" s="720"/>
      <c r="E398" s="720"/>
      <c r="F398" s="720"/>
      <c r="Q398" s="720"/>
      <c r="R398" s="720"/>
      <c r="S398" s="720"/>
      <c r="T398" s="720"/>
    </row>
    <row r="399" spans="2:20" x14ac:dyDescent="0.25">
      <c r="B399" s="720"/>
      <c r="C399" s="720"/>
      <c r="D399" s="720"/>
      <c r="E399" s="720"/>
      <c r="F399" s="720"/>
      <c r="Q399" s="720"/>
      <c r="R399" s="720"/>
      <c r="S399" s="720"/>
      <c r="T399" s="720"/>
    </row>
    <row r="400" spans="2:20" x14ac:dyDescent="0.25">
      <c r="B400" s="720"/>
      <c r="C400" s="720"/>
      <c r="D400" s="720"/>
      <c r="E400" s="720"/>
      <c r="F400" s="720"/>
      <c r="Q400" s="720"/>
      <c r="R400" s="720"/>
      <c r="S400" s="720"/>
      <c r="T400" s="720"/>
    </row>
    <row r="401" spans="2:20" x14ac:dyDescent="0.25">
      <c r="B401" s="720"/>
      <c r="C401" s="720"/>
      <c r="D401" s="720"/>
      <c r="E401" s="720"/>
      <c r="F401" s="720"/>
      <c r="Q401" s="720"/>
      <c r="R401" s="720"/>
      <c r="S401" s="720"/>
      <c r="T401" s="720"/>
    </row>
    <row r="402" spans="2:20" x14ac:dyDescent="0.25">
      <c r="B402" s="720"/>
      <c r="C402" s="720"/>
      <c r="D402" s="720"/>
      <c r="E402" s="720"/>
      <c r="F402" s="720"/>
      <c r="Q402" s="720"/>
      <c r="R402" s="720"/>
      <c r="S402" s="720"/>
      <c r="T402" s="720"/>
    </row>
    <row r="403" spans="2:20" x14ac:dyDescent="0.25">
      <c r="B403" s="720"/>
      <c r="C403" s="720"/>
      <c r="D403" s="720"/>
      <c r="E403" s="720"/>
      <c r="F403" s="720"/>
      <c r="Q403" s="720"/>
      <c r="R403" s="720"/>
      <c r="S403" s="720"/>
      <c r="T403" s="720"/>
    </row>
    <row r="404" spans="2:20" x14ac:dyDescent="0.25">
      <c r="B404" s="720"/>
      <c r="C404" s="720"/>
      <c r="D404" s="720"/>
      <c r="E404" s="720"/>
      <c r="F404" s="720"/>
      <c r="Q404" s="720"/>
      <c r="R404" s="720"/>
      <c r="S404" s="720"/>
      <c r="T404" s="720"/>
    </row>
    <row r="405" spans="2:20" x14ac:dyDescent="0.25">
      <c r="B405" s="720"/>
      <c r="C405" s="720"/>
      <c r="D405" s="720"/>
      <c r="E405" s="720"/>
      <c r="F405" s="720"/>
      <c r="Q405" s="720"/>
      <c r="R405" s="720"/>
      <c r="S405" s="720"/>
      <c r="T405" s="720"/>
    </row>
    <row r="406" spans="2:20" x14ac:dyDescent="0.25">
      <c r="B406" s="720"/>
      <c r="C406" s="720"/>
      <c r="D406" s="720"/>
      <c r="E406" s="720"/>
      <c r="F406" s="720"/>
      <c r="Q406" s="720"/>
      <c r="R406" s="720"/>
      <c r="S406" s="720"/>
      <c r="T406" s="720"/>
    </row>
    <row r="407" spans="2:20" x14ac:dyDescent="0.25">
      <c r="B407" s="720"/>
      <c r="C407" s="720"/>
      <c r="D407" s="720"/>
      <c r="E407" s="720"/>
      <c r="F407" s="720"/>
      <c r="Q407" s="720"/>
      <c r="R407" s="720"/>
      <c r="S407" s="720"/>
      <c r="T407" s="720"/>
    </row>
    <row r="408" spans="2:20" x14ac:dyDescent="0.25">
      <c r="B408" s="720"/>
      <c r="C408" s="720"/>
      <c r="D408" s="720"/>
      <c r="E408" s="720"/>
      <c r="F408" s="720"/>
      <c r="Q408" s="720"/>
      <c r="R408" s="720"/>
      <c r="S408" s="720"/>
      <c r="T408" s="720"/>
    </row>
    <row r="409" spans="2:20" x14ac:dyDescent="0.25">
      <c r="B409" s="720"/>
      <c r="C409" s="720"/>
      <c r="D409" s="720"/>
      <c r="E409" s="720"/>
      <c r="F409" s="720"/>
      <c r="Q409" s="720"/>
      <c r="R409" s="720"/>
      <c r="S409" s="720"/>
      <c r="T409" s="720"/>
    </row>
    <row r="410" spans="2:20" x14ac:dyDescent="0.25">
      <c r="B410" s="720"/>
      <c r="C410" s="720"/>
      <c r="D410" s="720"/>
      <c r="E410" s="720"/>
      <c r="F410" s="720"/>
      <c r="Q410" s="720"/>
      <c r="R410" s="720"/>
      <c r="S410" s="720"/>
      <c r="T410" s="720"/>
    </row>
    <row r="411" spans="2:20" x14ac:dyDescent="0.25">
      <c r="B411" s="720"/>
      <c r="C411" s="720"/>
      <c r="D411" s="720"/>
      <c r="E411" s="720"/>
      <c r="F411" s="720"/>
      <c r="Q411" s="720"/>
      <c r="R411" s="720"/>
      <c r="S411" s="720"/>
      <c r="T411" s="720"/>
    </row>
    <row r="412" spans="2:20" x14ac:dyDescent="0.25">
      <c r="B412" s="720"/>
      <c r="C412" s="720"/>
      <c r="D412" s="720"/>
      <c r="E412" s="720"/>
      <c r="F412" s="720"/>
      <c r="Q412" s="720"/>
      <c r="R412" s="720"/>
      <c r="S412" s="720"/>
      <c r="T412" s="720"/>
    </row>
    <row r="413" spans="2:20" x14ac:dyDescent="0.25">
      <c r="B413" s="720"/>
      <c r="C413" s="720"/>
      <c r="D413" s="720"/>
      <c r="E413" s="720"/>
      <c r="F413" s="720"/>
      <c r="Q413" s="720"/>
      <c r="R413" s="720"/>
      <c r="S413" s="720"/>
      <c r="T413" s="720"/>
    </row>
    <row r="414" spans="2:20" x14ac:dyDescent="0.25">
      <c r="B414" s="720"/>
      <c r="C414" s="720"/>
      <c r="D414" s="720"/>
      <c r="E414" s="720"/>
      <c r="F414" s="720"/>
      <c r="Q414" s="720"/>
      <c r="R414" s="720"/>
      <c r="S414" s="720"/>
      <c r="T414" s="720"/>
    </row>
    <row r="415" spans="2:20" x14ac:dyDescent="0.25">
      <c r="B415" s="720"/>
      <c r="C415" s="720"/>
      <c r="D415" s="720"/>
      <c r="E415" s="720"/>
      <c r="F415" s="720"/>
      <c r="Q415" s="720"/>
      <c r="R415" s="720"/>
      <c r="S415" s="720"/>
      <c r="T415" s="720"/>
    </row>
    <row r="416" spans="2:20" x14ac:dyDescent="0.25">
      <c r="B416" s="720"/>
      <c r="C416" s="720"/>
      <c r="D416" s="720"/>
      <c r="E416" s="720"/>
      <c r="F416" s="720"/>
      <c r="Q416" s="720"/>
      <c r="R416" s="720"/>
      <c r="S416" s="720"/>
      <c r="T416" s="720"/>
    </row>
    <row r="417" spans="2:20" x14ac:dyDescent="0.25">
      <c r="B417" s="720"/>
      <c r="C417" s="720"/>
      <c r="D417" s="720"/>
      <c r="E417" s="720"/>
      <c r="F417" s="720"/>
      <c r="Q417" s="720"/>
      <c r="R417" s="720"/>
      <c r="S417" s="720"/>
      <c r="T417" s="720"/>
    </row>
    <row r="418" spans="2:20" x14ac:dyDescent="0.25">
      <c r="B418" s="720"/>
      <c r="C418" s="720"/>
      <c r="D418" s="720"/>
      <c r="E418" s="720"/>
      <c r="F418" s="720"/>
      <c r="Q418" s="720"/>
      <c r="R418" s="720"/>
      <c r="S418" s="720"/>
      <c r="T418" s="720"/>
    </row>
    <row r="419" spans="2:20" x14ac:dyDescent="0.25">
      <c r="B419" s="720"/>
      <c r="C419" s="720"/>
      <c r="D419" s="720"/>
      <c r="E419" s="720"/>
      <c r="F419" s="720"/>
      <c r="Q419" s="720"/>
      <c r="R419" s="720"/>
      <c r="S419" s="720"/>
      <c r="T419" s="720"/>
    </row>
    <row r="420" spans="2:20" x14ac:dyDescent="0.25">
      <c r="B420" s="720"/>
      <c r="C420" s="720"/>
      <c r="D420" s="720"/>
      <c r="E420" s="720"/>
      <c r="F420" s="720"/>
      <c r="Q420" s="720"/>
      <c r="R420" s="720"/>
      <c r="S420" s="720"/>
      <c r="T420" s="720"/>
    </row>
    <row r="421" spans="2:20" x14ac:dyDescent="0.25">
      <c r="B421" s="720"/>
      <c r="C421" s="720"/>
      <c r="D421" s="720"/>
      <c r="E421" s="720"/>
      <c r="F421" s="720"/>
      <c r="Q421" s="720"/>
      <c r="R421" s="720"/>
      <c r="S421" s="720"/>
      <c r="T421" s="720"/>
    </row>
    <row r="422" spans="2:20" x14ac:dyDescent="0.25">
      <c r="B422" s="720"/>
      <c r="C422" s="720"/>
      <c r="D422" s="720"/>
      <c r="E422" s="720"/>
      <c r="F422" s="720"/>
      <c r="Q422" s="720"/>
      <c r="R422" s="720"/>
      <c r="S422" s="720"/>
      <c r="T422" s="720"/>
    </row>
    <row r="423" spans="2:20" x14ac:dyDescent="0.25">
      <c r="B423" s="720"/>
      <c r="C423" s="720"/>
      <c r="D423" s="720"/>
      <c r="E423" s="720"/>
      <c r="F423" s="720"/>
      <c r="Q423" s="720"/>
      <c r="R423" s="720"/>
      <c r="S423" s="720"/>
      <c r="T423" s="720"/>
    </row>
    <row r="424" spans="2:20" x14ac:dyDescent="0.25">
      <c r="B424" s="720"/>
      <c r="C424" s="720"/>
      <c r="D424" s="720"/>
      <c r="E424" s="720"/>
      <c r="F424" s="720"/>
      <c r="Q424" s="720"/>
      <c r="R424" s="720"/>
      <c r="S424" s="720"/>
      <c r="T424" s="720"/>
    </row>
    <row r="425" spans="2:20" x14ac:dyDescent="0.25">
      <c r="B425" s="720"/>
      <c r="C425" s="720"/>
      <c r="D425" s="720"/>
      <c r="E425" s="720"/>
      <c r="F425" s="720"/>
      <c r="Q425" s="720"/>
      <c r="R425" s="720"/>
      <c r="S425" s="720"/>
      <c r="T425" s="720"/>
    </row>
    <row r="426" spans="2:20" x14ac:dyDescent="0.25">
      <c r="B426" s="720"/>
      <c r="C426" s="720"/>
      <c r="D426" s="720"/>
      <c r="E426" s="720"/>
      <c r="F426" s="720"/>
      <c r="Q426" s="720"/>
      <c r="R426" s="720"/>
      <c r="S426" s="720"/>
      <c r="T426" s="720"/>
    </row>
    <row r="427" spans="2:20" x14ac:dyDescent="0.25">
      <c r="B427" s="720"/>
      <c r="C427" s="720"/>
      <c r="D427" s="720"/>
      <c r="E427" s="720"/>
      <c r="F427" s="720"/>
      <c r="Q427" s="720"/>
      <c r="R427" s="720"/>
      <c r="S427" s="720"/>
      <c r="T427" s="720"/>
    </row>
    <row r="428" spans="2:20" x14ac:dyDescent="0.25">
      <c r="B428" s="720"/>
      <c r="C428" s="720"/>
      <c r="D428" s="720"/>
      <c r="E428" s="720"/>
      <c r="F428" s="720"/>
      <c r="Q428" s="720"/>
      <c r="R428" s="720"/>
      <c r="S428" s="720"/>
      <c r="T428" s="720"/>
    </row>
    <row r="429" spans="2:20" x14ac:dyDescent="0.25">
      <c r="B429" s="720"/>
      <c r="C429" s="720"/>
      <c r="D429" s="720"/>
      <c r="E429" s="720"/>
      <c r="F429" s="720"/>
      <c r="Q429" s="720"/>
      <c r="R429" s="720"/>
      <c r="S429" s="720"/>
      <c r="T429" s="720"/>
    </row>
    <row r="430" spans="2:20" x14ac:dyDescent="0.25">
      <c r="B430" s="720"/>
      <c r="C430" s="720"/>
      <c r="D430" s="720"/>
      <c r="E430" s="720"/>
      <c r="F430" s="720"/>
      <c r="Q430" s="720"/>
      <c r="R430" s="720"/>
      <c r="S430" s="720"/>
      <c r="T430" s="720"/>
    </row>
    <row r="431" spans="2:20" x14ac:dyDescent="0.25">
      <c r="B431" s="720"/>
      <c r="C431" s="720"/>
      <c r="D431" s="720"/>
      <c r="E431" s="720"/>
      <c r="F431" s="720"/>
      <c r="Q431" s="720"/>
      <c r="R431" s="720"/>
      <c r="S431" s="720"/>
      <c r="T431" s="720"/>
    </row>
    <row r="432" spans="2:20" x14ac:dyDescent="0.25">
      <c r="B432" s="720"/>
      <c r="C432" s="720"/>
      <c r="D432" s="720"/>
      <c r="E432" s="720"/>
      <c r="F432" s="720"/>
      <c r="Q432" s="720"/>
      <c r="R432" s="720"/>
      <c r="S432" s="720"/>
      <c r="T432" s="720"/>
    </row>
    <row r="433" spans="2:20" x14ac:dyDescent="0.25">
      <c r="B433" s="720"/>
      <c r="C433" s="720"/>
      <c r="D433" s="720"/>
      <c r="E433" s="720"/>
      <c r="F433" s="720"/>
      <c r="Q433" s="720"/>
      <c r="R433" s="720"/>
      <c r="S433" s="720"/>
      <c r="T433" s="720"/>
    </row>
    <row r="434" spans="2:20" x14ac:dyDescent="0.25">
      <c r="B434" s="720"/>
      <c r="C434" s="720"/>
      <c r="D434" s="720"/>
      <c r="E434" s="720"/>
      <c r="F434" s="720"/>
      <c r="Q434" s="720"/>
      <c r="R434" s="720"/>
      <c r="S434" s="720"/>
      <c r="T434" s="720"/>
    </row>
    <row r="435" spans="2:20" x14ac:dyDescent="0.25">
      <c r="B435" s="720"/>
      <c r="C435" s="720"/>
      <c r="D435" s="720"/>
      <c r="E435" s="720"/>
      <c r="F435" s="720"/>
      <c r="Q435" s="720"/>
      <c r="R435" s="720"/>
      <c r="S435" s="720"/>
      <c r="T435" s="720"/>
    </row>
    <row r="436" spans="2:20" x14ac:dyDescent="0.25">
      <c r="B436" s="720"/>
      <c r="C436" s="720"/>
      <c r="D436" s="720"/>
      <c r="E436" s="720"/>
      <c r="F436" s="720"/>
      <c r="Q436" s="720"/>
      <c r="R436" s="720"/>
      <c r="S436" s="720"/>
      <c r="T436" s="720"/>
    </row>
    <row r="437" spans="2:20" x14ac:dyDescent="0.25">
      <c r="B437" s="720"/>
      <c r="C437" s="720"/>
      <c r="D437" s="720"/>
      <c r="E437" s="720"/>
      <c r="F437" s="720"/>
      <c r="Q437" s="720"/>
      <c r="R437" s="720"/>
      <c r="S437" s="720"/>
      <c r="T437" s="720"/>
    </row>
    <row r="438" spans="2:20" x14ac:dyDescent="0.25">
      <c r="B438" s="720"/>
      <c r="C438" s="720"/>
      <c r="D438" s="720"/>
      <c r="E438" s="720"/>
      <c r="F438" s="720"/>
      <c r="Q438" s="720"/>
      <c r="R438" s="720"/>
      <c r="S438" s="720"/>
      <c r="T438" s="720"/>
    </row>
    <row r="439" spans="2:20" x14ac:dyDescent="0.25">
      <c r="B439" s="720"/>
      <c r="C439" s="720"/>
      <c r="D439" s="720"/>
      <c r="E439" s="720"/>
      <c r="F439" s="720"/>
      <c r="Q439" s="720"/>
      <c r="R439" s="720"/>
      <c r="S439" s="720"/>
      <c r="T439" s="720"/>
    </row>
    <row r="440" spans="2:20" x14ac:dyDescent="0.25">
      <c r="B440" s="720"/>
      <c r="C440" s="720"/>
      <c r="D440" s="720"/>
      <c r="E440" s="720"/>
      <c r="F440" s="720"/>
      <c r="Q440" s="720"/>
      <c r="R440" s="720"/>
      <c r="S440" s="720"/>
      <c r="T440" s="720"/>
    </row>
    <row r="441" spans="2:20" x14ac:dyDescent="0.25">
      <c r="B441" s="720"/>
      <c r="C441" s="720"/>
      <c r="D441" s="720"/>
      <c r="E441" s="720"/>
      <c r="F441" s="720"/>
      <c r="Q441" s="720"/>
      <c r="R441" s="720"/>
      <c r="S441" s="720"/>
      <c r="T441" s="720"/>
    </row>
    <row r="442" spans="2:20" x14ac:dyDescent="0.25">
      <c r="B442" s="720"/>
      <c r="C442" s="720"/>
      <c r="D442" s="720"/>
      <c r="E442" s="720"/>
      <c r="F442" s="720"/>
      <c r="Q442" s="720"/>
      <c r="R442" s="720"/>
      <c r="S442" s="720"/>
      <c r="T442" s="720"/>
    </row>
    <row r="443" spans="2:20" x14ac:dyDescent="0.25">
      <c r="B443" s="720"/>
      <c r="C443" s="720"/>
      <c r="D443" s="720"/>
      <c r="E443" s="720"/>
      <c r="F443" s="720"/>
      <c r="Q443" s="720"/>
      <c r="R443" s="720"/>
      <c r="S443" s="720"/>
      <c r="T443" s="720"/>
    </row>
    <row r="444" spans="2:20" x14ac:dyDescent="0.25">
      <c r="B444" s="720"/>
      <c r="C444" s="720"/>
      <c r="D444" s="720"/>
      <c r="E444" s="720"/>
      <c r="F444" s="720"/>
      <c r="Q444" s="720"/>
      <c r="R444" s="720"/>
      <c r="S444" s="720"/>
      <c r="T444" s="720"/>
    </row>
    <row r="445" spans="2:20" x14ac:dyDescent="0.25">
      <c r="B445" s="720"/>
      <c r="C445" s="720"/>
      <c r="D445" s="720"/>
      <c r="E445" s="720"/>
      <c r="F445" s="720"/>
      <c r="Q445" s="720"/>
      <c r="R445" s="720"/>
      <c r="S445" s="720"/>
      <c r="T445" s="720"/>
    </row>
    <row r="446" spans="2:20" x14ac:dyDescent="0.25">
      <c r="B446" s="720"/>
      <c r="C446" s="720"/>
      <c r="D446" s="720"/>
      <c r="E446" s="720"/>
      <c r="F446" s="720"/>
      <c r="Q446" s="720"/>
      <c r="R446" s="720"/>
      <c r="S446" s="720"/>
      <c r="T446" s="720"/>
    </row>
    <row r="447" spans="2:20" x14ac:dyDescent="0.25">
      <c r="B447" s="720"/>
      <c r="C447" s="720"/>
      <c r="D447" s="720"/>
      <c r="E447" s="720"/>
      <c r="F447" s="720"/>
      <c r="Q447" s="720"/>
      <c r="R447" s="720"/>
      <c r="S447" s="720"/>
      <c r="T447" s="720"/>
    </row>
    <row r="448" spans="2:20" x14ac:dyDescent="0.25">
      <c r="B448" s="720"/>
      <c r="C448" s="720"/>
      <c r="D448" s="720"/>
      <c r="E448" s="720"/>
      <c r="F448" s="720"/>
      <c r="Q448" s="720"/>
      <c r="R448" s="720"/>
      <c r="S448" s="720"/>
      <c r="T448" s="720"/>
    </row>
    <row r="449" spans="2:20" x14ac:dyDescent="0.25">
      <c r="B449" s="720"/>
      <c r="C449" s="720"/>
      <c r="D449" s="720"/>
      <c r="E449" s="720"/>
      <c r="F449" s="720"/>
      <c r="Q449" s="720"/>
      <c r="R449" s="720"/>
      <c r="S449" s="720"/>
      <c r="T449" s="720"/>
    </row>
    <row r="450" spans="2:20" x14ac:dyDescent="0.25">
      <c r="B450" s="720"/>
      <c r="C450" s="720"/>
      <c r="D450" s="720"/>
      <c r="E450" s="720"/>
      <c r="F450" s="720"/>
      <c r="Q450" s="720"/>
      <c r="R450" s="720"/>
      <c r="S450" s="720"/>
      <c r="T450" s="720"/>
    </row>
    <row r="451" spans="2:20" x14ac:dyDescent="0.25">
      <c r="B451" s="720"/>
      <c r="C451" s="720"/>
      <c r="D451" s="720"/>
      <c r="E451" s="720"/>
      <c r="F451" s="720"/>
      <c r="Q451" s="720"/>
      <c r="R451" s="720"/>
      <c r="S451" s="720"/>
      <c r="T451" s="720"/>
    </row>
    <row r="452" spans="2:20" x14ac:dyDescent="0.25">
      <c r="B452" s="720"/>
      <c r="C452" s="720"/>
      <c r="D452" s="720"/>
      <c r="E452" s="720"/>
      <c r="F452" s="720"/>
      <c r="Q452" s="720"/>
      <c r="R452" s="720"/>
      <c r="S452" s="720"/>
      <c r="T452" s="720"/>
    </row>
    <row r="453" spans="2:20" x14ac:dyDescent="0.25">
      <c r="B453" s="720"/>
      <c r="C453" s="720"/>
      <c r="D453" s="720"/>
      <c r="E453" s="720"/>
      <c r="F453" s="720"/>
      <c r="Q453" s="720"/>
      <c r="R453" s="720"/>
      <c r="S453" s="720"/>
      <c r="T453" s="720"/>
    </row>
    <row r="454" spans="2:20" x14ac:dyDescent="0.25">
      <c r="B454" s="720"/>
      <c r="C454" s="720"/>
      <c r="D454" s="720"/>
      <c r="E454" s="720"/>
      <c r="F454" s="720"/>
      <c r="Q454" s="720"/>
      <c r="R454" s="720"/>
      <c r="S454" s="720"/>
      <c r="T454" s="720"/>
    </row>
    <row r="455" spans="2:20" x14ac:dyDescent="0.25">
      <c r="B455" s="720"/>
      <c r="C455" s="720"/>
      <c r="D455" s="720"/>
      <c r="E455" s="720"/>
      <c r="F455" s="720"/>
      <c r="Q455" s="720"/>
      <c r="R455" s="720"/>
      <c r="S455" s="720"/>
      <c r="T455" s="720"/>
    </row>
    <row r="456" spans="2:20" x14ac:dyDescent="0.25">
      <c r="B456" s="720"/>
      <c r="C456" s="720"/>
      <c r="D456" s="720"/>
      <c r="E456" s="720"/>
      <c r="F456" s="720"/>
      <c r="Q456" s="720"/>
      <c r="R456" s="720"/>
      <c r="S456" s="720"/>
      <c r="T456" s="720"/>
    </row>
    <row r="457" spans="2:20" x14ac:dyDescent="0.25">
      <c r="B457" s="720"/>
      <c r="C457" s="720"/>
      <c r="D457" s="720"/>
      <c r="E457" s="720"/>
      <c r="F457" s="720"/>
      <c r="Q457" s="720"/>
      <c r="R457" s="720"/>
      <c r="S457" s="720"/>
      <c r="T457" s="720"/>
    </row>
    <row r="458" spans="2:20" x14ac:dyDescent="0.25">
      <c r="B458" s="720"/>
      <c r="C458" s="720"/>
      <c r="D458" s="720"/>
      <c r="E458" s="720"/>
      <c r="F458" s="720"/>
      <c r="Q458" s="720"/>
      <c r="R458" s="720"/>
      <c r="S458" s="720"/>
      <c r="T458" s="720"/>
    </row>
    <row r="459" spans="2:20" x14ac:dyDescent="0.25">
      <c r="B459" s="720"/>
      <c r="C459" s="720"/>
      <c r="D459" s="720"/>
      <c r="E459" s="720"/>
      <c r="F459" s="720"/>
      <c r="Q459" s="720"/>
      <c r="R459" s="720"/>
      <c r="S459" s="720"/>
      <c r="T459" s="720"/>
    </row>
    <row r="460" spans="2:20" x14ac:dyDescent="0.25">
      <c r="B460" s="720"/>
      <c r="C460" s="720"/>
      <c r="D460" s="720"/>
      <c r="E460" s="720"/>
      <c r="F460" s="720"/>
      <c r="Q460" s="720"/>
      <c r="R460" s="720"/>
      <c r="S460" s="720"/>
      <c r="T460" s="720"/>
    </row>
    <row r="461" spans="2:20" x14ac:dyDescent="0.25">
      <c r="B461" s="720"/>
      <c r="C461" s="720"/>
      <c r="D461" s="720"/>
      <c r="E461" s="720"/>
      <c r="F461" s="720"/>
      <c r="Q461" s="720"/>
      <c r="R461" s="720"/>
      <c r="S461" s="720"/>
      <c r="T461" s="720"/>
    </row>
    <row r="462" spans="2:20" x14ac:dyDescent="0.25">
      <c r="B462" s="720"/>
      <c r="C462" s="720"/>
      <c r="D462" s="720"/>
      <c r="E462" s="720"/>
      <c r="F462" s="720"/>
      <c r="Q462" s="720"/>
      <c r="R462" s="720"/>
      <c r="S462" s="720"/>
      <c r="T462" s="720"/>
    </row>
    <row r="463" spans="2:20" x14ac:dyDescent="0.25">
      <c r="B463" s="720"/>
      <c r="C463" s="720"/>
      <c r="D463" s="720"/>
      <c r="E463" s="720"/>
      <c r="F463" s="720"/>
      <c r="Q463" s="720"/>
      <c r="R463" s="720"/>
      <c r="S463" s="720"/>
      <c r="T463" s="720"/>
    </row>
    <row r="464" spans="2:20" x14ac:dyDescent="0.25">
      <c r="B464" s="720"/>
      <c r="C464" s="720"/>
      <c r="D464" s="720"/>
      <c r="E464" s="720"/>
      <c r="F464" s="720"/>
      <c r="Q464" s="720"/>
      <c r="R464" s="720"/>
      <c r="S464" s="720"/>
      <c r="T464" s="720"/>
    </row>
    <row r="465" spans="2:20" x14ac:dyDescent="0.25">
      <c r="B465" s="720"/>
      <c r="C465" s="720"/>
      <c r="D465" s="720"/>
      <c r="E465" s="720"/>
      <c r="F465" s="720"/>
      <c r="Q465" s="720"/>
      <c r="R465" s="720"/>
      <c r="S465" s="720"/>
      <c r="T465" s="720"/>
    </row>
    <row r="466" spans="2:20" x14ac:dyDescent="0.25">
      <c r="B466" s="720"/>
      <c r="C466" s="720"/>
      <c r="D466" s="720"/>
      <c r="E466" s="720"/>
      <c r="F466" s="720"/>
      <c r="Q466" s="720"/>
      <c r="R466" s="720"/>
      <c r="S466" s="720"/>
      <c r="T466" s="720"/>
    </row>
    <row r="467" spans="2:20" x14ac:dyDescent="0.25">
      <c r="B467" s="720"/>
      <c r="C467" s="720"/>
      <c r="D467" s="720"/>
      <c r="E467" s="720"/>
      <c r="F467" s="720"/>
      <c r="Q467" s="720"/>
      <c r="R467" s="720"/>
      <c r="S467" s="720"/>
      <c r="T467" s="720"/>
    </row>
    <row r="468" spans="2:20" x14ac:dyDescent="0.25">
      <c r="B468" s="720"/>
      <c r="C468" s="720"/>
      <c r="D468" s="720"/>
      <c r="E468" s="720"/>
      <c r="F468" s="720"/>
      <c r="Q468" s="720"/>
      <c r="R468" s="720"/>
      <c r="S468" s="720"/>
      <c r="T468" s="720"/>
    </row>
    <row r="469" spans="2:20" x14ac:dyDescent="0.25">
      <c r="B469" s="720"/>
      <c r="C469" s="720"/>
      <c r="D469" s="720"/>
      <c r="E469" s="720"/>
      <c r="F469" s="720"/>
      <c r="Q469" s="720"/>
      <c r="R469" s="720"/>
      <c r="S469" s="720"/>
      <c r="T469" s="720"/>
    </row>
    <row r="470" spans="2:20" x14ac:dyDescent="0.25">
      <c r="B470" s="720"/>
      <c r="C470" s="720"/>
      <c r="D470" s="720"/>
      <c r="E470" s="720"/>
      <c r="F470" s="720"/>
      <c r="Q470" s="720"/>
      <c r="R470" s="720"/>
      <c r="S470" s="720"/>
      <c r="T470" s="720"/>
    </row>
    <row r="471" spans="2:20" x14ac:dyDescent="0.25">
      <c r="B471" s="720"/>
      <c r="C471" s="720"/>
      <c r="D471" s="720"/>
      <c r="E471" s="720"/>
      <c r="F471" s="720"/>
      <c r="Q471" s="720"/>
      <c r="R471" s="720"/>
      <c r="S471" s="720"/>
      <c r="T471" s="720"/>
    </row>
    <row r="472" spans="2:20" x14ac:dyDescent="0.25">
      <c r="B472" s="720"/>
      <c r="C472" s="720"/>
      <c r="D472" s="720"/>
      <c r="E472" s="720"/>
      <c r="F472" s="720"/>
      <c r="Q472" s="720"/>
      <c r="R472" s="720"/>
      <c r="S472" s="720"/>
      <c r="T472" s="720"/>
    </row>
    <row r="473" spans="2:20" x14ac:dyDescent="0.25">
      <c r="B473" s="720"/>
      <c r="C473" s="720"/>
      <c r="D473" s="720"/>
      <c r="E473" s="720"/>
      <c r="F473" s="720"/>
      <c r="Q473" s="720"/>
      <c r="R473" s="720"/>
      <c r="S473" s="720"/>
      <c r="T473" s="720"/>
    </row>
    <row r="474" spans="2:20" x14ac:dyDescent="0.25">
      <c r="B474" s="720"/>
      <c r="C474" s="720"/>
      <c r="D474" s="720"/>
      <c r="E474" s="720"/>
      <c r="F474" s="720"/>
      <c r="Q474" s="720"/>
      <c r="R474" s="720"/>
      <c r="S474" s="720"/>
      <c r="T474" s="720"/>
    </row>
    <row r="475" spans="2:20" x14ac:dyDescent="0.25">
      <c r="B475" s="720"/>
      <c r="C475" s="720"/>
      <c r="D475" s="720"/>
      <c r="E475" s="720"/>
      <c r="F475" s="720"/>
      <c r="Q475" s="720"/>
      <c r="R475" s="720"/>
      <c r="S475" s="720"/>
      <c r="T475" s="720"/>
    </row>
    <row r="476" spans="2:20" x14ac:dyDescent="0.25">
      <c r="B476" s="720"/>
      <c r="C476" s="720"/>
      <c r="D476" s="720"/>
      <c r="E476" s="720"/>
      <c r="F476" s="720"/>
      <c r="Q476" s="720"/>
      <c r="R476" s="720"/>
      <c r="S476" s="720"/>
      <c r="T476" s="720"/>
    </row>
    <row r="477" spans="2:20" x14ac:dyDescent="0.25">
      <c r="B477" s="720"/>
      <c r="C477" s="720"/>
      <c r="D477" s="720"/>
      <c r="E477" s="720"/>
      <c r="F477" s="720"/>
      <c r="Q477" s="720"/>
      <c r="R477" s="720"/>
      <c r="S477" s="720"/>
      <c r="T477" s="720"/>
    </row>
    <row r="478" spans="2:20" x14ac:dyDescent="0.25">
      <c r="B478" s="720"/>
      <c r="C478" s="720"/>
      <c r="D478" s="720"/>
      <c r="E478" s="720"/>
      <c r="F478" s="720"/>
      <c r="Q478" s="720"/>
      <c r="R478" s="720"/>
      <c r="S478" s="720"/>
      <c r="T478" s="720"/>
    </row>
    <row r="479" spans="2:20" x14ac:dyDescent="0.25">
      <c r="B479" s="720"/>
      <c r="C479" s="720"/>
      <c r="D479" s="720"/>
      <c r="E479" s="720"/>
      <c r="F479" s="720"/>
      <c r="Q479" s="720"/>
      <c r="R479" s="720"/>
      <c r="S479" s="720"/>
      <c r="T479" s="720"/>
    </row>
    <row r="480" spans="2:20" x14ac:dyDescent="0.25">
      <c r="B480" s="720"/>
      <c r="C480" s="720"/>
      <c r="D480" s="720"/>
      <c r="E480" s="720"/>
      <c r="F480" s="720"/>
      <c r="Q480" s="720"/>
      <c r="R480" s="720"/>
      <c r="S480" s="720"/>
      <c r="T480" s="720"/>
    </row>
    <row r="481" spans="2:20" x14ac:dyDescent="0.25">
      <c r="B481" s="720"/>
      <c r="C481" s="720"/>
      <c r="D481" s="720"/>
      <c r="E481" s="720"/>
      <c r="F481" s="720"/>
      <c r="Q481" s="720"/>
      <c r="R481" s="720"/>
      <c r="S481" s="720"/>
      <c r="T481" s="720"/>
    </row>
    <row r="482" spans="2:20" x14ac:dyDescent="0.25">
      <c r="B482" s="720"/>
      <c r="C482" s="720"/>
      <c r="D482" s="720"/>
      <c r="E482" s="720"/>
      <c r="F482" s="720"/>
      <c r="Q482" s="720"/>
      <c r="R482" s="720"/>
      <c r="S482" s="720"/>
      <c r="T482" s="720"/>
    </row>
    <row r="483" spans="2:20" x14ac:dyDescent="0.25">
      <c r="B483" s="720"/>
      <c r="C483" s="720"/>
      <c r="D483" s="720"/>
      <c r="E483" s="720"/>
      <c r="F483" s="720"/>
      <c r="Q483" s="720"/>
      <c r="R483" s="720"/>
      <c r="S483" s="720"/>
      <c r="T483" s="720"/>
    </row>
    <row r="484" spans="2:20" x14ac:dyDescent="0.25">
      <c r="B484" s="720"/>
      <c r="C484" s="720"/>
      <c r="D484" s="720"/>
      <c r="E484" s="720"/>
      <c r="F484" s="720"/>
      <c r="Q484" s="720"/>
      <c r="R484" s="720"/>
      <c r="S484" s="720"/>
      <c r="T484" s="720"/>
    </row>
    <row r="485" spans="2:20" x14ac:dyDescent="0.25">
      <c r="B485" s="720"/>
      <c r="C485" s="720"/>
      <c r="D485" s="720"/>
      <c r="E485" s="720"/>
      <c r="F485" s="720"/>
      <c r="Q485" s="720"/>
      <c r="R485" s="720"/>
      <c r="S485" s="720"/>
      <c r="T485" s="720"/>
    </row>
    <row r="486" spans="2:20" x14ac:dyDescent="0.25">
      <c r="B486" s="720"/>
      <c r="C486" s="720"/>
      <c r="D486" s="720"/>
      <c r="E486" s="720"/>
      <c r="F486" s="720"/>
      <c r="Q486" s="720"/>
      <c r="R486" s="720"/>
      <c r="S486" s="720"/>
      <c r="T486" s="720"/>
    </row>
    <row r="487" spans="2:20" x14ac:dyDescent="0.25">
      <c r="B487" s="720"/>
      <c r="C487" s="720"/>
      <c r="D487" s="720"/>
      <c r="E487" s="720"/>
      <c r="F487" s="720"/>
      <c r="Q487" s="720"/>
      <c r="R487" s="720"/>
      <c r="S487" s="720"/>
      <c r="T487" s="720"/>
    </row>
    <row r="488" spans="2:20" x14ac:dyDescent="0.25">
      <c r="B488" s="720"/>
      <c r="C488" s="720"/>
      <c r="D488" s="720"/>
      <c r="E488" s="720"/>
      <c r="F488" s="720"/>
      <c r="Q488" s="720"/>
      <c r="R488" s="720"/>
      <c r="S488" s="720"/>
      <c r="T488" s="720"/>
    </row>
    <row r="489" spans="2:20" x14ac:dyDescent="0.25">
      <c r="B489" s="720"/>
      <c r="C489" s="720"/>
      <c r="D489" s="720"/>
      <c r="E489" s="720"/>
      <c r="F489" s="720"/>
      <c r="Q489" s="720"/>
      <c r="R489" s="720"/>
      <c r="S489" s="720"/>
      <c r="T489" s="720"/>
    </row>
    <row r="490" spans="2:20" x14ac:dyDescent="0.25">
      <c r="B490" s="720"/>
      <c r="C490" s="720"/>
      <c r="D490" s="720"/>
      <c r="E490" s="720"/>
      <c r="F490" s="720"/>
      <c r="Q490" s="720"/>
      <c r="R490" s="720"/>
      <c r="S490" s="720"/>
      <c r="T490" s="720"/>
    </row>
    <row r="491" spans="2:20" x14ac:dyDescent="0.25">
      <c r="B491" s="720"/>
      <c r="C491" s="720"/>
      <c r="D491" s="720"/>
      <c r="E491" s="720"/>
      <c r="F491" s="720"/>
      <c r="Q491" s="720"/>
      <c r="R491" s="720"/>
      <c r="S491" s="720"/>
      <c r="T491" s="720"/>
    </row>
    <row r="492" spans="2:20" x14ac:dyDescent="0.25">
      <c r="B492" s="720"/>
      <c r="C492" s="720"/>
      <c r="D492" s="720"/>
      <c r="E492" s="720"/>
      <c r="F492" s="720"/>
      <c r="Q492" s="720"/>
      <c r="R492" s="720"/>
      <c r="S492" s="720"/>
      <c r="T492" s="720"/>
    </row>
    <row r="493" spans="2:20" x14ac:dyDescent="0.25">
      <c r="B493" s="720"/>
      <c r="C493" s="720"/>
      <c r="D493" s="720"/>
      <c r="E493" s="720"/>
      <c r="F493" s="720"/>
      <c r="Q493" s="720"/>
      <c r="R493" s="720"/>
      <c r="S493" s="720"/>
      <c r="T493" s="720"/>
    </row>
    <row r="494" spans="2:20" x14ac:dyDescent="0.25">
      <c r="B494" s="720"/>
      <c r="C494" s="720"/>
      <c r="D494" s="720"/>
      <c r="E494" s="720"/>
      <c r="F494" s="720"/>
      <c r="Q494" s="720"/>
      <c r="R494" s="720"/>
      <c r="S494" s="720"/>
      <c r="T494" s="720"/>
    </row>
    <row r="495" spans="2:20" x14ac:dyDescent="0.25">
      <c r="B495" s="720"/>
      <c r="C495" s="720"/>
      <c r="D495" s="720"/>
      <c r="E495" s="720"/>
      <c r="F495" s="720"/>
      <c r="Q495" s="720"/>
      <c r="R495" s="720"/>
      <c r="S495" s="720"/>
      <c r="T495" s="720"/>
    </row>
    <row r="496" spans="2:20" x14ac:dyDescent="0.25">
      <c r="B496" s="720"/>
      <c r="C496" s="720"/>
      <c r="D496" s="720"/>
      <c r="E496" s="720"/>
      <c r="F496" s="720"/>
      <c r="Q496" s="720"/>
      <c r="R496" s="720"/>
      <c r="S496" s="720"/>
      <c r="T496" s="720"/>
    </row>
    <row r="497" spans="2:20" x14ac:dyDescent="0.25">
      <c r="B497" s="720"/>
      <c r="C497" s="720"/>
      <c r="D497" s="720"/>
      <c r="E497" s="720"/>
      <c r="F497" s="720"/>
      <c r="Q497" s="720"/>
      <c r="R497" s="720"/>
      <c r="S497" s="720"/>
      <c r="T497" s="720"/>
    </row>
    <row r="498" spans="2:20" x14ac:dyDescent="0.25">
      <c r="B498" s="720"/>
      <c r="C498" s="720"/>
      <c r="D498" s="720"/>
      <c r="E498" s="720"/>
      <c r="F498" s="720"/>
      <c r="Q498" s="720"/>
      <c r="R498" s="720"/>
      <c r="S498" s="720"/>
      <c r="T498" s="720"/>
    </row>
    <row r="499" spans="2:20" x14ac:dyDescent="0.25">
      <c r="B499" s="720"/>
      <c r="C499" s="720"/>
      <c r="D499" s="720"/>
      <c r="E499" s="720"/>
      <c r="F499" s="720"/>
      <c r="Q499" s="720"/>
      <c r="R499" s="720"/>
      <c r="S499" s="720"/>
      <c r="T499" s="720"/>
    </row>
    <row r="500" spans="2:20" x14ac:dyDescent="0.25">
      <c r="B500" s="720"/>
      <c r="C500" s="720"/>
      <c r="D500" s="720"/>
      <c r="E500" s="720"/>
      <c r="F500" s="720"/>
      <c r="Q500" s="720"/>
      <c r="R500" s="720"/>
      <c r="S500" s="720"/>
      <c r="T500" s="720"/>
    </row>
    <row r="501" spans="2:20" x14ac:dyDescent="0.25">
      <c r="B501" s="720"/>
      <c r="C501" s="720"/>
      <c r="D501" s="720"/>
      <c r="E501" s="720"/>
      <c r="F501" s="720"/>
      <c r="Q501" s="720"/>
      <c r="R501" s="720"/>
      <c r="S501" s="720"/>
      <c r="T501" s="720"/>
    </row>
    <row r="502" spans="2:20" x14ac:dyDescent="0.25">
      <c r="B502" s="720"/>
      <c r="C502" s="720"/>
      <c r="D502" s="720"/>
      <c r="E502" s="720"/>
      <c r="F502" s="720"/>
      <c r="Q502" s="720"/>
      <c r="R502" s="720"/>
      <c r="S502" s="720"/>
      <c r="T502" s="720"/>
    </row>
    <row r="503" spans="2:20" x14ac:dyDescent="0.25">
      <c r="B503" s="720"/>
      <c r="C503" s="720"/>
      <c r="D503" s="720"/>
      <c r="E503" s="720"/>
      <c r="F503" s="720"/>
      <c r="Q503" s="720"/>
      <c r="R503" s="720"/>
      <c r="S503" s="720"/>
      <c r="T503" s="720"/>
    </row>
    <row r="504" spans="2:20" x14ac:dyDescent="0.25">
      <c r="B504" s="720"/>
      <c r="C504" s="720"/>
      <c r="D504" s="720"/>
      <c r="E504" s="720"/>
      <c r="F504" s="720"/>
      <c r="Q504" s="720"/>
      <c r="R504" s="720"/>
      <c r="S504" s="720"/>
      <c r="T504" s="720"/>
    </row>
    <row r="505" spans="2:20" x14ac:dyDescent="0.25">
      <c r="B505" s="720"/>
      <c r="C505" s="720"/>
      <c r="D505" s="720"/>
      <c r="E505" s="720"/>
      <c r="F505" s="720"/>
      <c r="Q505" s="720"/>
      <c r="R505" s="720"/>
      <c r="S505" s="720"/>
      <c r="T505" s="720"/>
    </row>
    <row r="506" spans="2:20" x14ac:dyDescent="0.25">
      <c r="B506" s="720"/>
      <c r="C506" s="720"/>
      <c r="D506" s="720"/>
      <c r="E506" s="720"/>
      <c r="F506" s="720"/>
      <c r="Q506" s="720"/>
      <c r="R506" s="720"/>
      <c r="S506" s="720"/>
      <c r="T506" s="720"/>
    </row>
    <row r="507" spans="2:20" x14ac:dyDescent="0.25">
      <c r="B507" s="720"/>
      <c r="C507" s="720"/>
      <c r="D507" s="720"/>
      <c r="E507" s="720"/>
      <c r="F507" s="720"/>
      <c r="Q507" s="720"/>
      <c r="R507" s="720"/>
      <c r="S507" s="720"/>
      <c r="T507" s="720"/>
    </row>
    <row r="508" spans="2:20" x14ac:dyDescent="0.25">
      <c r="B508" s="720"/>
      <c r="C508" s="720"/>
      <c r="D508" s="720"/>
      <c r="E508" s="720"/>
      <c r="F508" s="720"/>
      <c r="Q508" s="720"/>
      <c r="R508" s="720"/>
      <c r="S508" s="720"/>
      <c r="T508" s="720"/>
    </row>
    <row r="509" spans="2:20" x14ac:dyDescent="0.25">
      <c r="B509" s="720"/>
      <c r="C509" s="720"/>
      <c r="D509" s="720"/>
      <c r="E509" s="720"/>
      <c r="F509" s="720"/>
      <c r="Q509" s="720"/>
      <c r="R509" s="720"/>
      <c r="S509" s="720"/>
      <c r="T509" s="720"/>
    </row>
    <row r="510" spans="2:20" x14ac:dyDescent="0.25">
      <c r="B510" s="720"/>
      <c r="C510" s="720"/>
      <c r="D510" s="720"/>
      <c r="E510" s="720"/>
      <c r="F510" s="720"/>
      <c r="Q510" s="720"/>
      <c r="R510" s="720"/>
      <c r="S510" s="720"/>
      <c r="T510" s="720"/>
    </row>
    <row r="511" spans="2:20" x14ac:dyDescent="0.25">
      <c r="B511" s="720"/>
      <c r="C511" s="720"/>
      <c r="D511" s="720"/>
      <c r="E511" s="720"/>
      <c r="F511" s="720"/>
      <c r="Q511" s="720"/>
      <c r="R511" s="720"/>
      <c r="S511" s="720"/>
      <c r="T511" s="720"/>
    </row>
  </sheetData>
  <mergeCells count="13">
    <mergeCell ref="G20:O20"/>
    <mergeCell ref="G7:O7"/>
    <mergeCell ref="G13:O13"/>
    <mergeCell ref="G15:O15"/>
    <mergeCell ref="G17:O17"/>
    <mergeCell ref="G18:O18"/>
    <mergeCell ref="F40:P40"/>
    <mergeCell ref="G22:O22"/>
    <mergeCell ref="J24:L24"/>
    <mergeCell ref="G27:O27"/>
    <mergeCell ref="G30:O30"/>
    <mergeCell ref="H33:P33"/>
    <mergeCell ref="H35:P35"/>
  </mergeCells>
  <pageMargins left="0.2" right="0.2" top="0.25" bottom="0.3" header="0.2" footer="0.2"/>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5"/>
  <sheetViews>
    <sheetView topLeftCell="A110" workbookViewId="0">
      <selection activeCell="F123" sqref="F123"/>
    </sheetView>
  </sheetViews>
  <sheetFormatPr defaultColWidth="8.7265625" defaultRowHeight="14.5" x14ac:dyDescent="0.35"/>
  <cols>
    <col min="1" max="1" width="5.1796875" style="372" customWidth="1"/>
    <col min="2" max="2" width="48.453125" style="372" customWidth="1"/>
    <col min="3" max="3" width="8.1796875" style="372" customWidth="1"/>
    <col min="4" max="4" width="6.453125" style="372" customWidth="1"/>
    <col min="5" max="5" width="10.81640625" style="469" customWidth="1"/>
    <col min="6" max="6" width="13.54296875" style="372" customWidth="1"/>
    <col min="7" max="16384" width="8.7265625" style="372"/>
  </cols>
  <sheetData>
    <row r="1" spans="1:6" ht="35.5" customHeight="1" thickBot="1" x14ac:dyDescent="0.4">
      <c r="A1" s="1373" t="s">
        <v>457</v>
      </c>
      <c r="B1" s="1374" t="s">
        <v>368</v>
      </c>
      <c r="C1" s="1374" t="s">
        <v>368</v>
      </c>
      <c r="D1" s="1374" t="s">
        <v>368</v>
      </c>
      <c r="E1" s="1374" t="s">
        <v>368</v>
      </c>
      <c r="F1" s="1375" t="s">
        <v>368</v>
      </c>
    </row>
    <row r="2" spans="1:6" ht="28" customHeight="1" thickBot="1" x14ac:dyDescent="0.4">
      <c r="A2" s="520" t="s">
        <v>255</v>
      </c>
      <c r="B2" s="373" t="s">
        <v>369</v>
      </c>
      <c r="C2" s="374" t="s">
        <v>370</v>
      </c>
      <c r="D2" s="374" t="s">
        <v>371</v>
      </c>
      <c r="E2" s="397" t="s">
        <v>406</v>
      </c>
      <c r="F2" s="375" t="s">
        <v>407</v>
      </c>
    </row>
    <row r="3" spans="1:6" ht="13.75" customHeight="1" x14ac:dyDescent="0.35">
      <c r="A3" s="521"/>
      <c r="B3" s="376"/>
      <c r="C3" s="377"/>
      <c r="D3" s="377"/>
      <c r="E3" s="398"/>
      <c r="F3" s="378"/>
    </row>
    <row r="4" spans="1:6" ht="14.15" customHeight="1" x14ac:dyDescent="0.35">
      <c r="A4" s="522" t="s">
        <v>368</v>
      </c>
      <c r="B4" s="379" t="s">
        <v>451</v>
      </c>
      <c r="C4" s="380" t="s">
        <v>368</v>
      </c>
      <c r="D4" s="380" t="s">
        <v>368</v>
      </c>
      <c r="E4" s="466"/>
      <c r="F4" s="381" t="s">
        <v>368</v>
      </c>
    </row>
    <row r="5" spans="1:6" ht="14.15" customHeight="1" x14ac:dyDescent="0.35">
      <c r="A5" s="522" t="s">
        <v>368</v>
      </c>
      <c r="B5" s="382" t="s">
        <v>372</v>
      </c>
      <c r="C5" s="380" t="s">
        <v>368</v>
      </c>
      <c r="D5" s="380" t="s">
        <v>368</v>
      </c>
      <c r="E5" s="466"/>
      <c r="F5" s="381" t="s">
        <v>368</v>
      </c>
    </row>
    <row r="6" spans="1:6" ht="27" customHeight="1" x14ac:dyDescent="0.35">
      <c r="A6" s="523" t="s">
        <v>61</v>
      </c>
      <c r="B6" s="383" t="s">
        <v>373</v>
      </c>
      <c r="C6" s="384" t="s">
        <v>374</v>
      </c>
      <c r="D6" s="385">
        <v>300</v>
      </c>
      <c r="E6" s="399"/>
      <c r="F6" s="386">
        <f>E6*D6</f>
        <v>0</v>
      </c>
    </row>
    <row r="7" spans="1:6" ht="14.15" customHeight="1" x14ac:dyDescent="0.35">
      <c r="A7" s="523" t="s">
        <v>23</v>
      </c>
      <c r="B7" s="387" t="s">
        <v>375</v>
      </c>
      <c r="C7" s="384" t="s">
        <v>374</v>
      </c>
      <c r="D7" s="385">
        <v>300</v>
      </c>
      <c r="E7" s="399"/>
      <c r="F7" s="386">
        <f>E7*D7</f>
        <v>0</v>
      </c>
    </row>
    <row r="8" spans="1:6" ht="14.15" customHeight="1" x14ac:dyDescent="0.35">
      <c r="A8" s="522" t="s">
        <v>368</v>
      </c>
      <c r="B8" s="382" t="s">
        <v>376</v>
      </c>
      <c r="C8" s="380" t="s">
        <v>368</v>
      </c>
      <c r="D8" s="380" t="s">
        <v>368</v>
      </c>
      <c r="E8" s="466"/>
      <c r="F8" s="381" t="s">
        <v>368</v>
      </c>
    </row>
    <row r="9" spans="1:6" ht="27" customHeight="1" x14ac:dyDescent="0.35">
      <c r="A9" s="523" t="s">
        <v>38</v>
      </c>
      <c r="B9" s="383" t="s">
        <v>377</v>
      </c>
      <c r="C9" s="384" t="s">
        <v>378</v>
      </c>
      <c r="D9" s="385">
        <v>24</v>
      </c>
      <c r="E9" s="403"/>
      <c r="F9" s="386">
        <f>E9*D9</f>
        <v>0</v>
      </c>
    </row>
    <row r="10" spans="1:6" ht="14.15" customHeight="1" x14ac:dyDescent="0.35">
      <c r="A10" s="522" t="s">
        <v>368</v>
      </c>
      <c r="B10" s="382" t="s">
        <v>379</v>
      </c>
      <c r="C10" s="380" t="s">
        <v>368</v>
      </c>
      <c r="D10" s="380" t="s">
        <v>368</v>
      </c>
      <c r="E10" s="467"/>
      <c r="F10" s="388"/>
    </row>
    <row r="11" spans="1:6" ht="27" customHeight="1" x14ac:dyDescent="0.35">
      <c r="A11" s="523" t="s">
        <v>65</v>
      </c>
      <c r="B11" s="383" t="s">
        <v>380</v>
      </c>
      <c r="C11" s="384" t="s">
        <v>378</v>
      </c>
      <c r="D11" s="385">
        <v>36</v>
      </c>
      <c r="E11" s="403"/>
      <c r="F11" s="386">
        <f>E11*D11</f>
        <v>0</v>
      </c>
    </row>
    <row r="12" spans="1:6" ht="14.15" customHeight="1" x14ac:dyDescent="0.35">
      <c r="A12" s="522" t="s">
        <v>368</v>
      </c>
      <c r="B12" s="382" t="s">
        <v>381</v>
      </c>
      <c r="C12" s="380" t="s">
        <v>368</v>
      </c>
      <c r="D12" s="380" t="s">
        <v>368</v>
      </c>
      <c r="E12" s="466"/>
      <c r="F12" s="388"/>
    </row>
    <row r="13" spans="1:6" ht="50.15" customHeight="1" x14ac:dyDescent="0.35">
      <c r="A13" s="523" t="s">
        <v>40</v>
      </c>
      <c r="B13" s="389" t="s">
        <v>408</v>
      </c>
      <c r="C13" s="384" t="s">
        <v>374</v>
      </c>
      <c r="D13" s="385">
        <v>150</v>
      </c>
      <c r="E13" s="399"/>
      <c r="F13" s="386">
        <f>E13*D13</f>
        <v>0</v>
      </c>
    </row>
    <row r="14" spans="1:6" ht="7.75" customHeight="1" x14ac:dyDescent="0.35">
      <c r="A14" s="523"/>
      <c r="B14" s="383"/>
      <c r="C14" s="384"/>
      <c r="D14" s="385"/>
      <c r="E14" s="399"/>
      <c r="F14" s="386"/>
    </row>
    <row r="15" spans="1:6" ht="14.5" customHeight="1" x14ac:dyDescent="0.35">
      <c r="A15" s="523"/>
      <c r="B15" s="390" t="s">
        <v>382</v>
      </c>
      <c r="C15" s="384"/>
      <c r="D15" s="385"/>
      <c r="E15" s="399"/>
      <c r="F15" s="386"/>
    </row>
    <row r="16" spans="1:6" ht="10.4" customHeight="1" x14ac:dyDescent="0.35">
      <c r="A16" s="523"/>
      <c r="B16" s="383"/>
      <c r="C16" s="384"/>
      <c r="D16" s="385"/>
      <c r="E16" s="399"/>
      <c r="F16" s="386"/>
    </row>
    <row r="17" spans="1:6" ht="19.75" customHeight="1" x14ac:dyDescent="0.35">
      <c r="A17" s="523" t="s">
        <v>72</v>
      </c>
      <c r="B17" s="383" t="s">
        <v>383</v>
      </c>
      <c r="C17" s="384" t="s">
        <v>25</v>
      </c>
      <c r="D17" s="385">
        <v>150</v>
      </c>
      <c r="E17" s="399"/>
      <c r="F17" s="386">
        <f>E17*D17</f>
        <v>0</v>
      </c>
    </row>
    <row r="18" spans="1:6" ht="10.4" customHeight="1" x14ac:dyDescent="0.35">
      <c r="A18" s="523"/>
      <c r="B18" s="383"/>
      <c r="C18" s="384"/>
      <c r="D18" s="385"/>
      <c r="E18" s="399"/>
      <c r="F18" s="386"/>
    </row>
    <row r="19" spans="1:6" ht="19.75" customHeight="1" x14ac:dyDescent="0.35">
      <c r="A19" s="524"/>
      <c r="B19" s="291" t="s">
        <v>55</v>
      </c>
      <c r="C19" s="290"/>
      <c r="D19" s="391"/>
      <c r="E19" s="400"/>
      <c r="F19" s="404"/>
    </row>
    <row r="20" spans="1:6" ht="45.65" customHeight="1" x14ac:dyDescent="0.35">
      <c r="A20" s="524"/>
      <c r="B20" s="291" t="s">
        <v>60</v>
      </c>
      <c r="C20" s="290"/>
      <c r="D20" s="391"/>
      <c r="E20" s="400"/>
      <c r="F20" s="404"/>
    </row>
    <row r="21" spans="1:6" ht="30.65" customHeight="1" x14ac:dyDescent="0.35">
      <c r="A21" s="525" t="s">
        <v>43</v>
      </c>
      <c r="B21" s="293" t="s">
        <v>415</v>
      </c>
      <c r="C21" s="290" t="s">
        <v>42</v>
      </c>
      <c r="D21" s="391">
        <v>9</v>
      </c>
      <c r="E21" s="400"/>
      <c r="F21" s="404">
        <f>E21*D21</f>
        <v>0</v>
      </c>
    </row>
    <row r="22" spans="1:6" ht="30.65" customHeight="1" x14ac:dyDescent="0.35">
      <c r="A22" s="525" t="s">
        <v>45</v>
      </c>
      <c r="B22" s="293" t="s">
        <v>416</v>
      </c>
      <c r="C22" s="290" t="s">
        <v>25</v>
      </c>
      <c r="D22" s="391">
        <v>48</v>
      </c>
      <c r="E22" s="400"/>
      <c r="F22" s="404">
        <f>E22*D22</f>
        <v>0</v>
      </c>
    </row>
    <row r="23" spans="1:6" ht="8.5" customHeight="1" x14ac:dyDescent="0.35">
      <c r="A23" s="523"/>
      <c r="B23" s="383"/>
      <c r="C23" s="384"/>
      <c r="D23" s="385"/>
      <c r="E23" s="399"/>
      <c r="F23" s="386"/>
    </row>
    <row r="24" spans="1:6" ht="14.15" customHeight="1" x14ac:dyDescent="0.35">
      <c r="A24" s="522" t="s">
        <v>368</v>
      </c>
      <c r="B24" s="382" t="s">
        <v>384</v>
      </c>
      <c r="C24" s="380" t="s">
        <v>368</v>
      </c>
      <c r="D24" s="380" t="s">
        <v>368</v>
      </c>
      <c r="E24" s="466"/>
      <c r="F24" s="381" t="s">
        <v>368</v>
      </c>
    </row>
    <row r="25" spans="1:6" ht="64.400000000000006" customHeight="1" x14ac:dyDescent="0.35">
      <c r="A25" s="523" t="s">
        <v>47</v>
      </c>
      <c r="B25" s="383" t="s">
        <v>385</v>
      </c>
      <c r="C25" s="384" t="s">
        <v>386</v>
      </c>
      <c r="D25" s="385">
        <v>165</v>
      </c>
      <c r="E25" s="399"/>
      <c r="F25" s="386">
        <f>E25*D25</f>
        <v>0</v>
      </c>
    </row>
    <row r="26" spans="1:6" ht="27" customHeight="1" x14ac:dyDescent="0.35">
      <c r="A26" s="522" t="s">
        <v>368</v>
      </c>
      <c r="B26" s="390" t="s">
        <v>387</v>
      </c>
      <c r="C26" s="380" t="s">
        <v>368</v>
      </c>
      <c r="D26" s="380" t="s">
        <v>368</v>
      </c>
      <c r="E26" s="466"/>
      <c r="F26" s="381" t="s">
        <v>368</v>
      </c>
    </row>
    <row r="27" spans="1:6" ht="14.15" customHeight="1" x14ac:dyDescent="0.35">
      <c r="A27" s="523" t="s">
        <v>49</v>
      </c>
      <c r="B27" s="387" t="s">
        <v>388</v>
      </c>
      <c r="C27" s="384" t="s">
        <v>386</v>
      </c>
      <c r="D27" s="385">
        <v>165</v>
      </c>
      <c r="E27" s="399"/>
      <c r="F27" s="386">
        <f>E27*D27</f>
        <v>0</v>
      </c>
    </row>
    <row r="28" spans="1:6" ht="14.15" customHeight="1" x14ac:dyDescent="0.35">
      <c r="A28" s="523"/>
      <c r="B28" s="387"/>
      <c r="C28" s="384"/>
      <c r="D28" s="385"/>
      <c r="E28" s="399"/>
      <c r="F28" s="386"/>
    </row>
    <row r="29" spans="1:6" ht="14.15" customHeight="1" x14ac:dyDescent="0.35">
      <c r="A29" s="523"/>
      <c r="B29" s="387"/>
      <c r="C29" s="384"/>
      <c r="D29" s="385"/>
      <c r="E29" s="399"/>
      <c r="F29" s="386"/>
    </row>
    <row r="30" spans="1:6" ht="14.15" customHeight="1" x14ac:dyDescent="0.35">
      <c r="A30" s="523"/>
      <c r="B30" s="387"/>
      <c r="C30" s="384"/>
      <c r="D30" s="385"/>
      <c r="E30" s="399"/>
      <c r="F30" s="386"/>
    </row>
    <row r="31" spans="1:6" ht="14.15" customHeight="1" x14ac:dyDescent="0.35">
      <c r="A31" s="523"/>
      <c r="B31" s="387"/>
      <c r="C31" s="384"/>
      <c r="D31" s="385"/>
      <c r="E31" s="399"/>
      <c r="F31" s="386"/>
    </row>
    <row r="32" spans="1:6" ht="14.15" customHeight="1" thickBot="1" x14ac:dyDescent="0.4">
      <c r="A32" s="523"/>
      <c r="B32" s="387"/>
      <c r="C32" s="384"/>
      <c r="D32" s="385"/>
      <c r="E32" s="399"/>
      <c r="F32" s="386"/>
    </row>
    <row r="33" spans="1:6" ht="14.15" customHeight="1" thickBot="1" x14ac:dyDescent="0.4">
      <c r="A33" s="526" t="s">
        <v>368</v>
      </c>
      <c r="B33" s="373" t="s">
        <v>389</v>
      </c>
      <c r="C33" s="392" t="s">
        <v>368</v>
      </c>
      <c r="D33" s="392" t="s">
        <v>368</v>
      </c>
      <c r="E33" s="468"/>
      <c r="F33" s="393">
        <f>SUM(F6:F32)</f>
        <v>0</v>
      </c>
    </row>
    <row r="34" spans="1:6" ht="14.15" customHeight="1" x14ac:dyDescent="0.35">
      <c r="A34" s="1281"/>
      <c r="B34" s="478"/>
      <c r="C34" s="477"/>
      <c r="D34" s="477"/>
      <c r="E34" s="479"/>
      <c r="F34" s="1282"/>
    </row>
    <row r="35" spans="1:6" ht="14.15" customHeight="1" thickBot="1" x14ac:dyDescent="0.4">
      <c r="A35" s="1283"/>
      <c r="B35" s="481"/>
      <c r="C35" s="480"/>
      <c r="D35" s="480"/>
      <c r="E35" s="482"/>
      <c r="F35" s="1284" t="s">
        <v>450</v>
      </c>
    </row>
    <row r="36" spans="1:6" ht="17.5" customHeight="1" x14ac:dyDescent="0.35">
      <c r="A36" s="527"/>
      <c r="B36" s="379" t="s">
        <v>390</v>
      </c>
      <c r="C36" s="394"/>
      <c r="D36" s="394"/>
      <c r="E36" s="402"/>
      <c r="F36" s="395"/>
    </row>
    <row r="37" spans="1:6" ht="8.5" customHeight="1" x14ac:dyDescent="0.35">
      <c r="A37" s="523"/>
      <c r="B37" s="387"/>
      <c r="C37" s="384"/>
      <c r="D37" s="385"/>
      <c r="E37" s="399"/>
      <c r="F37" s="386"/>
    </row>
    <row r="38" spans="1:6" ht="15" customHeight="1" x14ac:dyDescent="0.35">
      <c r="A38" s="522" t="s">
        <v>368</v>
      </c>
      <c r="B38" s="379" t="s">
        <v>391</v>
      </c>
      <c r="C38" s="380" t="s">
        <v>368</v>
      </c>
      <c r="D38" s="380" t="s">
        <v>368</v>
      </c>
      <c r="E38" s="466"/>
      <c r="F38" s="381" t="s">
        <v>368</v>
      </c>
    </row>
    <row r="39" spans="1:6" ht="8.5" customHeight="1" x14ac:dyDescent="0.35">
      <c r="A39" s="522" t="s">
        <v>368</v>
      </c>
      <c r="B39" s="387"/>
      <c r="C39" s="380" t="s">
        <v>368</v>
      </c>
      <c r="D39" s="380" t="s">
        <v>368</v>
      </c>
      <c r="E39" s="466"/>
      <c r="F39" s="381" t="s">
        <v>368</v>
      </c>
    </row>
    <row r="40" spans="1:6" s="396" customFormat="1" ht="60" customHeight="1" x14ac:dyDescent="0.25">
      <c r="A40" s="528" t="s">
        <v>61</v>
      </c>
      <c r="B40" s="389" t="s">
        <v>392</v>
      </c>
      <c r="C40" s="385" t="s">
        <v>393</v>
      </c>
      <c r="D40" s="385">
        <v>1350</v>
      </c>
      <c r="E40" s="399"/>
      <c r="F40" s="386">
        <f>E40*D40</f>
        <v>0</v>
      </c>
    </row>
    <row r="41" spans="1:6" ht="44.5" customHeight="1" x14ac:dyDescent="0.35">
      <c r="A41" s="522" t="s">
        <v>368</v>
      </c>
      <c r="B41" s="291" t="s">
        <v>60</v>
      </c>
      <c r="C41" s="380" t="s">
        <v>368</v>
      </c>
      <c r="D41" s="380" t="s">
        <v>368</v>
      </c>
      <c r="E41" s="466"/>
      <c r="F41" s="388"/>
    </row>
    <row r="42" spans="1:6" ht="15" customHeight="1" x14ac:dyDescent="0.35">
      <c r="A42" s="523" t="s">
        <v>23</v>
      </c>
      <c r="B42" s="387" t="s">
        <v>394</v>
      </c>
      <c r="C42" s="385" t="s">
        <v>378</v>
      </c>
      <c r="D42" s="385">
        <v>9</v>
      </c>
      <c r="E42" s="399"/>
      <c r="F42" s="386">
        <f>E42*D42</f>
        <v>0</v>
      </c>
    </row>
    <row r="43" spans="1:6" ht="9" customHeight="1" x14ac:dyDescent="0.35">
      <c r="A43" s="523"/>
      <c r="B43" s="387"/>
      <c r="C43" s="385"/>
      <c r="D43" s="385"/>
      <c r="E43" s="399"/>
      <c r="F43" s="386"/>
    </row>
    <row r="44" spans="1:6" ht="15" customHeight="1" x14ac:dyDescent="0.35">
      <c r="A44" s="523" t="s">
        <v>38</v>
      </c>
      <c r="B44" s="387" t="s">
        <v>395</v>
      </c>
      <c r="C44" s="385" t="s">
        <v>25</v>
      </c>
      <c r="D44" s="385">
        <v>75</v>
      </c>
      <c r="E44" s="399"/>
      <c r="F44" s="386">
        <f>E44*D44</f>
        <v>0</v>
      </c>
    </row>
    <row r="45" spans="1:6" ht="8.5" customHeight="1" x14ac:dyDescent="0.35">
      <c r="A45" s="523"/>
      <c r="B45" s="387"/>
      <c r="C45" s="385"/>
      <c r="D45" s="385"/>
      <c r="E45" s="399"/>
      <c r="F45" s="386"/>
    </row>
    <row r="46" spans="1:6" ht="15" customHeight="1" x14ac:dyDescent="0.35">
      <c r="A46" s="522" t="s">
        <v>368</v>
      </c>
      <c r="B46" s="379" t="s">
        <v>396</v>
      </c>
      <c r="C46" s="380" t="s">
        <v>368</v>
      </c>
      <c r="D46" s="380" t="s">
        <v>368</v>
      </c>
      <c r="E46" s="466"/>
      <c r="F46" s="388"/>
    </row>
    <row r="47" spans="1:6" ht="61.75" customHeight="1" x14ac:dyDescent="0.35">
      <c r="A47" s="522" t="s">
        <v>368</v>
      </c>
      <c r="B47" s="390" t="s">
        <v>397</v>
      </c>
      <c r="C47" s="380" t="s">
        <v>368</v>
      </c>
      <c r="D47" s="380" t="s">
        <v>368</v>
      </c>
      <c r="E47" s="466"/>
      <c r="F47" s="388"/>
    </row>
    <row r="48" spans="1:6" ht="39.65" customHeight="1" x14ac:dyDescent="0.35">
      <c r="A48" s="523" t="s">
        <v>65</v>
      </c>
      <c r="B48" s="383" t="s">
        <v>398</v>
      </c>
      <c r="C48" s="385" t="s">
        <v>374</v>
      </c>
      <c r="D48" s="385">
        <v>225</v>
      </c>
      <c r="E48" s="401"/>
      <c r="F48" s="386">
        <f>E48*D48</f>
        <v>0</v>
      </c>
    </row>
    <row r="49" spans="1:6" ht="10.75" customHeight="1" x14ac:dyDescent="0.35">
      <c r="A49" s="523"/>
      <c r="B49" s="383"/>
      <c r="C49" s="385"/>
      <c r="D49" s="385"/>
      <c r="E49" s="401"/>
      <c r="F49" s="386"/>
    </row>
    <row r="50" spans="1:6" ht="15" customHeight="1" x14ac:dyDescent="0.35">
      <c r="A50" s="523"/>
      <c r="B50" s="390" t="s">
        <v>399</v>
      </c>
      <c r="C50" s="385"/>
      <c r="D50" s="385"/>
      <c r="E50" s="401"/>
      <c r="F50" s="386"/>
    </row>
    <row r="51" spans="1:6" ht="9.65" customHeight="1" x14ac:dyDescent="0.35">
      <c r="A51" s="523"/>
      <c r="B51" s="383"/>
      <c r="C51" s="385"/>
      <c r="D51" s="385"/>
      <c r="E51" s="401"/>
      <c r="F51" s="386"/>
    </row>
    <row r="52" spans="1:6" ht="26.5" customHeight="1" x14ac:dyDescent="0.35">
      <c r="A52" s="523" t="s">
        <v>40</v>
      </c>
      <c r="B52" s="383" t="s">
        <v>410</v>
      </c>
      <c r="C52" s="385" t="s">
        <v>393</v>
      </c>
      <c r="D52" s="385">
        <v>750</v>
      </c>
      <c r="E52" s="401"/>
      <c r="F52" s="386">
        <f>E52*D52</f>
        <v>0</v>
      </c>
    </row>
    <row r="53" spans="1:6" ht="9.65" customHeight="1" x14ac:dyDescent="0.35">
      <c r="A53" s="523"/>
      <c r="B53" s="383"/>
      <c r="C53" s="385"/>
      <c r="D53" s="385"/>
      <c r="E53" s="401"/>
      <c r="F53" s="386"/>
    </row>
    <row r="54" spans="1:6" ht="15" customHeight="1" x14ac:dyDescent="0.35">
      <c r="A54" s="523" t="s">
        <v>72</v>
      </c>
      <c r="B54" s="383" t="s">
        <v>411</v>
      </c>
      <c r="C54" s="385" t="s">
        <v>393</v>
      </c>
      <c r="D54" s="385">
        <v>1200</v>
      </c>
      <c r="E54" s="401"/>
      <c r="F54" s="386">
        <f>E54*D54</f>
        <v>0</v>
      </c>
    </row>
    <row r="55" spans="1:6" ht="9.65" customHeight="1" x14ac:dyDescent="0.35">
      <c r="A55" s="523"/>
      <c r="B55" s="383"/>
      <c r="C55" s="385"/>
      <c r="D55" s="385"/>
      <c r="E55" s="401"/>
      <c r="F55" s="386"/>
    </row>
    <row r="56" spans="1:6" ht="15" customHeight="1" x14ac:dyDescent="0.35">
      <c r="A56" s="523" t="s">
        <v>43</v>
      </c>
      <c r="B56" s="383" t="s">
        <v>412</v>
      </c>
      <c r="C56" s="385" t="s">
        <v>393</v>
      </c>
      <c r="D56" s="385">
        <v>1950</v>
      </c>
      <c r="E56" s="401"/>
      <c r="F56" s="386">
        <f>E56*D56</f>
        <v>0</v>
      </c>
    </row>
    <row r="57" spans="1:6" ht="8.5" customHeight="1" x14ac:dyDescent="0.35">
      <c r="A57" s="523"/>
      <c r="B57" s="383"/>
      <c r="C57" s="385"/>
      <c r="D57" s="385"/>
      <c r="E57" s="401"/>
      <c r="F57" s="386"/>
    </row>
    <row r="58" spans="1:6" ht="15" customHeight="1" x14ac:dyDescent="0.35">
      <c r="A58" s="523" t="s">
        <v>45</v>
      </c>
      <c r="B58" s="383" t="s">
        <v>400</v>
      </c>
      <c r="C58" s="385" t="s">
        <v>393</v>
      </c>
      <c r="D58" s="385">
        <v>1800</v>
      </c>
      <c r="E58" s="401"/>
      <c r="F58" s="386">
        <f>E58*D58</f>
        <v>0</v>
      </c>
    </row>
    <row r="59" spans="1:6" ht="10.75" customHeight="1" x14ac:dyDescent="0.35">
      <c r="A59" s="523"/>
      <c r="B59" s="383"/>
      <c r="C59" s="385"/>
      <c r="D59" s="385"/>
      <c r="E59" s="401"/>
      <c r="F59" s="386"/>
    </row>
    <row r="60" spans="1:6" ht="15" customHeight="1" x14ac:dyDescent="0.35">
      <c r="A60" s="523" t="s">
        <v>47</v>
      </c>
      <c r="B60" s="383" t="s">
        <v>409</v>
      </c>
      <c r="C60" s="385" t="s">
        <v>393</v>
      </c>
      <c r="D60" s="385">
        <v>1500</v>
      </c>
      <c r="E60" s="401"/>
      <c r="F60" s="386">
        <f>E60*D60</f>
        <v>0</v>
      </c>
    </row>
    <row r="61" spans="1:6" ht="10.75" customHeight="1" x14ac:dyDescent="0.35">
      <c r="A61" s="523"/>
      <c r="B61" s="383"/>
      <c r="C61" s="385"/>
      <c r="D61" s="385"/>
      <c r="E61" s="401"/>
      <c r="F61" s="386"/>
    </row>
    <row r="62" spans="1:6" ht="28.75" customHeight="1" x14ac:dyDescent="0.35">
      <c r="A62" s="523" t="s">
        <v>49</v>
      </c>
      <c r="B62" s="383" t="s">
        <v>413</v>
      </c>
      <c r="C62" s="385" t="s">
        <v>393</v>
      </c>
      <c r="D62" s="385">
        <v>450</v>
      </c>
      <c r="E62" s="401"/>
      <c r="F62" s="386">
        <f>E62*D62</f>
        <v>0</v>
      </c>
    </row>
    <row r="63" spans="1:6" ht="15" customHeight="1" x14ac:dyDescent="0.35">
      <c r="A63" s="523"/>
      <c r="B63" s="383"/>
      <c r="C63" s="385"/>
      <c r="D63" s="385"/>
      <c r="E63" s="401"/>
      <c r="F63" s="386"/>
    </row>
    <row r="64" spans="1:6" ht="15" customHeight="1" x14ac:dyDescent="0.35">
      <c r="A64" s="523" t="s">
        <v>51</v>
      </c>
      <c r="B64" s="383" t="s">
        <v>401</v>
      </c>
      <c r="C64" s="385" t="s">
        <v>10</v>
      </c>
      <c r="D64" s="385">
        <v>300</v>
      </c>
      <c r="E64" s="401"/>
      <c r="F64" s="386">
        <f>E64*D64</f>
        <v>0</v>
      </c>
    </row>
    <row r="65" spans="1:8" ht="15" customHeight="1" x14ac:dyDescent="0.35">
      <c r="A65" s="523"/>
      <c r="B65" s="383"/>
      <c r="C65" s="385"/>
      <c r="D65" s="385"/>
      <c r="E65" s="401"/>
      <c r="F65" s="386"/>
    </row>
    <row r="66" spans="1:8" ht="15" customHeight="1" x14ac:dyDescent="0.35">
      <c r="A66" s="523" t="s">
        <v>53</v>
      </c>
      <c r="B66" s="383" t="s">
        <v>402</v>
      </c>
      <c r="C66" s="385" t="s">
        <v>10</v>
      </c>
      <c r="D66" s="385">
        <v>300</v>
      </c>
      <c r="E66" s="401"/>
      <c r="F66" s="386">
        <f>E66*D66</f>
        <v>0</v>
      </c>
    </row>
    <row r="67" spans="1:8" ht="15" customHeight="1" x14ac:dyDescent="0.35">
      <c r="A67" s="523"/>
      <c r="B67" s="383"/>
      <c r="C67" s="385"/>
      <c r="D67" s="385"/>
      <c r="E67" s="401"/>
      <c r="F67" s="386"/>
    </row>
    <row r="68" spans="1:8" ht="29.5" customHeight="1" x14ac:dyDescent="0.35">
      <c r="A68" s="523" t="s">
        <v>57</v>
      </c>
      <c r="B68" s="383" t="s">
        <v>403</v>
      </c>
      <c r="C68" s="385" t="s">
        <v>414</v>
      </c>
      <c r="D68" s="385">
        <v>2700</v>
      </c>
      <c r="E68" s="401"/>
      <c r="F68" s="386">
        <f>E68*D68</f>
        <v>0</v>
      </c>
    </row>
    <row r="69" spans="1:8" ht="15" customHeight="1" x14ac:dyDescent="0.35">
      <c r="A69" s="523"/>
      <c r="B69" s="383"/>
      <c r="C69" s="384"/>
      <c r="D69" s="385"/>
      <c r="E69" s="399"/>
      <c r="F69" s="386"/>
    </row>
    <row r="70" spans="1:8" ht="15" customHeight="1" thickBot="1" x14ac:dyDescent="0.4">
      <c r="A70" s="523"/>
      <c r="B70" s="383"/>
      <c r="C70" s="384"/>
      <c r="D70" s="385"/>
      <c r="E70" s="399"/>
      <c r="F70" s="386"/>
    </row>
    <row r="71" spans="1:8" ht="15" customHeight="1" thickBot="1" x14ac:dyDescent="0.4">
      <c r="A71" s="526" t="s">
        <v>368</v>
      </c>
      <c r="B71" s="373" t="s">
        <v>389</v>
      </c>
      <c r="C71" s="392" t="s">
        <v>368</v>
      </c>
      <c r="D71" s="392" t="s">
        <v>368</v>
      </c>
      <c r="E71" s="468"/>
      <c r="F71" s="393">
        <f>SUM(F40:F70)</f>
        <v>0</v>
      </c>
    </row>
    <row r="72" spans="1:8" ht="15" customHeight="1" x14ac:dyDescent="0.35">
      <c r="A72" s="1281"/>
      <c r="B72" s="478"/>
      <c r="C72" s="477"/>
      <c r="D72" s="477"/>
      <c r="E72" s="479"/>
      <c r="F72" s="1282"/>
    </row>
    <row r="73" spans="1:8" ht="15" customHeight="1" thickBot="1" x14ac:dyDescent="0.4">
      <c r="A73" s="1283"/>
      <c r="B73" s="481"/>
      <c r="C73" s="480"/>
      <c r="D73" s="480"/>
      <c r="E73" s="482"/>
      <c r="F73" s="1284" t="s">
        <v>452</v>
      </c>
    </row>
    <row r="74" spans="1:8" ht="15" customHeight="1" x14ac:dyDescent="0.35">
      <c r="A74" s="1285"/>
      <c r="B74" s="376" t="s">
        <v>453</v>
      </c>
      <c r="C74" s="1286"/>
      <c r="D74" s="1287"/>
      <c r="E74" s="1288"/>
      <c r="F74" s="1289"/>
    </row>
    <row r="75" spans="1:8" ht="15" customHeight="1" x14ac:dyDescent="0.35">
      <c r="A75" s="523"/>
      <c r="B75" s="1266"/>
      <c r="C75" s="1290"/>
      <c r="D75" s="1291"/>
      <c r="E75" s="1292"/>
      <c r="F75" s="386"/>
    </row>
    <row r="76" spans="1:8" ht="15" customHeight="1" x14ac:dyDescent="0.35">
      <c r="A76" s="523"/>
      <c r="B76" s="1293" t="s">
        <v>404</v>
      </c>
      <c r="C76" s="1294" t="s">
        <v>368</v>
      </c>
      <c r="D76" s="1294" t="s">
        <v>368</v>
      </c>
      <c r="E76" s="1295"/>
      <c r="F76" s="381" t="s">
        <v>368</v>
      </c>
    </row>
    <row r="77" spans="1:8" s="1271" customFormat="1" ht="34.5" x14ac:dyDescent="0.25">
      <c r="A77" s="1154" t="s">
        <v>61</v>
      </c>
      <c r="B77" s="1266" t="s">
        <v>852</v>
      </c>
      <c r="C77" s="1267" t="s">
        <v>107</v>
      </c>
      <c r="D77" s="1268">
        <v>6</v>
      </c>
      <c r="E77" s="1269"/>
      <c r="F77" s="1270">
        <f>D77*E77</f>
        <v>0</v>
      </c>
      <c r="H77" s="1272"/>
    </row>
    <row r="78" spans="1:8" s="1271" customFormat="1" ht="23" x14ac:dyDescent="0.25">
      <c r="A78" s="1154" t="s">
        <v>23</v>
      </c>
      <c r="B78" s="1266" t="s">
        <v>853</v>
      </c>
      <c r="C78" s="1267" t="s">
        <v>386</v>
      </c>
      <c r="D78" s="1268">
        <v>150</v>
      </c>
      <c r="E78" s="1269"/>
      <c r="F78" s="1270">
        <f t="shared" ref="F78:F82" si="0">D78*E78</f>
        <v>0</v>
      </c>
      <c r="H78" s="1272"/>
    </row>
    <row r="79" spans="1:8" s="1271" customFormat="1" ht="12.5" x14ac:dyDescent="0.25">
      <c r="A79" s="1154" t="s">
        <v>38</v>
      </c>
      <c r="B79" s="1266" t="s">
        <v>772</v>
      </c>
      <c r="C79" s="1267" t="s">
        <v>386</v>
      </c>
      <c r="D79" s="1268">
        <v>150</v>
      </c>
      <c r="E79" s="1269"/>
      <c r="F79" s="1270">
        <f t="shared" si="0"/>
        <v>0</v>
      </c>
      <c r="H79" s="1272"/>
    </row>
    <row r="80" spans="1:8" s="1271" customFormat="1" ht="12.5" x14ac:dyDescent="0.25">
      <c r="A80" s="1154" t="s">
        <v>65</v>
      </c>
      <c r="B80" s="1266" t="s">
        <v>854</v>
      </c>
      <c r="C80" s="1267" t="s">
        <v>107</v>
      </c>
      <c r="D80" s="1268">
        <v>2</v>
      </c>
      <c r="E80" s="1269"/>
      <c r="F80" s="1270">
        <f t="shared" si="0"/>
        <v>0</v>
      </c>
      <c r="H80" s="1272"/>
    </row>
    <row r="81" spans="1:8" s="1271" customFormat="1" ht="23" x14ac:dyDescent="0.25">
      <c r="A81" s="1154" t="s">
        <v>40</v>
      </c>
      <c r="B81" s="1266" t="s">
        <v>766</v>
      </c>
      <c r="C81" s="1267" t="s">
        <v>107</v>
      </c>
      <c r="D81" s="1268">
        <v>18</v>
      </c>
      <c r="E81" s="1269"/>
      <c r="F81" s="1270">
        <f t="shared" si="0"/>
        <v>0</v>
      </c>
      <c r="H81" s="1272"/>
    </row>
    <row r="82" spans="1:8" s="1271" customFormat="1" ht="34.5" x14ac:dyDescent="0.25">
      <c r="A82" s="1154" t="s">
        <v>72</v>
      </c>
      <c r="B82" s="1266" t="s">
        <v>855</v>
      </c>
      <c r="C82" s="1267" t="s">
        <v>255</v>
      </c>
      <c r="D82" s="1268">
        <v>1</v>
      </c>
      <c r="E82" s="1269"/>
      <c r="F82" s="1270">
        <f t="shared" si="0"/>
        <v>0</v>
      </c>
      <c r="H82" s="1272"/>
    </row>
    <row r="83" spans="1:8" ht="15" customHeight="1" x14ac:dyDescent="0.35">
      <c r="A83" s="523"/>
      <c r="B83" s="1266"/>
      <c r="C83" s="1290"/>
      <c r="D83" s="1291"/>
      <c r="E83" s="1296"/>
      <c r="F83" s="405"/>
    </row>
    <row r="84" spans="1:8" ht="15" customHeight="1" x14ac:dyDescent="0.35">
      <c r="A84" s="523"/>
      <c r="B84" s="1266"/>
      <c r="C84" s="1290"/>
      <c r="D84" s="1291"/>
      <c r="E84" s="1292"/>
      <c r="F84" s="386"/>
    </row>
    <row r="85" spans="1:8" ht="15" customHeight="1" x14ac:dyDescent="0.35">
      <c r="A85" s="523"/>
      <c r="B85" s="1266"/>
      <c r="C85" s="1290"/>
      <c r="D85" s="1291"/>
      <c r="E85" s="1292"/>
      <c r="F85" s="386"/>
    </row>
    <row r="86" spans="1:8" ht="15" customHeight="1" x14ac:dyDescent="0.35">
      <c r="A86" s="523"/>
      <c r="B86" s="1266"/>
      <c r="C86" s="1290"/>
      <c r="D86" s="1291"/>
      <c r="E86" s="1292"/>
      <c r="F86" s="386"/>
    </row>
    <row r="87" spans="1:8" ht="15" customHeight="1" x14ac:dyDescent="0.35">
      <c r="A87" s="523"/>
      <c r="B87" s="1266"/>
      <c r="C87" s="1290"/>
      <c r="D87" s="1291"/>
      <c r="E87" s="1292"/>
      <c r="F87" s="386"/>
    </row>
    <row r="88" spans="1:8" ht="15" customHeight="1" x14ac:dyDescent="0.35">
      <c r="A88" s="523"/>
      <c r="B88" s="1266"/>
      <c r="C88" s="1290"/>
      <c r="D88" s="1291"/>
      <c r="E88" s="1292"/>
      <c r="F88" s="386"/>
    </row>
    <row r="89" spans="1:8" ht="15" customHeight="1" x14ac:dyDescent="0.35">
      <c r="A89" s="523"/>
      <c r="B89" s="1266"/>
      <c r="C89" s="1290"/>
      <c r="D89" s="1291"/>
      <c r="E89" s="1292"/>
      <c r="F89" s="386"/>
    </row>
    <row r="90" spans="1:8" ht="15" customHeight="1" x14ac:dyDescent="0.35">
      <c r="A90" s="523"/>
      <c r="B90" s="1266"/>
      <c r="C90" s="1290"/>
      <c r="D90" s="1291"/>
      <c r="E90" s="1292"/>
      <c r="F90" s="386"/>
    </row>
    <row r="91" spans="1:8" ht="15" customHeight="1" thickBot="1" x14ac:dyDescent="0.4">
      <c r="A91" s="523"/>
      <c r="B91" s="1266"/>
      <c r="C91" s="1290"/>
      <c r="D91" s="1291"/>
      <c r="E91" s="1292"/>
      <c r="F91" s="386"/>
    </row>
    <row r="92" spans="1:8" ht="15" customHeight="1" thickBot="1" x14ac:dyDescent="0.4">
      <c r="A92" s="526" t="s">
        <v>368</v>
      </c>
      <c r="B92" s="373" t="s">
        <v>389</v>
      </c>
      <c r="C92" s="392" t="s">
        <v>368</v>
      </c>
      <c r="D92" s="392" t="s">
        <v>368</v>
      </c>
      <c r="E92" s="468"/>
      <c r="F92" s="393">
        <f>SUM(F77:F91)</f>
        <v>0</v>
      </c>
    </row>
    <row r="93" spans="1:8" ht="15" customHeight="1" x14ac:dyDescent="0.35">
      <c r="A93" s="523"/>
      <c r="B93" s="1266"/>
      <c r="C93" s="1290"/>
      <c r="D93" s="1291"/>
      <c r="E93" s="1292"/>
      <c r="F93" s="386"/>
    </row>
    <row r="94" spans="1:8" ht="15" customHeight="1" x14ac:dyDescent="0.35">
      <c r="A94" s="523"/>
      <c r="B94" s="1297" t="s">
        <v>282</v>
      </c>
      <c r="C94" s="1290"/>
      <c r="D94" s="1291"/>
      <c r="E94" s="1292"/>
      <c r="F94" s="386"/>
    </row>
    <row r="95" spans="1:8" ht="15" customHeight="1" x14ac:dyDescent="0.35">
      <c r="A95" s="523"/>
      <c r="B95" s="1266"/>
      <c r="C95" s="1290"/>
      <c r="D95" s="1291"/>
      <c r="E95" s="1292"/>
      <c r="F95" s="386"/>
    </row>
    <row r="96" spans="1:8" ht="15" customHeight="1" x14ac:dyDescent="0.35">
      <c r="A96" s="523"/>
      <c r="B96" s="1298" t="s">
        <v>456</v>
      </c>
      <c r="C96" s="1290"/>
      <c r="D96" s="1291"/>
      <c r="E96" s="1292"/>
      <c r="F96" s="386">
        <f>F33</f>
        <v>0</v>
      </c>
    </row>
    <row r="97" spans="1:6" ht="15" customHeight="1" x14ac:dyDescent="0.35">
      <c r="A97" s="523"/>
      <c r="B97" s="1299"/>
      <c r="C97" s="1290"/>
      <c r="D97" s="1291"/>
      <c r="E97" s="1292"/>
      <c r="F97" s="386"/>
    </row>
    <row r="98" spans="1:6" ht="15" customHeight="1" x14ac:dyDescent="0.35">
      <c r="A98" s="523"/>
      <c r="B98" s="1298" t="s">
        <v>455</v>
      </c>
      <c r="C98" s="1290"/>
      <c r="D98" s="1291"/>
      <c r="E98" s="1292"/>
      <c r="F98" s="386">
        <f>F71</f>
        <v>0</v>
      </c>
    </row>
    <row r="99" spans="1:6" ht="15" customHeight="1" x14ac:dyDescent="0.35">
      <c r="A99" s="523"/>
      <c r="B99" s="1299"/>
      <c r="C99" s="1290"/>
      <c r="D99" s="1291"/>
      <c r="E99" s="1292"/>
      <c r="F99" s="386"/>
    </row>
    <row r="100" spans="1:6" ht="15" customHeight="1" x14ac:dyDescent="0.35">
      <c r="A100" s="523"/>
      <c r="B100" s="1298" t="s">
        <v>454</v>
      </c>
      <c r="C100" s="1290"/>
      <c r="D100" s="1291"/>
      <c r="E100" s="1292"/>
      <c r="F100" s="386">
        <f>F92</f>
        <v>0</v>
      </c>
    </row>
    <row r="101" spans="1:6" ht="15" customHeight="1" x14ac:dyDescent="0.35">
      <c r="A101" s="523"/>
      <c r="B101" s="1266"/>
      <c r="C101" s="1290"/>
      <c r="D101" s="1291"/>
      <c r="E101" s="1292"/>
      <c r="F101" s="386"/>
    </row>
    <row r="102" spans="1:6" ht="15" customHeight="1" x14ac:dyDescent="0.35">
      <c r="A102" s="523"/>
      <c r="B102" s="1266"/>
      <c r="C102" s="1290"/>
      <c r="D102" s="1291"/>
      <c r="E102" s="1292"/>
      <c r="F102" s="386"/>
    </row>
    <row r="103" spans="1:6" ht="15" customHeight="1" x14ac:dyDescent="0.35">
      <c r="A103" s="523"/>
      <c r="B103" s="1266"/>
      <c r="C103" s="1290"/>
      <c r="D103" s="1291"/>
      <c r="E103" s="1292"/>
      <c r="F103" s="386"/>
    </row>
    <row r="104" spans="1:6" ht="15" customHeight="1" x14ac:dyDescent="0.35">
      <c r="A104" s="523"/>
      <c r="B104" s="1266"/>
      <c r="C104" s="1290"/>
      <c r="D104" s="1291"/>
      <c r="E104" s="1292"/>
      <c r="F104" s="386"/>
    </row>
    <row r="105" spans="1:6" ht="15" customHeight="1" x14ac:dyDescent="0.35">
      <c r="A105" s="523"/>
      <c r="B105" s="1266"/>
      <c r="C105" s="1290"/>
      <c r="D105" s="1291"/>
      <c r="E105" s="1292"/>
      <c r="F105" s="386"/>
    </row>
    <row r="106" spans="1:6" ht="15" customHeight="1" x14ac:dyDescent="0.35">
      <c r="A106" s="523"/>
      <c r="B106" s="1266"/>
      <c r="C106" s="1290"/>
      <c r="D106" s="1291"/>
      <c r="E106" s="1292"/>
      <c r="F106" s="386"/>
    </row>
    <row r="107" spans="1:6" ht="15" customHeight="1" x14ac:dyDescent="0.35">
      <c r="A107" s="523"/>
      <c r="B107" s="1266"/>
      <c r="C107" s="1290"/>
      <c r="D107" s="1291"/>
      <c r="E107" s="1292"/>
      <c r="F107" s="386"/>
    </row>
    <row r="108" spans="1:6" ht="15" customHeight="1" x14ac:dyDescent="0.35">
      <c r="A108" s="523"/>
      <c r="B108" s="1266"/>
      <c r="C108" s="1290"/>
      <c r="D108" s="1291"/>
      <c r="E108" s="1292"/>
      <c r="F108" s="386"/>
    </row>
    <row r="109" spans="1:6" ht="15" customHeight="1" x14ac:dyDescent="0.35">
      <c r="A109" s="523"/>
      <c r="B109" s="1266"/>
      <c r="C109" s="1290"/>
      <c r="D109" s="1291"/>
      <c r="E109" s="1292"/>
      <c r="F109" s="386"/>
    </row>
    <row r="110" spans="1:6" ht="15" customHeight="1" x14ac:dyDescent="0.35">
      <c r="A110" s="523"/>
      <c r="B110" s="1266"/>
      <c r="C110" s="1290"/>
      <c r="D110" s="1291"/>
      <c r="E110" s="1292"/>
      <c r="F110" s="386"/>
    </row>
    <row r="111" spans="1:6" ht="15" customHeight="1" x14ac:dyDescent="0.35">
      <c r="A111" s="523"/>
      <c r="B111" s="1266"/>
      <c r="C111" s="1290"/>
      <c r="D111" s="1291"/>
      <c r="E111" s="1292"/>
      <c r="F111" s="386"/>
    </row>
    <row r="112" spans="1:6" ht="15" customHeight="1" x14ac:dyDescent="0.35">
      <c r="A112" s="523"/>
      <c r="B112" s="1266"/>
      <c r="C112" s="1290"/>
      <c r="D112" s="1291"/>
      <c r="E112" s="1292"/>
      <c r="F112" s="386"/>
    </row>
    <row r="113" spans="1:6" ht="15" customHeight="1" x14ac:dyDescent="0.35">
      <c r="A113" s="523"/>
      <c r="B113" s="1266"/>
      <c r="C113" s="1290"/>
      <c r="D113" s="1291"/>
      <c r="E113" s="1292"/>
      <c r="F113" s="386"/>
    </row>
    <row r="114" spans="1:6" ht="15" customHeight="1" x14ac:dyDescent="0.35">
      <c r="A114" s="523"/>
      <c r="B114" s="1266"/>
      <c r="C114" s="1290"/>
      <c r="D114" s="1291"/>
      <c r="E114" s="1292"/>
      <c r="F114" s="386"/>
    </row>
    <row r="115" spans="1:6" ht="15" customHeight="1" x14ac:dyDescent="0.35">
      <c r="A115" s="523"/>
      <c r="B115" s="1266"/>
      <c r="C115" s="1290"/>
      <c r="D115" s="1291"/>
      <c r="E115" s="1292"/>
      <c r="F115" s="386"/>
    </row>
    <row r="116" spans="1:6" ht="15" customHeight="1" x14ac:dyDescent="0.35">
      <c r="A116" s="523"/>
      <c r="B116" s="1266"/>
      <c r="C116" s="1290"/>
      <c r="D116" s="1291"/>
      <c r="E116" s="1292"/>
      <c r="F116" s="386"/>
    </row>
    <row r="117" spans="1:6" ht="15" customHeight="1" x14ac:dyDescent="0.35">
      <c r="A117" s="523"/>
      <c r="B117" s="1266"/>
      <c r="C117" s="1290"/>
      <c r="D117" s="1291"/>
      <c r="E117" s="1292"/>
      <c r="F117" s="386"/>
    </row>
    <row r="118" spans="1:6" ht="15" customHeight="1" x14ac:dyDescent="0.35">
      <c r="A118" s="523"/>
      <c r="B118" s="1266"/>
      <c r="C118" s="1290"/>
      <c r="D118" s="1291"/>
      <c r="E118" s="1292"/>
      <c r="F118" s="386"/>
    </row>
    <row r="119" spans="1:6" ht="15" customHeight="1" x14ac:dyDescent="0.35">
      <c r="A119" s="523"/>
      <c r="B119" s="1266"/>
      <c r="C119" s="1290"/>
      <c r="D119" s="1291"/>
      <c r="E119" s="1292"/>
      <c r="F119" s="386"/>
    </row>
    <row r="120" spans="1:6" ht="15" customHeight="1" x14ac:dyDescent="0.35">
      <c r="A120" s="523"/>
      <c r="B120" s="1266"/>
      <c r="C120" s="1290"/>
      <c r="D120" s="1291"/>
      <c r="E120" s="1292"/>
      <c r="F120" s="386"/>
    </row>
    <row r="121" spans="1:6" ht="15" customHeight="1" x14ac:dyDescent="0.35">
      <c r="A121" s="523"/>
      <c r="B121" s="1266"/>
      <c r="C121" s="1290"/>
      <c r="D121" s="1291"/>
      <c r="E121" s="1292"/>
      <c r="F121" s="386"/>
    </row>
    <row r="122" spans="1:6" ht="15" customHeight="1" thickBot="1" x14ac:dyDescent="0.4">
      <c r="A122" s="523"/>
      <c r="B122" s="1266"/>
      <c r="C122" s="1290"/>
      <c r="D122" s="1291"/>
      <c r="E122" s="1292"/>
      <c r="F122" s="386"/>
    </row>
    <row r="123" spans="1:6" ht="15" thickBot="1" x14ac:dyDescent="0.4">
      <c r="A123" s="526" t="s">
        <v>368</v>
      </c>
      <c r="B123" s="373" t="s">
        <v>405</v>
      </c>
      <c r="C123" s="392" t="s">
        <v>368</v>
      </c>
      <c r="D123" s="392" t="s">
        <v>368</v>
      </c>
      <c r="E123" s="468" t="s">
        <v>368</v>
      </c>
      <c r="F123" s="393">
        <f>SUM(F96:F122)</f>
        <v>0</v>
      </c>
    </row>
    <row r="125" spans="1:6" x14ac:dyDescent="0.35">
      <c r="F125" s="58"/>
    </row>
  </sheetData>
  <mergeCells count="1">
    <mergeCell ref="A1:F1"/>
  </mergeCells>
  <pageMargins left="0.75" right="0.75" top="1" bottom="1" header="0.5" footer="0.5"/>
  <pageSetup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J307"/>
  <sheetViews>
    <sheetView view="pageBreakPreview" topLeftCell="A289" zoomScaleNormal="100" zoomScaleSheetLayoutView="100" workbookViewId="0">
      <selection activeCell="G305" sqref="G305"/>
    </sheetView>
  </sheetViews>
  <sheetFormatPr defaultColWidth="10.453125" defaultRowHeight="22" customHeight="1" x14ac:dyDescent="0.25"/>
  <cols>
    <col min="1" max="1" width="1.54296875" style="7" customWidth="1"/>
    <col min="2" max="2" width="5.54296875" style="463" customWidth="1"/>
    <col min="3" max="3" width="58.1796875" style="7" customWidth="1"/>
    <col min="4" max="4" width="7.453125" style="268" customWidth="1"/>
    <col min="5" max="5" width="9" style="289" customWidth="1"/>
    <col min="6" max="6" width="10.54296875" style="57" customWidth="1"/>
    <col min="7" max="7" width="13.453125" style="270" customWidth="1"/>
    <col min="8" max="8" width="10.453125" style="6"/>
    <col min="9" max="11" width="10.453125" style="18"/>
    <col min="12" max="16384" width="10.453125" style="7"/>
  </cols>
  <sheetData>
    <row r="1" spans="2:11" ht="6.75" customHeight="1" thickBot="1" x14ac:dyDescent="0.3">
      <c r="B1" s="448"/>
      <c r="C1" s="2"/>
      <c r="D1" s="3"/>
      <c r="E1" s="360"/>
      <c r="F1" s="5"/>
      <c r="G1" s="5"/>
      <c r="I1" s="6"/>
      <c r="J1" s="6"/>
      <c r="K1" s="6"/>
    </row>
    <row r="2" spans="2:11" ht="30" customHeight="1" thickBot="1" x14ac:dyDescent="0.3">
      <c r="B2" s="1376" t="s">
        <v>417</v>
      </c>
      <c r="C2" s="1372"/>
      <c r="D2" s="1372"/>
      <c r="E2" s="1372"/>
      <c r="F2" s="1372"/>
      <c r="G2" s="1377"/>
      <c r="I2" s="6"/>
      <c r="J2" s="6"/>
      <c r="K2" s="6"/>
    </row>
    <row r="3" spans="2:11" ht="5.15" customHeight="1" x14ac:dyDescent="0.25">
      <c r="B3" s="449"/>
      <c r="C3" s="14"/>
      <c r="D3" s="411"/>
      <c r="E3" s="470"/>
      <c r="F3" s="16"/>
      <c r="G3" s="17"/>
    </row>
    <row r="4" spans="2:11" s="25" customFormat="1" ht="30.75" customHeight="1" x14ac:dyDescent="0.25">
      <c r="B4" s="19" t="s">
        <v>0</v>
      </c>
      <c r="C4" s="20" t="s">
        <v>1</v>
      </c>
      <c r="D4" s="413" t="s">
        <v>2</v>
      </c>
      <c r="E4" s="361" t="s">
        <v>3</v>
      </c>
      <c r="F4" s="23" t="s">
        <v>4</v>
      </c>
      <c r="G4" s="24" t="s">
        <v>5</v>
      </c>
      <c r="H4" s="6"/>
      <c r="I4" s="23"/>
      <c r="J4" s="18"/>
      <c r="K4" s="18"/>
    </row>
    <row r="5" spans="2:11" ht="3.75" customHeight="1" thickBot="1" x14ac:dyDescent="0.3">
      <c r="B5" s="451"/>
      <c r="C5" s="27"/>
      <c r="D5" s="28"/>
      <c r="E5" s="362"/>
      <c r="F5" s="30"/>
      <c r="G5" s="31"/>
    </row>
    <row r="6" spans="2:11" s="40" customFormat="1" ht="20.149999999999999" customHeight="1" x14ac:dyDescent="0.25">
      <c r="B6" s="452"/>
      <c r="C6" s="33"/>
      <c r="D6" s="34"/>
      <c r="E6" s="363"/>
      <c r="F6" s="36"/>
      <c r="G6" s="37"/>
      <c r="H6" s="38"/>
      <c r="I6" s="39"/>
      <c r="J6" s="39"/>
      <c r="K6" s="39"/>
    </row>
    <row r="7" spans="2:11" ht="20.149999999999999" customHeight="1" x14ac:dyDescent="0.25">
      <c r="B7" s="450"/>
      <c r="C7" s="295" t="s">
        <v>6</v>
      </c>
      <c r="D7" s="290"/>
      <c r="E7" s="353"/>
      <c r="F7" s="294"/>
      <c r="G7" s="44"/>
    </row>
    <row r="8" spans="2:11" ht="20.149999999999999" customHeight="1" x14ac:dyDescent="0.25">
      <c r="B8" s="450"/>
      <c r="C8" s="295" t="s">
        <v>287</v>
      </c>
      <c r="D8" s="290"/>
      <c r="E8" s="353"/>
      <c r="F8" s="294"/>
      <c r="G8" s="44"/>
    </row>
    <row r="9" spans="2:11" ht="20.149999999999999" customHeight="1" x14ac:dyDescent="0.25">
      <c r="B9" s="450"/>
      <c r="C9" s="295" t="s">
        <v>288</v>
      </c>
      <c r="D9" s="290"/>
      <c r="E9" s="353"/>
      <c r="F9" s="294"/>
      <c r="G9" s="44"/>
    </row>
    <row r="10" spans="2:11" ht="34.5" customHeight="1" x14ac:dyDescent="0.25">
      <c r="B10" s="450"/>
      <c r="C10" s="291" t="s">
        <v>289</v>
      </c>
      <c r="D10" s="290"/>
      <c r="E10" s="353"/>
      <c r="F10" s="294"/>
      <c r="G10" s="44"/>
    </row>
    <row r="11" spans="2:11" ht="34.5" customHeight="1" x14ac:dyDescent="0.25">
      <c r="B11" s="450" t="s">
        <v>61</v>
      </c>
      <c r="C11" s="293" t="s">
        <v>254</v>
      </c>
      <c r="D11" s="290" t="s">
        <v>255</v>
      </c>
      <c r="E11" s="353">
        <v>1</v>
      </c>
      <c r="F11" s="299"/>
      <c r="G11" s="44">
        <f>F11*E11</f>
        <v>0</v>
      </c>
    </row>
    <row r="12" spans="2:11" ht="18" customHeight="1" x14ac:dyDescent="0.25">
      <c r="B12" s="450" t="s">
        <v>23</v>
      </c>
      <c r="C12" s="293" t="s">
        <v>256</v>
      </c>
      <c r="D12" s="290" t="s">
        <v>255</v>
      </c>
      <c r="E12" s="353">
        <v>1</v>
      </c>
      <c r="F12" s="299"/>
      <c r="G12" s="44">
        <f t="shared" ref="G12:G23" si="0">F12*E12</f>
        <v>0</v>
      </c>
    </row>
    <row r="13" spans="2:11" ht="18.649999999999999" customHeight="1" x14ac:dyDescent="0.25">
      <c r="B13" s="450" t="s">
        <v>38</v>
      </c>
      <c r="C13" s="293" t="s">
        <v>39</v>
      </c>
      <c r="D13" s="290" t="s">
        <v>25</v>
      </c>
      <c r="E13" s="353">
        <v>300</v>
      </c>
      <c r="F13" s="299"/>
      <c r="G13" s="44">
        <f t="shared" si="0"/>
        <v>0</v>
      </c>
    </row>
    <row r="14" spans="2:11" ht="37.5" customHeight="1" x14ac:dyDescent="0.25">
      <c r="B14" s="450" t="s">
        <v>65</v>
      </c>
      <c r="C14" s="293" t="s">
        <v>290</v>
      </c>
      <c r="D14" s="290" t="s">
        <v>42</v>
      </c>
      <c r="E14" s="353">
        <v>50</v>
      </c>
      <c r="F14" s="299"/>
      <c r="G14" s="44">
        <f t="shared" si="0"/>
        <v>0</v>
      </c>
    </row>
    <row r="15" spans="2:11" ht="32.25" customHeight="1" x14ac:dyDescent="0.25">
      <c r="B15" s="450" t="s">
        <v>40</v>
      </c>
      <c r="C15" s="293" t="s">
        <v>291</v>
      </c>
      <c r="D15" s="290" t="s">
        <v>42</v>
      </c>
      <c r="E15" s="353">
        <v>53</v>
      </c>
      <c r="F15" s="299"/>
      <c r="G15" s="44">
        <f t="shared" si="0"/>
        <v>0</v>
      </c>
      <c r="H15" s="18"/>
    </row>
    <row r="16" spans="2:11" ht="32.25" customHeight="1" x14ac:dyDescent="0.25">
      <c r="B16" s="450" t="s">
        <v>72</v>
      </c>
      <c r="C16" s="293" t="s">
        <v>311</v>
      </c>
      <c r="D16" s="290" t="s">
        <v>42</v>
      </c>
      <c r="E16" s="353">
        <v>15</v>
      </c>
      <c r="F16" s="299"/>
      <c r="G16" s="44">
        <f t="shared" si="0"/>
        <v>0</v>
      </c>
      <c r="H16" s="18"/>
    </row>
    <row r="17" spans="2:11" ht="20.149999999999999" customHeight="1" x14ac:dyDescent="0.25">
      <c r="B17" s="450" t="s">
        <v>43</v>
      </c>
      <c r="C17" s="293" t="s">
        <v>253</v>
      </c>
      <c r="D17" s="290" t="s">
        <v>42</v>
      </c>
      <c r="E17" s="353">
        <v>10</v>
      </c>
      <c r="F17" s="299"/>
      <c r="G17" s="44">
        <f t="shared" si="0"/>
        <v>0</v>
      </c>
      <c r="H17" s="18"/>
    </row>
    <row r="18" spans="2:11" ht="20.149999999999999" customHeight="1" x14ac:dyDescent="0.25">
      <c r="B18" s="450" t="s">
        <v>45</v>
      </c>
      <c r="C18" s="293" t="s">
        <v>44</v>
      </c>
      <c r="D18" s="290" t="s">
        <v>42</v>
      </c>
      <c r="E18" s="353">
        <v>53</v>
      </c>
      <c r="F18" s="299"/>
      <c r="G18" s="44">
        <f t="shared" si="0"/>
        <v>0</v>
      </c>
      <c r="H18" s="18"/>
    </row>
    <row r="19" spans="2:11" ht="20.149999999999999" customHeight="1" x14ac:dyDescent="0.25">
      <c r="B19" s="450" t="s">
        <v>47</v>
      </c>
      <c r="C19" s="293" t="s">
        <v>46</v>
      </c>
      <c r="D19" s="290" t="s">
        <v>42</v>
      </c>
      <c r="E19" s="353">
        <v>15</v>
      </c>
      <c r="F19" s="299"/>
      <c r="G19" s="44">
        <f t="shared" si="0"/>
        <v>0</v>
      </c>
      <c r="H19" s="18"/>
    </row>
    <row r="20" spans="2:11" ht="51" customHeight="1" x14ac:dyDescent="0.25">
      <c r="B20" s="450" t="s">
        <v>49</v>
      </c>
      <c r="C20" s="293" t="s">
        <v>48</v>
      </c>
      <c r="D20" s="290" t="s">
        <v>42</v>
      </c>
      <c r="E20" s="353">
        <v>75</v>
      </c>
      <c r="F20" s="299"/>
      <c r="G20" s="44">
        <f t="shared" si="0"/>
        <v>0</v>
      </c>
      <c r="H20" s="18"/>
    </row>
    <row r="21" spans="2:11" s="79" customFormat="1" ht="24" customHeight="1" x14ac:dyDescent="0.25">
      <c r="B21" s="453" t="s">
        <v>51</v>
      </c>
      <c r="C21" s="414" t="s">
        <v>50</v>
      </c>
      <c r="D21" s="415" t="s">
        <v>25</v>
      </c>
      <c r="E21" s="471">
        <v>150</v>
      </c>
      <c r="F21" s="299"/>
      <c r="G21" s="44">
        <f t="shared" si="0"/>
        <v>0</v>
      </c>
      <c r="H21" s="6"/>
      <c r="I21" s="6"/>
      <c r="J21" s="6"/>
      <c r="K21" s="6"/>
    </row>
    <row r="22" spans="2:11" s="79" customFormat="1" ht="20.149999999999999" customHeight="1" x14ac:dyDescent="0.25">
      <c r="B22" s="453" t="s">
        <v>53</v>
      </c>
      <c r="C22" s="77" t="s">
        <v>52</v>
      </c>
      <c r="D22" s="415" t="s">
        <v>25</v>
      </c>
      <c r="E22" s="471">
        <f>E21</f>
        <v>150</v>
      </c>
      <c r="F22" s="299"/>
      <c r="G22" s="44">
        <f t="shared" si="0"/>
        <v>0</v>
      </c>
      <c r="H22" s="6"/>
      <c r="I22" s="6"/>
      <c r="J22" s="6"/>
      <c r="K22" s="6"/>
    </row>
    <row r="23" spans="2:11" ht="30.65" customHeight="1" x14ac:dyDescent="0.25">
      <c r="B23" s="450" t="s">
        <v>57</v>
      </c>
      <c r="C23" s="293" t="s">
        <v>54</v>
      </c>
      <c r="D23" s="290" t="s">
        <v>25</v>
      </c>
      <c r="E23" s="353">
        <v>150</v>
      </c>
      <c r="F23" s="299"/>
      <c r="G23" s="44">
        <f t="shared" si="0"/>
        <v>0</v>
      </c>
      <c r="H23" s="18"/>
    </row>
    <row r="24" spans="2:11" ht="20.149999999999999" customHeight="1" x14ac:dyDescent="0.25">
      <c r="B24" s="450"/>
      <c r="C24" s="295" t="s">
        <v>55</v>
      </c>
      <c r="D24" s="290"/>
      <c r="E24" s="353"/>
      <c r="F24" s="299"/>
      <c r="G24" s="44"/>
      <c r="H24" s="18"/>
    </row>
    <row r="25" spans="2:11" ht="36.75" customHeight="1" x14ac:dyDescent="0.25">
      <c r="B25" s="450"/>
      <c r="C25" s="291" t="s">
        <v>56</v>
      </c>
      <c r="D25" s="290"/>
      <c r="E25" s="353"/>
      <c r="F25" s="299"/>
      <c r="G25" s="44"/>
      <c r="H25" s="18"/>
    </row>
    <row r="26" spans="2:11" ht="11.5" customHeight="1" x14ac:dyDescent="0.25">
      <c r="B26" s="450"/>
      <c r="C26" s="293"/>
      <c r="D26" s="290"/>
      <c r="E26" s="353"/>
      <c r="F26" s="299"/>
      <c r="G26" s="44"/>
      <c r="H26" s="18"/>
    </row>
    <row r="27" spans="2:11" ht="20.149999999999999" customHeight="1" x14ac:dyDescent="0.25">
      <c r="B27" s="450" t="s">
        <v>121</v>
      </c>
      <c r="C27" s="293" t="s">
        <v>58</v>
      </c>
      <c r="D27" s="290" t="s">
        <v>25</v>
      </c>
      <c r="E27" s="353">
        <v>40</v>
      </c>
      <c r="F27" s="299"/>
      <c r="G27" s="44">
        <f t="shared" ref="G12:G30" si="1">F27*E27</f>
        <v>0</v>
      </c>
      <c r="H27" s="18"/>
    </row>
    <row r="28" spans="2:11" ht="50.25" customHeight="1" x14ac:dyDescent="0.25">
      <c r="B28" s="450"/>
      <c r="C28" s="291" t="s">
        <v>60</v>
      </c>
      <c r="D28" s="290"/>
      <c r="E28" s="353"/>
      <c r="F28" s="294"/>
      <c r="G28" s="44"/>
      <c r="H28" s="18"/>
    </row>
    <row r="29" spans="2:11" ht="23.15" customHeight="1" x14ac:dyDescent="0.25">
      <c r="B29" s="450" t="s">
        <v>123</v>
      </c>
      <c r="C29" s="293" t="s">
        <v>418</v>
      </c>
      <c r="D29" s="290" t="s">
        <v>42</v>
      </c>
      <c r="E29" s="353">
        <v>10</v>
      </c>
      <c r="F29" s="299"/>
      <c r="G29" s="44">
        <f t="shared" si="1"/>
        <v>0</v>
      </c>
    </row>
    <row r="30" spans="2:11" ht="23.15" customHeight="1" x14ac:dyDescent="0.25">
      <c r="B30" s="450" t="s">
        <v>153</v>
      </c>
      <c r="C30" s="293" t="s">
        <v>312</v>
      </c>
      <c r="D30" s="290" t="s">
        <v>25</v>
      </c>
      <c r="E30" s="353">
        <v>150</v>
      </c>
      <c r="F30" s="299"/>
      <c r="G30" s="44">
        <f t="shared" si="1"/>
        <v>0</v>
      </c>
    </row>
    <row r="31" spans="2:11" s="79" customFormat="1" ht="22.5" customHeight="1" x14ac:dyDescent="0.25">
      <c r="B31" s="453"/>
      <c r="C31" s="333"/>
      <c r="D31" s="290"/>
      <c r="E31" s="353"/>
      <c r="F31" s="299"/>
      <c r="G31" s="44"/>
      <c r="H31" s="287"/>
      <c r="I31" s="6"/>
      <c r="J31" s="6"/>
      <c r="K31" s="6"/>
    </row>
    <row r="32" spans="2:11" s="40" customFormat="1" ht="20.149999999999999" customHeight="1" x14ac:dyDescent="0.25">
      <c r="B32" s="450"/>
      <c r="C32" s="88"/>
      <c r="D32" s="352"/>
      <c r="E32" s="353"/>
      <c r="F32" s="184"/>
      <c r="G32" s="44"/>
      <c r="H32" s="38"/>
      <c r="I32" s="39"/>
      <c r="J32" s="39"/>
      <c r="K32" s="39"/>
    </row>
    <row r="33" spans="2:11" s="40" customFormat="1" ht="20.149999999999999" customHeight="1" thickBot="1" x14ac:dyDescent="0.3">
      <c r="B33" s="454"/>
      <c r="C33" s="50" t="s">
        <v>18</v>
      </c>
      <c r="D33" s="334"/>
      <c r="E33" s="334"/>
      <c r="F33" s="52"/>
      <c r="G33" s="53">
        <f>SUM(G11:G32)</f>
        <v>0</v>
      </c>
      <c r="H33" s="38"/>
      <c r="I33" s="39"/>
      <c r="J33" s="39"/>
      <c r="K33" s="39"/>
    </row>
    <row r="34" spans="2:11" s="40" customFormat="1" ht="20.149999999999999" customHeight="1" thickTop="1" x14ac:dyDescent="0.25">
      <c r="B34" s="455"/>
      <c r="C34" s="420"/>
      <c r="D34" s="421"/>
      <c r="E34" s="472"/>
      <c r="F34" s="422"/>
      <c r="G34" s="423"/>
      <c r="H34" s="38"/>
      <c r="I34" s="39"/>
      <c r="J34" s="39"/>
      <c r="K34" s="39"/>
    </row>
    <row r="35" spans="2:11" ht="22" customHeight="1" x14ac:dyDescent="0.25">
      <c r="B35" s="456"/>
      <c r="D35" s="55"/>
      <c r="E35" s="335"/>
      <c r="G35" s="58" t="s">
        <v>431</v>
      </c>
    </row>
    <row r="36" spans="2:11" ht="22" customHeight="1" x14ac:dyDescent="0.25">
      <c r="B36" s="450"/>
      <c r="D36" s="290"/>
      <c r="E36" s="353"/>
      <c r="G36" s="44"/>
    </row>
    <row r="37" spans="2:11" ht="22" customHeight="1" x14ac:dyDescent="0.25">
      <c r="B37" s="450"/>
      <c r="C37" s="295" t="s">
        <v>6</v>
      </c>
      <c r="D37" s="290"/>
      <c r="E37" s="353"/>
      <c r="G37" s="44"/>
    </row>
    <row r="38" spans="2:11" ht="22" customHeight="1" x14ac:dyDescent="0.25">
      <c r="B38" s="450"/>
      <c r="D38" s="290"/>
      <c r="E38" s="353"/>
      <c r="G38" s="44"/>
    </row>
    <row r="39" spans="2:11" s="79" customFormat="1" ht="32.25" customHeight="1" x14ac:dyDescent="0.25">
      <c r="B39" s="453"/>
      <c r="C39" s="286" t="s">
        <v>294</v>
      </c>
      <c r="D39" s="416"/>
      <c r="E39" s="473"/>
      <c r="F39" s="299"/>
      <c r="G39" s="44"/>
      <c r="H39" s="287"/>
      <c r="I39" s="6"/>
      <c r="J39" s="6"/>
      <c r="K39" s="6"/>
    </row>
    <row r="40" spans="2:11" s="79" customFormat="1" ht="32.25" customHeight="1" x14ac:dyDescent="0.25">
      <c r="B40" s="453" t="s">
        <v>61</v>
      </c>
      <c r="C40" s="85" t="s">
        <v>63</v>
      </c>
      <c r="D40" s="416" t="s">
        <v>25</v>
      </c>
      <c r="E40" s="473">
        <v>150</v>
      </c>
      <c r="F40" s="299"/>
      <c r="G40" s="44">
        <f>F40*E40</f>
        <v>0</v>
      </c>
      <c r="H40" s="6"/>
      <c r="I40" s="6"/>
      <c r="J40" s="6"/>
      <c r="K40" s="6"/>
    </row>
    <row r="41" spans="2:11" s="40" customFormat="1" ht="20.149999999999999" customHeight="1" x14ac:dyDescent="0.25">
      <c r="B41" s="450"/>
      <c r="C41" s="295"/>
      <c r="D41" s="352"/>
      <c r="E41" s="353"/>
      <c r="F41" s="299"/>
      <c r="G41" s="44"/>
      <c r="H41" s="38"/>
      <c r="I41" s="39"/>
      <c r="J41" s="39"/>
      <c r="K41" s="39"/>
    </row>
    <row r="42" spans="2:11" ht="23.15" customHeight="1" x14ac:dyDescent="0.25">
      <c r="B42" s="450"/>
      <c r="C42" s="295" t="s">
        <v>295</v>
      </c>
      <c r="D42" s="290"/>
      <c r="E42" s="353"/>
      <c r="F42" s="299"/>
      <c r="G42" s="44"/>
      <c r="H42" s="18"/>
    </row>
    <row r="43" spans="2:11" ht="23.15" customHeight="1" x14ac:dyDescent="0.25">
      <c r="B43" s="450" t="s">
        <v>23</v>
      </c>
      <c r="C43" s="293" t="s">
        <v>313</v>
      </c>
      <c r="D43" s="290" t="s">
        <v>25</v>
      </c>
      <c r="E43" s="353">
        <v>50</v>
      </c>
      <c r="F43" s="299"/>
      <c r="G43" s="44">
        <f t="shared" ref="G43:G56" si="2">F43*E43</f>
        <v>0</v>
      </c>
      <c r="H43" s="18"/>
    </row>
    <row r="44" spans="2:11" ht="22" customHeight="1" x14ac:dyDescent="0.25">
      <c r="B44" s="450" t="s">
        <v>38</v>
      </c>
      <c r="C44" s="364" t="s">
        <v>296</v>
      </c>
      <c r="D44" s="365" t="s">
        <v>67</v>
      </c>
      <c r="E44" s="474">
        <v>50</v>
      </c>
      <c r="F44" s="299"/>
      <c r="G44" s="44">
        <f t="shared" si="2"/>
        <v>0</v>
      </c>
      <c r="H44" s="7"/>
      <c r="I44" s="7"/>
      <c r="J44" s="7"/>
      <c r="K44" s="7"/>
    </row>
    <row r="45" spans="2:11" s="79" customFormat="1" ht="17.25" customHeight="1" x14ac:dyDescent="0.25">
      <c r="B45" s="453"/>
      <c r="C45" s="288" t="s">
        <v>297</v>
      </c>
      <c r="D45" s="415"/>
      <c r="E45" s="475"/>
      <c r="F45" s="299"/>
      <c r="G45" s="44"/>
      <c r="H45" s="6"/>
      <c r="I45" s="6"/>
      <c r="J45" s="6"/>
      <c r="K45" s="6"/>
    </row>
    <row r="46" spans="2:11" s="79" customFormat="1" ht="23.15" customHeight="1" x14ac:dyDescent="0.25">
      <c r="B46" s="453" t="s">
        <v>65</v>
      </c>
      <c r="C46" s="160" t="s">
        <v>298</v>
      </c>
      <c r="D46" s="415" t="s">
        <v>25</v>
      </c>
      <c r="E46" s="475">
        <v>150</v>
      </c>
      <c r="F46" s="299"/>
      <c r="G46" s="44">
        <f t="shared" si="2"/>
        <v>0</v>
      </c>
      <c r="H46" s="6"/>
      <c r="I46" s="6"/>
      <c r="J46" s="6"/>
      <c r="K46" s="6"/>
    </row>
    <row r="47" spans="2:11" ht="22.5" customHeight="1" x14ac:dyDescent="0.25">
      <c r="B47" s="450"/>
      <c r="C47" s="291" t="s">
        <v>300</v>
      </c>
      <c r="D47" s="290"/>
      <c r="E47" s="353"/>
      <c r="F47" s="294"/>
      <c r="G47" s="44"/>
      <c r="H47" s="18"/>
    </row>
    <row r="48" spans="2:11" ht="46.5" customHeight="1" x14ac:dyDescent="0.25">
      <c r="B48" s="450"/>
      <c r="C48" s="291" t="s">
        <v>347</v>
      </c>
      <c r="D48" s="290"/>
      <c r="E48" s="353"/>
      <c r="F48" s="294"/>
      <c r="G48" s="44"/>
      <c r="H48" s="18"/>
    </row>
    <row r="49" spans="2:8" ht="23.15" customHeight="1" x14ac:dyDescent="0.25">
      <c r="B49" s="450" t="s">
        <v>40</v>
      </c>
      <c r="C49" s="293" t="s">
        <v>348</v>
      </c>
      <c r="D49" s="290" t="s">
        <v>25</v>
      </c>
      <c r="E49" s="353">
        <v>50</v>
      </c>
      <c r="F49" s="299"/>
      <c r="G49" s="44">
        <f t="shared" si="2"/>
        <v>0</v>
      </c>
      <c r="H49" s="18"/>
    </row>
    <row r="50" spans="2:8" ht="16.399999999999999" customHeight="1" x14ac:dyDescent="0.25">
      <c r="B50" s="450"/>
      <c r="C50" s="293"/>
      <c r="D50" s="290"/>
      <c r="E50" s="353"/>
      <c r="F50" s="299"/>
      <c r="G50" s="44"/>
      <c r="H50" s="18"/>
    </row>
    <row r="51" spans="2:8" ht="23.15" customHeight="1" x14ac:dyDescent="0.25">
      <c r="B51" s="450"/>
      <c r="C51" s="291" t="s">
        <v>303</v>
      </c>
      <c r="D51" s="290"/>
      <c r="E51" s="353"/>
      <c r="F51" s="299"/>
      <c r="G51" s="44"/>
      <c r="H51" s="18"/>
    </row>
    <row r="52" spans="2:8" ht="33" customHeight="1" x14ac:dyDescent="0.25">
      <c r="B52" s="450" t="s">
        <v>72</v>
      </c>
      <c r="C52" s="293" t="s">
        <v>304</v>
      </c>
      <c r="D52" s="290" t="s">
        <v>107</v>
      </c>
      <c r="E52" s="353">
        <v>14</v>
      </c>
      <c r="F52" s="299"/>
      <c r="G52" s="44">
        <f t="shared" si="2"/>
        <v>0</v>
      </c>
    </row>
    <row r="53" spans="2:8" ht="33" customHeight="1" x14ac:dyDescent="0.25">
      <c r="B53" s="450"/>
      <c r="C53" s="291" t="s">
        <v>305</v>
      </c>
      <c r="D53" s="290"/>
      <c r="E53" s="353"/>
      <c r="F53" s="299"/>
      <c r="G53" s="44"/>
    </row>
    <row r="54" spans="2:8" ht="23.15" customHeight="1" x14ac:dyDescent="0.25">
      <c r="B54" s="450" t="s">
        <v>43</v>
      </c>
      <c r="C54" s="293" t="s">
        <v>95</v>
      </c>
      <c r="D54" s="290" t="s">
        <v>25</v>
      </c>
      <c r="E54" s="353">
        <v>50</v>
      </c>
      <c r="F54" s="299"/>
      <c r="G54" s="44">
        <f t="shared" si="2"/>
        <v>0</v>
      </c>
    </row>
    <row r="55" spans="2:8" ht="23.15" customHeight="1" x14ac:dyDescent="0.25">
      <c r="B55" s="450"/>
      <c r="C55" s="295" t="s">
        <v>306</v>
      </c>
      <c r="D55" s="290"/>
      <c r="E55" s="353"/>
      <c r="F55" s="299"/>
      <c r="G55" s="44"/>
    </row>
    <row r="56" spans="2:8" ht="23.15" customHeight="1" x14ac:dyDescent="0.25">
      <c r="B56" s="450" t="s">
        <v>45</v>
      </c>
      <c r="C56" s="293" t="s">
        <v>307</v>
      </c>
      <c r="D56" s="290" t="s">
        <v>25</v>
      </c>
      <c r="E56" s="353">
        <v>50</v>
      </c>
      <c r="F56" s="299"/>
      <c r="G56" s="44">
        <f t="shared" si="2"/>
        <v>0</v>
      </c>
    </row>
    <row r="57" spans="2:8" ht="23.15" customHeight="1" x14ac:dyDescent="0.25">
      <c r="B57" s="450"/>
      <c r="C57" s="293"/>
      <c r="D57" s="290"/>
      <c r="E57" s="353"/>
      <c r="F57" s="299"/>
      <c r="G57" s="44"/>
    </row>
    <row r="58" spans="2:8" ht="23.15" customHeight="1" x14ac:dyDescent="0.25">
      <c r="B58" s="450"/>
      <c r="C58" s="293"/>
      <c r="D58" s="290"/>
      <c r="E58" s="353"/>
      <c r="F58" s="299"/>
      <c r="G58" s="44"/>
    </row>
    <row r="59" spans="2:8" ht="23.15" customHeight="1" x14ac:dyDescent="0.25">
      <c r="B59" s="450"/>
      <c r="C59" s="293"/>
      <c r="D59" s="290"/>
      <c r="E59" s="353"/>
      <c r="F59" s="299"/>
      <c r="G59" s="44"/>
    </row>
    <row r="60" spans="2:8" ht="23.15" customHeight="1" x14ac:dyDescent="0.25">
      <c r="B60" s="450"/>
      <c r="C60" s="293"/>
      <c r="D60" s="290"/>
      <c r="E60" s="353"/>
      <c r="F60" s="299"/>
      <c r="G60" s="44"/>
    </row>
    <row r="61" spans="2:8" ht="23.15" customHeight="1" x14ac:dyDescent="0.25">
      <c r="B61" s="450"/>
      <c r="C61" s="293"/>
      <c r="D61" s="290"/>
      <c r="E61" s="353"/>
      <c r="F61" s="299"/>
      <c r="G61" s="44"/>
    </row>
    <row r="62" spans="2:8" ht="23.15" customHeight="1" x14ac:dyDescent="0.25">
      <c r="B62" s="450"/>
      <c r="C62" s="293"/>
      <c r="D62" s="290"/>
      <c r="E62" s="353"/>
      <c r="F62" s="299"/>
      <c r="G62" s="44"/>
    </row>
    <row r="63" spans="2:8" ht="23.15" customHeight="1" x14ac:dyDescent="0.25">
      <c r="B63" s="450"/>
      <c r="C63" s="293"/>
      <c r="D63" s="290"/>
      <c r="E63" s="353"/>
      <c r="F63" s="299"/>
      <c r="G63" s="44"/>
    </row>
    <row r="64" spans="2:8" ht="23.15" customHeight="1" thickBot="1" x14ac:dyDescent="0.3">
      <c r="B64" s="454"/>
      <c r="C64" s="50" t="s">
        <v>18</v>
      </c>
      <c r="D64" s="334"/>
      <c r="E64" s="334"/>
      <c r="F64" s="52"/>
      <c r="G64" s="53">
        <f>SUM(G40:G63)</f>
        <v>0</v>
      </c>
    </row>
    <row r="65" spans="1:11" ht="23.15" customHeight="1" thickTop="1" x14ac:dyDescent="0.25">
      <c r="B65" s="455"/>
      <c r="C65" s="424"/>
      <c r="D65" s="425"/>
      <c r="E65" s="472"/>
      <c r="F65" s="422"/>
      <c r="G65" s="423"/>
    </row>
    <row r="66" spans="1:11" s="40" customFormat="1" ht="20.149999999999999" customHeight="1" x14ac:dyDescent="0.25">
      <c r="B66" s="457"/>
      <c r="C66" s="426"/>
      <c r="D66" s="427"/>
      <c r="E66" s="335"/>
      <c r="F66" s="184"/>
      <c r="G66" s="58" t="s">
        <v>433</v>
      </c>
      <c r="H66" s="38"/>
      <c r="I66" s="39"/>
      <c r="J66" s="39"/>
      <c r="K66" s="39"/>
    </row>
    <row r="67" spans="1:11" s="40" customFormat="1" ht="20.149999999999999" customHeight="1" x14ac:dyDescent="0.25">
      <c r="B67" s="458"/>
      <c r="C67" s="351"/>
      <c r="D67" s="352"/>
      <c r="E67" s="353"/>
      <c r="F67" s="299"/>
      <c r="G67" s="44"/>
      <c r="H67" s="38"/>
      <c r="I67" s="39"/>
      <c r="J67" s="39"/>
      <c r="K67" s="39"/>
    </row>
    <row r="68" spans="1:11" s="40" customFormat="1" ht="20.149999999999999" customHeight="1" x14ac:dyDescent="0.25">
      <c r="B68" s="458"/>
      <c r="C68" s="295" t="s">
        <v>432</v>
      </c>
      <c r="D68" s="352"/>
      <c r="E68" s="353"/>
      <c r="F68" s="299"/>
      <c r="G68" s="44"/>
      <c r="H68" s="38"/>
      <c r="I68" s="39"/>
      <c r="J68" s="39"/>
      <c r="K68" s="39"/>
    </row>
    <row r="69" spans="1:11" s="40" customFormat="1" ht="20.149999999999999" customHeight="1" x14ac:dyDescent="0.25">
      <c r="B69" s="458"/>
      <c r="C69" s="351"/>
      <c r="D69" s="352"/>
      <c r="E69" s="353"/>
      <c r="F69" s="299"/>
      <c r="G69" s="44"/>
      <c r="H69" s="38"/>
      <c r="I69" s="39"/>
      <c r="J69" s="39"/>
      <c r="K69" s="39"/>
    </row>
    <row r="70" spans="1:11" ht="20.149999999999999" customHeight="1" x14ac:dyDescent="0.25">
      <c r="B70" s="450"/>
      <c r="C70" s="291" t="s">
        <v>309</v>
      </c>
      <c r="D70" s="290"/>
      <c r="E70" s="353"/>
      <c r="F70" s="294"/>
      <c r="G70" s="44"/>
      <c r="H70" s="18"/>
    </row>
    <row r="71" spans="1:11" s="18" customFormat="1" ht="49.5" customHeight="1" x14ac:dyDescent="0.25">
      <c r="B71" s="450"/>
      <c r="C71" s="291" t="s">
        <v>88</v>
      </c>
      <c r="D71" s="290"/>
      <c r="E71" s="353"/>
      <c r="F71" s="299"/>
      <c r="G71" s="44"/>
    </row>
    <row r="72" spans="1:11" s="105" customFormat="1" ht="16" customHeight="1" x14ac:dyDescent="0.25">
      <c r="A72" s="7"/>
      <c r="B72" s="459" t="s">
        <v>61</v>
      </c>
      <c r="C72" s="107" t="s">
        <v>423</v>
      </c>
      <c r="D72" s="298" t="s">
        <v>80</v>
      </c>
      <c r="E72" s="353">
        <v>1100</v>
      </c>
      <c r="F72" s="299"/>
      <c r="G72" s="44">
        <f>F72*E72</f>
        <v>0</v>
      </c>
      <c r="H72" s="87"/>
      <c r="I72" s="18"/>
      <c r="J72" s="18"/>
      <c r="K72" s="18"/>
    </row>
    <row r="73" spans="1:11" s="105" customFormat="1" ht="16" customHeight="1" x14ac:dyDescent="0.25">
      <c r="A73" s="7"/>
      <c r="B73" s="459"/>
      <c r="C73" s="107"/>
      <c r="D73" s="298"/>
      <c r="E73" s="353"/>
      <c r="F73" s="299"/>
      <c r="G73" s="44"/>
      <c r="H73" s="87"/>
      <c r="I73" s="18"/>
      <c r="J73" s="18"/>
      <c r="K73" s="18"/>
    </row>
    <row r="74" spans="1:11" s="105" customFormat="1" ht="26.5" customHeight="1" x14ac:dyDescent="0.25">
      <c r="A74" s="102"/>
      <c r="B74" s="464" t="s">
        <v>23</v>
      </c>
      <c r="C74" s="406" t="s">
        <v>413</v>
      </c>
      <c r="D74" s="409" t="s">
        <v>393</v>
      </c>
      <c r="E74" s="409">
        <v>240</v>
      </c>
      <c r="F74" s="406"/>
      <c r="G74" s="44">
        <f t="shared" ref="G74:G78" si="3">F74*E74</f>
        <v>0</v>
      </c>
      <c r="H74" s="87"/>
      <c r="I74" s="18"/>
      <c r="J74" s="18"/>
      <c r="K74" s="18"/>
    </row>
    <row r="75" spans="1:11" s="105" customFormat="1" ht="16" customHeight="1" x14ac:dyDescent="0.25">
      <c r="A75" s="102"/>
      <c r="B75" s="464"/>
      <c r="C75" s="406"/>
      <c r="D75" s="409"/>
      <c r="E75" s="409"/>
      <c r="F75" s="406"/>
      <c r="G75" s="44"/>
      <c r="H75" s="87"/>
      <c r="I75" s="18"/>
      <c r="J75" s="18"/>
      <c r="K75" s="18"/>
    </row>
    <row r="76" spans="1:11" s="105" customFormat="1" ht="16" customHeight="1" x14ac:dyDescent="0.25">
      <c r="A76" s="102"/>
      <c r="B76" s="464" t="s">
        <v>38</v>
      </c>
      <c r="C76" s="406" t="s">
        <v>401</v>
      </c>
      <c r="D76" s="409" t="s">
        <v>10</v>
      </c>
      <c r="E76" s="409">
        <v>100</v>
      </c>
      <c r="F76" s="406"/>
      <c r="G76" s="44">
        <f t="shared" si="3"/>
        <v>0</v>
      </c>
      <c r="H76" s="87"/>
      <c r="I76" s="18"/>
      <c r="J76" s="18"/>
      <c r="K76" s="18"/>
    </row>
    <row r="77" spans="1:11" s="105" customFormat="1" ht="16" customHeight="1" x14ac:dyDescent="0.25">
      <c r="A77" s="102"/>
      <c r="B77" s="464"/>
      <c r="C77" s="406"/>
      <c r="D77" s="409"/>
      <c r="E77" s="409"/>
      <c r="F77" s="406"/>
      <c r="G77" s="44"/>
      <c r="H77" s="87"/>
      <c r="I77" s="18"/>
      <c r="J77" s="18"/>
      <c r="K77" s="18"/>
    </row>
    <row r="78" spans="1:11" s="105" customFormat="1" ht="16" customHeight="1" x14ac:dyDescent="0.25">
      <c r="A78" s="102"/>
      <c r="B78" s="464" t="s">
        <v>65</v>
      </c>
      <c r="C78" s="406" t="s">
        <v>402</v>
      </c>
      <c r="D78" s="409" t="s">
        <v>10</v>
      </c>
      <c r="E78" s="409">
        <v>100</v>
      </c>
      <c r="F78" s="406"/>
      <c r="G78" s="44">
        <f t="shared" si="3"/>
        <v>0</v>
      </c>
      <c r="H78" s="87"/>
      <c r="I78" s="18"/>
      <c r="J78" s="18"/>
      <c r="K78" s="18"/>
    </row>
    <row r="79" spans="1:11" s="18" customFormat="1" ht="22" customHeight="1" x14ac:dyDescent="0.25">
      <c r="B79" s="450"/>
      <c r="C79" s="293"/>
      <c r="D79" s="290"/>
      <c r="E79" s="353"/>
      <c r="F79" s="299"/>
      <c r="G79" s="44"/>
      <c r="H79" s="87"/>
    </row>
    <row r="80" spans="1:11" s="18" customFormat="1" ht="22" customHeight="1" x14ac:dyDescent="0.25">
      <c r="B80" s="450"/>
      <c r="C80" s="291"/>
      <c r="D80" s="290"/>
      <c r="E80" s="353"/>
      <c r="F80" s="299"/>
      <c r="G80" s="44"/>
      <c r="H80" s="87"/>
    </row>
    <row r="81" spans="2:11" s="18" customFormat="1" ht="22" customHeight="1" x14ac:dyDescent="0.25">
      <c r="B81" s="450"/>
      <c r="C81" s="293"/>
      <c r="D81" s="290"/>
      <c r="E81" s="353"/>
      <c r="F81" s="299"/>
      <c r="G81" s="44"/>
      <c r="H81" s="87"/>
    </row>
    <row r="82" spans="2:11" s="18" customFormat="1" ht="22" customHeight="1" x14ac:dyDescent="0.25">
      <c r="B82" s="450"/>
      <c r="C82" s="293"/>
      <c r="D82" s="290"/>
      <c r="E82" s="353"/>
      <c r="F82" s="299"/>
      <c r="G82" s="44"/>
    </row>
    <row r="83" spans="2:11" s="40" customFormat="1" ht="20.149999999999999" customHeight="1" x14ac:dyDescent="0.25">
      <c r="B83" s="458"/>
      <c r="C83" s="351"/>
      <c r="D83" s="352"/>
      <c r="E83" s="353"/>
      <c r="F83" s="299"/>
      <c r="G83" s="44"/>
      <c r="H83" s="38"/>
      <c r="I83" s="39"/>
      <c r="J83" s="39"/>
      <c r="K83" s="39"/>
    </row>
    <row r="84" spans="2:11" s="40" customFormat="1" ht="20.149999999999999" customHeight="1" x14ac:dyDescent="0.25">
      <c r="B84" s="458"/>
      <c r="C84" s="351"/>
      <c r="D84" s="352"/>
      <c r="E84" s="353"/>
      <c r="F84" s="299"/>
      <c r="G84" s="44"/>
      <c r="H84" s="38"/>
      <c r="I84" s="39"/>
      <c r="J84" s="39"/>
      <c r="K84" s="39"/>
    </row>
    <row r="85" spans="2:11" s="40" customFormat="1" ht="20.149999999999999" customHeight="1" x14ac:dyDescent="0.25">
      <c r="B85" s="458"/>
      <c r="C85" s="351"/>
      <c r="D85" s="352"/>
      <c r="E85" s="353"/>
      <c r="F85" s="299"/>
      <c r="G85" s="44"/>
      <c r="H85" s="38"/>
      <c r="I85" s="39"/>
      <c r="J85" s="39"/>
      <c r="K85" s="39"/>
    </row>
    <row r="86" spans="2:11" s="40" customFormat="1" ht="20.149999999999999" customHeight="1" x14ac:dyDescent="0.25">
      <c r="B86" s="458"/>
      <c r="C86" s="351"/>
      <c r="D86" s="352"/>
      <c r="E86" s="353"/>
      <c r="F86" s="299"/>
      <c r="G86" s="44"/>
      <c r="H86" s="38"/>
      <c r="I86" s="39"/>
      <c r="J86" s="39"/>
      <c r="K86" s="39"/>
    </row>
    <row r="87" spans="2:11" s="40" customFormat="1" ht="20.149999999999999" customHeight="1" x14ac:dyDescent="0.25">
      <c r="B87" s="458"/>
      <c r="C87" s="351"/>
      <c r="D87" s="352"/>
      <c r="E87" s="353"/>
      <c r="F87" s="299"/>
      <c r="G87" s="44"/>
      <c r="H87" s="38"/>
      <c r="I87" s="39"/>
      <c r="J87" s="39"/>
      <c r="K87" s="39"/>
    </row>
    <row r="88" spans="2:11" s="40" customFormat="1" ht="20.149999999999999" customHeight="1" x14ac:dyDescent="0.25">
      <c r="B88" s="458"/>
      <c r="C88" s="351"/>
      <c r="D88" s="352"/>
      <c r="E88" s="353"/>
      <c r="F88" s="299"/>
      <c r="G88" s="44"/>
      <c r="H88" s="38"/>
      <c r="I88" s="39"/>
      <c r="J88" s="39"/>
      <c r="K88" s="39"/>
    </row>
    <row r="89" spans="2:11" s="40" customFormat="1" ht="20.149999999999999" customHeight="1" x14ac:dyDescent="0.25">
      <c r="B89" s="458"/>
      <c r="C89" s="351"/>
      <c r="D89" s="352"/>
      <c r="E89" s="353"/>
      <c r="F89" s="299"/>
      <c r="G89" s="44"/>
      <c r="H89" s="38"/>
      <c r="I89" s="39"/>
      <c r="J89" s="39"/>
      <c r="K89" s="39"/>
    </row>
    <row r="90" spans="2:11" s="40" customFormat="1" ht="20.149999999999999" customHeight="1" x14ac:dyDescent="0.25">
      <c r="B90" s="458"/>
      <c r="C90" s="351"/>
      <c r="D90" s="352"/>
      <c r="E90" s="353"/>
      <c r="F90" s="299"/>
      <c r="G90" s="44"/>
      <c r="H90" s="38"/>
      <c r="I90" s="39"/>
      <c r="J90" s="39"/>
      <c r="K90" s="39"/>
    </row>
    <row r="91" spans="2:11" s="40" customFormat="1" ht="20.149999999999999" customHeight="1" x14ac:dyDescent="0.25">
      <c r="B91" s="458"/>
      <c r="C91" s="351"/>
      <c r="D91" s="352"/>
      <c r="E91" s="353"/>
      <c r="F91" s="299"/>
      <c r="G91" s="44"/>
      <c r="H91" s="38"/>
      <c r="I91" s="39"/>
      <c r="J91" s="39"/>
      <c r="K91" s="39"/>
    </row>
    <row r="92" spans="2:11" s="40" customFormat="1" ht="20.149999999999999" customHeight="1" x14ac:dyDescent="0.25">
      <c r="B92" s="458"/>
      <c r="C92" s="351"/>
      <c r="D92" s="352"/>
      <c r="E92" s="353"/>
      <c r="F92" s="299"/>
      <c r="G92" s="44"/>
      <c r="H92" s="38"/>
      <c r="I92" s="39"/>
      <c r="J92" s="39"/>
      <c r="K92" s="39"/>
    </row>
    <row r="93" spans="2:11" s="40" customFormat="1" ht="20.149999999999999" customHeight="1" x14ac:dyDescent="0.25">
      <c r="B93" s="458"/>
      <c r="C93" s="351"/>
      <c r="D93" s="352"/>
      <c r="E93" s="353"/>
      <c r="F93" s="299"/>
      <c r="G93" s="44"/>
      <c r="H93" s="38"/>
      <c r="I93" s="39"/>
      <c r="J93" s="39"/>
      <c r="K93" s="39"/>
    </row>
    <row r="94" spans="2:11" s="40" customFormat="1" ht="20.149999999999999" customHeight="1" x14ac:dyDescent="0.25">
      <c r="B94" s="458"/>
      <c r="C94" s="351"/>
      <c r="D94" s="352"/>
      <c r="E94" s="353"/>
      <c r="F94" s="299"/>
      <c r="G94" s="44"/>
      <c r="H94" s="38"/>
      <c r="I94" s="39"/>
      <c r="J94" s="39"/>
      <c r="K94" s="39"/>
    </row>
    <row r="95" spans="2:11" s="40" customFormat="1" ht="20.149999999999999" customHeight="1" x14ac:dyDescent="0.25">
      <c r="B95" s="458"/>
      <c r="C95" s="351"/>
      <c r="D95" s="352"/>
      <c r="E95" s="353"/>
      <c r="F95" s="299"/>
      <c r="G95" s="44"/>
      <c r="H95" s="38"/>
      <c r="I95" s="39"/>
      <c r="J95" s="39"/>
      <c r="K95" s="39"/>
    </row>
    <row r="96" spans="2:11" s="40" customFormat="1" ht="20.149999999999999" customHeight="1" x14ac:dyDescent="0.25">
      <c r="B96" s="458"/>
      <c r="C96" s="351"/>
      <c r="D96" s="352"/>
      <c r="E96" s="353"/>
      <c r="F96" s="299"/>
      <c r="G96" s="44"/>
      <c r="H96" s="38"/>
      <c r="I96" s="39"/>
      <c r="J96" s="39"/>
      <c r="K96" s="39"/>
    </row>
    <row r="97" spans="1:11" s="40" customFormat="1" ht="20.149999999999999" customHeight="1" x14ac:dyDescent="0.25">
      <c r="B97" s="458"/>
      <c r="C97" s="351"/>
      <c r="D97" s="352"/>
      <c r="E97" s="353"/>
      <c r="F97" s="299"/>
      <c r="G97" s="44"/>
      <c r="H97" s="38"/>
      <c r="I97" s="39"/>
      <c r="J97" s="39"/>
      <c r="K97" s="39"/>
    </row>
    <row r="98" spans="1:11" s="40" customFormat="1" ht="20.149999999999999" customHeight="1" x14ac:dyDescent="0.25">
      <c r="B98" s="458"/>
      <c r="C98" s="351"/>
      <c r="D98" s="352"/>
      <c r="E98" s="353"/>
      <c r="F98" s="299"/>
      <c r="G98" s="44"/>
      <c r="H98" s="38"/>
      <c r="I98" s="39"/>
      <c r="J98" s="39"/>
      <c r="K98" s="39"/>
    </row>
    <row r="99" spans="1:11" s="40" customFormat="1" ht="20.149999999999999" customHeight="1" x14ac:dyDescent="0.25">
      <c r="B99" s="458"/>
      <c r="C99" s="418"/>
      <c r="D99" s="352"/>
      <c r="E99" s="353"/>
      <c r="F99" s="299"/>
      <c r="G99" s="44"/>
      <c r="H99" s="38"/>
      <c r="I99" s="39"/>
      <c r="J99" s="39"/>
      <c r="K99" s="39"/>
    </row>
    <row r="100" spans="1:11" s="40" customFormat="1" ht="20.149999999999999" customHeight="1" x14ac:dyDescent="0.25">
      <c r="B100" s="458"/>
      <c r="C100" s="418"/>
      <c r="D100" s="352"/>
      <c r="E100" s="353"/>
      <c r="F100" s="299"/>
      <c r="G100" s="44"/>
      <c r="H100" s="38"/>
      <c r="I100" s="39"/>
      <c r="J100" s="39"/>
      <c r="K100" s="39"/>
    </row>
    <row r="101" spans="1:11" s="25" customFormat="1" ht="21.75" customHeight="1" thickBot="1" x14ac:dyDescent="0.3">
      <c r="B101" s="454"/>
      <c r="C101" s="50" t="s">
        <v>18</v>
      </c>
      <c r="D101" s="334"/>
      <c r="E101" s="334"/>
      <c r="F101" s="52"/>
      <c r="G101" s="53">
        <f>SUM(G72:G100)</f>
        <v>0</v>
      </c>
      <c r="H101" s="6"/>
      <c r="I101" s="18"/>
      <c r="J101" s="18"/>
      <c r="K101" s="18"/>
    </row>
    <row r="102" spans="1:11" ht="3" customHeight="1" thickTop="1" x14ac:dyDescent="0.25">
      <c r="B102" s="456"/>
      <c r="D102" s="55"/>
      <c r="E102" s="335"/>
      <c r="G102" s="58"/>
      <c r="I102" s="6"/>
      <c r="J102" s="6"/>
      <c r="K102" s="6"/>
    </row>
    <row r="103" spans="1:11" ht="12" customHeight="1" x14ac:dyDescent="0.25">
      <c r="B103" s="456"/>
      <c r="D103" s="55"/>
      <c r="E103" s="335"/>
      <c r="G103" s="58"/>
      <c r="I103" s="6"/>
      <c r="J103" s="6"/>
      <c r="K103" s="6"/>
    </row>
    <row r="104" spans="1:11" ht="22" customHeight="1" x14ac:dyDescent="0.25">
      <c r="B104" s="456"/>
      <c r="D104" s="55"/>
      <c r="E104" s="335"/>
      <c r="G104" s="58" t="s">
        <v>434</v>
      </c>
      <c r="I104" s="6"/>
      <c r="J104" s="6"/>
      <c r="K104" s="6"/>
    </row>
    <row r="105" spans="1:11" s="40" customFormat="1" ht="20.149999999999999" customHeight="1" x14ac:dyDescent="0.25">
      <c r="B105" s="458"/>
      <c r="C105" s="418"/>
      <c r="D105" s="352"/>
      <c r="E105" s="353"/>
      <c r="F105" s="299"/>
      <c r="G105" s="44"/>
      <c r="H105" s="38"/>
      <c r="I105" s="39"/>
      <c r="J105" s="39"/>
      <c r="K105" s="39"/>
    </row>
    <row r="106" spans="1:11" s="40" customFormat="1" ht="20.149999999999999" customHeight="1" x14ac:dyDescent="0.25">
      <c r="B106" s="458"/>
      <c r="C106" s="295" t="s">
        <v>435</v>
      </c>
      <c r="D106" s="352"/>
      <c r="E106" s="353"/>
      <c r="F106" s="299"/>
      <c r="G106" s="44"/>
      <c r="H106" s="38"/>
      <c r="I106" s="39"/>
      <c r="J106" s="39"/>
      <c r="K106" s="39"/>
    </row>
    <row r="107" spans="1:11" s="40" customFormat="1" ht="20.149999999999999" customHeight="1" x14ac:dyDescent="0.25">
      <c r="B107" s="458"/>
      <c r="C107" s="445"/>
      <c r="D107" s="352"/>
      <c r="E107" s="353"/>
      <c r="F107" s="299"/>
      <c r="G107" s="44"/>
      <c r="H107" s="38"/>
      <c r="I107" s="39"/>
      <c r="J107" s="39"/>
      <c r="K107" s="39"/>
    </row>
    <row r="108" spans="1:11" ht="16" customHeight="1" x14ac:dyDescent="0.25">
      <c r="B108" s="460"/>
      <c r="C108" s="429" t="s">
        <v>424</v>
      </c>
      <c r="D108" s="329"/>
      <c r="E108" s="371"/>
      <c r="F108" s="299"/>
      <c r="G108" s="44"/>
      <c r="H108" s="18"/>
    </row>
    <row r="109" spans="1:11" ht="17.25" customHeight="1" x14ac:dyDescent="0.25">
      <c r="B109" s="459"/>
      <c r="C109" s="98" t="s">
        <v>76</v>
      </c>
      <c r="D109" s="296"/>
      <c r="E109" s="430"/>
      <c r="F109" s="297"/>
      <c r="G109" s="44"/>
    </row>
    <row r="110" spans="1:11" ht="121.4" customHeight="1" x14ac:dyDescent="0.25">
      <c r="B110" s="459"/>
      <c r="C110" s="101" t="s">
        <v>77</v>
      </c>
      <c r="D110" s="296"/>
      <c r="E110" s="430"/>
      <c r="F110" s="297"/>
      <c r="G110" s="44"/>
    </row>
    <row r="111" spans="1:11" ht="22" customHeight="1" x14ac:dyDescent="0.25">
      <c r="B111" s="459"/>
      <c r="C111" s="101" t="s">
        <v>78</v>
      </c>
      <c r="D111" s="296"/>
      <c r="E111" s="430"/>
      <c r="F111" s="297"/>
      <c r="G111" s="44"/>
    </row>
    <row r="112" spans="1:11" s="105" customFormat="1" ht="22" customHeight="1" x14ac:dyDescent="0.25">
      <c r="A112" s="7"/>
      <c r="B112" s="459" t="s">
        <v>61</v>
      </c>
      <c r="C112" s="102" t="s">
        <v>420</v>
      </c>
      <c r="D112" s="298" t="s">
        <v>80</v>
      </c>
      <c r="E112" s="353">
        <v>150</v>
      </c>
      <c r="F112" s="299"/>
      <c r="G112" s="44">
        <f>F112*E112</f>
        <v>0</v>
      </c>
      <c r="H112" s="87"/>
      <c r="I112" s="18"/>
      <c r="J112" s="104"/>
      <c r="K112" s="18"/>
    </row>
    <row r="113" spans="1:11" s="105" customFormat="1" ht="22" customHeight="1" x14ac:dyDescent="0.25">
      <c r="A113" s="7"/>
      <c r="B113" s="459" t="s">
        <v>23</v>
      </c>
      <c r="C113" s="102" t="s">
        <v>419</v>
      </c>
      <c r="D113" s="298" t="s">
        <v>80</v>
      </c>
      <c r="E113" s="353">
        <v>250</v>
      </c>
      <c r="F113" s="299"/>
      <c r="G113" s="44">
        <f t="shared" ref="G113:G116" si="4">F113*E113</f>
        <v>0</v>
      </c>
      <c r="H113" s="87"/>
      <c r="I113" s="18"/>
      <c r="J113" s="18"/>
      <c r="K113" s="18"/>
    </row>
    <row r="114" spans="1:11" s="105" customFormat="1" ht="22" customHeight="1" x14ac:dyDescent="0.25">
      <c r="A114" s="7"/>
      <c r="B114" s="459" t="s">
        <v>38</v>
      </c>
      <c r="C114" s="102" t="s">
        <v>422</v>
      </c>
      <c r="D114" s="298" t="s">
        <v>80</v>
      </c>
      <c r="E114" s="353">
        <v>550</v>
      </c>
      <c r="F114" s="299"/>
      <c r="G114" s="44">
        <f t="shared" si="4"/>
        <v>0</v>
      </c>
      <c r="H114" s="87"/>
      <c r="I114" s="18"/>
      <c r="J114" s="18"/>
      <c r="K114" s="18"/>
    </row>
    <row r="115" spans="1:11" s="105" customFormat="1" ht="22" customHeight="1" x14ac:dyDescent="0.25">
      <c r="A115" s="7"/>
      <c r="B115" s="459" t="s">
        <v>65</v>
      </c>
      <c r="C115" s="102" t="s">
        <v>421</v>
      </c>
      <c r="D115" s="298" t="s">
        <v>80</v>
      </c>
      <c r="E115" s="353">
        <v>200</v>
      </c>
      <c r="F115" s="299"/>
      <c r="G115" s="44">
        <f t="shared" si="4"/>
        <v>0</v>
      </c>
      <c r="H115" s="87"/>
      <c r="I115" s="18"/>
      <c r="J115" s="104"/>
      <c r="K115" s="18"/>
    </row>
    <row r="116" spans="1:11" s="105" customFormat="1" ht="22" customHeight="1" x14ac:dyDescent="0.25">
      <c r="A116" s="7"/>
      <c r="B116" s="459" t="s">
        <v>40</v>
      </c>
      <c r="C116" s="102" t="s">
        <v>425</v>
      </c>
      <c r="D116" s="298" t="s">
        <v>80</v>
      </c>
      <c r="E116" s="353">
        <v>200</v>
      </c>
      <c r="F116" s="299"/>
      <c r="G116" s="44">
        <f t="shared" si="4"/>
        <v>0</v>
      </c>
      <c r="H116" s="87"/>
      <c r="I116" s="18"/>
      <c r="J116" s="18"/>
      <c r="K116" s="18"/>
    </row>
    <row r="117" spans="1:11" s="105" customFormat="1" ht="12" customHeight="1" x14ac:dyDescent="0.25">
      <c r="A117" s="7"/>
      <c r="B117" s="459"/>
      <c r="C117" s="102"/>
      <c r="D117" s="298"/>
      <c r="E117" s="353"/>
      <c r="F117" s="299"/>
      <c r="G117" s="44"/>
      <c r="H117" s="87"/>
      <c r="I117" s="18"/>
      <c r="J117" s="104"/>
      <c r="K117" s="18"/>
    </row>
    <row r="118" spans="1:11" s="105" customFormat="1" ht="22" customHeight="1" x14ac:dyDescent="0.25">
      <c r="A118" s="7"/>
      <c r="B118" s="465" t="s">
        <v>368</v>
      </c>
      <c r="C118" s="408" t="s">
        <v>396</v>
      </c>
      <c r="D118" s="306" t="s">
        <v>368</v>
      </c>
      <c r="E118" s="306" t="s">
        <v>368</v>
      </c>
      <c r="F118" s="304"/>
      <c r="G118" s="44"/>
      <c r="H118" s="87"/>
      <c r="I118" s="18"/>
      <c r="J118" s="104"/>
      <c r="K118" s="18"/>
    </row>
    <row r="119" spans="1:11" s="105" customFormat="1" ht="75.650000000000006" customHeight="1" x14ac:dyDescent="0.25">
      <c r="A119" s="7"/>
      <c r="B119" s="465" t="s">
        <v>368</v>
      </c>
      <c r="C119" s="408" t="s">
        <v>397</v>
      </c>
      <c r="D119" s="306" t="s">
        <v>368</v>
      </c>
      <c r="E119" s="306" t="s">
        <v>368</v>
      </c>
      <c r="F119" s="304"/>
      <c r="G119" s="44"/>
      <c r="H119" s="87"/>
      <c r="I119" s="18"/>
      <c r="J119" s="104"/>
      <c r="K119" s="18"/>
    </row>
    <row r="120" spans="1:11" s="105" customFormat="1" ht="45.65" customHeight="1" x14ac:dyDescent="0.25">
      <c r="A120" s="7"/>
      <c r="B120" s="465" t="s">
        <v>72</v>
      </c>
      <c r="C120" s="304" t="s">
        <v>398</v>
      </c>
      <c r="D120" s="306" t="s">
        <v>374</v>
      </c>
      <c r="E120" s="306">
        <v>230</v>
      </c>
      <c r="F120" s="304"/>
      <c r="G120" s="44">
        <f t="shared" ref="G113:G129" si="5">F120*E120</f>
        <v>0</v>
      </c>
      <c r="H120" s="87"/>
      <c r="I120" s="18"/>
      <c r="J120" s="104"/>
      <c r="K120" s="18"/>
    </row>
    <row r="121" spans="1:11" s="105" customFormat="1" ht="12" customHeight="1" x14ac:dyDescent="0.25">
      <c r="A121" s="7"/>
      <c r="B121" s="450"/>
      <c r="C121" s="293"/>
      <c r="D121" s="290"/>
      <c r="E121" s="353"/>
      <c r="F121" s="294"/>
      <c r="G121" s="44"/>
      <c r="H121" s="87"/>
      <c r="I121" s="18"/>
      <c r="J121" s="104"/>
      <c r="K121" s="18"/>
    </row>
    <row r="122" spans="1:11" s="105" customFormat="1" ht="22" customHeight="1" x14ac:dyDescent="0.25">
      <c r="A122" s="7"/>
      <c r="B122" s="464"/>
      <c r="C122" s="407" t="s">
        <v>399</v>
      </c>
      <c r="D122" s="409"/>
      <c r="E122" s="409"/>
      <c r="F122" s="406"/>
      <c r="G122" s="44"/>
      <c r="H122" s="87"/>
      <c r="I122" s="18"/>
      <c r="J122" s="104"/>
      <c r="K122" s="18"/>
    </row>
    <row r="123" spans="1:11" s="105" customFormat="1" ht="10" customHeight="1" x14ac:dyDescent="0.25">
      <c r="A123" s="7"/>
      <c r="B123" s="464"/>
      <c r="C123" s="406"/>
      <c r="D123" s="409"/>
      <c r="E123" s="409"/>
      <c r="F123" s="406"/>
      <c r="G123" s="44"/>
      <c r="H123" s="87"/>
      <c r="I123" s="18"/>
      <c r="J123" s="104"/>
      <c r="K123" s="18"/>
    </row>
    <row r="124" spans="1:11" s="105" customFormat="1" ht="22" customHeight="1" x14ac:dyDescent="0.25">
      <c r="A124" s="7"/>
      <c r="B124" s="464" t="s">
        <v>43</v>
      </c>
      <c r="C124" s="107" t="s">
        <v>423</v>
      </c>
      <c r="D124" s="298" t="s">
        <v>393</v>
      </c>
      <c r="E124" s="353">
        <v>1700</v>
      </c>
      <c r="F124" s="299"/>
      <c r="G124" s="44">
        <f t="shared" si="5"/>
        <v>0</v>
      </c>
      <c r="H124" s="87"/>
      <c r="I124" s="18"/>
      <c r="J124" s="104"/>
      <c r="K124" s="18"/>
    </row>
    <row r="125" spans="1:11" s="105" customFormat="1" ht="33" customHeight="1" x14ac:dyDescent="0.25">
      <c r="A125" s="7"/>
      <c r="B125" s="464" t="s">
        <v>45</v>
      </c>
      <c r="C125" s="304" t="s">
        <v>427</v>
      </c>
      <c r="D125" s="409" t="s">
        <v>393</v>
      </c>
      <c r="E125" s="409">
        <v>400</v>
      </c>
      <c r="F125" s="406"/>
      <c r="G125" s="44">
        <f t="shared" si="5"/>
        <v>0</v>
      </c>
      <c r="H125" s="87"/>
      <c r="I125" s="18"/>
      <c r="J125" s="104"/>
      <c r="K125" s="18"/>
    </row>
    <row r="126" spans="1:11" s="105" customFormat="1" ht="22" customHeight="1" x14ac:dyDescent="0.25">
      <c r="A126" s="7"/>
      <c r="B126" s="464" t="s">
        <v>47</v>
      </c>
      <c r="C126" s="406" t="s">
        <v>426</v>
      </c>
      <c r="D126" s="409" t="s">
        <v>393</v>
      </c>
      <c r="E126" s="409">
        <v>200</v>
      </c>
      <c r="F126" s="406"/>
      <c r="G126" s="44">
        <f t="shared" si="5"/>
        <v>0</v>
      </c>
      <c r="H126" s="87"/>
      <c r="I126" s="18"/>
      <c r="J126" s="104"/>
      <c r="K126" s="18"/>
    </row>
    <row r="127" spans="1:11" s="105" customFormat="1" ht="22" customHeight="1" x14ac:dyDescent="0.25">
      <c r="A127" s="7"/>
      <c r="B127" s="464" t="s">
        <v>49</v>
      </c>
      <c r="C127" s="406" t="s">
        <v>400</v>
      </c>
      <c r="D127" s="409" t="s">
        <v>393</v>
      </c>
      <c r="E127" s="409">
        <v>800</v>
      </c>
      <c r="F127" s="406"/>
      <c r="G127" s="44">
        <f t="shared" si="5"/>
        <v>0</v>
      </c>
      <c r="H127" s="87"/>
      <c r="I127" s="18"/>
      <c r="J127" s="104"/>
      <c r="K127" s="18"/>
    </row>
    <row r="128" spans="1:11" s="105" customFormat="1" ht="22" customHeight="1" x14ac:dyDescent="0.25">
      <c r="A128" s="7"/>
      <c r="B128" s="464" t="s">
        <v>51</v>
      </c>
      <c r="C128" s="406" t="s">
        <v>409</v>
      </c>
      <c r="D128" s="409" t="s">
        <v>393</v>
      </c>
      <c r="E128" s="409">
        <v>250</v>
      </c>
      <c r="F128" s="406"/>
      <c r="G128" s="44">
        <f t="shared" si="5"/>
        <v>0</v>
      </c>
      <c r="H128" s="87"/>
      <c r="I128" s="18"/>
      <c r="J128" s="104"/>
      <c r="K128" s="18"/>
    </row>
    <row r="129" spans="1:11" s="105" customFormat="1" ht="16" customHeight="1" x14ac:dyDescent="0.25">
      <c r="A129" s="7"/>
      <c r="B129" s="464" t="s">
        <v>53</v>
      </c>
      <c r="C129" s="406" t="s">
        <v>403</v>
      </c>
      <c r="D129" s="409" t="s">
        <v>414</v>
      </c>
      <c r="E129" s="447">
        <v>4700</v>
      </c>
      <c r="F129" s="406"/>
      <c r="G129" s="44">
        <f t="shared" si="5"/>
        <v>0</v>
      </c>
      <c r="H129" s="87"/>
      <c r="I129" s="18"/>
      <c r="J129" s="18"/>
      <c r="K129" s="18"/>
    </row>
    <row r="130" spans="1:11" s="105" customFormat="1" ht="16" customHeight="1" x14ac:dyDescent="0.25">
      <c r="A130" s="7"/>
      <c r="B130" s="459"/>
      <c r="C130" s="107"/>
      <c r="D130" s="298"/>
      <c r="E130" s="353"/>
      <c r="F130" s="299"/>
      <c r="G130" s="417"/>
      <c r="H130" s="87"/>
      <c r="I130" s="18"/>
      <c r="J130" s="18"/>
      <c r="K130" s="18"/>
    </row>
    <row r="131" spans="1:11" s="105" customFormat="1" ht="16" customHeight="1" x14ac:dyDescent="0.25">
      <c r="A131" s="7"/>
      <c r="B131" s="459"/>
      <c r="C131" s="107"/>
      <c r="D131" s="298"/>
      <c r="E131" s="353"/>
      <c r="F131" s="299"/>
      <c r="G131" s="417"/>
      <c r="H131" s="87"/>
      <c r="I131" s="18"/>
      <c r="J131" s="18"/>
      <c r="K131" s="18"/>
    </row>
    <row r="132" spans="1:11" s="25" customFormat="1" ht="21.75" customHeight="1" thickBot="1" x14ac:dyDescent="0.3">
      <c r="B132" s="454"/>
      <c r="C132" s="50" t="s">
        <v>18</v>
      </c>
      <c r="D132" s="334"/>
      <c r="E132" s="334"/>
      <c r="F132" s="52"/>
      <c r="G132" s="53">
        <f>SUM(G112:G131)</f>
        <v>0</v>
      </c>
      <c r="H132" s="6"/>
      <c r="I132" s="18"/>
      <c r="J132" s="18"/>
      <c r="K132" s="18"/>
    </row>
    <row r="133" spans="1:11" ht="3" customHeight="1" thickTop="1" x14ac:dyDescent="0.25">
      <c r="B133" s="456"/>
      <c r="D133" s="55"/>
      <c r="E133" s="335"/>
      <c r="G133" s="58"/>
      <c r="I133" s="6"/>
      <c r="J133" s="6"/>
      <c r="K133" s="6"/>
    </row>
    <row r="134" spans="1:11" ht="12" customHeight="1" x14ac:dyDescent="0.25">
      <c r="B134" s="456"/>
      <c r="D134" s="55"/>
      <c r="E134" s="335"/>
      <c r="G134" s="58"/>
      <c r="I134" s="6"/>
      <c r="J134" s="6"/>
      <c r="K134" s="6"/>
    </row>
    <row r="135" spans="1:11" s="105" customFormat="1" ht="16" customHeight="1" x14ac:dyDescent="0.25">
      <c r="A135" s="7"/>
      <c r="B135" s="25"/>
      <c r="C135" s="107"/>
      <c r="D135" s="419"/>
      <c r="E135" s="335"/>
      <c r="F135" s="184"/>
      <c r="G135" s="58" t="s">
        <v>436</v>
      </c>
      <c r="H135" s="87"/>
      <c r="I135" s="18"/>
      <c r="J135" s="18"/>
      <c r="K135" s="18"/>
    </row>
    <row r="136" spans="1:11" s="105" customFormat="1" ht="16" customHeight="1" x14ac:dyDescent="0.25">
      <c r="A136" s="7"/>
      <c r="B136" s="459"/>
      <c r="C136" s="291" t="s">
        <v>84</v>
      </c>
      <c r="D136" s="298"/>
      <c r="E136" s="353"/>
      <c r="F136" s="299"/>
      <c r="G136" s="417"/>
      <c r="H136" s="87"/>
      <c r="I136" s="18"/>
      <c r="J136" s="18"/>
      <c r="K136" s="18"/>
    </row>
    <row r="137" spans="1:11" s="105" customFormat="1" ht="16" customHeight="1" x14ac:dyDescent="0.25">
      <c r="A137" s="7"/>
      <c r="B137" s="459"/>
      <c r="C137" s="107"/>
      <c r="D137" s="298"/>
      <c r="E137" s="353"/>
      <c r="F137" s="299"/>
      <c r="G137" s="417"/>
      <c r="H137" s="87"/>
      <c r="I137" s="18"/>
      <c r="J137" s="18"/>
      <c r="K137" s="18"/>
    </row>
    <row r="138" spans="1:11" s="105" customFormat="1" ht="22.5" customHeight="1" x14ac:dyDescent="0.25">
      <c r="A138" s="7"/>
      <c r="B138" s="459"/>
      <c r="C138" s="431" t="s">
        <v>428</v>
      </c>
      <c r="D138" s="298"/>
      <c r="E138" s="353"/>
      <c r="F138" s="299"/>
      <c r="G138" s="417"/>
      <c r="H138" s="87"/>
      <c r="I138" s="18"/>
      <c r="J138" s="18"/>
      <c r="K138" s="18"/>
    </row>
    <row r="139" spans="1:11" s="40" customFormat="1" ht="12" customHeight="1" x14ac:dyDescent="0.25">
      <c r="B139" s="450"/>
      <c r="C139" s="293"/>
      <c r="D139" s="290"/>
      <c r="E139" s="353"/>
      <c r="F139" s="64"/>
      <c r="G139" s="432"/>
      <c r="H139" s="38"/>
      <c r="I139" s="39"/>
      <c r="J139" s="39"/>
      <c r="K139" s="39"/>
    </row>
    <row r="140" spans="1:11" ht="15.75" customHeight="1" x14ac:dyDescent="0.25">
      <c r="B140" s="450"/>
      <c r="C140" s="291" t="s">
        <v>55</v>
      </c>
      <c r="D140" s="290"/>
      <c r="E140" s="353"/>
      <c r="F140" s="294"/>
      <c r="G140" s="44"/>
      <c r="H140" s="18"/>
    </row>
    <row r="141" spans="1:11" ht="49.5" customHeight="1" x14ac:dyDescent="0.25">
      <c r="B141" s="450"/>
      <c r="C141" s="291" t="s">
        <v>60</v>
      </c>
      <c r="D141" s="290"/>
      <c r="E141" s="353"/>
      <c r="F141" s="294"/>
      <c r="G141" s="44"/>
      <c r="H141" s="18"/>
    </row>
    <row r="142" spans="1:11" ht="22" customHeight="1" x14ac:dyDescent="0.25">
      <c r="B142" s="450" t="s">
        <v>61</v>
      </c>
      <c r="C142" s="293" t="s">
        <v>429</v>
      </c>
      <c r="D142" s="290" t="s">
        <v>25</v>
      </c>
      <c r="E142" s="353">
        <v>46</v>
      </c>
      <c r="F142" s="299"/>
      <c r="G142" s="44">
        <f>F142*E142</f>
        <v>0</v>
      </c>
      <c r="H142" s="18"/>
    </row>
    <row r="143" spans="1:11" ht="10.5" customHeight="1" x14ac:dyDescent="0.25">
      <c r="B143" s="450"/>
      <c r="D143" s="290"/>
      <c r="E143" s="353"/>
      <c r="F143" s="299"/>
      <c r="G143" s="44"/>
      <c r="H143" s="18"/>
    </row>
    <row r="144" spans="1:11" ht="49.5" customHeight="1" x14ac:dyDescent="0.25">
      <c r="B144" s="450"/>
      <c r="C144" s="291" t="s">
        <v>88</v>
      </c>
      <c r="D144" s="290"/>
      <c r="E144" s="353"/>
      <c r="F144" s="299"/>
      <c r="G144" s="44"/>
      <c r="H144" s="18"/>
    </row>
    <row r="145" spans="2:11" ht="22" customHeight="1" x14ac:dyDescent="0.25">
      <c r="B145" s="450"/>
      <c r="C145" s="291" t="s">
        <v>89</v>
      </c>
      <c r="D145" s="290"/>
      <c r="E145" s="353"/>
      <c r="F145" s="299"/>
      <c r="G145" s="44"/>
      <c r="H145" s="87"/>
    </row>
    <row r="146" spans="2:11" ht="22" customHeight="1" x14ac:dyDescent="0.25">
      <c r="B146" s="450" t="s">
        <v>23</v>
      </c>
      <c r="C146" s="293" t="s">
        <v>90</v>
      </c>
      <c r="D146" s="290" t="s">
        <v>80</v>
      </c>
      <c r="E146" s="353">
        <v>300</v>
      </c>
      <c r="F146" s="299"/>
      <c r="G146" s="44">
        <f t="shared" ref="G146:G151" si="6">F146*E146</f>
        <v>0</v>
      </c>
      <c r="H146" s="87"/>
    </row>
    <row r="147" spans="2:11" ht="8.5" customHeight="1" x14ac:dyDescent="0.25">
      <c r="B147" s="450"/>
      <c r="C147" s="293"/>
      <c r="D147" s="290"/>
      <c r="E147" s="353"/>
      <c r="F147" s="299"/>
      <c r="G147" s="44"/>
      <c r="H147" s="87"/>
    </row>
    <row r="148" spans="2:11" ht="18" customHeight="1" x14ac:dyDescent="0.25">
      <c r="B148" s="450"/>
      <c r="C148" s="433" t="s">
        <v>64</v>
      </c>
      <c r="D148" s="290"/>
      <c r="E148" s="353"/>
      <c r="F148" s="299"/>
      <c r="G148" s="44"/>
      <c r="H148" s="87"/>
    </row>
    <row r="149" spans="2:11" ht="10" customHeight="1" x14ac:dyDescent="0.25">
      <c r="B149" s="450"/>
      <c r="C149" s="293"/>
      <c r="D149" s="290"/>
      <c r="E149" s="353"/>
      <c r="F149" s="299"/>
      <c r="G149" s="44"/>
      <c r="H149" s="87"/>
    </row>
    <row r="150" spans="2:11" ht="22" customHeight="1" x14ac:dyDescent="0.25">
      <c r="B150" s="450" t="s">
        <v>38</v>
      </c>
      <c r="C150" s="293" t="s">
        <v>91</v>
      </c>
      <c r="D150" s="290" t="s">
        <v>67</v>
      </c>
      <c r="E150" s="353">
        <v>230</v>
      </c>
      <c r="F150" s="299"/>
      <c r="G150" s="44">
        <f t="shared" si="6"/>
        <v>0</v>
      </c>
      <c r="H150" s="18"/>
    </row>
    <row r="151" spans="2:11" s="40" customFormat="1" ht="16" customHeight="1" x14ac:dyDescent="0.25">
      <c r="B151" s="450" t="s">
        <v>65</v>
      </c>
      <c r="C151" s="428" t="s">
        <v>92</v>
      </c>
      <c r="D151" s="290" t="s">
        <v>25</v>
      </c>
      <c r="E151" s="353">
        <v>55</v>
      </c>
      <c r="F151" s="64"/>
      <c r="G151" s="44">
        <f t="shared" si="6"/>
        <v>0</v>
      </c>
      <c r="H151" s="38"/>
      <c r="I151" s="39"/>
      <c r="J151" s="39"/>
      <c r="K151" s="39"/>
    </row>
    <row r="152" spans="2:11" s="40" customFormat="1" ht="11.15" customHeight="1" x14ac:dyDescent="0.25">
      <c r="B152" s="450"/>
      <c r="C152" s="428"/>
      <c r="D152" s="290"/>
      <c r="E152" s="353"/>
      <c r="F152" s="64"/>
      <c r="G152" s="44"/>
      <c r="H152" s="38"/>
      <c r="I152" s="39"/>
      <c r="J152" s="39"/>
      <c r="K152" s="39"/>
    </row>
    <row r="153" spans="2:11" ht="22" customHeight="1" x14ac:dyDescent="0.25">
      <c r="B153" s="450"/>
      <c r="C153" s="295"/>
      <c r="D153" s="290"/>
      <c r="E153" s="353"/>
      <c r="F153" s="294"/>
      <c r="G153" s="44"/>
      <c r="H153" s="18"/>
    </row>
    <row r="154" spans="2:11" ht="24.65" customHeight="1" x14ac:dyDescent="0.25">
      <c r="B154" s="450"/>
      <c r="C154" s="291"/>
      <c r="D154" s="290"/>
      <c r="E154" s="353"/>
      <c r="F154" s="294"/>
      <c r="G154" s="44"/>
      <c r="H154" s="18"/>
    </row>
    <row r="155" spans="2:11" ht="21.75" customHeight="1" x14ac:dyDescent="0.25">
      <c r="B155" s="450"/>
      <c r="C155" s="293"/>
      <c r="D155" s="290"/>
      <c r="E155" s="353"/>
      <c r="F155" s="299"/>
      <c r="G155" s="44"/>
      <c r="H155" s="18"/>
    </row>
    <row r="156" spans="2:11" s="40" customFormat="1" ht="10" customHeight="1" x14ac:dyDescent="0.25">
      <c r="B156" s="450"/>
      <c r="C156" s="428"/>
      <c r="D156" s="290"/>
      <c r="E156" s="353"/>
      <c r="F156" s="64"/>
      <c r="G156" s="44"/>
      <c r="H156" s="38"/>
      <c r="I156" s="39"/>
      <c r="J156" s="39"/>
      <c r="K156" s="39"/>
    </row>
    <row r="157" spans="2:11" s="40" customFormat="1" ht="15" customHeight="1" x14ac:dyDescent="0.25">
      <c r="B157" s="450"/>
      <c r="C157" s="428"/>
      <c r="D157" s="290"/>
      <c r="E157" s="353"/>
      <c r="F157" s="64"/>
      <c r="G157" s="44"/>
      <c r="H157" s="38"/>
      <c r="I157" s="39"/>
      <c r="J157" s="39"/>
      <c r="K157" s="39"/>
    </row>
    <row r="158" spans="2:11" s="40" customFormat="1" ht="10" customHeight="1" x14ac:dyDescent="0.25">
      <c r="B158" s="450"/>
      <c r="C158" s="428"/>
      <c r="D158" s="290"/>
      <c r="E158" s="353"/>
      <c r="F158" s="64"/>
      <c r="G158" s="44"/>
      <c r="H158" s="38"/>
      <c r="I158" s="39"/>
      <c r="J158" s="39"/>
      <c r="K158" s="39"/>
    </row>
    <row r="159" spans="2:11" s="40" customFormat="1" ht="17.5" customHeight="1" x14ac:dyDescent="0.25">
      <c r="B159" s="450"/>
      <c r="C159" s="428"/>
      <c r="D159" s="290"/>
      <c r="E159" s="353"/>
      <c r="F159" s="64"/>
      <c r="G159" s="44"/>
      <c r="H159" s="38"/>
      <c r="I159" s="39"/>
      <c r="J159" s="39"/>
      <c r="K159" s="39"/>
    </row>
    <row r="160" spans="2:11" s="40" customFormat="1" ht="17.5" customHeight="1" x14ac:dyDescent="0.25">
      <c r="B160" s="450"/>
      <c r="C160" s="428"/>
      <c r="D160" s="290"/>
      <c r="E160" s="353"/>
      <c r="F160" s="64"/>
      <c r="G160" s="44"/>
      <c r="H160" s="38"/>
      <c r="I160" s="39"/>
      <c r="J160" s="39"/>
      <c r="K160" s="39"/>
    </row>
    <row r="161" spans="2:11" s="40" customFormat="1" ht="17.5" customHeight="1" x14ac:dyDescent="0.25">
      <c r="B161" s="450"/>
      <c r="C161" s="428"/>
      <c r="D161" s="290"/>
      <c r="E161" s="353"/>
      <c r="F161" s="64"/>
      <c r="G161" s="44"/>
      <c r="H161" s="38"/>
      <c r="I161" s="39"/>
      <c r="J161" s="39"/>
      <c r="K161" s="39"/>
    </row>
    <row r="162" spans="2:11" s="40" customFormat="1" ht="17.5" customHeight="1" x14ac:dyDescent="0.25">
      <c r="B162" s="450"/>
      <c r="C162" s="428"/>
      <c r="D162" s="290"/>
      <c r="E162" s="353"/>
      <c r="F162" s="64"/>
      <c r="G162" s="44"/>
      <c r="H162" s="38"/>
      <c r="I162" s="39"/>
      <c r="J162" s="39"/>
      <c r="K162" s="39"/>
    </row>
    <row r="163" spans="2:11" s="40" customFormat="1" ht="17.5" customHeight="1" x14ac:dyDescent="0.25">
      <c r="B163" s="450"/>
      <c r="C163" s="428"/>
      <c r="D163" s="290"/>
      <c r="E163" s="353"/>
      <c r="F163" s="64"/>
      <c r="G163" s="44"/>
      <c r="H163" s="38"/>
      <c r="I163" s="39"/>
      <c r="J163" s="39"/>
      <c r="K163" s="39"/>
    </row>
    <row r="164" spans="2:11" s="40" customFormat="1" ht="17.5" customHeight="1" x14ac:dyDescent="0.25">
      <c r="B164" s="450"/>
      <c r="C164" s="428"/>
      <c r="D164" s="290"/>
      <c r="E164" s="353"/>
      <c r="F164" s="64"/>
      <c r="G164" s="44"/>
      <c r="H164" s="38"/>
      <c r="I164" s="39"/>
      <c r="J164" s="39"/>
      <c r="K164" s="39"/>
    </row>
    <row r="165" spans="2:11" s="40" customFormat="1" ht="17.5" customHeight="1" x14ac:dyDescent="0.25">
      <c r="B165" s="450"/>
      <c r="C165" s="428"/>
      <c r="D165" s="290"/>
      <c r="E165" s="353"/>
      <c r="F165" s="64"/>
      <c r="G165" s="44"/>
      <c r="H165" s="38"/>
      <c r="I165" s="39"/>
      <c r="J165" s="39"/>
      <c r="K165" s="39"/>
    </row>
    <row r="166" spans="2:11" s="40" customFormat="1" ht="17.5" customHeight="1" x14ac:dyDescent="0.25">
      <c r="B166" s="450"/>
      <c r="C166" s="428"/>
      <c r="D166" s="290"/>
      <c r="E166" s="353"/>
      <c r="F166" s="64"/>
      <c r="G166" s="44"/>
      <c r="H166" s="38"/>
      <c r="I166" s="39"/>
      <c r="J166" s="39"/>
      <c r="K166" s="39"/>
    </row>
    <row r="167" spans="2:11" s="40" customFormat="1" ht="17.5" customHeight="1" x14ac:dyDescent="0.25">
      <c r="B167" s="450"/>
      <c r="C167" s="428"/>
      <c r="D167" s="290"/>
      <c r="E167" s="353"/>
      <c r="F167" s="64"/>
      <c r="G167" s="44"/>
      <c r="H167" s="38"/>
      <c r="I167" s="39"/>
      <c r="J167" s="39"/>
      <c r="K167" s="39"/>
    </row>
    <row r="168" spans="2:11" s="40" customFormat="1" ht="17.5" customHeight="1" x14ac:dyDescent="0.25">
      <c r="B168" s="450"/>
      <c r="C168" s="428"/>
      <c r="D168" s="290"/>
      <c r="E168" s="353"/>
      <c r="F168" s="64"/>
      <c r="G168" s="44"/>
      <c r="H168" s="38"/>
      <c r="I168" s="39"/>
      <c r="J168" s="39"/>
      <c r="K168" s="39"/>
    </row>
    <row r="169" spans="2:11" s="40" customFormat="1" ht="17.5" customHeight="1" x14ac:dyDescent="0.25">
      <c r="B169" s="450"/>
      <c r="C169" s="428"/>
      <c r="D169" s="290"/>
      <c r="E169" s="353"/>
      <c r="F169" s="64"/>
      <c r="G169" s="44"/>
      <c r="H169" s="38"/>
      <c r="I169" s="39"/>
      <c r="J169" s="39"/>
      <c r="K169" s="39"/>
    </row>
    <row r="170" spans="2:11" s="40" customFormat="1" ht="22" customHeight="1" x14ac:dyDescent="0.25">
      <c r="B170" s="450"/>
      <c r="C170" s="428"/>
      <c r="D170" s="290"/>
      <c r="E170" s="353"/>
      <c r="F170" s="64"/>
      <c r="G170" s="44"/>
      <c r="H170" s="38"/>
      <c r="I170" s="39"/>
      <c r="J170" s="39"/>
      <c r="K170" s="39"/>
    </row>
    <row r="171" spans="2:11" s="40" customFormat="1" ht="22" customHeight="1" x14ac:dyDescent="0.25">
      <c r="B171" s="450"/>
      <c r="C171" s="428"/>
      <c r="D171" s="290"/>
      <c r="E171" s="353"/>
      <c r="F171" s="64"/>
      <c r="G171" s="44"/>
      <c r="H171" s="38"/>
      <c r="I171" s="39"/>
      <c r="J171" s="39"/>
      <c r="K171" s="39"/>
    </row>
    <row r="172" spans="2:11" s="40" customFormat="1" ht="22" customHeight="1" x14ac:dyDescent="0.25">
      <c r="B172" s="450"/>
      <c r="C172" s="428"/>
      <c r="D172" s="290"/>
      <c r="E172" s="353"/>
      <c r="F172" s="64"/>
      <c r="G172" s="44"/>
      <c r="H172" s="38"/>
      <c r="I172" s="39"/>
      <c r="J172" s="39"/>
      <c r="K172" s="39"/>
    </row>
    <row r="173" spans="2:11" s="25" customFormat="1" ht="21.75" customHeight="1" thickBot="1" x14ac:dyDescent="0.3">
      <c r="B173" s="454"/>
      <c r="C173" s="50" t="s">
        <v>18</v>
      </c>
      <c r="D173" s="334"/>
      <c r="E173" s="334"/>
      <c r="F173" s="52"/>
      <c r="G173" s="53">
        <f>SUM(G140:G172)</f>
        <v>0</v>
      </c>
      <c r="H173" s="6"/>
      <c r="I173" s="18"/>
      <c r="J173" s="18"/>
      <c r="K173" s="18"/>
    </row>
    <row r="174" spans="2:11" ht="3" customHeight="1" thickTop="1" x14ac:dyDescent="0.25">
      <c r="B174" s="456"/>
      <c r="D174" s="55"/>
      <c r="E174" s="335"/>
      <c r="G174" s="58"/>
      <c r="I174" s="6"/>
      <c r="J174" s="6"/>
      <c r="K174" s="6"/>
    </row>
    <row r="175" spans="2:11" ht="12" customHeight="1" x14ac:dyDescent="0.25">
      <c r="B175" s="456"/>
      <c r="D175" s="55"/>
      <c r="E175" s="335"/>
      <c r="G175" s="58"/>
      <c r="I175" s="6"/>
      <c r="J175" s="6"/>
      <c r="K175" s="6"/>
    </row>
    <row r="176" spans="2:11" ht="22" customHeight="1" x14ac:dyDescent="0.25">
      <c r="B176" s="456"/>
      <c r="D176" s="55"/>
      <c r="E176" s="335"/>
      <c r="G176" s="58" t="s">
        <v>437</v>
      </c>
      <c r="I176" s="6"/>
      <c r="J176" s="6"/>
      <c r="K176" s="6"/>
    </row>
    <row r="177" spans="1:11" ht="22" customHeight="1" x14ac:dyDescent="0.25">
      <c r="B177" s="450"/>
      <c r="C177" s="293"/>
      <c r="D177" s="290"/>
      <c r="E177" s="353"/>
      <c r="F177" s="294"/>
      <c r="G177" s="434"/>
      <c r="I177" s="6"/>
      <c r="J177" s="6"/>
      <c r="K177" s="6"/>
    </row>
    <row r="178" spans="1:11" s="105" customFormat="1" ht="22" customHeight="1" x14ac:dyDescent="0.25">
      <c r="A178" s="7"/>
      <c r="B178" s="459"/>
      <c r="C178" s="113"/>
      <c r="D178" s="296"/>
      <c r="E178" s="430"/>
      <c r="F178" s="294"/>
      <c r="G178" s="435"/>
      <c r="H178" s="18"/>
      <c r="I178" s="18"/>
      <c r="J178" s="18"/>
      <c r="K178" s="18"/>
    </row>
    <row r="179" spans="1:11" s="105" customFormat="1" ht="22" customHeight="1" x14ac:dyDescent="0.25">
      <c r="A179" s="7"/>
      <c r="B179" s="459"/>
      <c r="C179" s="291" t="s">
        <v>99</v>
      </c>
      <c r="D179" s="296"/>
      <c r="E179" s="430"/>
      <c r="F179" s="294"/>
      <c r="G179" s="435"/>
      <c r="H179" s="18"/>
      <c r="I179" s="18"/>
      <c r="J179" s="18"/>
      <c r="K179" s="18"/>
    </row>
    <row r="180" spans="1:11" s="105" customFormat="1" ht="15" customHeight="1" x14ac:dyDescent="0.25">
      <c r="A180" s="7"/>
      <c r="B180" s="459"/>
      <c r="C180" s="113"/>
      <c r="D180" s="296"/>
      <c r="E180" s="430"/>
      <c r="F180" s="294"/>
      <c r="G180" s="435"/>
      <c r="H180" s="18"/>
      <c r="I180" s="18"/>
      <c r="J180" s="18"/>
      <c r="K180" s="18"/>
    </row>
    <row r="181" spans="1:11" s="105" customFormat="1" ht="22" customHeight="1" x14ac:dyDescent="0.25">
      <c r="A181" s="7"/>
      <c r="B181" s="459"/>
      <c r="C181" s="113" t="s">
        <v>103</v>
      </c>
      <c r="D181" s="296"/>
      <c r="E181" s="430"/>
      <c r="F181" s="294"/>
      <c r="G181" s="435"/>
      <c r="H181" s="18"/>
      <c r="I181" s="18"/>
      <c r="J181" s="18"/>
      <c r="K181" s="18"/>
    </row>
    <row r="182" spans="1:11" s="105" customFormat="1" ht="35.25" customHeight="1" x14ac:dyDescent="0.25">
      <c r="A182" s="7"/>
      <c r="B182" s="459"/>
      <c r="C182" s="305" t="s">
        <v>104</v>
      </c>
      <c r="D182" s="296"/>
      <c r="E182" s="430"/>
      <c r="F182" s="294"/>
      <c r="G182" s="435"/>
      <c r="H182" s="18"/>
      <c r="I182" s="18"/>
      <c r="J182" s="18"/>
      <c r="K182" s="18"/>
    </row>
    <row r="183" spans="1:11" s="105" customFormat="1" ht="32.15" customHeight="1" x14ac:dyDescent="0.25">
      <c r="A183" s="7"/>
      <c r="B183" s="459" t="s">
        <v>61</v>
      </c>
      <c r="C183" s="116" t="s">
        <v>105</v>
      </c>
      <c r="D183" s="306" t="s">
        <v>67</v>
      </c>
      <c r="E183" s="430">
        <v>35</v>
      </c>
      <c r="F183" s="299"/>
      <c r="G183" s="435">
        <f>F183*E183</f>
        <v>0</v>
      </c>
      <c r="H183" s="18"/>
      <c r="I183" s="18"/>
      <c r="J183" s="18"/>
      <c r="K183" s="18"/>
    </row>
    <row r="184" spans="1:11" s="105" customFormat="1" ht="22" customHeight="1" x14ac:dyDescent="0.25">
      <c r="A184" s="7"/>
      <c r="B184" s="459" t="s">
        <v>23</v>
      </c>
      <c r="C184" s="116" t="s">
        <v>108</v>
      </c>
      <c r="D184" s="306" t="s">
        <v>107</v>
      </c>
      <c r="E184" s="430">
        <v>4</v>
      </c>
      <c r="F184" s="299"/>
      <c r="G184" s="435">
        <f t="shared" ref="G184:G189" si="7">F184*E184</f>
        <v>0</v>
      </c>
      <c r="H184" s="18"/>
      <c r="I184" s="18"/>
      <c r="J184" s="18"/>
      <c r="K184" s="18"/>
    </row>
    <row r="185" spans="1:11" s="105" customFormat="1" ht="22" customHeight="1" x14ac:dyDescent="0.25">
      <c r="A185" s="7"/>
      <c r="B185" s="459" t="s">
        <v>38</v>
      </c>
      <c r="C185" s="436" t="s">
        <v>110</v>
      </c>
      <c r="D185" s="306" t="s">
        <v>67</v>
      </c>
      <c r="E185" s="430">
        <v>24</v>
      </c>
      <c r="F185" s="299"/>
      <c r="G185" s="435">
        <f t="shared" si="7"/>
        <v>0</v>
      </c>
      <c r="H185" s="18"/>
      <c r="I185" s="18"/>
      <c r="J185" s="18"/>
      <c r="K185" s="18"/>
    </row>
    <row r="186" spans="1:11" s="105" customFormat="1" ht="22" customHeight="1" x14ac:dyDescent="0.25">
      <c r="A186" s="7"/>
      <c r="B186" s="459" t="s">
        <v>65</v>
      </c>
      <c r="C186" s="307" t="s">
        <v>111</v>
      </c>
      <c r="D186" s="306" t="s">
        <v>107</v>
      </c>
      <c r="E186" s="430">
        <v>8</v>
      </c>
      <c r="F186" s="299"/>
      <c r="G186" s="435">
        <f t="shared" si="7"/>
        <v>0</v>
      </c>
      <c r="H186" s="18"/>
      <c r="I186" s="18"/>
      <c r="J186" s="18"/>
      <c r="K186" s="18"/>
    </row>
    <row r="187" spans="1:11" s="105" customFormat="1" ht="22" customHeight="1" x14ac:dyDescent="0.25">
      <c r="A187" s="7"/>
      <c r="B187" s="459" t="s">
        <v>40</v>
      </c>
      <c r="C187" s="116" t="s">
        <v>112</v>
      </c>
      <c r="D187" s="306" t="s">
        <v>107</v>
      </c>
      <c r="E187" s="430">
        <v>4</v>
      </c>
      <c r="F187" s="299"/>
      <c r="G187" s="435">
        <f t="shared" si="7"/>
        <v>0</v>
      </c>
      <c r="H187" s="18"/>
      <c r="I187" s="18"/>
      <c r="J187" s="18"/>
      <c r="K187" s="18"/>
    </row>
    <row r="188" spans="1:11" s="105" customFormat="1" ht="22" customHeight="1" x14ac:dyDescent="0.25">
      <c r="A188" s="126"/>
      <c r="B188" s="459" t="s">
        <v>72</v>
      </c>
      <c r="C188" s="116" t="s">
        <v>113</v>
      </c>
      <c r="D188" s="306" t="s">
        <v>107</v>
      </c>
      <c r="E188" s="430">
        <v>4</v>
      </c>
      <c r="F188" s="299"/>
      <c r="G188" s="435">
        <f t="shared" si="7"/>
        <v>0</v>
      </c>
      <c r="H188" s="18"/>
      <c r="I188" s="18"/>
      <c r="J188" s="18"/>
      <c r="K188" s="18"/>
    </row>
    <row r="189" spans="1:11" s="105" customFormat="1" ht="22" customHeight="1" x14ac:dyDescent="0.25">
      <c r="A189" s="126"/>
      <c r="B189" s="437" t="s">
        <v>43</v>
      </c>
      <c r="C189" s="128" t="s">
        <v>114</v>
      </c>
      <c r="D189" s="410" t="s">
        <v>107</v>
      </c>
      <c r="E189" s="476">
        <v>4</v>
      </c>
      <c r="F189" s="129"/>
      <c r="G189" s="435">
        <f t="shared" si="7"/>
        <v>0</v>
      </c>
      <c r="H189" s="18"/>
      <c r="I189" s="104"/>
      <c r="J189" s="18"/>
      <c r="K189" s="18"/>
    </row>
    <row r="190" spans="1:11" s="105" customFormat="1" ht="22" customHeight="1" x14ac:dyDescent="0.25">
      <c r="A190" s="126"/>
      <c r="B190" s="438"/>
      <c r="C190" s="128"/>
      <c r="D190" s="410"/>
      <c r="E190" s="476"/>
      <c r="F190" s="129"/>
      <c r="G190" s="435"/>
      <c r="H190" s="18"/>
      <c r="I190" s="104"/>
      <c r="J190" s="18"/>
      <c r="K190" s="18"/>
    </row>
    <row r="191" spans="1:11" s="105" customFormat="1" ht="53.5" customHeight="1" x14ac:dyDescent="0.25">
      <c r="A191" s="126"/>
      <c r="B191" s="439" t="s">
        <v>45</v>
      </c>
      <c r="C191" s="440" t="s">
        <v>115</v>
      </c>
      <c r="D191" s="410" t="s">
        <v>107</v>
      </c>
      <c r="E191" s="410">
        <v>1</v>
      </c>
      <c r="F191" s="441"/>
      <c r="G191" s="435">
        <f t="shared" ref="G191:G195" si="8">F191*E191</f>
        <v>0</v>
      </c>
      <c r="H191" s="18"/>
      <c r="I191" s="104"/>
      <c r="J191" s="18"/>
      <c r="K191" s="18"/>
    </row>
    <row r="192" spans="1:11" s="105" customFormat="1" ht="38.5" customHeight="1" x14ac:dyDescent="0.25">
      <c r="A192" s="126"/>
      <c r="B192" s="439" t="s">
        <v>47</v>
      </c>
      <c r="C192" s="440" t="s">
        <v>116</v>
      </c>
      <c r="D192" s="410" t="s">
        <v>107</v>
      </c>
      <c r="E192" s="410">
        <v>1</v>
      </c>
      <c r="F192" s="441"/>
      <c r="G192" s="435">
        <f t="shared" si="8"/>
        <v>0</v>
      </c>
      <c r="H192" s="18"/>
      <c r="I192" s="104"/>
      <c r="J192" s="18"/>
      <c r="K192" s="18"/>
    </row>
    <row r="193" spans="1:11" s="105" customFormat="1" ht="22" customHeight="1" x14ac:dyDescent="0.25">
      <c r="A193" s="126"/>
      <c r="B193" s="439" t="s">
        <v>49</v>
      </c>
      <c r="C193" s="440" t="s">
        <v>117</v>
      </c>
      <c r="D193" s="410" t="s">
        <v>67</v>
      </c>
      <c r="E193" s="410">
        <v>10</v>
      </c>
      <c r="F193" s="441"/>
      <c r="G193" s="435">
        <f t="shared" si="8"/>
        <v>0</v>
      </c>
      <c r="H193" s="18"/>
      <c r="I193" s="104"/>
      <c r="J193" s="18"/>
      <c r="K193" s="18"/>
    </row>
    <row r="194" spans="1:11" s="105" customFormat="1" ht="44.5" customHeight="1" x14ac:dyDescent="0.25">
      <c r="A194" s="126"/>
      <c r="B194" s="439" t="s">
        <v>51</v>
      </c>
      <c r="C194" s="440" t="s">
        <v>118</v>
      </c>
      <c r="D194" s="410" t="s">
        <v>10</v>
      </c>
      <c r="E194" s="410">
        <v>1</v>
      </c>
      <c r="F194" s="441"/>
      <c r="G194" s="435">
        <f t="shared" si="8"/>
        <v>0</v>
      </c>
      <c r="H194" s="18"/>
      <c r="I194" s="104"/>
      <c r="J194" s="18"/>
      <c r="K194" s="18"/>
    </row>
    <row r="195" spans="1:11" s="105" customFormat="1" ht="22" customHeight="1" x14ac:dyDescent="0.25">
      <c r="A195" s="126"/>
      <c r="B195" s="439" t="s">
        <v>53</v>
      </c>
      <c r="C195" s="440" t="s">
        <v>119</v>
      </c>
      <c r="D195" s="410" t="s">
        <v>0</v>
      </c>
      <c r="E195" s="410">
        <v>1</v>
      </c>
      <c r="F195" s="441"/>
      <c r="G195" s="435">
        <f t="shared" si="8"/>
        <v>0</v>
      </c>
      <c r="H195" s="18"/>
      <c r="I195" s="104"/>
      <c r="J195" s="18"/>
      <c r="K195" s="18"/>
    </row>
    <row r="196" spans="1:11" s="105" customFormat="1" ht="22" customHeight="1" x14ac:dyDescent="0.25">
      <c r="A196" s="126"/>
      <c r="B196" s="439"/>
      <c r="C196" s="440"/>
      <c r="D196" s="410"/>
      <c r="E196" s="410"/>
      <c r="F196" s="441"/>
      <c r="G196" s="435"/>
      <c r="H196" s="18"/>
      <c r="I196" s="104"/>
      <c r="J196" s="18"/>
      <c r="K196" s="18"/>
    </row>
    <row r="197" spans="1:11" s="105" customFormat="1" ht="22" customHeight="1" x14ac:dyDescent="0.25">
      <c r="A197" s="126"/>
      <c r="B197" s="437"/>
      <c r="C197" s="442" t="s">
        <v>120</v>
      </c>
      <c r="D197" s="410"/>
      <c r="E197" s="410"/>
      <c r="F197" s="441"/>
      <c r="G197" s="435"/>
      <c r="H197" s="18"/>
      <c r="I197" s="104"/>
      <c r="J197" s="18"/>
      <c r="K197" s="18"/>
    </row>
    <row r="198" spans="1:11" s="105" customFormat="1" ht="37" customHeight="1" x14ac:dyDescent="0.25">
      <c r="A198" s="126"/>
      <c r="B198" s="437" t="s">
        <v>57</v>
      </c>
      <c r="C198" s="440" t="s">
        <v>122</v>
      </c>
      <c r="D198" s="410" t="s">
        <v>107</v>
      </c>
      <c r="E198" s="410">
        <v>1</v>
      </c>
      <c r="F198" s="441"/>
      <c r="G198" s="435">
        <f t="shared" ref="G184:G199" si="9">F198*E198</f>
        <v>0</v>
      </c>
      <c r="H198" s="18"/>
      <c r="I198" s="104"/>
      <c r="J198" s="18"/>
      <c r="K198" s="18"/>
    </row>
    <row r="199" spans="1:11" s="105" customFormat="1" ht="30" customHeight="1" x14ac:dyDescent="0.25">
      <c r="A199" s="126"/>
      <c r="B199" s="437" t="s">
        <v>121</v>
      </c>
      <c r="C199" s="440" t="s">
        <v>124</v>
      </c>
      <c r="D199" s="410" t="s">
        <v>107</v>
      </c>
      <c r="E199" s="410">
        <v>1</v>
      </c>
      <c r="F199" s="441"/>
      <c r="G199" s="435">
        <f t="shared" si="9"/>
        <v>0</v>
      </c>
      <c r="H199" s="18"/>
      <c r="I199" s="104"/>
      <c r="J199" s="18"/>
      <c r="K199" s="18"/>
    </row>
    <row r="200" spans="1:11" s="105" customFormat="1" ht="15.65" customHeight="1" x14ac:dyDescent="0.25">
      <c r="A200" s="126"/>
      <c r="B200" s="437"/>
      <c r="C200" s="135"/>
      <c r="D200" s="410"/>
      <c r="E200" s="410"/>
      <c r="F200" s="129"/>
      <c r="G200" s="443"/>
      <c r="H200" s="18"/>
      <c r="I200" s="104"/>
      <c r="J200" s="18"/>
      <c r="K200" s="18"/>
    </row>
    <row r="201" spans="1:11" s="105" customFormat="1" ht="21" customHeight="1" x14ac:dyDescent="0.25">
      <c r="A201" s="126"/>
      <c r="B201" s="437"/>
      <c r="C201" s="135"/>
      <c r="D201" s="410"/>
      <c r="E201" s="410"/>
      <c r="F201" s="129"/>
      <c r="G201" s="443"/>
      <c r="H201" s="18"/>
      <c r="I201" s="104"/>
      <c r="J201" s="18"/>
      <c r="K201" s="18"/>
    </row>
    <row r="202" spans="1:11" s="96" customFormat="1" ht="22" customHeight="1" x14ac:dyDescent="0.25">
      <c r="B202" s="461"/>
      <c r="D202" s="303"/>
      <c r="E202" s="444"/>
      <c r="F202" s="138"/>
      <c r="G202" s="435"/>
      <c r="H202" s="6"/>
      <c r="I202" s="6"/>
      <c r="J202" s="6"/>
      <c r="K202" s="6"/>
    </row>
    <row r="203" spans="1:11" s="105" customFormat="1" ht="20.25" customHeight="1" x14ac:dyDescent="0.25">
      <c r="A203" s="7"/>
      <c r="B203" s="459"/>
      <c r="C203" s="309"/>
      <c r="D203" s="296"/>
      <c r="E203" s="430"/>
      <c r="F203" s="139"/>
      <c r="G203" s="44"/>
      <c r="H203" s="18"/>
      <c r="I203" s="18"/>
      <c r="J203" s="18"/>
      <c r="K203" s="18"/>
    </row>
    <row r="204" spans="1:11" s="25" customFormat="1" ht="30" customHeight="1" thickBot="1" x14ac:dyDescent="0.3">
      <c r="B204" s="454"/>
      <c r="C204" s="50" t="s">
        <v>125</v>
      </c>
      <c r="D204" s="334"/>
      <c r="E204" s="334"/>
      <c r="F204" s="52"/>
      <c r="G204" s="53">
        <f>SUM(G183:G203)</f>
        <v>0</v>
      </c>
      <c r="H204" s="6"/>
      <c r="I204" s="18"/>
      <c r="J204" s="18"/>
      <c r="K204" s="18"/>
    </row>
    <row r="205" spans="1:11" s="105" customFormat="1" ht="12" customHeight="1" thickTop="1" x14ac:dyDescent="0.25">
      <c r="A205" s="7"/>
      <c r="B205" s="25"/>
      <c r="C205" s="7"/>
      <c r="D205" s="140"/>
      <c r="E205" s="343"/>
      <c r="F205" s="57"/>
      <c r="G205" s="58"/>
      <c r="H205" s="18"/>
      <c r="I205" s="18"/>
      <c r="J205" s="18"/>
      <c r="K205" s="18"/>
    </row>
    <row r="206" spans="1:11" s="105" customFormat="1" ht="12" customHeight="1" x14ac:dyDescent="0.25">
      <c r="A206" s="7"/>
      <c r="B206" s="25"/>
      <c r="C206" s="7"/>
      <c r="D206" s="140"/>
      <c r="E206" s="343"/>
      <c r="F206" s="57"/>
      <c r="G206" s="58" t="s">
        <v>438</v>
      </c>
      <c r="H206" s="18"/>
      <c r="I206" s="18"/>
      <c r="J206" s="18"/>
      <c r="K206" s="18"/>
    </row>
    <row r="207" spans="1:11" ht="22" customHeight="1" x14ac:dyDescent="0.25">
      <c r="B207" s="450"/>
      <c r="C207" s="295" t="s">
        <v>102</v>
      </c>
      <c r="D207" s="290"/>
      <c r="E207" s="353"/>
      <c r="F207" s="294"/>
      <c r="G207" s="44"/>
    </row>
    <row r="208" spans="1:11" ht="22" customHeight="1" x14ac:dyDescent="0.25">
      <c r="B208" s="450"/>
      <c r="C208" s="295" t="s">
        <v>179</v>
      </c>
      <c r="D208" s="290"/>
      <c r="E208" s="353"/>
      <c r="F208" s="294"/>
      <c r="G208" s="44"/>
    </row>
    <row r="209" spans="2:11" s="40" customFormat="1" ht="18" customHeight="1" x14ac:dyDescent="0.25">
      <c r="B209" s="462"/>
      <c r="C209" s="325" t="s">
        <v>326</v>
      </c>
      <c r="D209" s="298"/>
      <c r="E209" s="354"/>
      <c r="F209" s="326"/>
      <c r="G209" s="44"/>
      <c r="H209" s="38"/>
      <c r="I209" s="39"/>
      <c r="J209" s="39"/>
      <c r="K209" s="39"/>
    </row>
    <row r="210" spans="2:11" s="40" customFormat="1" ht="18" customHeight="1" x14ac:dyDescent="0.25">
      <c r="B210" s="462" t="s">
        <v>61</v>
      </c>
      <c r="C210" s="355" t="s">
        <v>327</v>
      </c>
      <c r="D210" s="298" t="s">
        <v>42</v>
      </c>
      <c r="E210" s="354">
        <v>25</v>
      </c>
      <c r="F210" s="326"/>
      <c r="G210" s="44">
        <f>F210*E210</f>
        <v>0</v>
      </c>
      <c r="H210" s="38"/>
      <c r="I210" s="39"/>
      <c r="J210" s="39"/>
      <c r="K210" s="39"/>
    </row>
    <row r="211" spans="2:11" s="40" customFormat="1" ht="12.65" customHeight="1" x14ac:dyDescent="0.25">
      <c r="B211" s="462"/>
      <c r="C211" s="355"/>
      <c r="D211" s="298"/>
      <c r="E211" s="354"/>
      <c r="F211" s="326"/>
      <c r="G211" s="44"/>
      <c r="H211" s="38"/>
      <c r="I211" s="39"/>
      <c r="J211" s="39"/>
      <c r="K211" s="39"/>
    </row>
    <row r="212" spans="2:11" s="40" customFormat="1" ht="18" customHeight="1" x14ac:dyDescent="0.25">
      <c r="B212" s="462" t="s">
        <v>23</v>
      </c>
      <c r="C212" s="355" t="s">
        <v>328</v>
      </c>
      <c r="D212" s="298" t="s">
        <v>42</v>
      </c>
      <c r="E212" s="354">
        <v>10</v>
      </c>
      <c r="F212" s="326"/>
      <c r="G212" s="44">
        <f t="shared" ref="G212:G243" si="10">F212*E212</f>
        <v>0</v>
      </c>
      <c r="H212" s="38"/>
      <c r="I212" s="39"/>
      <c r="J212" s="39"/>
      <c r="K212" s="39"/>
    </row>
    <row r="213" spans="2:11" s="40" customFormat="1" ht="12.65" customHeight="1" x14ac:dyDescent="0.25">
      <c r="B213" s="462"/>
      <c r="C213" s="355"/>
      <c r="D213" s="298"/>
      <c r="E213" s="354"/>
      <c r="F213" s="326"/>
      <c r="G213" s="44"/>
      <c r="H213" s="38"/>
      <c r="I213" s="39"/>
      <c r="J213" s="39"/>
      <c r="K213" s="39"/>
    </row>
    <row r="214" spans="2:11" s="40" customFormat="1" ht="18" customHeight="1" x14ac:dyDescent="0.25">
      <c r="B214" s="462" t="s">
        <v>38</v>
      </c>
      <c r="C214" s="355" t="s">
        <v>329</v>
      </c>
      <c r="D214" s="298" t="s">
        <v>42</v>
      </c>
      <c r="E214" s="354">
        <v>15</v>
      </c>
      <c r="F214" s="326"/>
      <c r="G214" s="44">
        <f t="shared" si="10"/>
        <v>0</v>
      </c>
      <c r="H214" s="38"/>
      <c r="I214" s="39"/>
      <c r="J214" s="39"/>
      <c r="K214" s="39"/>
    </row>
    <row r="215" spans="2:11" s="40" customFormat="1" ht="14.15" customHeight="1" x14ac:dyDescent="0.25">
      <c r="B215" s="462"/>
      <c r="C215" s="355"/>
      <c r="D215" s="298"/>
      <c r="E215" s="354"/>
      <c r="F215" s="326"/>
      <c r="G215" s="44"/>
      <c r="H215" s="38"/>
      <c r="I215" s="39"/>
      <c r="J215" s="39"/>
      <c r="K215" s="39"/>
    </row>
    <row r="216" spans="2:11" s="40" customFormat="1" ht="18" customHeight="1" x14ac:dyDescent="0.25">
      <c r="B216" s="462" t="s">
        <v>65</v>
      </c>
      <c r="C216" s="355" t="s">
        <v>330</v>
      </c>
      <c r="D216" s="298" t="s">
        <v>42</v>
      </c>
      <c r="E216" s="354">
        <v>10</v>
      </c>
      <c r="F216" s="326"/>
      <c r="G216" s="44">
        <f t="shared" si="10"/>
        <v>0</v>
      </c>
      <c r="H216" s="38"/>
      <c r="I216" s="39"/>
      <c r="J216" s="39"/>
      <c r="K216" s="39"/>
    </row>
    <row r="217" spans="2:11" s="40" customFormat="1" ht="10.5" customHeight="1" x14ac:dyDescent="0.25">
      <c r="B217" s="462"/>
      <c r="C217" s="355"/>
      <c r="D217" s="298"/>
      <c r="E217" s="354"/>
      <c r="F217" s="326"/>
      <c r="G217" s="44"/>
      <c r="H217" s="38"/>
      <c r="I217" s="39"/>
      <c r="J217" s="39"/>
      <c r="K217" s="39"/>
    </row>
    <row r="218" spans="2:11" s="40" customFormat="1" ht="18" customHeight="1" x14ac:dyDescent="0.25">
      <c r="B218" s="462" t="s">
        <v>40</v>
      </c>
      <c r="C218" s="355" t="s">
        <v>331</v>
      </c>
      <c r="D218" s="298" t="s">
        <v>25</v>
      </c>
      <c r="E218" s="354">
        <v>33</v>
      </c>
      <c r="F218" s="326"/>
      <c r="G218" s="44">
        <f t="shared" si="10"/>
        <v>0</v>
      </c>
      <c r="H218" s="38"/>
      <c r="I218" s="39"/>
      <c r="J218" s="39"/>
      <c r="K218" s="39"/>
    </row>
    <row r="219" spans="2:11" s="40" customFormat="1" ht="11.5" customHeight="1" x14ac:dyDescent="0.25">
      <c r="B219" s="462"/>
      <c r="C219" s="355"/>
      <c r="D219" s="298"/>
      <c r="E219" s="354"/>
      <c r="F219" s="326"/>
      <c r="G219" s="44"/>
      <c r="H219" s="38"/>
      <c r="I219" s="39"/>
      <c r="J219" s="39"/>
      <c r="K219" s="39"/>
    </row>
    <row r="220" spans="2:11" s="40" customFormat="1" ht="18" customHeight="1" x14ac:dyDescent="0.25">
      <c r="B220" s="462" t="s">
        <v>72</v>
      </c>
      <c r="C220" s="355" t="s">
        <v>332</v>
      </c>
      <c r="D220" s="298" t="s">
        <v>25</v>
      </c>
      <c r="E220" s="354">
        <v>33</v>
      </c>
      <c r="F220" s="326"/>
      <c r="G220" s="44">
        <f t="shared" si="10"/>
        <v>0</v>
      </c>
      <c r="H220" s="38"/>
      <c r="I220" s="39"/>
      <c r="J220" s="39"/>
      <c r="K220" s="39"/>
    </row>
    <row r="221" spans="2:11" s="40" customFormat="1" ht="14.15" customHeight="1" x14ac:dyDescent="0.25">
      <c r="B221" s="462"/>
      <c r="C221" s="325"/>
      <c r="D221" s="298"/>
      <c r="E221" s="354"/>
      <c r="F221" s="326"/>
      <c r="G221" s="44"/>
      <c r="H221" s="38"/>
      <c r="I221" s="39"/>
      <c r="J221" s="39"/>
      <c r="K221" s="39"/>
    </row>
    <row r="222" spans="2:11" s="40" customFormat="1" ht="18" customHeight="1" x14ac:dyDescent="0.25">
      <c r="B222" s="462"/>
      <c r="C222" s="325" t="s">
        <v>55</v>
      </c>
      <c r="D222" s="298"/>
      <c r="E222" s="354"/>
      <c r="F222" s="326"/>
      <c r="G222" s="44"/>
      <c r="H222" s="38"/>
      <c r="I222" s="39"/>
      <c r="J222" s="39"/>
      <c r="K222" s="39"/>
    </row>
    <row r="223" spans="2:11" s="40" customFormat="1" ht="18" customHeight="1" x14ac:dyDescent="0.25">
      <c r="B223" s="462"/>
      <c r="C223" s="325" t="s">
        <v>333</v>
      </c>
      <c r="D223" s="298"/>
      <c r="E223" s="354"/>
      <c r="F223" s="326"/>
      <c r="G223" s="44"/>
      <c r="H223" s="38"/>
      <c r="I223" s="39"/>
      <c r="J223" s="39"/>
      <c r="K223" s="39"/>
    </row>
    <row r="224" spans="2:11" s="40" customFormat="1" ht="18" customHeight="1" x14ac:dyDescent="0.25">
      <c r="B224" s="462" t="s">
        <v>43</v>
      </c>
      <c r="C224" s="325" t="s">
        <v>334</v>
      </c>
      <c r="D224" s="298" t="s">
        <v>25</v>
      </c>
      <c r="E224" s="354">
        <v>33</v>
      </c>
      <c r="F224" s="326"/>
      <c r="G224" s="44">
        <f t="shared" si="10"/>
        <v>0</v>
      </c>
      <c r="H224" s="38"/>
      <c r="I224" s="39"/>
      <c r="J224" s="39"/>
      <c r="K224" s="39"/>
    </row>
    <row r="225" spans="2:11" s="40" customFormat="1" ht="11.5" customHeight="1" x14ac:dyDescent="0.25">
      <c r="B225" s="462"/>
      <c r="C225" s="325"/>
      <c r="D225" s="298"/>
      <c r="E225" s="354"/>
      <c r="F225" s="326"/>
      <c r="G225" s="44"/>
      <c r="H225" s="38"/>
      <c r="I225" s="39"/>
      <c r="J225" s="39"/>
      <c r="K225" s="39"/>
    </row>
    <row r="226" spans="2:11" s="40" customFormat="1" ht="18" customHeight="1" x14ac:dyDescent="0.25">
      <c r="B226" s="462"/>
      <c r="C226" s="325" t="s">
        <v>336</v>
      </c>
      <c r="D226" s="298"/>
      <c r="E226" s="354"/>
      <c r="F226" s="326"/>
      <c r="G226" s="44"/>
      <c r="H226" s="38"/>
      <c r="I226" s="39"/>
      <c r="J226" s="39"/>
      <c r="K226" s="39"/>
    </row>
    <row r="227" spans="2:11" s="40" customFormat="1" ht="18" customHeight="1" x14ac:dyDescent="0.25">
      <c r="B227" s="462"/>
      <c r="C227" s="325" t="s">
        <v>343</v>
      </c>
      <c r="D227" s="298"/>
      <c r="E227" s="354"/>
      <c r="F227" s="326"/>
      <c r="G227" s="44"/>
      <c r="H227" s="38"/>
      <c r="I227" s="39"/>
      <c r="J227" s="39"/>
      <c r="K227" s="39"/>
    </row>
    <row r="228" spans="2:11" s="40" customFormat="1" ht="18" customHeight="1" x14ac:dyDescent="0.25">
      <c r="B228" s="462" t="s">
        <v>45</v>
      </c>
      <c r="C228" s="355" t="s">
        <v>335</v>
      </c>
      <c r="D228" s="298" t="s">
        <v>25</v>
      </c>
      <c r="E228" s="354">
        <v>35</v>
      </c>
      <c r="F228" s="326"/>
      <c r="G228" s="44">
        <f t="shared" si="10"/>
        <v>0</v>
      </c>
      <c r="H228" s="38"/>
      <c r="I228" s="39"/>
      <c r="J228" s="39"/>
      <c r="K228" s="39"/>
    </row>
    <row r="229" spans="2:11" s="40" customFormat="1" ht="11.15" customHeight="1" x14ac:dyDescent="0.25">
      <c r="B229" s="462"/>
      <c r="C229" s="325"/>
      <c r="D229" s="298"/>
      <c r="E229" s="354"/>
      <c r="F229" s="326"/>
      <c r="G229" s="44"/>
      <c r="H229" s="38"/>
      <c r="I229" s="39"/>
      <c r="J229" s="39"/>
      <c r="K229" s="39"/>
    </row>
    <row r="230" spans="2:11" s="40" customFormat="1" ht="18" customHeight="1" x14ac:dyDescent="0.25">
      <c r="B230" s="462"/>
      <c r="C230" s="325" t="s">
        <v>93</v>
      </c>
      <c r="D230" s="298"/>
      <c r="E230" s="354" t="s">
        <v>337</v>
      </c>
      <c r="F230" s="326"/>
      <c r="G230" s="44"/>
      <c r="H230" s="38"/>
      <c r="I230" s="39"/>
      <c r="J230" s="39"/>
      <c r="K230" s="39"/>
    </row>
    <row r="231" spans="2:11" s="40" customFormat="1" ht="13" customHeight="1" x14ac:dyDescent="0.25">
      <c r="B231" s="462"/>
      <c r="C231" s="325"/>
      <c r="D231" s="298"/>
      <c r="E231" s="354"/>
      <c r="F231" s="326"/>
      <c r="G231" s="44"/>
      <c r="H231" s="38"/>
      <c r="I231" s="39"/>
      <c r="J231" s="39"/>
      <c r="K231" s="39"/>
    </row>
    <row r="232" spans="2:11" s="40" customFormat="1" ht="18" customHeight="1" x14ac:dyDescent="0.25">
      <c r="B232" s="462"/>
      <c r="C232" s="325" t="s">
        <v>338</v>
      </c>
      <c r="D232" s="298"/>
      <c r="E232" s="354"/>
      <c r="F232" s="326"/>
      <c r="G232" s="44"/>
      <c r="H232" s="38"/>
      <c r="I232" s="39"/>
      <c r="J232" s="39"/>
      <c r="K232" s="39"/>
    </row>
    <row r="233" spans="2:11" s="40" customFormat="1" ht="18" customHeight="1" x14ac:dyDescent="0.25">
      <c r="B233" s="462" t="s">
        <v>47</v>
      </c>
      <c r="C233" s="355" t="s">
        <v>339</v>
      </c>
      <c r="D233" s="298" t="s">
        <v>25</v>
      </c>
      <c r="E233" s="354">
        <f>E228</f>
        <v>35</v>
      </c>
      <c r="F233" s="326"/>
      <c r="G233" s="44">
        <f t="shared" si="10"/>
        <v>0</v>
      </c>
      <c r="H233" s="38"/>
      <c r="I233" s="39"/>
      <c r="J233" s="39"/>
      <c r="K233" s="39"/>
    </row>
    <row r="234" spans="2:11" s="40" customFormat="1" ht="10.5" customHeight="1" x14ac:dyDescent="0.25">
      <c r="B234" s="462"/>
      <c r="C234" s="325"/>
      <c r="D234" s="298"/>
      <c r="E234" s="354"/>
      <c r="F234" s="326"/>
      <c r="G234" s="44"/>
      <c r="H234" s="38"/>
      <c r="I234" s="39"/>
      <c r="J234" s="39"/>
      <c r="K234" s="39"/>
    </row>
    <row r="235" spans="2:11" s="40" customFormat="1" ht="18" customHeight="1" x14ac:dyDescent="0.25">
      <c r="B235" s="462"/>
      <c r="C235" s="325" t="s">
        <v>340</v>
      </c>
      <c r="D235" s="298"/>
      <c r="E235" s="354"/>
      <c r="F235" s="326"/>
      <c r="G235" s="44"/>
      <c r="H235" s="38"/>
      <c r="I235" s="39"/>
      <c r="J235" s="39"/>
      <c r="K235" s="39"/>
    </row>
    <row r="236" spans="2:11" s="40" customFormat="1" ht="18" customHeight="1" x14ac:dyDescent="0.25">
      <c r="B236" s="462" t="s">
        <v>49</v>
      </c>
      <c r="C236" s="355" t="s">
        <v>341</v>
      </c>
      <c r="D236" s="298" t="s">
        <v>25</v>
      </c>
      <c r="E236" s="354">
        <f>E233</f>
        <v>35</v>
      </c>
      <c r="F236" s="326"/>
      <c r="G236" s="44">
        <f t="shared" si="10"/>
        <v>0</v>
      </c>
      <c r="H236" s="38"/>
      <c r="I236" s="39"/>
      <c r="J236" s="39"/>
      <c r="K236" s="39"/>
    </row>
    <row r="237" spans="2:11" s="40" customFormat="1" ht="18" customHeight="1" x14ac:dyDescent="0.25">
      <c r="B237" s="462"/>
      <c r="C237" s="325"/>
      <c r="D237" s="298"/>
      <c r="E237" s="354"/>
      <c r="F237" s="326"/>
      <c r="G237" s="44"/>
      <c r="H237" s="38"/>
      <c r="I237" s="39"/>
      <c r="J237" s="39"/>
      <c r="K237" s="39"/>
    </row>
    <row r="238" spans="2:11" ht="48.65" customHeight="1" x14ac:dyDescent="0.25">
      <c r="B238" s="459"/>
      <c r="C238" s="293" t="s">
        <v>346</v>
      </c>
      <c r="D238" s="327" t="s">
        <v>25</v>
      </c>
      <c r="E238" s="430">
        <v>35</v>
      </c>
      <c r="F238" s="294"/>
      <c r="G238" s="44">
        <f t="shared" si="10"/>
        <v>0</v>
      </c>
    </row>
    <row r="239" spans="2:11" ht="10" customHeight="1" x14ac:dyDescent="0.25">
      <c r="B239" s="459"/>
      <c r="C239" s="293"/>
      <c r="D239" s="327"/>
      <c r="E239" s="430"/>
      <c r="F239" s="294"/>
      <c r="G239" s="44"/>
    </row>
    <row r="240" spans="2:11" ht="25" customHeight="1" x14ac:dyDescent="0.25">
      <c r="B240" s="459"/>
      <c r="C240" s="433" t="s">
        <v>342</v>
      </c>
      <c r="D240" s="327"/>
      <c r="E240" s="430"/>
      <c r="F240" s="294"/>
      <c r="G240" s="44"/>
    </row>
    <row r="241" spans="1:114" ht="25" customHeight="1" x14ac:dyDescent="0.25">
      <c r="B241" s="459" t="s">
        <v>51</v>
      </c>
      <c r="C241" s="293" t="s">
        <v>344</v>
      </c>
      <c r="D241" s="327" t="s">
        <v>25</v>
      </c>
      <c r="E241" s="430">
        <v>35</v>
      </c>
      <c r="F241" s="294"/>
      <c r="G241" s="44">
        <f t="shared" si="10"/>
        <v>0</v>
      </c>
    </row>
    <row r="242" spans="1:114" ht="12.65" customHeight="1" x14ac:dyDescent="0.25">
      <c r="B242" s="459"/>
      <c r="C242" s="293"/>
      <c r="D242" s="327"/>
      <c r="E242" s="430"/>
      <c r="F242" s="294"/>
      <c r="G242" s="44"/>
    </row>
    <row r="243" spans="1:114" ht="25" customHeight="1" x14ac:dyDescent="0.25">
      <c r="B243" s="459" t="s">
        <v>53</v>
      </c>
      <c r="C243" s="293" t="s">
        <v>345</v>
      </c>
      <c r="D243" s="327" t="s">
        <v>25</v>
      </c>
      <c r="E243" s="430">
        <v>35</v>
      </c>
      <c r="F243" s="294"/>
      <c r="G243" s="44">
        <f t="shared" si="10"/>
        <v>0</v>
      </c>
    </row>
    <row r="244" spans="1:114" ht="15" customHeight="1" x14ac:dyDescent="0.25">
      <c r="B244" s="459"/>
      <c r="C244" s="293"/>
      <c r="D244" s="327"/>
      <c r="E244" s="430"/>
      <c r="F244" s="294"/>
      <c r="G244" s="44"/>
    </row>
    <row r="245" spans="1:114" ht="15" customHeight="1" x14ac:dyDescent="0.25">
      <c r="B245" s="459"/>
      <c r="C245" s="328"/>
      <c r="D245" s="327"/>
      <c r="E245" s="430"/>
      <c r="F245" s="294"/>
      <c r="G245" s="44"/>
    </row>
    <row r="246" spans="1:114" s="25" customFormat="1" ht="30" customHeight="1" thickBot="1" x14ac:dyDescent="0.3">
      <c r="B246" s="454"/>
      <c r="C246" s="50" t="s">
        <v>125</v>
      </c>
      <c r="D246" s="334"/>
      <c r="E246" s="334"/>
      <c r="F246" s="52"/>
      <c r="G246" s="53">
        <f>SUM(G209:G245)</f>
        <v>0</v>
      </c>
      <c r="H246" s="6"/>
      <c r="I246" s="18"/>
      <c r="J246" s="18"/>
      <c r="K246" s="18"/>
    </row>
    <row r="247" spans="1:114" s="25" customFormat="1" ht="14.25" customHeight="1" thickTop="1" x14ac:dyDescent="0.25">
      <c r="B247" s="456"/>
      <c r="C247" s="167"/>
      <c r="D247" s="345"/>
      <c r="E247" s="345"/>
      <c r="F247" s="169"/>
      <c r="G247" s="57"/>
      <c r="H247" s="6"/>
      <c r="I247" s="18"/>
      <c r="J247" s="18"/>
      <c r="K247" s="18"/>
    </row>
    <row r="248" spans="1:114" ht="22" customHeight="1" x14ac:dyDescent="0.25">
      <c r="B248" s="456"/>
      <c r="D248" s="55"/>
      <c r="E248" s="335"/>
      <c r="G248" s="58" t="s">
        <v>439</v>
      </c>
      <c r="I248" s="6"/>
      <c r="J248" s="6"/>
      <c r="K248" s="6"/>
    </row>
    <row r="249" spans="1:114" ht="22" customHeight="1" x14ac:dyDescent="0.25">
      <c r="B249" s="450"/>
      <c r="C249" s="291"/>
      <c r="D249" s="290"/>
      <c r="E249" s="353"/>
      <c r="F249" s="294"/>
      <c r="G249" s="44"/>
      <c r="H249" s="18"/>
    </row>
    <row r="250" spans="1:114" ht="22" customHeight="1" x14ac:dyDescent="0.25">
      <c r="B250" s="450"/>
      <c r="C250" s="295" t="s">
        <v>310</v>
      </c>
      <c r="D250" s="290"/>
      <c r="E250" s="353"/>
      <c r="F250" s="294"/>
      <c r="G250" s="44"/>
      <c r="H250" s="18"/>
    </row>
    <row r="251" spans="1:114" ht="22" customHeight="1" x14ac:dyDescent="0.25">
      <c r="B251" s="450"/>
      <c r="C251" s="295" t="s">
        <v>322</v>
      </c>
      <c r="D251" s="290"/>
      <c r="E251" s="353"/>
      <c r="F251" s="294"/>
      <c r="G251" s="44"/>
      <c r="H251" s="18"/>
    </row>
    <row r="252" spans="1:114" ht="22" customHeight="1" x14ac:dyDescent="0.25">
      <c r="B252" s="450"/>
      <c r="C252" s="295" t="s">
        <v>173</v>
      </c>
      <c r="D252" s="290"/>
      <c r="E252" s="353"/>
      <c r="F252" s="294"/>
      <c r="G252" s="44"/>
      <c r="H252" s="18"/>
    </row>
    <row r="253" spans="1:114" s="18" customFormat="1" ht="12.65" customHeight="1" x14ac:dyDescent="0.25">
      <c r="A253" s="7"/>
      <c r="B253" s="450"/>
      <c r="C253" s="293"/>
      <c r="D253" s="290"/>
      <c r="E253" s="353"/>
      <c r="F253" s="299"/>
      <c r="G253" s="44"/>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s="18" customFormat="1" ht="22" customHeight="1" x14ac:dyDescent="0.25">
      <c r="A254" s="7"/>
      <c r="B254" s="450"/>
      <c r="C254" s="295" t="s">
        <v>192</v>
      </c>
      <c r="D254" s="290"/>
      <c r="E254" s="353"/>
      <c r="F254" s="299"/>
      <c r="G254" s="44"/>
      <c r="H254" s="6"/>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s="18" customFormat="1" ht="83.25" customHeight="1" x14ac:dyDescent="0.25">
      <c r="A255" s="7"/>
      <c r="B255" s="450"/>
      <c r="C255" s="291" t="s">
        <v>70</v>
      </c>
      <c r="D255" s="290"/>
      <c r="E255" s="353"/>
      <c r="F255" s="299"/>
      <c r="G255" s="44"/>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s="18" customFormat="1" ht="22" customHeight="1" x14ac:dyDescent="0.25">
      <c r="A256" s="7"/>
      <c r="B256" s="450" t="s">
        <v>61</v>
      </c>
      <c r="C256" s="293" t="s">
        <v>71</v>
      </c>
      <c r="D256" s="290" t="s">
        <v>25</v>
      </c>
      <c r="E256" s="353">
        <v>150</v>
      </c>
      <c r="F256" s="299"/>
      <c r="G256" s="44">
        <f t="shared" ref="G256:G258" si="11">F256*E256</f>
        <v>0</v>
      </c>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s="18" customFormat="1" ht="22" customHeight="1" x14ac:dyDescent="0.25">
      <c r="A257" s="7"/>
      <c r="B257" s="450" t="s">
        <v>23</v>
      </c>
      <c r="C257" s="293" t="s">
        <v>430</v>
      </c>
      <c r="D257" s="290" t="s">
        <v>25</v>
      </c>
      <c r="E257" s="353">
        <v>107</v>
      </c>
      <c r="F257" s="299"/>
      <c r="G257" s="44">
        <f t="shared" si="11"/>
        <v>0</v>
      </c>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s="18" customFormat="1" ht="22" customHeight="1" x14ac:dyDescent="0.25">
      <c r="A258" s="7"/>
      <c r="B258" s="450" t="s">
        <v>38</v>
      </c>
      <c r="C258" s="293" t="s">
        <v>186</v>
      </c>
      <c r="D258" s="290" t="s">
        <v>67</v>
      </c>
      <c r="E258" s="353">
        <v>50</v>
      </c>
      <c r="F258" s="299"/>
      <c r="G258" s="44">
        <f t="shared" si="11"/>
        <v>0</v>
      </c>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s="18" customFormat="1" ht="22" customHeight="1" x14ac:dyDescent="0.25">
      <c r="A259" s="7"/>
      <c r="B259" s="450"/>
      <c r="C259" s="293"/>
      <c r="D259" s="290"/>
      <c r="E259" s="353"/>
      <c r="F259" s="299"/>
      <c r="G259" s="44"/>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s="201" customFormat="1" ht="22" customHeight="1" x14ac:dyDescent="0.35">
      <c r="B260" s="1154"/>
      <c r="C260" s="1168" t="s">
        <v>404</v>
      </c>
      <c r="D260" s="1178"/>
      <c r="E260" s="1178"/>
      <c r="F260" s="1179"/>
      <c r="G260" s="1274"/>
      <c r="H260" s="1177"/>
      <c r="I260" s="200"/>
      <c r="J260" s="104"/>
      <c r="K260" s="207"/>
    </row>
    <row r="261" spans="1:114" s="201" customFormat="1" ht="43.5" x14ac:dyDescent="0.25">
      <c r="B261" s="1065" t="s">
        <v>61</v>
      </c>
      <c r="C261" s="1173" t="s">
        <v>856</v>
      </c>
      <c r="D261" s="1174" t="s">
        <v>107</v>
      </c>
      <c r="E261" s="1175">
        <v>2</v>
      </c>
      <c r="F261" s="1176"/>
      <c r="G261" s="556">
        <f>E261*F261</f>
        <v>0</v>
      </c>
      <c r="H261" s="1177"/>
      <c r="I261" s="200"/>
      <c r="J261" s="104"/>
      <c r="K261" s="207"/>
    </row>
    <row r="262" spans="1:114" s="201" customFormat="1" ht="29" x14ac:dyDescent="0.25">
      <c r="B262" s="1065" t="s">
        <v>23</v>
      </c>
      <c r="C262" s="1173" t="s">
        <v>766</v>
      </c>
      <c r="D262" s="1174" t="s">
        <v>107</v>
      </c>
      <c r="E262" s="1175">
        <v>3</v>
      </c>
      <c r="F262" s="1176"/>
      <c r="G262" s="556">
        <f>E262*F262</f>
        <v>0</v>
      </c>
      <c r="H262" s="1177"/>
      <c r="I262" s="200"/>
      <c r="J262" s="104"/>
      <c r="K262" s="207"/>
    </row>
    <row r="263" spans="1:114" s="18" customFormat="1" ht="22" customHeight="1" x14ac:dyDescent="0.25">
      <c r="A263" s="7"/>
      <c r="B263" s="450"/>
      <c r="C263" s="293"/>
      <c r="D263" s="290"/>
      <c r="E263" s="353"/>
      <c r="F263" s="299"/>
      <c r="G263" s="44"/>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s="18" customFormat="1" ht="22" customHeight="1" x14ac:dyDescent="0.25">
      <c r="A264" s="7"/>
      <c r="B264" s="450"/>
      <c r="D264" s="290"/>
      <c r="E264" s="353"/>
      <c r="F264" s="299"/>
      <c r="G264" s="44"/>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s="18" customFormat="1" ht="22" customHeight="1" x14ac:dyDescent="0.25">
      <c r="A265" s="7"/>
      <c r="B265" s="450"/>
      <c r="C265" s="293"/>
      <c r="D265" s="290"/>
      <c r="E265" s="353"/>
      <c r="F265" s="299"/>
      <c r="G265" s="44"/>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s="18" customFormat="1" ht="22" customHeight="1" x14ac:dyDescent="0.25">
      <c r="A266" s="7"/>
      <c r="B266" s="450"/>
      <c r="C266" s="293"/>
      <c r="D266" s="290"/>
      <c r="E266" s="353"/>
      <c r="F266" s="299"/>
      <c r="G266" s="44"/>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s="18" customFormat="1" ht="22" customHeight="1" x14ac:dyDescent="0.25">
      <c r="A267" s="7"/>
      <c r="B267" s="450"/>
      <c r="C267" s="293"/>
      <c r="D267" s="290"/>
      <c r="E267" s="353"/>
      <c r="F267" s="299"/>
      <c r="G267" s="44"/>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s="18" customFormat="1" ht="22" customHeight="1" x14ac:dyDescent="0.25">
      <c r="A268" s="7"/>
      <c r="B268" s="450"/>
      <c r="C268" s="293"/>
      <c r="D268" s="290"/>
      <c r="E268" s="353"/>
      <c r="F268" s="299"/>
      <c r="G268" s="44"/>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s="18" customFormat="1" ht="22" customHeight="1" x14ac:dyDescent="0.25">
      <c r="A269" s="7"/>
      <c r="B269" s="450"/>
      <c r="C269" s="293"/>
      <c r="D269" s="290"/>
      <c r="E269" s="353"/>
      <c r="F269" s="299"/>
      <c r="G269" s="44"/>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s="18" customFormat="1" ht="18" customHeight="1" x14ac:dyDescent="0.25">
      <c r="A270" s="7"/>
      <c r="B270" s="450"/>
      <c r="C270" s="293"/>
      <c r="D270" s="290"/>
      <c r="E270" s="353"/>
      <c r="F270" s="299"/>
      <c r="G270" s="44"/>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s="18" customFormat="1" ht="18" customHeight="1" x14ac:dyDescent="0.25">
      <c r="A271" s="7"/>
      <c r="B271" s="450"/>
      <c r="C271" s="293"/>
      <c r="D271" s="290"/>
      <c r="E271" s="353"/>
      <c r="F271" s="299"/>
      <c r="G271" s="44"/>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s="18" customFormat="1" ht="18" customHeight="1" x14ac:dyDescent="0.25">
      <c r="A272" s="7"/>
      <c r="B272" s="450"/>
      <c r="C272" s="293"/>
      <c r="D272" s="290"/>
      <c r="E272" s="353"/>
      <c r="F272" s="299"/>
      <c r="G272" s="44"/>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s="18" customFormat="1" ht="18" customHeight="1" x14ac:dyDescent="0.25">
      <c r="A273" s="7"/>
      <c r="B273" s="450"/>
      <c r="C273" s="293"/>
      <c r="D273" s="290"/>
      <c r="E273" s="353"/>
      <c r="F273" s="299"/>
      <c r="G273" s="44"/>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s="18" customFormat="1" ht="18" customHeight="1" x14ac:dyDescent="0.25">
      <c r="A274" s="7"/>
      <c r="B274" s="450"/>
      <c r="C274" s="293"/>
      <c r="D274" s="290"/>
      <c r="E274" s="353"/>
      <c r="F274" s="299"/>
      <c r="G274" s="44"/>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s="18" customFormat="1" ht="18" customHeight="1" x14ac:dyDescent="0.25">
      <c r="A275" s="7"/>
      <c r="B275" s="450"/>
      <c r="C275" s="293"/>
      <c r="D275" s="290"/>
      <c r="E275" s="353"/>
      <c r="F275" s="299"/>
      <c r="G275" s="44"/>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ht="21.65" customHeight="1" x14ac:dyDescent="0.25">
      <c r="B276" s="450"/>
      <c r="C276" s="293"/>
      <c r="D276" s="290"/>
      <c r="E276" s="353"/>
      <c r="F276" s="299"/>
      <c r="G276" s="44"/>
      <c r="H276" s="18"/>
    </row>
    <row r="277" spans="1:114" ht="22" customHeight="1" x14ac:dyDescent="0.25">
      <c r="B277" s="450"/>
      <c r="C277" s="88"/>
      <c r="D277" s="290"/>
      <c r="E277" s="353"/>
      <c r="F277" s="299"/>
      <c r="G277" s="44"/>
    </row>
    <row r="278" spans="1:114" ht="22" customHeight="1" x14ac:dyDescent="0.25">
      <c r="B278" s="450"/>
      <c r="C278" s="88"/>
      <c r="D278" s="290"/>
      <c r="E278" s="353"/>
      <c r="F278" s="299"/>
      <c r="G278" s="44"/>
    </row>
    <row r="279" spans="1:114" s="194" customFormat="1" ht="22" customHeight="1" x14ac:dyDescent="0.35">
      <c r="B279" s="462"/>
      <c r="C279" s="302"/>
      <c r="D279" s="301"/>
      <c r="E279" s="354"/>
      <c r="F279" s="330"/>
      <c r="G279" s="44"/>
      <c r="H279" s="6"/>
      <c r="I279" s="196"/>
      <c r="J279" s="196"/>
      <c r="K279" s="196"/>
    </row>
    <row r="280" spans="1:114" s="194" customFormat="1" ht="22" customHeight="1" x14ac:dyDescent="0.35">
      <c r="B280" s="462"/>
      <c r="C280" s="302"/>
      <c r="D280" s="301"/>
      <c r="E280" s="354"/>
      <c r="F280" s="330"/>
      <c r="G280" s="44"/>
      <c r="H280" s="6"/>
      <c r="I280" s="196"/>
      <c r="J280" s="196"/>
      <c r="K280" s="196"/>
    </row>
    <row r="281" spans="1:114" ht="9.75" customHeight="1" x14ac:dyDescent="0.25">
      <c r="B281" s="450"/>
      <c r="C281" s="116"/>
      <c r="D281" s="290"/>
      <c r="E281" s="353"/>
      <c r="F281" s="294"/>
      <c r="G281" s="44"/>
      <c r="H281" s="18"/>
    </row>
    <row r="282" spans="1:114" s="25" customFormat="1" ht="28.5" customHeight="1" thickBot="1" x14ac:dyDescent="0.3">
      <c r="B282" s="454"/>
      <c r="C282" s="50" t="s">
        <v>125</v>
      </c>
      <c r="D282" s="186"/>
      <c r="E282" s="186"/>
      <c r="F282" s="198"/>
      <c r="G282" s="53">
        <f>SUM(G256:G281)</f>
        <v>0</v>
      </c>
      <c r="H282" s="6"/>
      <c r="I282" s="18"/>
      <c r="J282" s="18"/>
      <c r="K282" s="18"/>
    </row>
    <row r="283" spans="1:114" s="25" customFormat="1" ht="28.5" customHeight="1" thickTop="1" x14ac:dyDescent="0.25">
      <c r="B283" s="456"/>
      <c r="C283" s="167"/>
      <c r="D283" s="20"/>
      <c r="E283" s="20"/>
      <c r="F283" s="199"/>
      <c r="G283" s="57"/>
      <c r="H283" s="6"/>
      <c r="I283" s="18"/>
      <c r="J283" s="18"/>
      <c r="K283" s="18"/>
    </row>
    <row r="284" spans="1:114" ht="26.25" customHeight="1" x14ac:dyDescent="0.25">
      <c r="B284" s="456"/>
      <c r="D284" s="55"/>
      <c r="E284" s="335"/>
      <c r="G284" s="58" t="s">
        <v>440</v>
      </c>
      <c r="I284" s="6"/>
      <c r="J284" s="6"/>
      <c r="K284" s="6"/>
    </row>
    <row r="285" spans="1:114" ht="26.25" customHeight="1" x14ac:dyDescent="0.25">
      <c r="B285" s="450"/>
      <c r="C285" s="293"/>
      <c r="D285" s="290"/>
      <c r="E285" s="353"/>
      <c r="F285" s="294"/>
      <c r="G285" s="434"/>
      <c r="I285" s="6"/>
      <c r="J285" s="6"/>
      <c r="K285" s="6"/>
    </row>
    <row r="286" spans="1:114" ht="26.25" customHeight="1" x14ac:dyDescent="0.25">
      <c r="B286" s="450"/>
      <c r="C286" s="295" t="s">
        <v>156</v>
      </c>
      <c r="D286" s="290"/>
      <c r="E286" s="353"/>
      <c r="F286" s="294"/>
      <c r="G286" s="434"/>
      <c r="I286" s="6"/>
      <c r="J286" s="6"/>
      <c r="K286" s="6"/>
    </row>
    <row r="287" spans="1:114" ht="26.25" customHeight="1" x14ac:dyDescent="0.25">
      <c r="B287" s="450"/>
      <c r="C287" s="293"/>
      <c r="D287" s="290"/>
      <c r="E287" s="353"/>
      <c r="F287" s="294"/>
      <c r="G287" s="434"/>
      <c r="I287" s="6"/>
      <c r="J287" s="6"/>
      <c r="K287" s="6"/>
    </row>
    <row r="288" spans="1:114" ht="25" customHeight="1" x14ac:dyDescent="0.25">
      <c r="B288" s="459"/>
      <c r="C288" s="308" t="s">
        <v>282</v>
      </c>
      <c r="D288" s="290"/>
      <c r="E288" s="353"/>
      <c r="F288" s="294"/>
      <c r="G288" s="44"/>
      <c r="H288" s="18"/>
      <c r="I288" s="200"/>
    </row>
    <row r="289" spans="1:114" ht="16" customHeight="1" x14ac:dyDescent="0.25">
      <c r="B289" s="459"/>
      <c r="C289" s="308"/>
      <c r="D289" s="290"/>
      <c r="E289" s="353"/>
      <c r="F289" s="294"/>
      <c r="G289" s="44"/>
      <c r="H289" s="18"/>
      <c r="I289" s="200"/>
    </row>
    <row r="290" spans="1:114" ht="16" customHeight="1" x14ac:dyDescent="0.25">
      <c r="B290" s="459"/>
      <c r="C290" s="446" t="s">
        <v>449</v>
      </c>
      <c r="D290" s="290"/>
      <c r="E290" s="353"/>
      <c r="F290" s="294"/>
      <c r="G290" s="44">
        <f>G33</f>
        <v>0</v>
      </c>
      <c r="H290" s="18"/>
      <c r="I290" s="200"/>
    </row>
    <row r="291" spans="1:114" ht="16" customHeight="1" x14ac:dyDescent="0.25">
      <c r="B291" s="459"/>
      <c r="C291" s="446" t="s">
        <v>448</v>
      </c>
      <c r="D291" s="290"/>
      <c r="E291" s="353"/>
      <c r="F291" s="294"/>
      <c r="G291" s="44">
        <f>G64</f>
        <v>0</v>
      </c>
      <c r="H291" s="18"/>
      <c r="I291" s="200"/>
    </row>
    <row r="292" spans="1:114" ht="16" customHeight="1" x14ac:dyDescent="0.25">
      <c r="B292" s="459"/>
      <c r="C292" s="446" t="s">
        <v>447</v>
      </c>
      <c r="D292" s="290"/>
      <c r="E292" s="353"/>
      <c r="F292" s="294"/>
      <c r="G292" s="44">
        <f>G101</f>
        <v>0</v>
      </c>
      <c r="H292" s="18"/>
      <c r="I292" s="200"/>
    </row>
    <row r="293" spans="1:114" ht="16" customHeight="1" x14ac:dyDescent="0.25">
      <c r="B293" s="459"/>
      <c r="C293" s="446" t="s">
        <v>446</v>
      </c>
      <c r="D293" s="290"/>
      <c r="E293" s="353"/>
      <c r="F293" s="294"/>
      <c r="G293" s="44">
        <f>G132</f>
        <v>0</v>
      </c>
      <c r="H293" s="18"/>
      <c r="I293" s="200"/>
    </row>
    <row r="294" spans="1:114" ht="17.149999999999999" customHeight="1" x14ac:dyDescent="0.25">
      <c r="B294" s="459"/>
      <c r="C294" s="446" t="s">
        <v>445</v>
      </c>
      <c r="D294" s="290"/>
      <c r="E294" s="353"/>
      <c r="F294" s="294"/>
      <c r="G294" s="44">
        <f>G173</f>
        <v>0</v>
      </c>
      <c r="H294" s="18"/>
      <c r="I294" s="200"/>
    </row>
    <row r="295" spans="1:114" ht="17.149999999999999" customHeight="1" x14ac:dyDescent="0.25">
      <c r="B295" s="459"/>
      <c r="C295" s="446" t="s">
        <v>444</v>
      </c>
      <c r="D295" s="290"/>
      <c r="E295" s="353"/>
      <c r="F295" s="294"/>
      <c r="G295" s="44">
        <f>G204</f>
        <v>0</v>
      </c>
      <c r="H295" s="18"/>
      <c r="I295" s="200"/>
    </row>
    <row r="296" spans="1:114" ht="17.149999999999999" customHeight="1" x14ac:dyDescent="0.25">
      <c r="B296" s="459"/>
      <c r="C296" s="446" t="s">
        <v>443</v>
      </c>
      <c r="D296" s="290"/>
      <c r="E296" s="353"/>
      <c r="F296" s="294"/>
      <c r="G296" s="44">
        <f>G246</f>
        <v>0</v>
      </c>
      <c r="H296" s="18"/>
      <c r="I296" s="200"/>
    </row>
    <row r="297" spans="1:114" s="18" customFormat="1" ht="15.65" customHeight="1" x14ac:dyDescent="0.25">
      <c r="A297" s="7"/>
      <c r="B297" s="459"/>
      <c r="C297" s="446" t="s">
        <v>442</v>
      </c>
      <c r="D297" s="290"/>
      <c r="E297" s="353"/>
      <c r="F297" s="294"/>
      <c r="G297" s="44">
        <f>G282</f>
        <v>0</v>
      </c>
      <c r="I297" s="200"/>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c r="DE297" s="7"/>
      <c r="DF297" s="7"/>
      <c r="DG297" s="7"/>
      <c r="DH297" s="7"/>
      <c r="DI297" s="7"/>
      <c r="DJ297" s="7"/>
    </row>
    <row r="298" spans="1:114" s="18" customFormat="1" ht="15.65" customHeight="1" x14ac:dyDescent="0.25">
      <c r="A298" s="7"/>
      <c r="B298" s="459"/>
      <c r="C298" s="293"/>
      <c r="D298" s="290"/>
      <c r="E298" s="353"/>
      <c r="F298" s="294"/>
      <c r="G298" s="44"/>
      <c r="I298" s="200"/>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c r="DE298" s="7"/>
      <c r="DF298" s="7"/>
      <c r="DG298" s="7"/>
      <c r="DH298" s="7"/>
      <c r="DI298" s="7"/>
      <c r="DJ298" s="7"/>
    </row>
    <row r="299" spans="1:114" s="18" customFormat="1" ht="15.65" customHeight="1" x14ac:dyDescent="0.25">
      <c r="A299" s="7"/>
      <c r="B299" s="459"/>
      <c r="C299" s="293"/>
      <c r="D299" s="290"/>
      <c r="E299" s="353"/>
      <c r="F299" s="294"/>
      <c r="G299" s="44"/>
      <c r="I299" s="200"/>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c r="DE299" s="7"/>
      <c r="DF299" s="7"/>
      <c r="DG299" s="7"/>
      <c r="DH299" s="7"/>
      <c r="DI299" s="7"/>
      <c r="DJ299" s="7"/>
    </row>
    <row r="300" spans="1:114" s="18" customFormat="1" ht="15.65" customHeight="1" x14ac:dyDescent="0.25">
      <c r="A300" s="7"/>
      <c r="B300" s="459"/>
      <c r="C300" s="293"/>
      <c r="D300" s="290"/>
      <c r="E300" s="353"/>
      <c r="F300" s="294"/>
      <c r="G300" s="44"/>
      <c r="I300" s="200"/>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c r="DE300" s="7"/>
      <c r="DF300" s="7"/>
      <c r="DG300" s="7"/>
      <c r="DH300" s="7"/>
      <c r="DI300" s="7"/>
      <c r="DJ300" s="7"/>
    </row>
    <row r="301" spans="1:114" s="18" customFormat="1" ht="15.65" customHeight="1" x14ac:dyDescent="0.25">
      <c r="A301" s="7"/>
      <c r="B301" s="459"/>
      <c r="C301" s="293"/>
      <c r="D301" s="290"/>
      <c r="E301" s="353"/>
      <c r="F301" s="294"/>
      <c r="G301" s="44"/>
      <c r="I301" s="200"/>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c r="DE301" s="7"/>
      <c r="DF301" s="7"/>
      <c r="DG301" s="7"/>
      <c r="DH301" s="7"/>
      <c r="DI301" s="7"/>
      <c r="DJ301" s="7"/>
    </row>
    <row r="302" spans="1:114" s="18" customFormat="1" ht="15.65" customHeight="1" x14ac:dyDescent="0.25">
      <c r="A302" s="7"/>
      <c r="B302" s="459"/>
      <c r="C302" s="293"/>
      <c r="D302" s="290"/>
      <c r="E302" s="353"/>
      <c r="F302" s="294"/>
      <c r="G302" s="44"/>
      <c r="I302" s="200"/>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c r="DE302" s="7"/>
      <c r="DF302" s="7"/>
      <c r="DG302" s="7"/>
      <c r="DH302" s="7"/>
      <c r="DI302" s="7"/>
      <c r="DJ302" s="7"/>
    </row>
    <row r="303" spans="1:114" s="18" customFormat="1" ht="17.5" customHeight="1" x14ac:dyDescent="0.25">
      <c r="A303" s="7"/>
      <c r="B303" s="459"/>
      <c r="C303" s="293"/>
      <c r="D303" s="290"/>
      <c r="E303" s="353"/>
      <c r="F303" s="294"/>
      <c r="G303" s="44"/>
      <c r="I303" s="200"/>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c r="DE303" s="7"/>
      <c r="DF303" s="7"/>
      <c r="DG303" s="7"/>
      <c r="DH303" s="7"/>
      <c r="DI303" s="7"/>
      <c r="DJ303" s="7"/>
    </row>
    <row r="304" spans="1:114" s="18" customFormat="1" ht="11.25" customHeight="1" x14ac:dyDescent="0.25">
      <c r="A304" s="7"/>
      <c r="B304" s="459"/>
      <c r="C304" s="293"/>
      <c r="D304" s="290"/>
      <c r="E304" s="353"/>
      <c r="F304" s="294"/>
      <c r="G304" s="44"/>
      <c r="I304" s="200"/>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c r="DE304" s="7"/>
      <c r="DF304" s="7"/>
      <c r="DG304" s="7"/>
      <c r="DH304" s="7"/>
      <c r="DI304" s="7"/>
      <c r="DJ304" s="7"/>
    </row>
    <row r="305" spans="2:11" s="25" customFormat="1" ht="28.5" customHeight="1" thickBot="1" x14ac:dyDescent="0.3">
      <c r="B305" s="454"/>
      <c r="C305" s="50" t="s">
        <v>125</v>
      </c>
      <c r="D305" s="186"/>
      <c r="E305" s="186"/>
      <c r="F305" s="198"/>
      <c r="G305" s="53">
        <f>SUM(G290:G304)</f>
        <v>0</v>
      </c>
      <c r="H305" s="6"/>
      <c r="I305" s="200"/>
      <c r="J305" s="18"/>
      <c r="K305" s="18"/>
    </row>
    <row r="306" spans="2:11" ht="26.25" customHeight="1" thickTop="1" x14ac:dyDescent="0.25">
      <c r="B306" s="456"/>
      <c r="D306" s="55"/>
      <c r="E306" s="335"/>
      <c r="G306" s="58" t="s">
        <v>441</v>
      </c>
      <c r="I306" s="200"/>
      <c r="J306" s="6"/>
      <c r="K306" s="6"/>
    </row>
    <row r="307" spans="2:11" ht="18" customHeight="1" x14ac:dyDescent="0.25">
      <c r="B307" s="25"/>
      <c r="D307" s="25"/>
      <c r="E307" s="25"/>
      <c r="F307" s="282"/>
      <c r="G307" s="282"/>
      <c r="H307" s="18"/>
    </row>
  </sheetData>
  <mergeCells count="1">
    <mergeCell ref="B2:G2"/>
  </mergeCells>
  <printOptions horizontalCentered="1"/>
  <pageMargins left="0.23622047244094491" right="0.23622047244094491" top="0.51181102362204722" bottom="0.51181102362204722" header="0.23622047244094491" footer="0.23622047244094491"/>
  <pageSetup paperSize="9" scale="83" firstPageNumber="25" orientation="portrait" useFirstPageNumber="1" r:id="rId1"/>
  <headerFooter alignWithMargins="0"/>
  <rowBreaks count="2" manualBreakCount="2">
    <brk id="248" max="6" man="1"/>
    <brk id="284"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9"/>
  <sheetViews>
    <sheetView zoomScale="85" zoomScaleNormal="85" workbookViewId="0">
      <selection activeCell="F8" sqref="F8"/>
    </sheetView>
  </sheetViews>
  <sheetFormatPr defaultColWidth="8.54296875" defaultRowHeight="14" x14ac:dyDescent="0.3"/>
  <cols>
    <col min="1" max="1" width="7.1796875" style="1089" customWidth="1"/>
    <col min="2" max="2" width="55.81640625" style="1089" bestFit="1" customWidth="1"/>
    <col min="3" max="4" width="8.54296875" style="1089"/>
    <col min="5" max="5" width="11.54296875" style="1089" customWidth="1"/>
    <col min="6" max="6" width="14.1796875" style="1089" customWidth="1"/>
    <col min="7" max="7" width="10.1796875" style="1089" bestFit="1" customWidth="1"/>
    <col min="8" max="16384" width="8.54296875" style="1089"/>
  </cols>
  <sheetData>
    <row r="1" spans="1:9" ht="14.15" customHeight="1" x14ac:dyDescent="0.3">
      <c r="A1" s="45" t="s">
        <v>61</v>
      </c>
      <c r="B1" s="1087" t="s">
        <v>748</v>
      </c>
      <c r="C1" s="626"/>
      <c r="D1" s="626"/>
      <c r="E1" s="626"/>
      <c r="F1" s="1088"/>
    </row>
    <row r="2" spans="1:9" ht="14.5" thickBot="1" x14ac:dyDescent="0.35">
      <c r="A2" s="1090"/>
      <c r="B2" s="1091"/>
      <c r="C2" s="1092"/>
      <c r="D2" s="1092"/>
      <c r="E2" s="1092"/>
      <c r="F2" s="1093"/>
    </row>
    <row r="3" spans="1:9" s="1100" customFormat="1" ht="33.65" customHeight="1" thickBot="1" x14ac:dyDescent="0.3">
      <c r="A3" s="1094" t="s">
        <v>0</v>
      </c>
      <c r="B3" s="1095" t="s">
        <v>1</v>
      </c>
      <c r="C3" s="1096" t="s">
        <v>2</v>
      </c>
      <c r="D3" s="1097" t="s">
        <v>3</v>
      </c>
      <c r="E3" s="1098" t="s">
        <v>749</v>
      </c>
      <c r="F3" s="1099" t="s">
        <v>750</v>
      </c>
    </row>
    <row r="4" spans="1:9" x14ac:dyDescent="0.3">
      <c r="A4" s="1101"/>
      <c r="B4" s="1102"/>
      <c r="C4" s="1103"/>
      <c r="D4" s="1104"/>
      <c r="E4" s="1105"/>
      <c r="F4" s="1106"/>
    </row>
    <row r="5" spans="1:9" s="1115" customFormat="1" ht="87" x14ac:dyDescent="0.25">
      <c r="A5" s="45" t="s">
        <v>751</v>
      </c>
      <c r="B5" s="1107" t="s">
        <v>752</v>
      </c>
      <c r="C5" s="1108" t="s">
        <v>753</v>
      </c>
      <c r="D5" s="1109">
        <v>2</v>
      </c>
      <c r="E5" s="1110"/>
      <c r="F5" s="1111">
        <f>E5*D5</f>
        <v>0</v>
      </c>
      <c r="G5" s="1112"/>
      <c r="H5" s="1113"/>
      <c r="I5" s="1114"/>
    </row>
    <row r="6" spans="1:9" x14ac:dyDescent="0.3">
      <c r="A6" s="1116"/>
      <c r="B6" s="1117"/>
      <c r="C6" s="1118"/>
      <c r="D6" s="1118"/>
      <c r="E6" s="1118"/>
      <c r="F6" s="1119"/>
    </row>
    <row r="7" spans="1:9" x14ac:dyDescent="0.3">
      <c r="A7" s="1120"/>
      <c r="B7" s="1121"/>
      <c r="C7" s="1122"/>
      <c r="D7" s="1122"/>
      <c r="E7" s="1122"/>
      <c r="F7" s="1123"/>
    </row>
    <row r="8" spans="1:9" s="25" customFormat="1" ht="21.75" customHeight="1" thickBot="1" x14ac:dyDescent="0.3">
      <c r="A8" s="80"/>
      <c r="B8" s="80" t="s">
        <v>18</v>
      </c>
      <c r="C8" s="1124"/>
      <c r="D8" s="1125"/>
      <c r="E8" s="1126"/>
      <c r="F8" s="1127">
        <f>SUM(F5:F7)</f>
        <v>0</v>
      </c>
      <c r="G8" s="1128"/>
      <c r="H8" s="1129"/>
      <c r="I8" s="1129"/>
    </row>
    <row r="9" spans="1:9" ht="14.5" thickTop="1"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4"/>
  <sheetViews>
    <sheetView topLeftCell="A13" zoomScale="115" zoomScaleNormal="115" workbookViewId="0">
      <selection activeCell="F23" sqref="F23"/>
    </sheetView>
  </sheetViews>
  <sheetFormatPr defaultColWidth="8.54296875" defaultRowHeight="14" x14ac:dyDescent="0.3"/>
  <cols>
    <col min="1" max="1" width="7.1796875" style="1089" customWidth="1"/>
    <col min="2" max="2" width="55.81640625" style="1089" bestFit="1" customWidth="1"/>
    <col min="3" max="4" width="8.54296875" style="1089"/>
    <col min="5" max="5" width="8.81640625" style="1089" customWidth="1"/>
    <col min="6" max="6" width="10.54296875" style="1089" customWidth="1"/>
    <col min="7" max="7" width="10.1796875" style="1089" bestFit="1" customWidth="1"/>
    <col min="8" max="16384" width="8.54296875" style="1089"/>
  </cols>
  <sheetData>
    <row r="1" spans="1:9" x14ac:dyDescent="0.3">
      <c r="A1" s="1153"/>
      <c r="B1" s="1152"/>
      <c r="C1" s="1151"/>
      <c r="D1" s="1150"/>
      <c r="E1" s="1150"/>
      <c r="F1" s="1149"/>
    </row>
    <row r="2" spans="1:9" s="1142" customFormat="1" ht="20.149999999999999" customHeight="1" thickBot="1" x14ac:dyDescent="0.3">
      <c r="A2" s="1148" t="s">
        <v>23</v>
      </c>
      <c r="B2" s="1147" t="s">
        <v>762</v>
      </c>
      <c r="C2" s="1146"/>
      <c r="D2" s="1145"/>
      <c r="E2" s="1144"/>
      <c r="F2" s="1143"/>
    </row>
    <row r="3" spans="1:9" s="1100" customFormat="1" ht="33.65" customHeight="1" thickBot="1" x14ac:dyDescent="0.3">
      <c r="A3" s="1094" t="s">
        <v>0</v>
      </c>
      <c r="B3" s="1141" t="s">
        <v>1</v>
      </c>
      <c r="C3" s="1096" t="s">
        <v>2</v>
      </c>
      <c r="D3" s="1097" t="s">
        <v>3</v>
      </c>
      <c r="E3" s="1098" t="s">
        <v>749</v>
      </c>
      <c r="F3" s="1099" t="s">
        <v>750</v>
      </c>
    </row>
    <row r="4" spans="1:9" s="1115" customFormat="1" ht="188.5" x14ac:dyDescent="0.25">
      <c r="A4" s="458" t="s">
        <v>61</v>
      </c>
      <c r="B4" s="1107" t="s">
        <v>761</v>
      </c>
      <c r="C4" s="1108" t="s">
        <v>10</v>
      </c>
      <c r="D4" s="1109">
        <v>2</v>
      </c>
      <c r="E4" s="1110"/>
      <c r="F4" s="1111">
        <f>E4*D4</f>
        <v>0</v>
      </c>
      <c r="G4" s="1112"/>
      <c r="H4" s="1113"/>
      <c r="I4" s="1114"/>
    </row>
    <row r="5" spans="1:9" s="1115" customFormat="1" ht="43.5" x14ac:dyDescent="0.25">
      <c r="A5" s="458" t="s">
        <v>23</v>
      </c>
      <c r="B5" s="1107" t="s">
        <v>760</v>
      </c>
      <c r="C5" s="1108" t="s">
        <v>10</v>
      </c>
      <c r="D5" s="1109">
        <v>2</v>
      </c>
      <c r="E5" s="1110"/>
      <c r="F5" s="1111">
        <f t="shared" ref="F5:F6" si="0">E5*D5</f>
        <v>0</v>
      </c>
      <c r="G5" s="1112"/>
      <c r="H5" s="1113"/>
      <c r="I5" s="1114"/>
    </row>
    <row r="6" spans="1:9" s="1115" customFormat="1" ht="58" x14ac:dyDescent="0.25">
      <c r="A6" s="458" t="s">
        <v>38</v>
      </c>
      <c r="B6" s="1107" t="s">
        <v>759</v>
      </c>
      <c r="C6" s="1108" t="s">
        <v>10</v>
      </c>
      <c r="D6" s="1109">
        <v>2</v>
      </c>
      <c r="E6" s="1110"/>
      <c r="F6" s="1111">
        <f t="shared" si="0"/>
        <v>0</v>
      </c>
      <c r="G6" s="1112"/>
      <c r="H6" s="1113"/>
      <c r="I6" s="1114"/>
    </row>
    <row r="7" spans="1:9" s="1132" customFormat="1" x14ac:dyDescent="0.3">
      <c r="A7" s="1140"/>
      <c r="B7" s="1139"/>
      <c r="C7" s="1137"/>
      <c r="D7" s="1136"/>
      <c r="E7" s="1136"/>
      <c r="F7" s="1134"/>
      <c r="G7" s="1133"/>
    </row>
    <row r="8" spans="1:9" s="1132" customFormat="1" ht="14.5" x14ac:dyDescent="0.3">
      <c r="A8" s="1140"/>
      <c r="B8" s="1131" t="s">
        <v>758</v>
      </c>
      <c r="C8" s="1137"/>
      <c r="D8" s="1136"/>
      <c r="E8" s="1136"/>
      <c r="F8" s="1134"/>
      <c r="G8" s="1133"/>
    </row>
    <row r="9" spans="1:9" s="1132" customFormat="1" ht="14.5" x14ac:dyDescent="0.3">
      <c r="A9" s="1140"/>
      <c r="B9" s="1131" t="s">
        <v>218</v>
      </c>
      <c r="C9" s="1137"/>
      <c r="D9" s="1136"/>
      <c r="E9" s="1136"/>
      <c r="F9" s="1134"/>
      <c r="G9" s="1133"/>
    </row>
    <row r="10" spans="1:9" s="1132" customFormat="1" ht="51" customHeight="1" x14ac:dyDescent="0.3">
      <c r="A10" s="1140"/>
      <c r="B10" s="1138" t="s">
        <v>219</v>
      </c>
      <c r="C10" s="1137"/>
      <c r="D10" s="1136"/>
      <c r="E10" s="1135"/>
      <c r="F10" s="1134"/>
      <c r="G10" s="1133"/>
    </row>
    <row r="11" spans="1:9" s="1132" customFormat="1" ht="14.5" x14ac:dyDescent="0.3">
      <c r="A11" s="1140"/>
      <c r="B11" s="1138" t="s">
        <v>220</v>
      </c>
      <c r="C11" s="1137"/>
      <c r="D11" s="1136"/>
      <c r="E11" s="1135"/>
      <c r="F11" s="1134"/>
      <c r="G11" s="1133"/>
    </row>
    <row r="12" spans="1:9" s="1115" customFormat="1" ht="14.5" x14ac:dyDescent="0.25">
      <c r="A12" s="458" t="s">
        <v>65</v>
      </c>
      <c r="B12" s="1107" t="s">
        <v>221</v>
      </c>
      <c r="C12" s="1108" t="s">
        <v>757</v>
      </c>
      <c r="D12" s="1109">
        <v>50</v>
      </c>
      <c r="E12" s="1110"/>
      <c r="F12" s="1111">
        <f t="shared" ref="F12:F20" si="1">E12*D12</f>
        <v>0</v>
      </c>
      <c r="G12" s="1112"/>
      <c r="H12" s="1113"/>
      <c r="I12" s="1114"/>
    </row>
    <row r="13" spans="1:9" s="1115" customFormat="1" ht="14.5" x14ac:dyDescent="0.25">
      <c r="A13" s="458" t="s">
        <v>40</v>
      </c>
      <c r="B13" s="1107" t="s">
        <v>222</v>
      </c>
      <c r="C13" s="1108" t="s">
        <v>757</v>
      </c>
      <c r="D13" s="1109">
        <v>70</v>
      </c>
      <c r="E13" s="1110"/>
      <c r="F13" s="1111">
        <f t="shared" si="1"/>
        <v>0</v>
      </c>
      <c r="G13" s="1112"/>
      <c r="H13" s="1113"/>
      <c r="I13" s="1114"/>
    </row>
    <row r="14" spans="1:9" s="1115" customFormat="1" ht="14.5" x14ac:dyDescent="0.25">
      <c r="A14" s="458" t="s">
        <v>72</v>
      </c>
      <c r="B14" s="1107" t="s">
        <v>223</v>
      </c>
      <c r="C14" s="1108" t="s">
        <v>757</v>
      </c>
      <c r="D14" s="1109">
        <v>50</v>
      </c>
      <c r="E14" s="1110"/>
      <c r="F14" s="1111">
        <f t="shared" si="1"/>
        <v>0</v>
      </c>
      <c r="G14" s="1112"/>
      <c r="H14" s="1113"/>
      <c r="I14" s="1114"/>
    </row>
    <row r="15" spans="1:9" s="1115" customFormat="1" ht="14.5" x14ac:dyDescent="0.25">
      <c r="A15" s="458" t="s">
        <v>43</v>
      </c>
      <c r="B15" s="1107" t="s">
        <v>224</v>
      </c>
      <c r="C15" s="1108" t="s">
        <v>10</v>
      </c>
      <c r="D15" s="1109">
        <v>2</v>
      </c>
      <c r="E15" s="1110"/>
      <c r="F15" s="1111">
        <f t="shared" si="1"/>
        <v>0</v>
      </c>
      <c r="G15" s="1112"/>
      <c r="H15" s="1113"/>
      <c r="I15" s="1114"/>
    </row>
    <row r="16" spans="1:9" s="1115" customFormat="1" ht="14.5" x14ac:dyDescent="0.25">
      <c r="A16" s="458" t="s">
        <v>45</v>
      </c>
      <c r="B16" s="1107" t="s">
        <v>225</v>
      </c>
      <c r="C16" s="1108" t="s">
        <v>10</v>
      </c>
      <c r="D16" s="1109">
        <v>4</v>
      </c>
      <c r="E16" s="1110"/>
      <c r="F16" s="1111">
        <f t="shared" si="1"/>
        <v>0</v>
      </c>
      <c r="G16" s="1112"/>
      <c r="H16" s="1113"/>
      <c r="I16" s="1114"/>
    </row>
    <row r="17" spans="1:9" s="1115" customFormat="1" ht="14.5" x14ac:dyDescent="0.25">
      <c r="A17" s="458" t="s">
        <v>47</v>
      </c>
      <c r="B17" s="1107" t="s">
        <v>226</v>
      </c>
      <c r="C17" s="1108" t="s">
        <v>10</v>
      </c>
      <c r="D17" s="1109">
        <v>4</v>
      </c>
      <c r="E17" s="1110"/>
      <c r="F17" s="1111">
        <f t="shared" si="1"/>
        <v>0</v>
      </c>
      <c r="G17" s="1112"/>
      <c r="H17" s="1113"/>
      <c r="I17" s="1114"/>
    </row>
    <row r="18" spans="1:9" s="1115" customFormat="1" ht="14.5" x14ac:dyDescent="0.25">
      <c r="A18" s="458" t="s">
        <v>49</v>
      </c>
      <c r="B18" s="1107" t="s">
        <v>227</v>
      </c>
      <c r="C18" s="1108" t="s">
        <v>10</v>
      </c>
      <c r="D18" s="1109">
        <v>4</v>
      </c>
      <c r="E18" s="1110"/>
      <c r="F18" s="1111">
        <f t="shared" si="1"/>
        <v>0</v>
      </c>
      <c r="G18" s="1112"/>
      <c r="H18" s="1113"/>
      <c r="I18" s="1114"/>
    </row>
    <row r="19" spans="1:9" s="1115" customFormat="1" ht="43.5" x14ac:dyDescent="0.25">
      <c r="A19" s="458" t="s">
        <v>51</v>
      </c>
      <c r="B19" s="1107" t="s">
        <v>756</v>
      </c>
      <c r="C19" s="1108" t="s">
        <v>0</v>
      </c>
      <c r="D19" s="1109">
        <v>1</v>
      </c>
      <c r="E19" s="1110"/>
      <c r="F19" s="1111">
        <f t="shared" si="1"/>
        <v>0</v>
      </c>
      <c r="G19" s="1112"/>
      <c r="H19" s="1113"/>
      <c r="I19" s="1114"/>
    </row>
    <row r="20" spans="1:9" s="1115" customFormat="1" ht="29" x14ac:dyDescent="0.25">
      <c r="A20" s="458" t="s">
        <v>53</v>
      </c>
      <c r="B20" s="1107" t="s">
        <v>755</v>
      </c>
      <c r="C20" s="1108" t="s">
        <v>10</v>
      </c>
      <c r="D20" s="1109">
        <v>2</v>
      </c>
      <c r="E20" s="1110"/>
      <c r="F20" s="1111">
        <f t="shared" si="1"/>
        <v>0</v>
      </c>
      <c r="G20" s="1112"/>
      <c r="H20" s="1113"/>
      <c r="I20" s="1114"/>
    </row>
    <row r="21" spans="1:9" s="1115" customFormat="1" ht="14.5" x14ac:dyDescent="0.25">
      <c r="A21" s="45"/>
      <c r="B21" s="1107"/>
      <c r="C21" s="1108"/>
      <c r="D21" s="1109"/>
      <c r="E21" s="1110"/>
      <c r="F21" s="1111"/>
      <c r="G21" s="1112"/>
      <c r="H21" s="1113"/>
      <c r="I21" s="1114"/>
    </row>
    <row r="22" spans="1:9" s="1115" customFormat="1" ht="14.5" x14ac:dyDescent="0.25">
      <c r="A22" s="45"/>
      <c r="B22" s="1107"/>
      <c r="C22" s="1108"/>
      <c r="D22" s="1109"/>
      <c r="E22" s="1110"/>
      <c r="F22" s="1111"/>
      <c r="G22" s="1112"/>
      <c r="H22" s="1113"/>
      <c r="I22" s="1114"/>
    </row>
    <row r="23" spans="1:9" s="25" customFormat="1" ht="21.75" customHeight="1" thickBot="1" x14ac:dyDescent="0.3">
      <c r="A23" s="80"/>
      <c r="B23" s="1130" t="s">
        <v>125</v>
      </c>
      <c r="C23" s="1124"/>
      <c r="D23" s="1125"/>
      <c r="E23" s="1126"/>
      <c r="F23" s="1127">
        <f>SUM(F4:F22)</f>
        <v>0</v>
      </c>
      <c r="G23" s="1128"/>
      <c r="H23" s="1129"/>
      <c r="I23" s="1129"/>
    </row>
    <row r="24" spans="1:9" ht="14.5" thickTop="1" x14ac:dyDescent="0.3"/>
  </sheetData>
  <pageMargins left="0.7" right="0.7" top="0.75" bottom="0.75" header="0.3" footer="0.3"/>
  <pageSetup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65"/>
  <sheetViews>
    <sheetView topLeftCell="A56" workbookViewId="0">
      <selection activeCell="F64" sqref="F64"/>
    </sheetView>
  </sheetViews>
  <sheetFormatPr defaultColWidth="8.81640625" defaultRowHeight="12.5" x14ac:dyDescent="0.25"/>
  <cols>
    <col min="1" max="1" width="5.54296875" style="1192" customWidth="1"/>
    <col min="2" max="2" width="68.54296875" style="1192" customWidth="1"/>
    <col min="3" max="3" width="10.453125" style="1259" customWidth="1"/>
    <col min="4" max="4" width="8.81640625" style="1259"/>
    <col min="5" max="5" width="16.1796875" style="1260" customWidth="1"/>
    <col min="6" max="6" width="15.54296875" style="1261" customWidth="1"/>
    <col min="7" max="7" width="0.1796875" style="1191" customWidth="1"/>
    <col min="8" max="8" width="0" style="1191" hidden="1" customWidth="1"/>
    <col min="9" max="9" width="12.54296875" style="1191" hidden="1" customWidth="1"/>
    <col min="10" max="10" width="0" style="1191" hidden="1" customWidth="1"/>
    <col min="11" max="16384" width="8.81640625" style="1192"/>
  </cols>
  <sheetData>
    <row r="1" spans="1:11" ht="15" customHeight="1" thickBot="1" x14ac:dyDescent="0.3">
      <c r="A1" s="1385"/>
      <c r="B1" s="1386"/>
      <c r="C1" s="1386"/>
      <c r="D1" s="1386"/>
      <c r="E1" s="1386"/>
      <c r="F1" s="1387"/>
      <c r="G1" s="1190"/>
    </row>
    <row r="2" spans="1:11" ht="21" customHeight="1" thickBot="1" x14ac:dyDescent="0.3">
      <c r="A2" s="1388" t="s">
        <v>790</v>
      </c>
      <c r="B2" s="1389"/>
      <c r="C2" s="1389"/>
      <c r="D2" s="1389"/>
      <c r="E2" s="1389"/>
      <c r="F2" s="1390"/>
      <c r="G2" s="1190"/>
    </row>
    <row r="3" spans="1:11" ht="15" thickBot="1" x14ac:dyDescent="0.3">
      <c r="A3" s="1391" t="s">
        <v>868</v>
      </c>
      <c r="B3" s="1392"/>
      <c r="C3" s="1392"/>
      <c r="D3" s="1392"/>
      <c r="E3" s="1392"/>
      <c r="F3" s="1393"/>
    </row>
    <row r="4" spans="1:11" ht="29.5" thickBot="1" x14ac:dyDescent="0.3">
      <c r="A4" s="1193" t="s">
        <v>10</v>
      </c>
      <c r="B4" s="1194" t="s">
        <v>791</v>
      </c>
      <c r="C4" s="1194" t="s">
        <v>2</v>
      </c>
      <c r="D4" s="1194" t="s">
        <v>3</v>
      </c>
      <c r="E4" s="1195" t="s">
        <v>792</v>
      </c>
      <c r="F4" s="1196" t="s">
        <v>793</v>
      </c>
    </row>
    <row r="5" spans="1:11" ht="46" x14ac:dyDescent="0.25">
      <c r="A5" s="1197">
        <v>1</v>
      </c>
      <c r="B5" s="1198" t="s">
        <v>794</v>
      </c>
      <c r="C5" s="1199" t="s">
        <v>57</v>
      </c>
      <c r="D5" s="1199">
        <v>220</v>
      </c>
      <c r="E5" s="1200"/>
      <c r="F5" s="1201">
        <f>E5*D5</f>
        <v>0</v>
      </c>
      <c r="K5" s="1202"/>
    </row>
    <row r="6" spans="1:11" ht="31.5" x14ac:dyDescent="0.25">
      <c r="A6" s="1197">
        <v>2</v>
      </c>
      <c r="B6" s="1198" t="s">
        <v>795</v>
      </c>
      <c r="C6" s="1199" t="s">
        <v>57</v>
      </c>
      <c r="D6" s="1199">
        <v>220</v>
      </c>
      <c r="E6" s="1200"/>
      <c r="F6" s="1201">
        <f t="shared" ref="F6:F7" si="0">E6*D6</f>
        <v>0</v>
      </c>
    </row>
    <row r="7" spans="1:11" ht="72" customHeight="1" thickBot="1" x14ac:dyDescent="0.3">
      <c r="A7" s="1197">
        <v>3</v>
      </c>
      <c r="B7" s="1198" t="s">
        <v>796</v>
      </c>
      <c r="C7" s="1199" t="s">
        <v>0</v>
      </c>
      <c r="D7" s="1199">
        <v>1</v>
      </c>
      <c r="E7" s="1200"/>
      <c r="F7" s="1201">
        <f t="shared" si="0"/>
        <v>0</v>
      </c>
    </row>
    <row r="8" spans="1:11" ht="15" thickBot="1" x14ac:dyDescent="0.3">
      <c r="A8" s="1382" t="s">
        <v>797</v>
      </c>
      <c r="B8" s="1383"/>
      <c r="C8" s="1383"/>
      <c r="D8" s="1383"/>
      <c r="E8" s="1384"/>
      <c r="F8" s="1231">
        <f>SUM(F5:J7)</f>
        <v>0</v>
      </c>
      <c r="G8" s="1203"/>
      <c r="H8" s="1204"/>
      <c r="I8" s="1204"/>
      <c r="J8" s="1204"/>
    </row>
    <row r="9" spans="1:11" ht="15" thickBot="1" x14ac:dyDescent="0.3">
      <c r="A9" s="1394" t="s">
        <v>869</v>
      </c>
      <c r="B9" s="1395"/>
      <c r="C9" s="1395"/>
      <c r="D9" s="1395"/>
      <c r="E9" s="1395"/>
      <c r="F9" s="1396"/>
      <c r="G9" s="1205"/>
      <c r="H9" s="1206"/>
      <c r="I9" s="1206"/>
      <c r="J9" s="1206"/>
    </row>
    <row r="10" spans="1:11" ht="14.5" x14ac:dyDescent="0.25">
      <c r="A10" s="1207"/>
      <c r="B10" s="1208" t="s">
        <v>798</v>
      </c>
      <c r="C10" s="1209"/>
      <c r="D10" s="1209"/>
      <c r="E10" s="1210"/>
      <c r="F10" s="1211"/>
      <c r="G10" s="1190"/>
    </row>
    <row r="11" spans="1:11" ht="14.5" x14ac:dyDescent="0.25">
      <c r="A11" s="1197"/>
      <c r="B11" s="1212" t="s">
        <v>799</v>
      </c>
      <c r="C11" s="1199"/>
      <c r="D11" s="1199"/>
      <c r="E11" s="1213"/>
      <c r="F11" s="1214"/>
      <c r="G11" s="1190"/>
    </row>
    <row r="12" spans="1:11" ht="17" x14ac:dyDescent="0.25">
      <c r="A12" s="1197">
        <v>1</v>
      </c>
      <c r="B12" s="1198" t="s">
        <v>800</v>
      </c>
      <c r="C12" s="1199" t="s">
        <v>801</v>
      </c>
      <c r="D12" s="1199">
        <v>1.5</v>
      </c>
      <c r="E12" s="1215"/>
      <c r="F12" s="1216">
        <f t="shared" ref="F12:F19" si="1">E12*D12</f>
        <v>0</v>
      </c>
      <c r="G12" s="1190"/>
    </row>
    <row r="13" spans="1:11" ht="17" x14ac:dyDescent="0.25">
      <c r="A13" s="1197">
        <v>2</v>
      </c>
      <c r="B13" s="1198" t="s">
        <v>802</v>
      </c>
      <c r="C13" s="1199" t="s">
        <v>801</v>
      </c>
      <c r="D13" s="1199">
        <v>2</v>
      </c>
      <c r="E13" s="1215"/>
      <c r="F13" s="1216">
        <f t="shared" si="1"/>
        <v>0</v>
      </c>
      <c r="G13" s="1190"/>
    </row>
    <row r="14" spans="1:11" ht="14.5" x14ac:dyDescent="0.25">
      <c r="A14" s="1197">
        <v>3</v>
      </c>
      <c r="B14" s="1198" t="s">
        <v>803</v>
      </c>
      <c r="C14" s="1199" t="s">
        <v>25</v>
      </c>
      <c r="D14" s="1217">
        <v>30</v>
      </c>
      <c r="E14" s="1215"/>
      <c r="F14" s="1216">
        <f t="shared" si="1"/>
        <v>0</v>
      </c>
      <c r="G14" s="1190"/>
    </row>
    <row r="15" spans="1:11" ht="17" x14ac:dyDescent="0.25">
      <c r="A15" s="1197">
        <v>4</v>
      </c>
      <c r="B15" s="1198" t="s">
        <v>804</v>
      </c>
      <c r="C15" s="1199" t="s">
        <v>801</v>
      </c>
      <c r="D15" s="1199">
        <v>1.5</v>
      </c>
      <c r="E15" s="1215"/>
      <c r="F15" s="1216">
        <f t="shared" si="1"/>
        <v>0</v>
      </c>
      <c r="G15" s="1190"/>
    </row>
    <row r="16" spans="1:11" ht="17" x14ac:dyDescent="0.25">
      <c r="A16" s="1197">
        <v>5</v>
      </c>
      <c r="B16" s="1198" t="s">
        <v>805</v>
      </c>
      <c r="C16" s="1199" t="s">
        <v>801</v>
      </c>
      <c r="D16" s="1199">
        <v>1</v>
      </c>
      <c r="E16" s="1215"/>
      <c r="F16" s="1216">
        <f t="shared" si="1"/>
        <v>0</v>
      </c>
      <c r="G16" s="1190"/>
    </row>
    <row r="17" spans="1:7" ht="14.5" x14ac:dyDescent="0.25">
      <c r="A17" s="1197">
        <v>6</v>
      </c>
      <c r="B17" s="1198" t="s">
        <v>806</v>
      </c>
      <c r="C17" s="1199" t="s">
        <v>807</v>
      </c>
      <c r="D17" s="1199">
        <v>7.5</v>
      </c>
      <c r="E17" s="1215"/>
      <c r="F17" s="1216">
        <f t="shared" si="1"/>
        <v>0</v>
      </c>
      <c r="G17" s="1190"/>
    </row>
    <row r="18" spans="1:7" ht="14.5" x14ac:dyDescent="0.25">
      <c r="A18" s="1218"/>
      <c r="B18" s="1212" t="s">
        <v>808</v>
      </c>
      <c r="C18" s="1199"/>
      <c r="D18" s="1199"/>
      <c r="E18" s="1215"/>
      <c r="F18" s="1216"/>
      <c r="G18" s="1190"/>
    </row>
    <row r="19" spans="1:7" ht="17" x14ac:dyDescent="0.25">
      <c r="A19" s="1197">
        <v>7</v>
      </c>
      <c r="B19" s="1198" t="s">
        <v>809</v>
      </c>
      <c r="C19" s="1199" t="s">
        <v>801</v>
      </c>
      <c r="D19" s="1199">
        <v>1</v>
      </c>
      <c r="E19" s="1215"/>
      <c r="F19" s="1216">
        <f>E19*D19</f>
        <v>0</v>
      </c>
      <c r="G19" s="1190"/>
    </row>
    <row r="20" spans="1:7" ht="14.5" x14ac:dyDescent="0.25">
      <c r="A20" s="1219"/>
      <c r="B20" s="1212" t="s">
        <v>810</v>
      </c>
      <c r="C20" s="1199"/>
      <c r="D20" s="1199"/>
      <c r="E20" s="1215"/>
      <c r="F20" s="1216"/>
      <c r="G20" s="1190"/>
    </row>
    <row r="21" spans="1:7" ht="17" x14ac:dyDescent="0.25">
      <c r="A21" s="1197">
        <v>8</v>
      </c>
      <c r="B21" s="1198" t="s">
        <v>811</v>
      </c>
      <c r="C21" s="1199" t="s">
        <v>801</v>
      </c>
      <c r="D21" s="1199">
        <v>0.5</v>
      </c>
      <c r="E21" s="1220"/>
      <c r="F21" s="1216">
        <f t="shared" ref="F21:F33" si="2">E21*D21</f>
        <v>0</v>
      </c>
      <c r="G21" s="1190"/>
    </row>
    <row r="22" spans="1:7" ht="14.5" x14ac:dyDescent="0.25">
      <c r="A22" s="1219"/>
      <c r="B22" s="1212" t="s">
        <v>812</v>
      </c>
      <c r="C22" s="1199"/>
      <c r="D22" s="1215"/>
      <c r="E22" s="1215"/>
      <c r="F22" s="1216"/>
      <c r="G22" s="1190"/>
    </row>
    <row r="23" spans="1:7" ht="14.5" x14ac:dyDescent="0.25">
      <c r="A23" s="1219"/>
      <c r="B23" s="1212" t="s">
        <v>813</v>
      </c>
      <c r="C23" s="1199"/>
      <c r="D23" s="1215"/>
      <c r="E23" s="1215"/>
      <c r="F23" s="1216"/>
      <c r="G23" s="1190"/>
    </row>
    <row r="24" spans="1:7" ht="17" x14ac:dyDescent="0.25">
      <c r="A24" s="1197">
        <v>9</v>
      </c>
      <c r="B24" s="1198" t="s">
        <v>814</v>
      </c>
      <c r="C24" s="1199" t="s">
        <v>801</v>
      </c>
      <c r="D24" s="1199">
        <v>2</v>
      </c>
      <c r="E24" s="1215"/>
      <c r="F24" s="1216">
        <f t="shared" si="2"/>
        <v>0</v>
      </c>
      <c r="G24" s="1190"/>
    </row>
    <row r="25" spans="1:7" ht="14.5" x14ac:dyDescent="0.25">
      <c r="A25" s="1197">
        <v>10</v>
      </c>
      <c r="B25" s="1198" t="s">
        <v>815</v>
      </c>
      <c r="C25" s="1199" t="s">
        <v>25</v>
      </c>
      <c r="D25" s="1199">
        <v>30</v>
      </c>
      <c r="E25" s="1215"/>
      <c r="F25" s="1216">
        <f>E25*D25</f>
        <v>0</v>
      </c>
      <c r="G25" s="1190"/>
    </row>
    <row r="26" spans="1:7" ht="14.5" x14ac:dyDescent="0.25">
      <c r="A26" s="1219"/>
      <c r="B26" s="1212" t="s">
        <v>816</v>
      </c>
      <c r="C26" s="1199"/>
      <c r="D26" s="1215"/>
      <c r="E26" s="1215"/>
      <c r="F26" s="1216"/>
      <c r="G26" s="1190"/>
    </row>
    <row r="27" spans="1:7" ht="14.5" x14ac:dyDescent="0.25">
      <c r="A27" s="1219"/>
      <c r="B27" s="1212" t="s">
        <v>817</v>
      </c>
      <c r="C27" s="1199"/>
      <c r="D27" s="1215"/>
      <c r="E27" s="1215"/>
      <c r="F27" s="1216"/>
      <c r="G27" s="1190"/>
    </row>
    <row r="28" spans="1:7" ht="15" thickBot="1" x14ac:dyDescent="0.3">
      <c r="A28" s="1221">
        <v>11</v>
      </c>
      <c r="B28" s="1222" t="s">
        <v>818</v>
      </c>
      <c r="C28" s="1223" t="s">
        <v>393</v>
      </c>
      <c r="D28" s="1223">
        <v>60</v>
      </c>
      <c r="E28" s="1224"/>
      <c r="F28" s="1225">
        <f t="shared" si="2"/>
        <v>0</v>
      </c>
      <c r="G28" s="1190"/>
    </row>
    <row r="29" spans="1:7" ht="14.5" x14ac:dyDescent="0.25">
      <c r="A29" s="1226">
        <v>12</v>
      </c>
      <c r="B29" s="1227" t="s">
        <v>819</v>
      </c>
      <c r="C29" s="1228" t="s">
        <v>393</v>
      </c>
      <c r="D29" s="1228">
        <v>8</v>
      </c>
      <c r="E29" s="1229"/>
      <c r="F29" s="1230">
        <f t="shared" si="2"/>
        <v>0</v>
      </c>
      <c r="G29" s="1190"/>
    </row>
    <row r="30" spans="1:7" ht="14.5" x14ac:dyDescent="0.25">
      <c r="A30" s="1197">
        <v>13</v>
      </c>
      <c r="B30" s="1198" t="s">
        <v>820</v>
      </c>
      <c r="C30" s="1199" t="s">
        <v>807</v>
      </c>
      <c r="D30" s="1199">
        <v>12</v>
      </c>
      <c r="E30" s="1215"/>
      <c r="F30" s="1216">
        <f t="shared" si="2"/>
        <v>0</v>
      </c>
      <c r="G30" s="1190"/>
    </row>
    <row r="31" spans="1:7" ht="43.5" x14ac:dyDescent="0.25">
      <c r="A31" s="1197">
        <v>14</v>
      </c>
      <c r="B31" s="1198" t="s">
        <v>821</v>
      </c>
      <c r="C31" s="1199" t="s">
        <v>32</v>
      </c>
      <c r="D31" s="1199">
        <v>9</v>
      </c>
      <c r="E31" s="1215"/>
      <c r="F31" s="1216">
        <f t="shared" si="2"/>
        <v>0</v>
      </c>
      <c r="G31" s="1190"/>
    </row>
    <row r="32" spans="1:7" ht="14.5" x14ac:dyDescent="0.25">
      <c r="A32" s="1219"/>
      <c r="B32" s="1212" t="s">
        <v>822</v>
      </c>
      <c r="C32" s="1199"/>
      <c r="D32" s="1215"/>
      <c r="E32" s="1215"/>
      <c r="F32" s="1216"/>
      <c r="G32" s="1190"/>
    </row>
    <row r="33" spans="1:7" ht="15" thickBot="1" x14ac:dyDescent="0.3">
      <c r="A33" s="1221">
        <v>15</v>
      </c>
      <c r="B33" s="1222" t="s">
        <v>823</v>
      </c>
      <c r="C33" s="1223" t="s">
        <v>32</v>
      </c>
      <c r="D33" s="1223">
        <v>12</v>
      </c>
      <c r="E33" s="1215"/>
      <c r="F33" s="1216">
        <f t="shared" si="2"/>
        <v>0</v>
      </c>
      <c r="G33" s="1190"/>
    </row>
    <row r="34" spans="1:7" ht="15" thickBot="1" x14ac:dyDescent="0.3">
      <c r="A34" s="1382" t="s">
        <v>824</v>
      </c>
      <c r="B34" s="1383"/>
      <c r="C34" s="1383"/>
      <c r="D34" s="1383"/>
      <c r="E34" s="1384"/>
      <c r="F34" s="1231">
        <f>SUM(F12:F33)</f>
        <v>0</v>
      </c>
      <c r="G34" s="1190"/>
    </row>
    <row r="35" spans="1:7" ht="15.75" customHeight="1" thickBot="1" x14ac:dyDescent="0.3">
      <c r="A35" s="1378" t="s">
        <v>825</v>
      </c>
      <c r="B35" s="1379"/>
      <c r="C35" s="1379"/>
      <c r="D35" s="1380"/>
      <c r="E35" s="1380"/>
      <c r="F35" s="1381"/>
      <c r="G35" s="1190"/>
    </row>
    <row r="36" spans="1:7" ht="14.5" x14ac:dyDescent="0.25">
      <c r="A36" s="1232"/>
      <c r="B36" s="1233" t="s">
        <v>826</v>
      </c>
      <c r="C36" s="1234" t="s">
        <v>827</v>
      </c>
      <c r="D36" s="1234"/>
      <c r="E36" s="1235"/>
      <c r="F36" s="1236"/>
      <c r="G36" s="1190"/>
    </row>
    <row r="37" spans="1:7" ht="75.650000000000006" customHeight="1" x14ac:dyDescent="0.25">
      <c r="A37" s="1237"/>
      <c r="B37" s="1238" t="s">
        <v>828</v>
      </c>
      <c r="C37" s="1239"/>
      <c r="D37" s="1239"/>
      <c r="E37" s="1240"/>
      <c r="F37" s="1241"/>
      <c r="G37" s="1190"/>
    </row>
    <row r="38" spans="1:7" ht="29" x14ac:dyDescent="0.25">
      <c r="A38" s="1197" t="s">
        <v>61</v>
      </c>
      <c r="B38" s="1198" t="s">
        <v>829</v>
      </c>
      <c r="C38" s="1199" t="s">
        <v>0</v>
      </c>
      <c r="D38" s="1199">
        <v>1</v>
      </c>
      <c r="E38" s="1215"/>
      <c r="F38" s="1201">
        <f t="shared" ref="F38" si="3">E38*D38</f>
        <v>0</v>
      </c>
      <c r="G38" s="1190"/>
    </row>
    <row r="39" spans="1:7" ht="29" x14ac:dyDescent="0.25">
      <c r="A39" s="1197"/>
      <c r="B39" s="1242" t="s">
        <v>830</v>
      </c>
      <c r="C39" s="1199"/>
      <c r="D39" s="1199"/>
      <c r="E39" s="1215"/>
      <c r="F39" s="1201"/>
      <c r="G39" s="1190"/>
    </row>
    <row r="40" spans="1:7" ht="14.5" x14ac:dyDescent="0.25">
      <c r="A40" s="1197" t="s">
        <v>23</v>
      </c>
      <c r="B40" s="1198" t="s">
        <v>831</v>
      </c>
      <c r="C40" s="1199" t="s">
        <v>0</v>
      </c>
      <c r="D40" s="1199">
        <v>1</v>
      </c>
      <c r="E40" s="1215"/>
      <c r="F40" s="1201">
        <f t="shared" ref="F40" si="4">E40*D40</f>
        <v>0</v>
      </c>
      <c r="G40" s="1190"/>
    </row>
    <row r="41" spans="1:7" ht="14.5" x14ac:dyDescent="0.25">
      <c r="A41" s="1197"/>
      <c r="B41" s="1243" t="s">
        <v>832</v>
      </c>
      <c r="C41" s="1199"/>
      <c r="D41" s="1199"/>
      <c r="E41" s="1215"/>
      <c r="F41" s="1201"/>
      <c r="G41" s="1190"/>
    </row>
    <row r="42" spans="1:7" ht="14.5" x14ac:dyDescent="0.25">
      <c r="A42" s="1197"/>
      <c r="B42" s="1243" t="s">
        <v>76</v>
      </c>
      <c r="C42" s="1199"/>
      <c r="D42" s="1199"/>
      <c r="E42" s="1215"/>
      <c r="F42" s="1201"/>
      <c r="G42" s="1190"/>
    </row>
    <row r="43" spans="1:7" ht="58.75" customHeight="1" x14ac:dyDescent="0.3">
      <c r="A43" s="1197"/>
      <c r="B43" s="1244" t="s">
        <v>833</v>
      </c>
      <c r="C43" s="1199"/>
      <c r="D43" s="1199"/>
      <c r="E43" s="1215"/>
      <c r="F43" s="1201"/>
      <c r="G43" s="1190"/>
    </row>
    <row r="44" spans="1:7" ht="14.5" x14ac:dyDescent="0.25">
      <c r="A44" s="1197"/>
      <c r="B44" s="1198" t="s">
        <v>78</v>
      </c>
      <c r="C44" s="1199"/>
      <c r="D44" s="1199"/>
      <c r="E44" s="1215"/>
      <c r="F44" s="1201"/>
      <c r="G44" s="1190"/>
    </row>
    <row r="45" spans="1:7" ht="14.5" x14ac:dyDescent="0.25">
      <c r="A45" s="1197" t="s">
        <v>38</v>
      </c>
      <c r="B45" s="1198" t="s">
        <v>834</v>
      </c>
      <c r="C45" s="1199" t="s">
        <v>393</v>
      </c>
      <c r="D45" s="1199">
        <v>50</v>
      </c>
      <c r="E45" s="1215"/>
      <c r="F45" s="1201">
        <f t="shared" ref="F45:F47" si="5">E45*D45</f>
        <v>0</v>
      </c>
      <c r="G45" s="1190"/>
    </row>
    <row r="46" spans="1:7" ht="15" thickBot="1" x14ac:dyDescent="0.3">
      <c r="A46" s="1221" t="s">
        <v>65</v>
      </c>
      <c r="B46" s="1222" t="s">
        <v>835</v>
      </c>
      <c r="C46" s="1223" t="s">
        <v>393</v>
      </c>
      <c r="D46" s="1223">
        <v>45</v>
      </c>
      <c r="E46" s="1224"/>
      <c r="F46" s="1245">
        <f t="shared" si="5"/>
        <v>0</v>
      </c>
      <c r="G46" s="1190"/>
    </row>
    <row r="47" spans="1:7" ht="14.5" x14ac:dyDescent="0.25">
      <c r="A47" s="1226" t="s">
        <v>40</v>
      </c>
      <c r="B47" s="1227" t="s">
        <v>836</v>
      </c>
      <c r="C47" s="1228" t="s">
        <v>393</v>
      </c>
      <c r="D47" s="1228">
        <v>50</v>
      </c>
      <c r="E47" s="1229"/>
      <c r="F47" s="1246">
        <f t="shared" si="5"/>
        <v>0</v>
      </c>
      <c r="G47" s="1190"/>
    </row>
    <row r="48" spans="1:7" ht="14.5" x14ac:dyDescent="0.25">
      <c r="A48" s="1197"/>
      <c r="B48" s="1243" t="s">
        <v>303</v>
      </c>
      <c r="C48" s="1199"/>
      <c r="D48" s="1199"/>
      <c r="E48" s="1215"/>
      <c r="F48" s="1201"/>
      <c r="G48" s="1190"/>
    </row>
    <row r="49" spans="1:7" ht="29" x14ac:dyDescent="0.25">
      <c r="A49" s="1197" t="s">
        <v>72</v>
      </c>
      <c r="B49" s="1198" t="s">
        <v>837</v>
      </c>
      <c r="C49" s="1199" t="s">
        <v>0</v>
      </c>
      <c r="D49" s="1199">
        <v>1</v>
      </c>
      <c r="E49" s="1215"/>
      <c r="F49" s="1201">
        <f t="shared" ref="F49" si="6">E49*D49</f>
        <v>0</v>
      </c>
      <c r="G49" s="1190"/>
    </row>
    <row r="50" spans="1:7" ht="14.5" x14ac:dyDescent="0.25">
      <c r="A50" s="1197"/>
      <c r="B50" s="1243" t="s">
        <v>838</v>
      </c>
      <c r="C50" s="1199"/>
      <c r="D50" s="1199"/>
      <c r="E50" s="1215"/>
      <c r="F50" s="1201"/>
      <c r="G50" s="1190"/>
    </row>
    <row r="51" spans="1:7" ht="29" x14ac:dyDescent="0.25">
      <c r="A51" s="1197"/>
      <c r="B51" s="1212" t="s">
        <v>839</v>
      </c>
      <c r="C51" s="1199"/>
      <c r="D51" s="1199"/>
      <c r="E51" s="1215"/>
      <c r="F51" s="1201"/>
      <c r="G51" s="1190"/>
    </row>
    <row r="52" spans="1:7" ht="29" x14ac:dyDescent="0.25">
      <c r="A52" s="1197" t="s">
        <v>43</v>
      </c>
      <c r="B52" s="1198" t="s">
        <v>840</v>
      </c>
      <c r="C52" s="1199" t="s">
        <v>25</v>
      </c>
      <c r="D52" s="1199">
        <v>20</v>
      </c>
      <c r="E52" s="1215"/>
      <c r="F52" s="1201">
        <f t="shared" ref="F52:F53" si="7">E52*D52</f>
        <v>0</v>
      </c>
      <c r="G52" s="1190"/>
    </row>
    <row r="53" spans="1:7" ht="14.5" x14ac:dyDescent="0.25">
      <c r="A53" s="1197" t="s">
        <v>45</v>
      </c>
      <c r="B53" s="1198" t="s">
        <v>841</v>
      </c>
      <c r="C53" s="1199" t="s">
        <v>0</v>
      </c>
      <c r="D53" s="1199">
        <v>1</v>
      </c>
      <c r="E53" s="1215"/>
      <c r="F53" s="1201">
        <f t="shared" si="7"/>
        <v>0</v>
      </c>
      <c r="G53" s="1190"/>
    </row>
    <row r="54" spans="1:7" ht="14.5" x14ac:dyDescent="0.25">
      <c r="A54" s="1197"/>
      <c r="B54" s="1198"/>
      <c r="C54" s="1199"/>
      <c r="D54" s="1199"/>
      <c r="E54" s="1215"/>
      <c r="F54" s="1201"/>
      <c r="G54" s="1190"/>
    </row>
    <row r="55" spans="1:7" ht="14.5" x14ac:dyDescent="0.25">
      <c r="A55" s="1197"/>
      <c r="B55" s="1198"/>
      <c r="C55" s="1199"/>
      <c r="D55" s="1199"/>
      <c r="E55" s="1215"/>
      <c r="F55" s="1201"/>
      <c r="G55" s="1190"/>
    </row>
    <row r="56" spans="1:7" ht="14.5" x14ac:dyDescent="0.25">
      <c r="A56" s="1197" t="s">
        <v>61</v>
      </c>
      <c r="B56" s="1243" t="s">
        <v>842</v>
      </c>
      <c r="C56" s="1199"/>
      <c r="D56" s="1199"/>
      <c r="E56" s="1215"/>
      <c r="F56" s="1201"/>
      <c r="G56" s="1190"/>
    </row>
    <row r="57" spans="1:7" ht="58" x14ac:dyDescent="0.25">
      <c r="A57" s="1197"/>
      <c r="B57" s="1212" t="s">
        <v>843</v>
      </c>
      <c r="C57" s="1199"/>
      <c r="D57" s="1199"/>
      <c r="E57" s="1215"/>
      <c r="F57" s="1201"/>
      <c r="G57" s="1190"/>
    </row>
    <row r="58" spans="1:7" ht="14.5" x14ac:dyDescent="0.25">
      <c r="A58" s="1197" t="s">
        <v>23</v>
      </c>
      <c r="B58" s="1198" t="s">
        <v>844</v>
      </c>
      <c r="C58" s="1199" t="s">
        <v>845</v>
      </c>
      <c r="D58" s="1199">
        <v>1</v>
      </c>
      <c r="E58" s="1215"/>
      <c r="F58" s="1201">
        <f t="shared" ref="F58:F60" si="8">E58*D58</f>
        <v>0</v>
      </c>
      <c r="G58" s="1190"/>
    </row>
    <row r="59" spans="1:7" ht="35.5" customHeight="1" x14ac:dyDescent="0.25">
      <c r="A59" s="1197"/>
      <c r="B59" s="1242" t="s">
        <v>846</v>
      </c>
      <c r="C59" s="1199" t="s">
        <v>847</v>
      </c>
      <c r="D59" s="1199">
        <v>1</v>
      </c>
      <c r="E59" s="1215"/>
      <c r="F59" s="1201">
        <f t="shared" si="8"/>
        <v>0</v>
      </c>
      <c r="G59" s="1190"/>
    </row>
    <row r="60" spans="1:7" ht="15" thickBot="1" x14ac:dyDescent="0.3">
      <c r="A60" s="1197" t="s">
        <v>38</v>
      </c>
      <c r="B60" s="1198" t="s">
        <v>848</v>
      </c>
      <c r="C60" s="1199" t="s">
        <v>847</v>
      </c>
      <c r="D60" s="1199">
        <v>1</v>
      </c>
      <c r="E60" s="1215"/>
      <c r="F60" s="1201">
        <f t="shared" si="8"/>
        <v>0</v>
      </c>
      <c r="G60" s="1190"/>
    </row>
    <row r="61" spans="1:7" ht="15" thickBot="1" x14ac:dyDescent="0.3">
      <c r="A61" s="1382" t="s">
        <v>849</v>
      </c>
      <c r="B61" s="1383"/>
      <c r="C61" s="1383"/>
      <c r="D61" s="1383"/>
      <c r="E61" s="1384"/>
      <c r="F61" s="1231">
        <f>SUM(F38:F60)</f>
        <v>0</v>
      </c>
      <c r="G61" s="1190"/>
    </row>
    <row r="62" spans="1:7" ht="15" thickBot="1" x14ac:dyDescent="0.3">
      <c r="A62" s="1247"/>
      <c r="B62" s="1248"/>
      <c r="C62" s="1248"/>
      <c r="D62" s="1248"/>
      <c r="E62" s="1249"/>
      <c r="F62" s="1250"/>
      <c r="G62" s="1190"/>
    </row>
    <row r="63" spans="1:7" ht="15" customHeight="1" thickBot="1" x14ac:dyDescent="0.3">
      <c r="A63" s="1251"/>
      <c r="B63" s="1252"/>
      <c r="C63" s="1252"/>
      <c r="D63" s="1252"/>
      <c r="E63" s="1253"/>
      <c r="F63" s="1254"/>
      <c r="G63" s="1190"/>
    </row>
    <row r="64" spans="1:7" ht="15" thickBot="1" x14ac:dyDescent="0.3">
      <c r="A64" s="1382" t="s">
        <v>850</v>
      </c>
      <c r="B64" s="1383"/>
      <c r="C64" s="1383"/>
      <c r="D64" s="1383"/>
      <c r="E64" s="1384"/>
      <c r="F64" s="1255">
        <f>F8+F34+F61</f>
        <v>0</v>
      </c>
      <c r="G64" s="1190"/>
    </row>
    <row r="65" spans="1:7" ht="15" customHeight="1" thickBot="1" x14ac:dyDescent="0.3">
      <c r="A65" s="1256"/>
      <c r="B65" s="1257"/>
      <c r="C65" s="1257"/>
      <c r="D65" s="1257"/>
      <c r="E65" s="1257"/>
      <c r="F65" s="1258"/>
      <c r="G65" s="1190"/>
    </row>
  </sheetData>
  <mergeCells count="10">
    <mergeCell ref="A35:C35"/>
    <mergeCell ref="D35:F35"/>
    <mergeCell ref="A61:E61"/>
    <mergeCell ref="A64:E64"/>
    <mergeCell ref="A1:F1"/>
    <mergeCell ref="A2:F2"/>
    <mergeCell ref="A3:F3"/>
    <mergeCell ref="A8:E8"/>
    <mergeCell ref="A9:F9"/>
    <mergeCell ref="A34:E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854"/>
  <sheetViews>
    <sheetView tabSelected="1" view="pageBreakPreview" topLeftCell="A19" zoomScaleNormal="88" zoomScaleSheetLayoutView="100" workbookViewId="0">
      <selection activeCell="L23" sqref="L23"/>
    </sheetView>
  </sheetViews>
  <sheetFormatPr defaultColWidth="10.453125" defaultRowHeight="15.5" x14ac:dyDescent="0.25"/>
  <cols>
    <col min="1" max="1" width="1.54296875" style="743" customWidth="1"/>
    <col min="2" max="2" width="10.54296875" style="743" customWidth="1"/>
    <col min="3" max="3" width="54.1796875" style="743" customWidth="1"/>
    <col min="4" max="4" width="1.453125" style="743" customWidth="1"/>
    <col min="5" max="5" width="10.453125" style="743" customWidth="1"/>
    <col min="6" max="6" width="1.54296875" style="743" customWidth="1"/>
    <col min="7" max="7" width="4.54296875" style="743" customWidth="1"/>
    <col min="8" max="8" width="16.54296875" style="765" customWidth="1"/>
    <col min="9" max="9" width="3" style="828" customWidth="1"/>
    <col min="10" max="10" width="0.81640625" style="743" customWidth="1"/>
    <col min="11" max="11" width="16" style="744" bestFit="1" customWidth="1"/>
    <col min="12" max="12" width="11.453125" style="745" customWidth="1"/>
    <col min="13" max="13" width="17.453125" style="746" customWidth="1"/>
    <col min="14" max="14" width="18.54296875" style="747" bestFit="1" customWidth="1"/>
    <col min="15" max="15" width="22" style="743" customWidth="1"/>
    <col min="16" max="16" width="10.453125" style="743"/>
    <col min="17" max="17" width="20.453125" style="743" customWidth="1"/>
    <col min="18" max="16384" width="10.453125" style="743"/>
  </cols>
  <sheetData>
    <row r="1" spans="2:17" ht="10.5" customHeight="1" thickBot="1" x14ac:dyDescent="0.3">
      <c r="B1" s="740"/>
      <c r="C1" s="740"/>
      <c r="D1" s="740"/>
      <c r="E1" s="740"/>
      <c r="F1" s="740"/>
      <c r="G1" s="740"/>
      <c r="H1" s="741"/>
      <c r="I1" s="742"/>
    </row>
    <row r="2" spans="2:17" ht="3.75" customHeight="1" x14ac:dyDescent="0.25">
      <c r="B2" s="748"/>
      <c r="G2" s="749"/>
      <c r="H2" s="750"/>
      <c r="I2" s="751"/>
    </row>
    <row r="3" spans="2:17" s="752" customFormat="1" ht="31.5" customHeight="1" x14ac:dyDescent="0.25">
      <c r="B3" s="1308" t="s">
        <v>512</v>
      </c>
      <c r="C3" s="1309"/>
      <c r="D3" s="1309"/>
      <c r="E3" s="1309"/>
      <c r="F3" s="1310"/>
      <c r="G3" s="1311" t="s">
        <v>513</v>
      </c>
      <c r="H3" s="1312"/>
      <c r="I3" s="1313"/>
      <c r="K3" s="753"/>
      <c r="L3" s="754"/>
      <c r="M3" s="755"/>
      <c r="N3" s="756"/>
    </row>
    <row r="4" spans="2:17" ht="4.5" customHeight="1" x14ac:dyDescent="0.25">
      <c r="B4" s="757"/>
      <c r="C4" s="758"/>
      <c r="D4" s="758"/>
      <c r="E4" s="758"/>
      <c r="F4" s="758"/>
      <c r="G4" s="757"/>
      <c r="H4" s="759"/>
      <c r="I4" s="760"/>
    </row>
    <row r="5" spans="2:17" ht="41.25" customHeight="1" x14ac:dyDescent="0.25">
      <c r="B5" s="1314" t="s">
        <v>861</v>
      </c>
      <c r="C5" s="1315"/>
      <c r="D5" s="1315"/>
      <c r="E5" s="1315"/>
      <c r="F5" s="1315"/>
      <c r="G5" s="1315"/>
      <c r="H5" s="1315"/>
      <c r="I5" s="1316"/>
    </row>
    <row r="6" spans="2:17" ht="4.5" customHeight="1" x14ac:dyDescent="0.25">
      <c r="B6" s="757"/>
      <c r="C6" s="758"/>
      <c r="D6" s="758"/>
      <c r="E6" s="758"/>
      <c r="F6" s="758"/>
      <c r="G6" s="758"/>
      <c r="H6" s="759"/>
      <c r="I6" s="760"/>
    </row>
    <row r="7" spans="2:17" ht="6" customHeight="1" x14ac:dyDescent="0.25">
      <c r="B7" s="761"/>
      <c r="D7" s="762"/>
      <c r="E7" s="763"/>
      <c r="F7" s="764"/>
      <c r="I7" s="766"/>
    </row>
    <row r="8" spans="2:17" s="768" customFormat="1" ht="39.75" customHeight="1" x14ac:dyDescent="0.25">
      <c r="B8" s="767" t="s">
        <v>514</v>
      </c>
      <c r="C8" s="768" t="s">
        <v>515</v>
      </c>
      <c r="D8" s="769"/>
      <c r="E8" s="768" t="s">
        <v>516</v>
      </c>
      <c r="F8" s="770"/>
      <c r="H8" s="771" t="s">
        <v>517</v>
      </c>
      <c r="I8" s="772"/>
      <c r="K8" s="773"/>
      <c r="L8" s="774"/>
      <c r="M8" s="775"/>
      <c r="N8" s="776"/>
    </row>
    <row r="9" spans="2:17" ht="5.15" customHeight="1" x14ac:dyDescent="0.35">
      <c r="B9" s="777"/>
      <c r="C9" s="758"/>
      <c r="D9" s="757"/>
      <c r="E9" s="758"/>
      <c r="F9" s="778"/>
      <c r="G9" s="758"/>
      <c r="H9" s="779"/>
      <c r="I9" s="760"/>
    </row>
    <row r="10" spans="2:17" s="786" customFormat="1" ht="45" customHeight="1" x14ac:dyDescent="0.25">
      <c r="B10" s="780" t="s">
        <v>518</v>
      </c>
      <c r="C10" s="781" t="s">
        <v>519</v>
      </c>
      <c r="D10" s="782"/>
      <c r="E10" s="1032">
        <v>1.1000000000000001</v>
      </c>
      <c r="F10" s="783"/>
      <c r="G10" s="784"/>
      <c r="H10" s="785">
        <f>'Smry. Bl. 2 Prelims '!I31</f>
        <v>0</v>
      </c>
      <c r="I10" s="760"/>
      <c r="K10" s="787"/>
      <c r="L10" s="788"/>
      <c r="M10" s="746"/>
      <c r="N10" s="746"/>
      <c r="O10" s="789"/>
    </row>
    <row r="11" spans="2:17" s="786" customFormat="1" ht="40" customHeight="1" x14ac:dyDescent="0.25">
      <c r="B11" s="780" t="s">
        <v>520</v>
      </c>
      <c r="C11" s="781" t="s">
        <v>521</v>
      </c>
      <c r="D11" s="782"/>
      <c r="E11" s="1032">
        <v>2.1</v>
      </c>
      <c r="F11" s="783"/>
      <c r="G11" s="784"/>
      <c r="H11" s="785">
        <f>'Bill 2.1 MATERNITY REPAIR'!G591</f>
        <v>0</v>
      </c>
      <c r="I11" s="760"/>
      <c r="K11" s="787"/>
      <c r="L11" s="788"/>
      <c r="M11" s="746"/>
      <c r="N11" s="746"/>
      <c r="O11" s="789"/>
      <c r="Q11" s="789"/>
    </row>
    <row r="12" spans="2:17" s="786" customFormat="1" ht="40" customHeight="1" x14ac:dyDescent="0.25">
      <c r="B12" s="780">
        <v>3</v>
      </c>
      <c r="C12" s="781" t="s">
        <v>735</v>
      </c>
      <c r="D12" s="782"/>
      <c r="E12" s="1032">
        <v>3.1</v>
      </c>
      <c r="F12" s="783"/>
      <c r="G12" s="784"/>
      <c r="H12" s="785">
        <f>'Bill 3.1  KITCHEN CONSTRUCTION'!G441</f>
        <v>0</v>
      </c>
      <c r="I12" s="760"/>
      <c r="K12" s="787"/>
      <c r="L12" s="788"/>
      <c r="M12" s="746"/>
      <c r="N12" s="746"/>
      <c r="O12" s="789"/>
      <c r="Q12" s="789"/>
    </row>
    <row r="13" spans="2:17" s="786" customFormat="1" ht="40" customHeight="1" x14ac:dyDescent="0.25">
      <c r="B13" s="780">
        <v>4</v>
      </c>
      <c r="C13" s="781" t="s">
        <v>736</v>
      </c>
      <c r="D13" s="782"/>
      <c r="E13" s="1032">
        <v>4.0999999999999996</v>
      </c>
      <c r="F13" s="783"/>
      <c r="G13" s="784"/>
      <c r="H13" s="785">
        <f>'Bill 4.1  LAUNDRY'!G198</f>
        <v>0</v>
      </c>
      <c r="I13" s="760"/>
      <c r="K13" s="787"/>
      <c r="L13" s="788"/>
      <c r="M13" s="746"/>
      <c r="N13" s="746"/>
      <c r="O13" s="789"/>
      <c r="Q13" s="789"/>
    </row>
    <row r="14" spans="2:17" s="786" customFormat="1" ht="40" customHeight="1" x14ac:dyDescent="0.25">
      <c r="B14" s="780">
        <v>5</v>
      </c>
      <c r="C14" s="781" t="s">
        <v>737</v>
      </c>
      <c r="D14" s="782"/>
      <c r="E14" s="1032">
        <v>5.0999999999999996</v>
      </c>
      <c r="F14" s="783"/>
      <c r="G14" s="784"/>
      <c r="H14" s="785">
        <f>'Bill 5.1  PWD TOILET'!G412</f>
        <v>0</v>
      </c>
      <c r="I14" s="760"/>
      <c r="K14" s="787"/>
      <c r="L14" s="788"/>
      <c r="M14" s="746"/>
      <c r="N14" s="746"/>
      <c r="O14" s="789"/>
      <c r="Q14" s="789"/>
    </row>
    <row r="15" spans="2:17" s="786" customFormat="1" ht="40" customHeight="1" x14ac:dyDescent="0.25">
      <c r="B15" s="780">
        <v>6</v>
      </c>
      <c r="C15" s="781" t="s">
        <v>738</v>
      </c>
      <c r="D15" s="782"/>
      <c r="E15" s="1032">
        <v>6.1</v>
      </c>
      <c r="F15" s="783"/>
      <c r="G15" s="784"/>
      <c r="H15" s="785">
        <f>'Bill 6.1  PLACENTER'!G68</f>
        <v>0</v>
      </c>
      <c r="I15" s="760"/>
      <c r="K15" s="787"/>
      <c r="L15" s="788"/>
      <c r="M15" s="746"/>
      <c r="N15" s="746"/>
      <c r="O15" s="789"/>
      <c r="Q15" s="789"/>
    </row>
    <row r="16" spans="2:17" s="786" customFormat="1" ht="40" customHeight="1" x14ac:dyDescent="0.25">
      <c r="B16" s="780">
        <v>7</v>
      </c>
      <c r="C16" s="781" t="s">
        <v>739</v>
      </c>
      <c r="D16" s="782"/>
      <c r="E16" s="1032">
        <v>7.1</v>
      </c>
      <c r="F16" s="783"/>
      <c r="G16" s="784"/>
      <c r="H16" s="785">
        <f>'Bill 7.1 Walkway construction'!F123</f>
        <v>0</v>
      </c>
      <c r="I16" s="760"/>
      <c r="K16" s="787"/>
      <c r="L16" s="788"/>
      <c r="M16" s="746"/>
      <c r="N16" s="746"/>
      <c r="Q16" s="789"/>
    </row>
    <row r="17" spans="2:17" s="786" customFormat="1" ht="40" customHeight="1" x14ac:dyDescent="0.25">
      <c r="B17" s="780">
        <v>8</v>
      </c>
      <c r="C17" s="781" t="s">
        <v>740</v>
      </c>
      <c r="D17" s="782"/>
      <c r="E17" s="1032">
        <v>8.1</v>
      </c>
      <c r="F17" s="783"/>
      <c r="G17" s="784"/>
      <c r="H17" s="785">
        <f>'Bill 8.1  PATIENTS SHADE'!G305</f>
        <v>0</v>
      </c>
      <c r="I17" s="760"/>
      <c r="K17" s="787"/>
      <c r="L17" s="788"/>
      <c r="M17" s="746"/>
      <c r="N17" s="746"/>
      <c r="Q17" s="789"/>
    </row>
    <row r="18" spans="2:17" s="786" customFormat="1" ht="40" customHeight="1" x14ac:dyDescent="0.25">
      <c r="B18" s="780">
        <v>9</v>
      </c>
      <c r="C18" s="781" t="s">
        <v>754</v>
      </c>
      <c r="D18" s="782"/>
      <c r="E18" s="1032">
        <v>9.1</v>
      </c>
      <c r="F18" s="783"/>
      <c r="G18" s="784"/>
      <c r="H18" s="785">
        <f>'Bill 9.1 AC'!F8</f>
        <v>0</v>
      </c>
      <c r="I18" s="760"/>
      <c r="K18" s="787"/>
      <c r="L18" s="788"/>
      <c r="M18" s="746"/>
      <c r="N18" s="746"/>
      <c r="Q18" s="789"/>
    </row>
    <row r="19" spans="2:17" s="786" customFormat="1" ht="40" customHeight="1" x14ac:dyDescent="0.25">
      <c r="B19" s="780">
        <v>10</v>
      </c>
      <c r="C19" s="781" t="s">
        <v>763</v>
      </c>
      <c r="D19" s="782"/>
      <c r="E19" s="1032">
        <v>10.1</v>
      </c>
      <c r="F19" s="783"/>
      <c r="G19" s="784"/>
      <c r="H19" s="785">
        <f>'Bill 10.1Solar Hot water system'!F23</f>
        <v>0</v>
      </c>
      <c r="I19" s="760"/>
      <c r="K19" s="787"/>
      <c r="L19" s="788"/>
      <c r="M19" s="746"/>
      <c r="N19" s="746"/>
      <c r="Q19" s="789"/>
    </row>
    <row r="20" spans="2:17" s="786" customFormat="1" ht="39.75" customHeight="1" x14ac:dyDescent="0.25">
      <c r="B20" s="780">
        <v>11</v>
      </c>
      <c r="C20" s="781" t="s">
        <v>859</v>
      </c>
      <c r="D20" s="782"/>
      <c r="E20" s="1032">
        <v>11.1</v>
      </c>
      <c r="F20" s="783"/>
      <c r="G20" s="784"/>
      <c r="H20" s="785">
        <f>'Bill 11.1 GENERATOR RELOCATION'!F64</f>
        <v>0</v>
      </c>
      <c r="I20" s="760"/>
      <c r="K20" s="790"/>
      <c r="L20" s="745"/>
      <c r="M20" s="746"/>
      <c r="N20" s="746"/>
      <c r="Q20" s="789"/>
    </row>
    <row r="21" spans="2:17" s="799" customFormat="1" ht="50.15" customHeight="1" x14ac:dyDescent="0.25">
      <c r="B21" s="791"/>
      <c r="C21" s="792" t="s">
        <v>522</v>
      </c>
      <c r="D21" s="793"/>
      <c r="E21" s="794"/>
      <c r="F21" s="795"/>
      <c r="G21" s="796"/>
      <c r="H21" s="797">
        <f>SUM(H10:H20)</f>
        <v>0</v>
      </c>
      <c r="I21" s="798"/>
      <c r="K21" s="800"/>
      <c r="L21" s="801"/>
      <c r="M21" s="775"/>
      <c r="N21" s="775"/>
    </row>
    <row r="22" spans="2:17" s="786" customFormat="1" ht="50.15" customHeight="1" x14ac:dyDescent="0.25">
      <c r="B22" s="802"/>
      <c r="C22" s="781" t="s">
        <v>523</v>
      </c>
      <c r="D22" s="782"/>
      <c r="E22" s="803" t="s">
        <v>524</v>
      </c>
      <c r="F22" s="783"/>
      <c r="G22" s="784"/>
      <c r="H22" s="759">
        <f>E22*H21</f>
        <v>0</v>
      </c>
      <c r="I22" s="760"/>
      <c r="K22" s="804"/>
      <c r="L22" s="745"/>
      <c r="M22" s="746"/>
      <c r="N22" s="805"/>
    </row>
    <row r="23" spans="2:17" s="799" customFormat="1" ht="36" customHeight="1" x14ac:dyDescent="0.25">
      <c r="B23" s="806"/>
      <c r="C23" s="807" t="s">
        <v>522</v>
      </c>
      <c r="D23" s="808"/>
      <c r="E23" s="809"/>
      <c r="F23" s="810"/>
      <c r="H23" s="811">
        <f>SUM(H21:H22)</f>
        <v>0</v>
      </c>
      <c r="I23" s="812"/>
      <c r="K23" s="813"/>
      <c r="L23" s="745"/>
      <c r="M23" s="746"/>
      <c r="N23" s="814"/>
    </row>
    <row r="24" spans="2:17" s="786" customFormat="1" ht="50.15" customHeight="1" x14ac:dyDescent="0.25">
      <c r="B24" s="815"/>
      <c r="C24" s="816"/>
      <c r="D24" s="817"/>
      <c r="E24" s="818"/>
      <c r="F24" s="819"/>
      <c r="H24" s="820"/>
      <c r="I24" s="766"/>
      <c r="K24" s="813"/>
      <c r="L24" s="745"/>
      <c r="M24" s="746"/>
      <c r="N24" s="805"/>
    </row>
    <row r="25" spans="2:17" s="799" customFormat="1" ht="50.15" customHeight="1" thickBot="1" x14ac:dyDescent="0.3">
      <c r="B25" s="821"/>
      <c r="C25" s="822" t="s">
        <v>525</v>
      </c>
      <c r="D25" s="823"/>
      <c r="E25" s="822"/>
      <c r="F25" s="824"/>
      <c r="G25" s="825"/>
      <c r="H25" s="826">
        <f>SUM(H23:H24)</f>
        <v>0</v>
      </c>
      <c r="I25" s="827"/>
      <c r="K25" s="813"/>
      <c r="L25" s="745"/>
      <c r="M25" s="746"/>
      <c r="N25" s="814"/>
    </row>
    <row r="26" spans="2:17" ht="18" customHeight="1" thickTop="1" x14ac:dyDescent="0.25">
      <c r="H26" s="1317" t="s">
        <v>513</v>
      </c>
      <c r="I26" s="1317"/>
      <c r="K26" s="813"/>
    </row>
    <row r="27" spans="2:17" ht="18" customHeight="1" x14ac:dyDescent="0.25">
      <c r="K27" s="813"/>
    </row>
    <row r="28" spans="2:17" ht="18" customHeight="1" x14ac:dyDescent="0.25">
      <c r="K28" s="813"/>
    </row>
    <row r="29" spans="2:17" ht="18" customHeight="1" x14ac:dyDescent="0.25">
      <c r="K29" s="829"/>
    </row>
    <row r="30" spans="2:17" ht="18" customHeight="1" x14ac:dyDescent="0.25">
      <c r="K30" s="829"/>
    </row>
    <row r="31" spans="2:17" ht="18" customHeight="1" x14ac:dyDescent="0.25">
      <c r="K31" s="829"/>
    </row>
    <row r="32" spans="2:17" ht="18" customHeight="1" x14ac:dyDescent="0.25">
      <c r="K32" s="829"/>
    </row>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row r="606" ht="18" customHeight="1" x14ac:dyDescent="0.25"/>
    <row r="607" ht="18" customHeight="1" x14ac:dyDescent="0.25"/>
    <row r="608" ht="18" customHeight="1" x14ac:dyDescent="0.25"/>
    <row r="609" ht="18" customHeight="1" x14ac:dyDescent="0.25"/>
    <row r="610" ht="18" customHeight="1" x14ac:dyDescent="0.25"/>
    <row r="611" ht="18" customHeight="1" x14ac:dyDescent="0.25"/>
    <row r="612" ht="18" customHeight="1" x14ac:dyDescent="0.25"/>
    <row r="613" ht="18" customHeight="1" x14ac:dyDescent="0.25"/>
    <row r="614" ht="18" customHeight="1" x14ac:dyDescent="0.25"/>
    <row r="615" ht="18" customHeight="1" x14ac:dyDescent="0.25"/>
    <row r="616" ht="18" customHeight="1" x14ac:dyDescent="0.25"/>
    <row r="617" ht="18" customHeight="1" x14ac:dyDescent="0.25"/>
    <row r="618" ht="18" customHeight="1" x14ac:dyDescent="0.25"/>
    <row r="619" ht="18" customHeight="1" x14ac:dyDescent="0.25"/>
    <row r="620" ht="18" customHeight="1" x14ac:dyDescent="0.25"/>
    <row r="621" ht="18" customHeight="1" x14ac:dyDescent="0.25"/>
    <row r="622" ht="18" customHeight="1" x14ac:dyDescent="0.25"/>
    <row r="623" ht="18" customHeight="1" x14ac:dyDescent="0.25"/>
    <row r="624" ht="18" customHeight="1" x14ac:dyDescent="0.25"/>
    <row r="625" ht="18" customHeight="1" x14ac:dyDescent="0.25"/>
    <row r="626" ht="18" customHeight="1" x14ac:dyDescent="0.25"/>
    <row r="627" ht="18" customHeight="1" x14ac:dyDescent="0.25"/>
    <row r="628" ht="18" customHeight="1" x14ac:dyDescent="0.25"/>
    <row r="629" ht="18" customHeight="1" x14ac:dyDescent="0.25"/>
    <row r="630" ht="18" customHeight="1" x14ac:dyDescent="0.25"/>
    <row r="631" ht="18" customHeight="1" x14ac:dyDescent="0.25"/>
    <row r="632" ht="18" customHeight="1" x14ac:dyDescent="0.25"/>
    <row r="633" ht="18" customHeight="1" x14ac:dyDescent="0.25"/>
    <row r="634" ht="18" customHeight="1" x14ac:dyDescent="0.25"/>
    <row r="635" ht="18" customHeight="1" x14ac:dyDescent="0.25"/>
    <row r="636" ht="18" customHeight="1" x14ac:dyDescent="0.25"/>
    <row r="637" ht="18" customHeight="1" x14ac:dyDescent="0.25"/>
    <row r="638" ht="18" customHeight="1" x14ac:dyDescent="0.25"/>
    <row r="639" ht="18" customHeight="1" x14ac:dyDescent="0.25"/>
    <row r="640" ht="18" customHeight="1" x14ac:dyDescent="0.25"/>
    <row r="641" ht="18" customHeight="1" x14ac:dyDescent="0.25"/>
    <row r="642" ht="18" customHeight="1" x14ac:dyDescent="0.25"/>
    <row r="643" ht="18" customHeight="1" x14ac:dyDescent="0.25"/>
    <row r="644" ht="18" customHeight="1" x14ac:dyDescent="0.25"/>
    <row r="645" ht="18" customHeight="1" x14ac:dyDescent="0.25"/>
    <row r="646" ht="18" customHeight="1" x14ac:dyDescent="0.25"/>
    <row r="647" ht="18" customHeight="1" x14ac:dyDescent="0.25"/>
    <row r="648" ht="18" customHeight="1" x14ac:dyDescent="0.25"/>
    <row r="649" ht="18" customHeight="1" x14ac:dyDescent="0.25"/>
    <row r="650" ht="18" customHeight="1" x14ac:dyDescent="0.25"/>
    <row r="651" ht="18" customHeight="1" x14ac:dyDescent="0.25"/>
    <row r="652" ht="18" customHeight="1" x14ac:dyDescent="0.25"/>
    <row r="653" ht="18" customHeight="1" x14ac:dyDescent="0.25"/>
    <row r="654" ht="18" customHeight="1" x14ac:dyDescent="0.25"/>
    <row r="655" ht="18" customHeight="1" x14ac:dyDescent="0.25"/>
    <row r="656" ht="18" customHeight="1" x14ac:dyDescent="0.25"/>
    <row r="657" ht="18" customHeight="1" x14ac:dyDescent="0.25"/>
    <row r="658" ht="18" customHeight="1" x14ac:dyDescent="0.25"/>
    <row r="659" ht="18" customHeight="1" x14ac:dyDescent="0.25"/>
    <row r="660" ht="18" customHeight="1" x14ac:dyDescent="0.25"/>
    <row r="661" ht="18" customHeight="1" x14ac:dyDescent="0.25"/>
    <row r="662" ht="18" customHeight="1" x14ac:dyDescent="0.25"/>
    <row r="663" ht="18" customHeight="1" x14ac:dyDescent="0.25"/>
    <row r="664" ht="18" customHeight="1" x14ac:dyDescent="0.25"/>
    <row r="665" ht="18" customHeight="1" x14ac:dyDescent="0.25"/>
    <row r="666" ht="18" customHeight="1" x14ac:dyDescent="0.25"/>
    <row r="667" ht="18" customHeight="1" x14ac:dyDescent="0.25"/>
    <row r="668" ht="18" customHeight="1" x14ac:dyDescent="0.25"/>
    <row r="669" ht="18" customHeight="1" x14ac:dyDescent="0.25"/>
    <row r="670" ht="18" customHeight="1" x14ac:dyDescent="0.25"/>
    <row r="671" ht="18" customHeight="1" x14ac:dyDescent="0.25"/>
    <row r="672" ht="18" customHeight="1" x14ac:dyDescent="0.25"/>
    <row r="673" ht="18" customHeight="1" x14ac:dyDescent="0.25"/>
    <row r="674" ht="18" customHeight="1" x14ac:dyDescent="0.25"/>
    <row r="675" ht="18" customHeight="1" x14ac:dyDescent="0.25"/>
    <row r="676" ht="18" customHeight="1" x14ac:dyDescent="0.25"/>
    <row r="677" ht="18" customHeight="1" x14ac:dyDescent="0.25"/>
    <row r="678" ht="18" customHeight="1" x14ac:dyDescent="0.25"/>
    <row r="679" ht="18" customHeight="1" x14ac:dyDescent="0.25"/>
    <row r="680" ht="18" customHeight="1" x14ac:dyDescent="0.25"/>
    <row r="681" ht="18" customHeight="1" x14ac:dyDescent="0.25"/>
    <row r="682" ht="18" customHeight="1" x14ac:dyDescent="0.25"/>
    <row r="683" ht="18" customHeight="1" x14ac:dyDescent="0.25"/>
    <row r="684" ht="18" customHeight="1" x14ac:dyDescent="0.25"/>
    <row r="685" ht="18" customHeight="1" x14ac:dyDescent="0.25"/>
    <row r="686" ht="18" customHeight="1" x14ac:dyDescent="0.25"/>
    <row r="687" ht="18" customHeight="1" x14ac:dyDescent="0.25"/>
    <row r="688" ht="18" customHeight="1" x14ac:dyDescent="0.25"/>
    <row r="689" ht="18" customHeight="1" x14ac:dyDescent="0.25"/>
    <row r="690" ht="18" customHeight="1" x14ac:dyDescent="0.25"/>
    <row r="691" ht="18" customHeight="1" x14ac:dyDescent="0.25"/>
    <row r="692" ht="18" customHeight="1" x14ac:dyDescent="0.25"/>
    <row r="693" ht="18" customHeight="1" x14ac:dyDescent="0.25"/>
    <row r="694" ht="18" customHeight="1" x14ac:dyDescent="0.25"/>
    <row r="695" ht="18" customHeight="1" x14ac:dyDescent="0.25"/>
    <row r="696" ht="18" customHeight="1" x14ac:dyDescent="0.25"/>
    <row r="697" ht="18" customHeight="1" x14ac:dyDescent="0.25"/>
    <row r="698" ht="18" customHeight="1" x14ac:dyDescent="0.25"/>
    <row r="699" ht="18" customHeight="1" x14ac:dyDescent="0.25"/>
    <row r="700" ht="18" customHeight="1" x14ac:dyDescent="0.25"/>
    <row r="701" ht="18" customHeight="1" x14ac:dyDescent="0.25"/>
    <row r="702" ht="18" customHeight="1" x14ac:dyDescent="0.25"/>
    <row r="703" ht="18" customHeight="1" x14ac:dyDescent="0.25"/>
    <row r="704" ht="18" customHeight="1" x14ac:dyDescent="0.25"/>
    <row r="705" ht="18" customHeight="1" x14ac:dyDescent="0.25"/>
    <row r="706" ht="18" customHeight="1" x14ac:dyDescent="0.25"/>
    <row r="707" ht="18" customHeight="1" x14ac:dyDescent="0.25"/>
    <row r="708" ht="18" customHeight="1" x14ac:dyDescent="0.25"/>
    <row r="709" ht="18" customHeight="1" x14ac:dyDescent="0.25"/>
    <row r="710" ht="18" customHeight="1" x14ac:dyDescent="0.25"/>
    <row r="711" ht="18" customHeight="1" x14ac:dyDescent="0.25"/>
    <row r="712" ht="18" customHeight="1" x14ac:dyDescent="0.25"/>
    <row r="713" ht="18" customHeight="1" x14ac:dyDescent="0.25"/>
    <row r="714" ht="18" customHeight="1" x14ac:dyDescent="0.25"/>
    <row r="715" ht="18" customHeight="1" x14ac:dyDescent="0.25"/>
    <row r="716" ht="18" customHeight="1" x14ac:dyDescent="0.25"/>
    <row r="717" ht="18" customHeight="1" x14ac:dyDescent="0.25"/>
    <row r="718" ht="18" customHeight="1" x14ac:dyDescent="0.25"/>
    <row r="719" ht="18" customHeight="1" x14ac:dyDescent="0.25"/>
    <row r="720" ht="18" customHeight="1" x14ac:dyDescent="0.25"/>
    <row r="721" ht="18" customHeight="1" x14ac:dyDescent="0.25"/>
    <row r="722" ht="18" customHeight="1" x14ac:dyDescent="0.25"/>
    <row r="723" ht="18" customHeight="1" x14ac:dyDescent="0.25"/>
    <row r="724" ht="18" customHeight="1" x14ac:dyDescent="0.25"/>
    <row r="725" ht="18" customHeight="1" x14ac:dyDescent="0.25"/>
    <row r="726" ht="18" customHeight="1" x14ac:dyDescent="0.25"/>
    <row r="727" ht="18" customHeight="1" x14ac:dyDescent="0.25"/>
    <row r="728" ht="18" customHeight="1" x14ac:dyDescent="0.25"/>
    <row r="729" ht="18" customHeight="1" x14ac:dyDescent="0.25"/>
    <row r="730" ht="18" customHeight="1" x14ac:dyDescent="0.25"/>
    <row r="731" ht="18" customHeight="1" x14ac:dyDescent="0.25"/>
    <row r="732" ht="18" customHeight="1" x14ac:dyDescent="0.25"/>
    <row r="733" ht="18" customHeight="1" x14ac:dyDescent="0.25"/>
    <row r="734" ht="18" customHeight="1" x14ac:dyDescent="0.25"/>
    <row r="735" ht="18" customHeight="1" x14ac:dyDescent="0.25"/>
    <row r="736" ht="18" customHeight="1" x14ac:dyDescent="0.25"/>
    <row r="737" ht="18" customHeight="1" x14ac:dyDescent="0.25"/>
    <row r="738" ht="18" customHeight="1" x14ac:dyDescent="0.25"/>
    <row r="739" ht="18" customHeight="1" x14ac:dyDescent="0.25"/>
    <row r="740" ht="18" customHeight="1" x14ac:dyDescent="0.25"/>
    <row r="741" ht="18" customHeight="1" x14ac:dyDescent="0.25"/>
    <row r="742" ht="18" customHeight="1" x14ac:dyDescent="0.25"/>
    <row r="743" ht="18" customHeight="1" x14ac:dyDescent="0.25"/>
    <row r="744" ht="18" customHeight="1" x14ac:dyDescent="0.25"/>
    <row r="745" ht="18" customHeight="1" x14ac:dyDescent="0.25"/>
    <row r="746" ht="18" customHeight="1" x14ac:dyDescent="0.25"/>
    <row r="747" ht="18" customHeight="1" x14ac:dyDescent="0.25"/>
    <row r="748" ht="18" customHeight="1" x14ac:dyDescent="0.25"/>
    <row r="749" ht="18" customHeight="1" x14ac:dyDescent="0.25"/>
    <row r="750" ht="18" customHeight="1" x14ac:dyDescent="0.25"/>
    <row r="751" ht="18" customHeight="1" x14ac:dyDescent="0.25"/>
    <row r="752" ht="18" customHeight="1" x14ac:dyDescent="0.25"/>
    <row r="753" ht="18" customHeight="1" x14ac:dyDescent="0.25"/>
    <row r="754" ht="18" customHeight="1" x14ac:dyDescent="0.25"/>
    <row r="755" ht="18" customHeight="1" x14ac:dyDescent="0.25"/>
    <row r="756" ht="18" customHeight="1" x14ac:dyDescent="0.25"/>
    <row r="757" ht="18" customHeight="1" x14ac:dyDescent="0.25"/>
    <row r="758" ht="18" customHeight="1" x14ac:dyDescent="0.25"/>
    <row r="759" ht="18" customHeight="1" x14ac:dyDescent="0.25"/>
    <row r="760" ht="18" customHeight="1" x14ac:dyDescent="0.25"/>
    <row r="761" ht="18" customHeight="1" x14ac:dyDescent="0.25"/>
    <row r="762" ht="18" customHeight="1" x14ac:dyDescent="0.25"/>
    <row r="763" ht="18" customHeight="1" x14ac:dyDescent="0.25"/>
    <row r="764" ht="18" customHeight="1" x14ac:dyDescent="0.25"/>
    <row r="765" ht="18" customHeight="1" x14ac:dyDescent="0.25"/>
    <row r="766" ht="18" customHeight="1" x14ac:dyDescent="0.25"/>
    <row r="767" ht="18" customHeight="1" x14ac:dyDescent="0.25"/>
    <row r="768" ht="18" customHeight="1" x14ac:dyDescent="0.25"/>
    <row r="769" ht="18" customHeight="1" x14ac:dyDescent="0.25"/>
    <row r="770" ht="18" customHeight="1" x14ac:dyDescent="0.25"/>
    <row r="771" ht="18" customHeight="1" x14ac:dyDescent="0.25"/>
    <row r="772" ht="18" customHeight="1" x14ac:dyDescent="0.25"/>
    <row r="773" ht="18" customHeight="1" x14ac:dyDescent="0.25"/>
    <row r="774" ht="18" customHeight="1" x14ac:dyDescent="0.25"/>
    <row r="775" ht="18" customHeight="1" x14ac:dyDescent="0.25"/>
    <row r="776" ht="18" customHeight="1" x14ac:dyDescent="0.25"/>
    <row r="777" ht="18" customHeight="1" x14ac:dyDescent="0.25"/>
    <row r="778" ht="18" customHeight="1" x14ac:dyDescent="0.25"/>
    <row r="779" ht="18" customHeight="1" x14ac:dyDescent="0.25"/>
    <row r="780" ht="18" customHeight="1" x14ac:dyDescent="0.25"/>
    <row r="781" ht="18" customHeight="1" x14ac:dyDescent="0.25"/>
    <row r="782" ht="18" customHeight="1" x14ac:dyDescent="0.25"/>
    <row r="783" ht="18" customHeight="1" x14ac:dyDescent="0.25"/>
    <row r="784" ht="18" customHeight="1" x14ac:dyDescent="0.25"/>
    <row r="785" ht="18" customHeight="1" x14ac:dyDescent="0.25"/>
    <row r="786" ht="18" customHeight="1" x14ac:dyDescent="0.25"/>
    <row r="787" ht="18" customHeight="1" x14ac:dyDescent="0.25"/>
    <row r="788" ht="18" customHeight="1" x14ac:dyDescent="0.25"/>
    <row r="789" ht="18" customHeight="1" x14ac:dyDescent="0.25"/>
    <row r="790" ht="18" customHeight="1" x14ac:dyDescent="0.25"/>
    <row r="791" ht="18" customHeight="1" x14ac:dyDescent="0.25"/>
    <row r="792" ht="18" customHeight="1" x14ac:dyDescent="0.25"/>
    <row r="793" ht="18" customHeight="1" x14ac:dyDescent="0.25"/>
    <row r="794" ht="18" customHeight="1" x14ac:dyDescent="0.25"/>
    <row r="795" ht="18" customHeight="1" x14ac:dyDescent="0.25"/>
    <row r="796" ht="18" customHeight="1" x14ac:dyDescent="0.25"/>
    <row r="797" ht="18" customHeight="1" x14ac:dyDescent="0.25"/>
    <row r="798" ht="18" customHeight="1" x14ac:dyDescent="0.25"/>
    <row r="799" ht="18" customHeight="1" x14ac:dyDescent="0.25"/>
    <row r="800" ht="18" customHeight="1" x14ac:dyDescent="0.25"/>
    <row r="801" ht="18" customHeight="1" x14ac:dyDescent="0.25"/>
    <row r="802" ht="18" customHeight="1" x14ac:dyDescent="0.25"/>
    <row r="803" ht="18" customHeight="1" x14ac:dyDescent="0.25"/>
    <row r="804" ht="18" customHeight="1" x14ac:dyDescent="0.25"/>
    <row r="805" ht="18" customHeight="1" x14ac:dyDescent="0.25"/>
    <row r="806" ht="18" customHeight="1" x14ac:dyDescent="0.25"/>
    <row r="807" ht="18" customHeight="1" x14ac:dyDescent="0.25"/>
    <row r="808" ht="18" customHeight="1" x14ac:dyDescent="0.25"/>
    <row r="809" ht="18" customHeight="1" x14ac:dyDescent="0.25"/>
    <row r="810" ht="18" customHeight="1" x14ac:dyDescent="0.25"/>
    <row r="811" ht="18" customHeight="1" x14ac:dyDescent="0.25"/>
    <row r="812" ht="18" customHeight="1" x14ac:dyDescent="0.25"/>
    <row r="813" ht="18" customHeight="1" x14ac:dyDescent="0.25"/>
    <row r="814" ht="18" customHeight="1" x14ac:dyDescent="0.25"/>
    <row r="815" ht="18" customHeight="1" x14ac:dyDescent="0.25"/>
    <row r="816" ht="18" customHeight="1" x14ac:dyDescent="0.25"/>
    <row r="817" ht="18" customHeight="1" x14ac:dyDescent="0.25"/>
    <row r="818" ht="18" customHeight="1" x14ac:dyDescent="0.25"/>
    <row r="819" ht="18" customHeight="1" x14ac:dyDescent="0.25"/>
    <row r="820" ht="18" customHeight="1" x14ac:dyDescent="0.25"/>
    <row r="821" ht="18" customHeight="1" x14ac:dyDescent="0.25"/>
    <row r="822" ht="18" customHeight="1" x14ac:dyDescent="0.25"/>
    <row r="823" ht="18" customHeight="1" x14ac:dyDescent="0.25"/>
    <row r="824" ht="18" customHeight="1" x14ac:dyDescent="0.25"/>
    <row r="825" ht="18" customHeight="1" x14ac:dyDescent="0.25"/>
    <row r="826" ht="18" customHeight="1" x14ac:dyDescent="0.25"/>
    <row r="827" ht="18" customHeight="1" x14ac:dyDescent="0.25"/>
    <row r="828" ht="18" customHeight="1" x14ac:dyDescent="0.25"/>
    <row r="829" ht="18" customHeight="1" x14ac:dyDescent="0.25"/>
    <row r="830" ht="18" customHeight="1" x14ac:dyDescent="0.25"/>
    <row r="831" ht="18" customHeight="1" x14ac:dyDescent="0.25"/>
    <row r="832" ht="18" customHeight="1" x14ac:dyDescent="0.25"/>
    <row r="833" ht="18" customHeight="1" x14ac:dyDescent="0.25"/>
    <row r="834" ht="18" customHeight="1" x14ac:dyDescent="0.25"/>
    <row r="835" ht="18" customHeight="1" x14ac:dyDescent="0.25"/>
    <row r="836" ht="18" customHeight="1" x14ac:dyDescent="0.25"/>
    <row r="837" ht="18" customHeight="1" x14ac:dyDescent="0.25"/>
    <row r="838" ht="18" customHeight="1" x14ac:dyDescent="0.25"/>
    <row r="839" ht="18" customHeight="1" x14ac:dyDescent="0.25"/>
    <row r="840" ht="18" customHeight="1" x14ac:dyDescent="0.25"/>
    <row r="841" ht="18" customHeight="1" x14ac:dyDescent="0.25"/>
    <row r="842" ht="18" customHeight="1" x14ac:dyDescent="0.25"/>
    <row r="843" ht="18" customHeight="1" x14ac:dyDescent="0.25"/>
    <row r="844" ht="18" customHeight="1" x14ac:dyDescent="0.25"/>
    <row r="845" ht="18" customHeight="1" x14ac:dyDescent="0.25"/>
    <row r="846" ht="18" customHeight="1" x14ac:dyDescent="0.25"/>
    <row r="847" ht="18" customHeight="1" x14ac:dyDescent="0.25"/>
    <row r="848"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sheetData>
  <mergeCells count="4">
    <mergeCell ref="B3:F3"/>
    <mergeCell ref="G3:I3"/>
    <mergeCell ref="B5:I5"/>
    <mergeCell ref="H26:I26"/>
  </mergeCells>
  <pageMargins left="0.3" right="0.3" top="0.25" bottom="0.3" header="0.25" footer="0.2"/>
  <pageSetup paperSize="9" scale="95" firstPageNumber="199" orientation="portrait" useFirstPageNumber="1" r:id="rId1"/>
  <headerFooter alignWithMargins="0">
    <oddFooter>&amp;L&amp;"Garamond,Antiqua"&amp;F&amp;C
&amp;R&amp;"Garamond,Antiqua"&amp;11&amp;P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34"/>
  <sheetViews>
    <sheetView view="pageBreakPreview" topLeftCell="A22" zoomScaleNormal="100" zoomScaleSheetLayoutView="100" workbookViewId="0">
      <selection activeCell="I31" sqref="I31"/>
    </sheetView>
  </sheetViews>
  <sheetFormatPr defaultColWidth="10.453125" defaultRowHeight="15.5" x14ac:dyDescent="0.25"/>
  <cols>
    <col min="1" max="1" width="1.81640625" style="844" customWidth="1"/>
    <col min="2" max="2" width="7.1796875" style="844" customWidth="1"/>
    <col min="3" max="3" width="0.453125" style="872" customWidth="1"/>
    <col min="4" max="4" width="9.453125" style="869" customWidth="1"/>
    <col min="5" max="5" width="43.453125" style="843" customWidth="1"/>
    <col min="6" max="6" width="2.81640625" style="871" customWidth="1"/>
    <col min="7" max="7" width="11" style="871" customWidth="1"/>
    <col min="8" max="8" width="0.453125" style="873" customWidth="1"/>
    <col min="9" max="9" width="15.1796875" style="873" customWidth="1"/>
    <col min="10" max="10" width="7.81640625" style="842" customWidth="1"/>
    <col min="11" max="16384" width="10.453125" style="871"/>
  </cols>
  <sheetData>
    <row r="1" spans="2:10" s="836" customFormat="1" ht="35.25" customHeight="1" x14ac:dyDescent="0.25">
      <c r="B1" s="830" t="s">
        <v>0</v>
      </c>
      <c r="C1" s="831"/>
      <c r="D1" s="832"/>
      <c r="E1" s="1319" t="s">
        <v>1</v>
      </c>
      <c r="F1" s="1319"/>
      <c r="G1" s="1320"/>
      <c r="H1" s="833"/>
      <c r="I1" s="834" t="s">
        <v>526</v>
      </c>
      <c r="J1" s="835"/>
    </row>
    <row r="2" spans="2:10" s="836" customFormat="1" x14ac:dyDescent="0.25">
      <c r="B2" s="837"/>
      <c r="C2" s="838"/>
      <c r="D2" s="839"/>
      <c r="G2" s="840"/>
      <c r="H2" s="841"/>
      <c r="I2" s="841"/>
      <c r="J2" s="842"/>
    </row>
    <row r="3" spans="2:10" s="836" customFormat="1" x14ac:dyDescent="0.25">
      <c r="B3" s="837"/>
      <c r="C3" s="838"/>
      <c r="D3" s="839"/>
      <c r="E3" s="1321" t="s">
        <v>527</v>
      </c>
      <c r="F3" s="1322"/>
      <c r="G3" s="1323"/>
      <c r="H3" s="841"/>
      <c r="I3" s="841"/>
      <c r="J3" s="842"/>
    </row>
    <row r="4" spans="2:10" s="836" customFormat="1" x14ac:dyDescent="0.25">
      <c r="B4" s="837"/>
      <c r="C4" s="838"/>
      <c r="D4" s="839"/>
      <c r="E4" s="845"/>
      <c r="G4" s="840"/>
      <c r="H4" s="841"/>
      <c r="I4" s="841"/>
      <c r="J4" s="842"/>
    </row>
    <row r="5" spans="2:10" s="836" customFormat="1" ht="18" customHeight="1" x14ac:dyDescent="0.25">
      <c r="B5" s="837"/>
      <c r="C5" s="838"/>
      <c r="D5" s="839"/>
      <c r="E5" s="1321" t="s">
        <v>519</v>
      </c>
      <c r="F5" s="1324"/>
      <c r="G5" s="1325"/>
      <c r="H5" s="841"/>
      <c r="I5" s="841"/>
      <c r="J5" s="842"/>
    </row>
    <row r="6" spans="2:10" s="836" customFormat="1" x14ac:dyDescent="0.25">
      <c r="B6" s="837"/>
      <c r="C6" s="838"/>
      <c r="D6" s="839"/>
      <c r="E6" s="845"/>
      <c r="G6" s="840"/>
      <c r="H6" s="841"/>
      <c r="I6" s="841"/>
      <c r="J6" s="842"/>
    </row>
    <row r="7" spans="2:10" s="836" customFormat="1" ht="20.25" customHeight="1" x14ac:dyDescent="0.25">
      <c r="B7" s="837"/>
      <c r="C7" s="838"/>
      <c r="D7" s="839"/>
      <c r="E7" s="1321" t="s">
        <v>528</v>
      </c>
      <c r="F7" s="1322"/>
      <c r="G7" s="1323"/>
      <c r="H7" s="841"/>
      <c r="I7" s="841"/>
      <c r="J7" s="842"/>
    </row>
    <row r="8" spans="2:10" s="836" customFormat="1" x14ac:dyDescent="0.25">
      <c r="B8" s="837"/>
      <c r="C8" s="838"/>
      <c r="D8" s="839"/>
      <c r="H8" s="841"/>
      <c r="I8" s="841"/>
      <c r="J8" s="842"/>
    </row>
    <row r="9" spans="2:10" s="836" customFormat="1" ht="30" customHeight="1" x14ac:dyDescent="0.25">
      <c r="B9" s="837"/>
      <c r="C9" s="846"/>
      <c r="D9" s="847"/>
      <c r="E9" s="848" t="s">
        <v>529</v>
      </c>
      <c r="F9" s="848"/>
      <c r="G9" s="848"/>
      <c r="H9" s="849"/>
      <c r="I9" s="849">
        <f>'Bl No.2 Preliminaries. '!J26</f>
        <v>0</v>
      </c>
      <c r="J9" s="842"/>
    </row>
    <row r="10" spans="2:10" s="836" customFormat="1" ht="30" customHeight="1" x14ac:dyDescent="0.25">
      <c r="B10" s="837"/>
      <c r="C10" s="846"/>
      <c r="D10" s="847"/>
      <c r="E10" s="848" t="s">
        <v>530</v>
      </c>
      <c r="F10" s="848"/>
      <c r="G10" s="848"/>
      <c r="H10" s="849"/>
      <c r="I10" s="1033">
        <f>'Bl No.2 Preliminaries. '!J42</f>
        <v>0</v>
      </c>
      <c r="J10" s="842"/>
    </row>
    <row r="11" spans="2:10" s="836" customFormat="1" ht="30" customHeight="1" x14ac:dyDescent="0.25">
      <c r="B11" s="837"/>
      <c r="C11" s="846"/>
      <c r="D11" s="847"/>
      <c r="E11" s="848" t="s">
        <v>531</v>
      </c>
      <c r="F11" s="848"/>
      <c r="G11" s="848"/>
      <c r="H11" s="849">
        <f>'Smry. Bl. 2 Prelims '!I31</f>
        <v>0</v>
      </c>
      <c r="I11" s="1033">
        <f>'Bl No.2 Preliminaries. '!J59</f>
        <v>0</v>
      </c>
      <c r="J11" s="842"/>
    </row>
    <row r="12" spans="2:10" s="836" customFormat="1" ht="30" customHeight="1" x14ac:dyDescent="0.25">
      <c r="B12" s="837"/>
      <c r="C12" s="846"/>
      <c r="D12" s="847"/>
      <c r="E12" s="848" t="s">
        <v>532</v>
      </c>
      <c r="F12" s="848"/>
      <c r="G12" s="848"/>
      <c r="H12" s="849"/>
      <c r="I12" s="1033">
        <f>'Bl No.2 Preliminaries. '!J79</f>
        <v>0</v>
      </c>
      <c r="J12" s="842"/>
    </row>
    <row r="13" spans="2:10" s="836" customFormat="1" ht="30" customHeight="1" x14ac:dyDescent="0.25">
      <c r="B13" s="837"/>
      <c r="C13" s="846">
        <v>6</v>
      </c>
      <c r="D13" s="847"/>
      <c r="E13" s="848" t="s">
        <v>533</v>
      </c>
      <c r="F13" s="848"/>
      <c r="G13" s="848"/>
      <c r="H13" s="849"/>
      <c r="I13" s="1033">
        <f>'Bl No.2 Preliminaries. '!J100</f>
        <v>0</v>
      </c>
      <c r="J13" s="842"/>
    </row>
    <row r="14" spans="2:10" s="836" customFormat="1" ht="30" customHeight="1" x14ac:dyDescent="0.25">
      <c r="B14" s="837"/>
      <c r="C14" s="846">
        <v>7</v>
      </c>
      <c r="D14" s="847"/>
      <c r="E14" s="848" t="s">
        <v>534</v>
      </c>
      <c r="F14" s="848"/>
      <c r="G14" s="848"/>
      <c r="H14" s="849"/>
      <c r="I14" s="1033">
        <f>'Bl No.2 Preliminaries. '!J122</f>
        <v>0</v>
      </c>
      <c r="J14" s="842"/>
    </row>
    <row r="15" spans="2:10" s="836" customFormat="1" ht="30" customHeight="1" x14ac:dyDescent="0.25">
      <c r="B15" s="837"/>
      <c r="C15" s="846">
        <v>8</v>
      </c>
      <c r="D15" s="847"/>
      <c r="E15" s="848" t="s">
        <v>535</v>
      </c>
      <c r="F15" s="848"/>
      <c r="G15" s="848"/>
      <c r="H15" s="849"/>
      <c r="I15" s="1033">
        <f>'Bl No.2 Preliminaries. '!J139</f>
        <v>0</v>
      </c>
      <c r="J15" s="842"/>
    </row>
    <row r="16" spans="2:10" s="836" customFormat="1" ht="30" customHeight="1" x14ac:dyDescent="0.25">
      <c r="B16" s="837"/>
      <c r="C16" s="846"/>
      <c r="D16" s="847"/>
      <c r="E16" s="848" t="s">
        <v>536</v>
      </c>
      <c r="F16" s="848"/>
      <c r="G16" s="848"/>
      <c r="H16" s="849"/>
      <c r="I16" s="849">
        <f>'Bl No.2 Preliminaries. '!J157</f>
        <v>0</v>
      </c>
      <c r="J16" s="842"/>
    </row>
    <row r="17" spans="2:10" s="836" customFormat="1" ht="30" customHeight="1" x14ac:dyDescent="0.25">
      <c r="B17" s="837"/>
      <c r="C17" s="846"/>
      <c r="D17" s="847"/>
      <c r="E17" s="848" t="s">
        <v>537</v>
      </c>
      <c r="F17" s="848"/>
      <c r="G17" s="848"/>
      <c r="H17" s="849"/>
      <c r="I17" s="1033">
        <f>'Bl No.2 Preliminaries. '!J175</f>
        <v>0</v>
      </c>
      <c r="J17" s="842"/>
    </row>
    <row r="18" spans="2:10" s="836" customFormat="1" ht="30" customHeight="1" x14ac:dyDescent="0.25">
      <c r="B18" s="837"/>
      <c r="C18" s="846">
        <v>6</v>
      </c>
      <c r="D18" s="847"/>
      <c r="E18" s="848" t="s">
        <v>538</v>
      </c>
      <c r="F18" s="848"/>
      <c r="G18" s="848"/>
      <c r="H18" s="849"/>
      <c r="I18" s="1033">
        <f>'Bl No.2 Preliminaries. '!J192</f>
        <v>0</v>
      </c>
      <c r="J18" s="842"/>
    </row>
    <row r="19" spans="2:10" s="836" customFormat="1" ht="30" customHeight="1" x14ac:dyDescent="0.25">
      <c r="B19" s="837"/>
      <c r="C19" s="846">
        <v>7</v>
      </c>
      <c r="D19" s="847"/>
      <c r="E19" s="848" t="s">
        <v>539</v>
      </c>
      <c r="F19" s="848"/>
      <c r="G19" s="848"/>
      <c r="H19" s="849"/>
      <c r="I19" s="1033">
        <f>'Bl No.2 Preliminaries. '!J217</f>
        <v>0</v>
      </c>
      <c r="J19" s="842"/>
    </row>
    <row r="20" spans="2:10" s="836" customFormat="1" ht="30" customHeight="1" x14ac:dyDescent="0.25">
      <c r="B20" s="837"/>
      <c r="C20" s="846"/>
      <c r="D20" s="847"/>
      <c r="E20" s="848" t="s">
        <v>540</v>
      </c>
      <c r="F20" s="848"/>
      <c r="G20" s="848"/>
      <c r="H20" s="849"/>
      <c r="I20" s="1033">
        <f>'Bl No.2 Preliminaries. '!J236</f>
        <v>0</v>
      </c>
      <c r="J20" s="842"/>
    </row>
    <row r="21" spans="2:10" s="836" customFormat="1" ht="30" customHeight="1" x14ac:dyDescent="0.25">
      <c r="B21" s="837"/>
      <c r="C21" s="846"/>
      <c r="D21" s="847"/>
      <c r="E21" s="848"/>
      <c r="F21" s="848"/>
      <c r="G21" s="848"/>
      <c r="H21" s="849"/>
      <c r="I21" s="849"/>
      <c r="J21" s="842"/>
    </row>
    <row r="22" spans="2:10" s="836" customFormat="1" ht="23.25" customHeight="1" x14ac:dyDescent="0.25">
      <c r="B22" s="837"/>
      <c r="C22" s="846"/>
      <c r="D22" s="847"/>
      <c r="E22" s="848"/>
      <c r="F22" s="848"/>
      <c r="G22" s="848"/>
      <c r="H22" s="849"/>
      <c r="I22" s="849"/>
      <c r="J22" s="842"/>
    </row>
    <row r="23" spans="2:10" s="836" customFormat="1" ht="15.75" customHeight="1" x14ac:dyDescent="0.25">
      <c r="B23" s="837"/>
      <c r="C23" s="846"/>
      <c r="D23" s="847"/>
      <c r="E23" s="848"/>
      <c r="F23" s="848"/>
      <c r="G23" s="848"/>
      <c r="H23" s="849"/>
      <c r="I23" s="849"/>
      <c r="J23" s="842"/>
    </row>
    <row r="24" spans="2:10" s="836" customFormat="1" ht="15.75" customHeight="1" x14ac:dyDescent="0.25">
      <c r="B24" s="837"/>
      <c r="C24" s="846"/>
      <c r="D24" s="847"/>
      <c r="E24" s="848"/>
      <c r="F24" s="848"/>
      <c r="G24" s="848"/>
      <c r="H24" s="849"/>
      <c r="I24" s="849"/>
      <c r="J24" s="842"/>
    </row>
    <row r="25" spans="2:10" s="836" customFormat="1" ht="30" customHeight="1" x14ac:dyDescent="0.25">
      <c r="B25" s="837"/>
      <c r="C25" s="846"/>
      <c r="D25" s="847"/>
      <c r="E25" s="848"/>
      <c r="F25" s="848"/>
      <c r="G25" s="848"/>
      <c r="H25" s="849"/>
      <c r="I25" s="849"/>
      <c r="J25" s="842"/>
    </row>
    <row r="26" spans="2:10" s="836" customFormat="1" ht="21.75" customHeight="1" x14ac:dyDescent="0.25">
      <c r="B26" s="837"/>
      <c r="C26" s="846">
        <v>8</v>
      </c>
      <c r="D26" s="847"/>
      <c r="E26" s="848"/>
      <c r="F26" s="848"/>
      <c r="G26" s="848"/>
      <c r="H26" s="849"/>
      <c r="I26" s="849"/>
      <c r="J26" s="842"/>
    </row>
    <row r="27" spans="2:10" s="836" customFormat="1" ht="20.149999999999999" customHeight="1" x14ac:dyDescent="0.25">
      <c r="B27" s="837"/>
      <c r="C27" s="838"/>
      <c r="D27" s="839"/>
      <c r="G27" s="840"/>
      <c r="H27" s="849"/>
      <c r="I27" s="849"/>
      <c r="J27" s="842"/>
    </row>
    <row r="28" spans="2:10" s="836" customFormat="1" ht="20.149999999999999" customHeight="1" x14ac:dyDescent="0.25">
      <c r="B28" s="837"/>
      <c r="C28" s="838"/>
      <c r="D28" s="839"/>
      <c r="G28" s="840"/>
      <c r="H28" s="841"/>
      <c r="I28" s="841"/>
      <c r="J28" s="842"/>
    </row>
    <row r="29" spans="2:10" s="836" customFormat="1" x14ac:dyDescent="0.25">
      <c r="B29" s="837"/>
      <c r="C29" s="838"/>
      <c r="D29" s="839"/>
      <c r="H29" s="841"/>
      <c r="I29" s="841"/>
      <c r="J29" s="850"/>
    </row>
    <row r="30" spans="2:10" s="836" customFormat="1" ht="5.25" customHeight="1" x14ac:dyDescent="0.25">
      <c r="B30" s="851"/>
      <c r="C30" s="852"/>
      <c r="D30" s="853"/>
      <c r="E30" s="854"/>
      <c r="F30" s="855"/>
      <c r="G30" s="855"/>
      <c r="H30" s="856"/>
      <c r="I30" s="856"/>
      <c r="J30" s="857"/>
    </row>
    <row r="31" spans="2:10" s="836" customFormat="1" ht="36" customHeight="1" x14ac:dyDescent="0.25">
      <c r="B31" s="858"/>
      <c r="C31" s="859"/>
      <c r="D31" s="1326" t="s">
        <v>541</v>
      </c>
      <c r="E31" s="1327"/>
      <c r="F31" s="1327"/>
      <c r="G31" s="1328"/>
      <c r="H31" s="859"/>
      <c r="I31" s="860">
        <f>SUM(I9:I30)</f>
        <v>0</v>
      </c>
      <c r="J31" s="850"/>
    </row>
    <row r="32" spans="2:10" s="836" customFormat="1" ht="25" customHeight="1" x14ac:dyDescent="0.25">
      <c r="B32" s="861"/>
      <c r="C32" s="839"/>
      <c r="D32" s="839"/>
      <c r="E32" s="862"/>
      <c r="F32" s="863"/>
      <c r="G32" s="863"/>
      <c r="H32" s="839"/>
      <c r="I32" s="839"/>
      <c r="J32" s="864"/>
    </row>
    <row r="33" spans="1:10" s="868" customFormat="1" ht="25" customHeight="1" x14ac:dyDescent="0.25">
      <c r="A33" s="865"/>
      <c r="B33" s="1318" t="s">
        <v>519</v>
      </c>
      <c r="C33" s="1318"/>
      <c r="D33" s="1318"/>
      <c r="E33" s="1318"/>
      <c r="F33" s="1318"/>
      <c r="G33" s="1318"/>
      <c r="H33" s="866"/>
      <c r="I33" s="866"/>
      <c r="J33" s="867" t="s">
        <v>542</v>
      </c>
    </row>
    <row r="34" spans="1:10" x14ac:dyDescent="0.25">
      <c r="A34" s="843"/>
      <c r="B34" s="843"/>
      <c r="C34" s="869"/>
      <c r="E34" s="870"/>
      <c r="H34" s="871"/>
      <c r="I34" s="871"/>
      <c r="J34" s="864"/>
    </row>
  </sheetData>
  <mergeCells count="6">
    <mergeCell ref="B33:G33"/>
    <mergeCell ref="E1:G1"/>
    <mergeCell ref="E3:G3"/>
    <mergeCell ref="E5:G5"/>
    <mergeCell ref="E7:G7"/>
    <mergeCell ref="D31:G31"/>
  </mergeCells>
  <pageMargins left="0.3" right="0.3" top="0.25" bottom="0.3" header="0.25" footer="0.2"/>
  <pageSetup paperSize="9" scale="97" firstPageNumber="22" orientation="portrait" useFirstPageNumber="1" r:id="rId1"/>
  <headerFooter alignWithMargins="0">
    <oddFooter>&amp;L&amp;"Garamond,Antiqua"&amp;F&amp;C
&amp;R&amp;"Garamond,Antiqua"&amp;11&amp;P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W238"/>
  <sheetViews>
    <sheetView view="pageBreakPreview" topLeftCell="A212" zoomScale="98" zoomScaleNormal="100" zoomScaleSheetLayoutView="98" workbookViewId="0">
      <selection activeCell="J236" sqref="J236"/>
    </sheetView>
  </sheetViews>
  <sheetFormatPr defaultColWidth="9.1796875" defaultRowHeight="22" customHeight="1" x14ac:dyDescent="0.25"/>
  <cols>
    <col min="1" max="1" width="0.453125" style="1015" customWidth="1"/>
    <col min="2" max="2" width="6" style="1025" customWidth="1"/>
    <col min="3" max="3" width="0.453125" style="1026" customWidth="1"/>
    <col min="4" max="4" width="4.54296875" style="1027" customWidth="1"/>
    <col min="5" max="5" width="14" style="1021" customWidth="1"/>
    <col min="6" max="6" width="10.81640625" style="1028" customWidth="1"/>
    <col min="7" max="7" width="45.453125" style="1029" customWidth="1"/>
    <col min="8" max="8" width="0.54296875" style="1029" customWidth="1"/>
    <col min="9" max="9" width="0.1796875" style="1029" hidden="1" customWidth="1"/>
    <col min="10" max="10" width="10.453125" style="1030" customWidth="1"/>
    <col min="11" max="11" width="6.1796875" style="1031" customWidth="1"/>
    <col min="12" max="12" width="11.1796875" style="1020" customWidth="1"/>
    <col min="13" max="23" width="9.1796875" style="1020"/>
    <col min="24" max="16384" width="9.1796875" style="1021"/>
  </cols>
  <sheetData>
    <row r="1" spans="1:23" s="882" customFormat="1" ht="36" customHeight="1" thickBot="1" x14ac:dyDescent="0.3">
      <c r="A1" s="874"/>
      <c r="B1" s="875" t="s">
        <v>0</v>
      </c>
      <c r="C1" s="876"/>
      <c r="D1" s="1362" t="s">
        <v>1</v>
      </c>
      <c r="E1" s="1363"/>
      <c r="F1" s="1363"/>
      <c r="G1" s="1363"/>
      <c r="H1" s="877"/>
      <c r="I1" s="878"/>
      <c r="J1" s="879" t="s">
        <v>526</v>
      </c>
      <c r="K1" s="880"/>
      <c r="L1" s="881"/>
      <c r="M1" s="881"/>
      <c r="N1" s="881"/>
      <c r="O1" s="881"/>
      <c r="P1" s="881"/>
      <c r="Q1" s="881"/>
      <c r="R1" s="881"/>
      <c r="S1" s="881"/>
      <c r="T1" s="881"/>
      <c r="U1" s="881"/>
      <c r="V1" s="881"/>
      <c r="W1" s="881"/>
    </row>
    <row r="2" spans="1:23" s="892" customFormat="1" ht="19.5" customHeight="1" x14ac:dyDescent="0.25">
      <c r="A2" s="883"/>
      <c r="B2" s="884"/>
      <c r="C2" s="885"/>
      <c r="D2" s="1364" t="s">
        <v>543</v>
      </c>
      <c r="E2" s="1365"/>
      <c r="F2" s="1365"/>
      <c r="G2" s="1366"/>
      <c r="H2" s="886"/>
      <c r="I2" s="887"/>
      <c r="J2" s="888"/>
      <c r="K2" s="889"/>
      <c r="L2" s="890"/>
      <c r="M2" s="891"/>
      <c r="N2" s="890"/>
      <c r="O2" s="890"/>
      <c r="P2" s="890"/>
      <c r="Q2" s="890"/>
      <c r="R2" s="890"/>
      <c r="S2" s="890"/>
      <c r="T2" s="890"/>
      <c r="U2" s="890"/>
      <c r="V2" s="890"/>
      <c r="W2" s="890"/>
    </row>
    <row r="3" spans="1:23" s="892" customFormat="1" ht="21" customHeight="1" x14ac:dyDescent="0.25">
      <c r="A3" s="883"/>
      <c r="B3" s="884"/>
      <c r="C3" s="885"/>
      <c r="D3" s="1367" t="s">
        <v>519</v>
      </c>
      <c r="E3" s="1368"/>
      <c r="F3" s="1368"/>
      <c r="G3" s="1369"/>
      <c r="H3" s="886"/>
      <c r="I3" s="887"/>
      <c r="J3" s="888"/>
      <c r="K3" s="889"/>
      <c r="L3" s="890"/>
      <c r="M3" s="891"/>
      <c r="N3" s="890"/>
      <c r="O3" s="890"/>
      <c r="P3" s="890"/>
      <c r="Q3" s="890"/>
      <c r="R3" s="890"/>
      <c r="S3" s="890"/>
      <c r="T3" s="890"/>
      <c r="U3" s="890"/>
      <c r="V3" s="890"/>
      <c r="W3" s="890"/>
    </row>
    <row r="4" spans="1:23" s="895" customFormat="1" ht="23.25" customHeight="1" x14ac:dyDescent="0.25">
      <c r="A4" s="893"/>
      <c r="B4" s="884" t="s">
        <v>61</v>
      </c>
      <c r="C4" s="885"/>
      <c r="D4" s="894" t="s">
        <v>544</v>
      </c>
      <c r="F4" s="896"/>
      <c r="G4" s="896"/>
      <c r="H4" s="897"/>
      <c r="I4" s="896"/>
      <c r="J4" s="898"/>
      <c r="K4" s="899"/>
      <c r="L4" s="900"/>
      <c r="M4" s="901"/>
      <c r="N4" s="900"/>
      <c r="O4" s="900"/>
      <c r="P4" s="900"/>
      <c r="Q4" s="900"/>
      <c r="R4" s="900"/>
      <c r="S4" s="900"/>
      <c r="T4" s="900"/>
      <c r="U4" s="900"/>
      <c r="V4" s="900"/>
      <c r="W4" s="900"/>
    </row>
    <row r="5" spans="1:23" s="892" customFormat="1" ht="84.75" customHeight="1" x14ac:dyDescent="0.25">
      <c r="A5" s="883"/>
      <c r="B5" s="884"/>
      <c r="C5" s="885"/>
      <c r="D5" s="1370" t="s">
        <v>545</v>
      </c>
      <c r="E5" s="1329"/>
      <c r="F5" s="1329"/>
      <c r="G5" s="1329"/>
      <c r="H5" s="903"/>
      <c r="I5" s="902"/>
      <c r="J5" s="904" t="s">
        <v>546</v>
      </c>
      <c r="K5" s="889"/>
      <c r="L5" s="890"/>
      <c r="M5" s="891"/>
      <c r="N5" s="890"/>
      <c r="O5" s="890"/>
      <c r="P5" s="890"/>
      <c r="Q5" s="890"/>
      <c r="R5" s="890"/>
      <c r="S5" s="890"/>
      <c r="T5" s="890"/>
      <c r="U5" s="890"/>
      <c r="V5" s="890"/>
      <c r="W5" s="890"/>
    </row>
    <row r="6" spans="1:23" s="895" customFormat="1" ht="22" customHeight="1" x14ac:dyDescent="0.25">
      <c r="A6" s="893"/>
      <c r="B6" s="884" t="s">
        <v>23</v>
      </c>
      <c r="C6" s="885"/>
      <c r="D6" s="894" t="s">
        <v>547</v>
      </c>
      <c r="E6" s="894"/>
      <c r="F6" s="896"/>
      <c r="G6" s="896"/>
      <c r="H6" s="897"/>
      <c r="I6" s="896"/>
      <c r="J6" s="898"/>
      <c r="K6" s="899"/>
      <c r="L6" s="900"/>
      <c r="M6" s="901"/>
      <c r="N6" s="900"/>
      <c r="O6" s="900"/>
      <c r="P6" s="900"/>
      <c r="Q6" s="900"/>
      <c r="R6" s="900"/>
      <c r="S6" s="900"/>
      <c r="T6" s="900"/>
      <c r="U6" s="900"/>
      <c r="V6" s="900"/>
      <c r="W6" s="900"/>
    </row>
    <row r="7" spans="1:23" s="892" customFormat="1" ht="29.25" customHeight="1" x14ac:dyDescent="0.25">
      <c r="A7" s="883"/>
      <c r="B7" s="905"/>
      <c r="C7" s="884"/>
      <c r="D7" s="1371" t="s">
        <v>548</v>
      </c>
      <c r="E7" s="1329"/>
      <c r="F7" s="1329"/>
      <c r="G7" s="1329"/>
      <c r="H7" s="903"/>
      <c r="I7" s="902"/>
      <c r="J7" s="904"/>
      <c r="K7" s="889"/>
      <c r="L7" s="890"/>
      <c r="M7" s="891"/>
      <c r="N7" s="890"/>
      <c r="O7" s="890"/>
      <c r="P7" s="890"/>
      <c r="Q7" s="890"/>
      <c r="R7" s="890"/>
      <c r="S7" s="890"/>
      <c r="T7" s="890"/>
      <c r="U7" s="890"/>
      <c r="V7" s="890"/>
      <c r="W7" s="890"/>
    </row>
    <row r="8" spans="1:23" s="892" customFormat="1" ht="46.5" customHeight="1" x14ac:dyDescent="0.25">
      <c r="A8" s="883"/>
      <c r="B8" s="884"/>
      <c r="C8" s="885"/>
      <c r="D8" s="906" t="s">
        <v>549</v>
      </c>
      <c r="E8" s="907"/>
      <c r="F8" s="887" t="s">
        <v>550</v>
      </c>
      <c r="G8" s="907" t="s">
        <v>551</v>
      </c>
      <c r="H8" s="908"/>
      <c r="I8" s="887"/>
      <c r="J8" s="888"/>
      <c r="K8" s="889"/>
      <c r="L8" s="890"/>
      <c r="M8" s="891"/>
      <c r="N8" s="890"/>
      <c r="O8" s="890"/>
      <c r="P8" s="890"/>
      <c r="Q8" s="890"/>
      <c r="R8" s="890"/>
      <c r="S8" s="890"/>
      <c r="T8" s="890"/>
      <c r="U8" s="890"/>
      <c r="V8" s="890"/>
      <c r="W8" s="890"/>
    </row>
    <row r="9" spans="1:23" s="892" customFormat="1" ht="22" customHeight="1" x14ac:dyDescent="0.25">
      <c r="A9" s="883"/>
      <c r="B9" s="884"/>
      <c r="C9" s="885"/>
      <c r="D9" s="906" t="s">
        <v>552</v>
      </c>
      <c r="E9" s="907"/>
      <c r="F9" s="887" t="s">
        <v>550</v>
      </c>
      <c r="G9" s="907" t="s">
        <v>553</v>
      </c>
      <c r="H9" s="908"/>
      <c r="I9" s="887"/>
      <c r="J9" s="888"/>
      <c r="K9" s="889"/>
      <c r="L9" s="890"/>
      <c r="M9" s="891"/>
      <c r="N9" s="890"/>
      <c r="O9" s="890"/>
      <c r="P9" s="890"/>
      <c r="Q9" s="890"/>
      <c r="R9" s="890"/>
      <c r="S9" s="890"/>
      <c r="T9" s="890"/>
      <c r="U9" s="890"/>
      <c r="V9" s="890"/>
      <c r="W9" s="890"/>
    </row>
    <row r="10" spans="1:23" s="892" customFormat="1" ht="24.75" customHeight="1" x14ac:dyDescent="0.25">
      <c r="A10" s="883"/>
      <c r="B10" s="884"/>
      <c r="C10" s="885"/>
      <c r="D10" s="909" t="s">
        <v>554</v>
      </c>
      <c r="F10" s="887" t="s">
        <v>550</v>
      </c>
      <c r="G10" s="907" t="s">
        <v>555</v>
      </c>
      <c r="H10" s="908"/>
      <c r="I10" s="887"/>
      <c r="J10" s="888"/>
      <c r="K10" s="889"/>
      <c r="L10" s="890"/>
      <c r="M10" s="891"/>
      <c r="N10" s="890"/>
      <c r="O10" s="890"/>
      <c r="P10" s="890"/>
      <c r="Q10" s="890"/>
      <c r="R10" s="890"/>
      <c r="S10" s="890"/>
      <c r="T10" s="890"/>
      <c r="U10" s="890"/>
      <c r="V10" s="890"/>
      <c r="W10" s="890"/>
    </row>
    <row r="11" spans="1:23" s="892" customFormat="1" ht="22" customHeight="1" x14ac:dyDescent="0.25">
      <c r="A11" s="883"/>
      <c r="B11" s="884"/>
      <c r="C11" s="885"/>
      <c r="D11" s="909" t="s">
        <v>556</v>
      </c>
      <c r="F11" s="887" t="s">
        <v>550</v>
      </c>
      <c r="G11" s="887" t="s">
        <v>555</v>
      </c>
      <c r="H11" s="886"/>
      <c r="I11" s="887"/>
      <c r="J11" s="888"/>
      <c r="K11" s="889"/>
      <c r="L11" s="890"/>
      <c r="M11" s="891"/>
      <c r="N11" s="890"/>
      <c r="O11" s="890"/>
      <c r="P11" s="890"/>
      <c r="Q11" s="890"/>
      <c r="R11" s="890"/>
      <c r="S11" s="890"/>
      <c r="T11" s="890"/>
      <c r="U11" s="890"/>
      <c r="V11" s="890"/>
      <c r="W11" s="890"/>
    </row>
    <row r="12" spans="1:23" s="892" customFormat="1" ht="22" customHeight="1" x14ac:dyDescent="0.25">
      <c r="A12" s="883"/>
      <c r="B12" s="884"/>
      <c r="C12" s="885"/>
      <c r="D12" s="909" t="s">
        <v>557</v>
      </c>
      <c r="F12" s="887" t="s">
        <v>550</v>
      </c>
      <c r="G12" s="887" t="s">
        <v>558</v>
      </c>
      <c r="H12" s="886"/>
      <c r="I12" s="887"/>
      <c r="J12" s="888"/>
      <c r="K12" s="889"/>
      <c r="L12" s="890"/>
      <c r="M12" s="891"/>
      <c r="N12" s="890"/>
      <c r="O12" s="890"/>
      <c r="P12" s="890"/>
      <c r="Q12" s="890"/>
      <c r="R12" s="890"/>
      <c r="S12" s="890"/>
      <c r="T12" s="890"/>
      <c r="U12" s="890"/>
      <c r="V12" s="890"/>
      <c r="W12" s="890"/>
    </row>
    <row r="13" spans="1:23" s="892" customFormat="1" ht="22" customHeight="1" x14ac:dyDescent="0.25">
      <c r="A13" s="883"/>
      <c r="B13" s="884"/>
      <c r="C13" s="885"/>
      <c r="D13" s="909" t="s">
        <v>559</v>
      </c>
      <c r="F13" s="887" t="s">
        <v>550</v>
      </c>
      <c r="G13" s="887" t="s">
        <v>560</v>
      </c>
      <c r="H13" s="886"/>
      <c r="I13" s="887"/>
      <c r="J13" s="888"/>
      <c r="K13" s="889"/>
      <c r="L13" s="890"/>
      <c r="M13" s="891"/>
      <c r="N13" s="890"/>
      <c r="O13" s="890"/>
      <c r="P13" s="890"/>
      <c r="Q13" s="890"/>
      <c r="R13" s="890"/>
      <c r="S13" s="890"/>
      <c r="T13" s="890"/>
      <c r="U13" s="890"/>
      <c r="V13" s="890"/>
      <c r="W13" s="890"/>
    </row>
    <row r="14" spans="1:23" s="892" customFormat="1" ht="77.25" customHeight="1" x14ac:dyDescent="0.25">
      <c r="A14" s="883"/>
      <c r="B14" s="884"/>
      <c r="C14" s="885"/>
      <c r="D14" s="909" t="s">
        <v>561</v>
      </c>
      <c r="F14" s="887" t="s">
        <v>550</v>
      </c>
      <c r="G14" s="887" t="s">
        <v>562</v>
      </c>
      <c r="H14" s="886"/>
      <c r="I14" s="887"/>
      <c r="J14" s="888"/>
      <c r="K14" s="889"/>
      <c r="L14" s="890"/>
      <c r="M14" s="891"/>
      <c r="N14" s="890"/>
      <c r="O14" s="890"/>
      <c r="P14" s="890"/>
      <c r="Q14" s="890"/>
      <c r="R14" s="890"/>
      <c r="S14" s="890"/>
      <c r="T14" s="890"/>
      <c r="U14" s="890"/>
      <c r="V14" s="890"/>
      <c r="W14" s="890"/>
    </row>
    <row r="15" spans="1:23" s="892" customFormat="1" ht="22" customHeight="1" x14ac:dyDescent="0.25">
      <c r="A15" s="883"/>
      <c r="B15" s="884"/>
      <c r="C15" s="885"/>
      <c r="D15" s="909" t="s">
        <v>563</v>
      </c>
      <c r="F15" s="887" t="s">
        <v>550</v>
      </c>
      <c r="G15" s="887" t="s">
        <v>564</v>
      </c>
      <c r="H15" s="886"/>
      <c r="I15" s="887"/>
      <c r="J15" s="888"/>
      <c r="K15" s="889"/>
      <c r="L15" s="890"/>
      <c r="M15" s="891"/>
      <c r="N15" s="890"/>
      <c r="O15" s="890"/>
      <c r="P15" s="890"/>
      <c r="Q15" s="890"/>
      <c r="R15" s="890"/>
      <c r="S15" s="890"/>
      <c r="T15" s="890"/>
      <c r="U15" s="890"/>
      <c r="V15" s="890"/>
      <c r="W15" s="890"/>
    </row>
    <row r="16" spans="1:23" s="892" customFormat="1" ht="22" customHeight="1" x14ac:dyDescent="0.25">
      <c r="A16" s="883"/>
      <c r="B16" s="884"/>
      <c r="C16" s="885"/>
      <c r="D16" s="909" t="s">
        <v>565</v>
      </c>
      <c r="F16" s="887" t="s">
        <v>550</v>
      </c>
      <c r="G16" s="887" t="s">
        <v>566</v>
      </c>
      <c r="H16" s="886"/>
      <c r="I16" s="887"/>
      <c r="J16" s="888"/>
      <c r="K16" s="889"/>
      <c r="L16" s="890"/>
      <c r="M16" s="891"/>
      <c r="N16" s="890"/>
      <c r="O16" s="890"/>
      <c r="P16" s="890"/>
      <c r="Q16" s="890"/>
      <c r="R16" s="890"/>
      <c r="S16" s="890"/>
      <c r="T16" s="890"/>
      <c r="U16" s="890"/>
      <c r="V16" s="890"/>
      <c r="W16" s="890"/>
    </row>
    <row r="17" spans="1:23" s="892" customFormat="1" ht="22" customHeight="1" x14ac:dyDescent="0.25">
      <c r="A17" s="883"/>
      <c r="B17" s="884"/>
      <c r="C17" s="885"/>
      <c r="D17" s="909" t="s">
        <v>567</v>
      </c>
      <c r="F17" s="887" t="s">
        <v>550</v>
      </c>
      <c r="G17" s="887" t="s">
        <v>568</v>
      </c>
      <c r="H17" s="886"/>
      <c r="I17" s="887"/>
      <c r="J17" s="888"/>
      <c r="K17" s="889"/>
      <c r="L17" s="890"/>
      <c r="M17" s="891"/>
      <c r="N17" s="890"/>
      <c r="O17" s="890"/>
      <c r="P17" s="890"/>
      <c r="Q17" s="890"/>
      <c r="R17" s="890"/>
      <c r="S17" s="890"/>
      <c r="T17" s="890"/>
      <c r="U17" s="890"/>
      <c r="V17" s="890"/>
      <c r="W17" s="890"/>
    </row>
    <row r="18" spans="1:23" s="892" customFormat="1" ht="45.75" customHeight="1" x14ac:dyDescent="0.25">
      <c r="A18" s="883"/>
      <c r="B18" s="884"/>
      <c r="C18" s="885"/>
      <c r="D18" s="909" t="s">
        <v>569</v>
      </c>
      <c r="F18" s="887" t="s">
        <v>550</v>
      </c>
      <c r="G18" s="887" t="s">
        <v>570</v>
      </c>
      <c r="H18" s="886"/>
      <c r="I18" s="887"/>
      <c r="J18" s="888"/>
      <c r="K18" s="889"/>
      <c r="L18" s="890"/>
      <c r="M18" s="891"/>
      <c r="N18" s="890"/>
      <c r="O18" s="890"/>
      <c r="P18" s="890"/>
      <c r="Q18" s="890"/>
      <c r="R18" s="890"/>
      <c r="S18" s="890"/>
      <c r="T18" s="890"/>
      <c r="U18" s="890"/>
      <c r="V18" s="890"/>
      <c r="W18" s="890"/>
    </row>
    <row r="19" spans="1:23" s="892" customFormat="1" ht="25" customHeight="1" x14ac:dyDescent="0.25">
      <c r="A19" s="883"/>
      <c r="B19" s="884"/>
      <c r="C19" s="885"/>
      <c r="D19" s="909"/>
      <c r="F19" s="887"/>
      <c r="G19" s="887"/>
      <c r="H19" s="886"/>
      <c r="I19" s="887"/>
      <c r="J19" s="888"/>
      <c r="K19" s="889"/>
      <c r="L19" s="890"/>
      <c r="M19" s="891"/>
      <c r="N19" s="890"/>
      <c r="O19" s="890"/>
      <c r="P19" s="890"/>
      <c r="Q19" s="890"/>
      <c r="R19" s="890"/>
      <c r="S19" s="890"/>
      <c r="T19" s="890"/>
      <c r="U19" s="890"/>
      <c r="V19" s="890"/>
      <c r="W19" s="890"/>
    </row>
    <row r="20" spans="1:23" s="892" customFormat="1" ht="18" customHeight="1" x14ac:dyDescent="0.25">
      <c r="A20" s="883"/>
      <c r="B20" s="884"/>
      <c r="C20" s="885"/>
      <c r="D20" s="909"/>
      <c r="F20" s="887"/>
      <c r="G20" s="887"/>
      <c r="H20" s="886"/>
      <c r="I20" s="887"/>
      <c r="J20" s="888"/>
      <c r="K20" s="889"/>
      <c r="L20" s="890"/>
      <c r="M20" s="891"/>
      <c r="N20" s="890"/>
      <c r="O20" s="890"/>
      <c r="P20" s="890"/>
      <c r="Q20" s="890"/>
      <c r="R20" s="890"/>
      <c r="S20" s="890"/>
      <c r="T20" s="890"/>
      <c r="U20" s="890"/>
      <c r="V20" s="890"/>
      <c r="W20" s="890"/>
    </row>
    <row r="21" spans="1:23" s="892" customFormat="1" ht="18.75" customHeight="1" x14ac:dyDescent="0.25">
      <c r="A21" s="883"/>
      <c r="B21" s="884"/>
      <c r="C21" s="885"/>
      <c r="D21" s="909"/>
      <c r="F21" s="887"/>
      <c r="G21" s="887"/>
      <c r="H21" s="886"/>
      <c r="I21" s="887"/>
      <c r="J21" s="888"/>
      <c r="K21" s="889"/>
      <c r="L21" s="890"/>
      <c r="M21" s="891"/>
      <c r="N21" s="890"/>
      <c r="O21" s="890"/>
      <c r="P21" s="890"/>
      <c r="Q21" s="890"/>
      <c r="R21" s="890"/>
      <c r="S21" s="890"/>
      <c r="T21" s="890"/>
      <c r="U21" s="890"/>
      <c r="V21" s="890"/>
      <c r="W21" s="890"/>
    </row>
    <row r="22" spans="1:23" s="892" customFormat="1" ht="20.25" customHeight="1" x14ac:dyDescent="0.25">
      <c r="A22" s="883"/>
      <c r="B22" s="884"/>
      <c r="C22" s="885"/>
      <c r="D22" s="909"/>
      <c r="F22" s="887"/>
      <c r="G22" s="887"/>
      <c r="H22" s="886"/>
      <c r="I22" s="887"/>
      <c r="J22" s="888"/>
      <c r="K22" s="889"/>
      <c r="L22" s="890"/>
      <c r="M22" s="891"/>
      <c r="N22" s="890"/>
      <c r="O22" s="890"/>
      <c r="P22" s="890"/>
      <c r="Q22" s="890"/>
      <c r="R22" s="890"/>
      <c r="S22" s="890"/>
      <c r="T22" s="890"/>
      <c r="U22" s="890"/>
      <c r="V22" s="890"/>
      <c r="W22" s="890"/>
    </row>
    <row r="23" spans="1:23" s="892" customFormat="1" ht="18.75" customHeight="1" x14ac:dyDescent="0.25">
      <c r="A23" s="883"/>
      <c r="B23" s="884"/>
      <c r="C23" s="885"/>
      <c r="D23" s="909"/>
      <c r="F23" s="887"/>
      <c r="G23" s="887"/>
      <c r="H23" s="886"/>
      <c r="I23" s="887"/>
      <c r="J23" s="888"/>
      <c r="K23" s="889"/>
      <c r="L23" s="890"/>
      <c r="M23" s="891"/>
      <c r="N23" s="890"/>
      <c r="O23" s="890"/>
      <c r="P23" s="890"/>
      <c r="Q23" s="890"/>
      <c r="R23" s="890"/>
      <c r="S23" s="890"/>
      <c r="T23" s="890"/>
      <c r="U23" s="890"/>
      <c r="V23" s="890"/>
      <c r="W23" s="890"/>
    </row>
    <row r="24" spans="1:23" s="892" customFormat="1" ht="18.75" customHeight="1" x14ac:dyDescent="0.25">
      <c r="A24" s="883"/>
      <c r="B24" s="884"/>
      <c r="C24" s="885"/>
      <c r="D24" s="909"/>
      <c r="F24" s="887"/>
      <c r="G24" s="887"/>
      <c r="H24" s="886"/>
      <c r="I24" s="887"/>
      <c r="J24" s="888"/>
      <c r="K24" s="889"/>
      <c r="L24" s="890"/>
      <c r="M24" s="891"/>
      <c r="N24" s="890"/>
      <c r="O24" s="890"/>
      <c r="P24" s="890"/>
      <c r="Q24" s="890"/>
      <c r="R24" s="890"/>
      <c r="S24" s="890"/>
      <c r="T24" s="890"/>
      <c r="U24" s="890"/>
      <c r="V24" s="890"/>
      <c r="W24" s="890"/>
    </row>
    <row r="25" spans="1:23" s="892" customFormat="1" ht="24.75" customHeight="1" x14ac:dyDescent="0.25">
      <c r="A25" s="910"/>
      <c r="B25" s="884"/>
      <c r="C25" s="885"/>
      <c r="D25" s="909"/>
      <c r="F25" s="887"/>
      <c r="G25" s="887"/>
      <c r="H25" s="886"/>
      <c r="I25" s="887"/>
      <c r="J25" s="888"/>
      <c r="K25" s="889"/>
      <c r="L25" s="890"/>
      <c r="M25" s="891"/>
      <c r="N25" s="890"/>
      <c r="O25" s="890"/>
      <c r="P25" s="890"/>
      <c r="Q25" s="890"/>
      <c r="R25" s="890"/>
      <c r="S25" s="890"/>
      <c r="T25" s="890"/>
      <c r="U25" s="890"/>
      <c r="V25" s="890"/>
      <c r="W25" s="890"/>
    </row>
    <row r="26" spans="1:23" s="920" customFormat="1" ht="27" customHeight="1" thickBot="1" x14ac:dyDescent="0.3">
      <c r="A26" s="911"/>
      <c r="B26" s="912"/>
      <c r="C26" s="912"/>
      <c r="D26" s="1337" t="s">
        <v>571</v>
      </c>
      <c r="E26" s="1334"/>
      <c r="F26" s="1334"/>
      <c r="G26" s="1334"/>
      <c r="H26" s="913"/>
      <c r="I26" s="914"/>
      <c r="J26" s="915">
        <v>0</v>
      </c>
      <c r="K26" s="916"/>
      <c r="L26" s="917"/>
      <c r="M26" s="918"/>
      <c r="N26" s="919"/>
      <c r="O26" s="919"/>
      <c r="P26" s="919"/>
      <c r="Q26" s="919"/>
      <c r="R26" s="919"/>
      <c r="S26" s="919"/>
      <c r="T26" s="919"/>
      <c r="U26" s="919"/>
      <c r="V26" s="919"/>
      <c r="W26" s="919"/>
    </row>
    <row r="27" spans="1:23" s="892" customFormat="1" ht="22" customHeight="1" x14ac:dyDescent="0.25">
      <c r="B27" s="921"/>
      <c r="C27" s="921"/>
      <c r="D27" s="921"/>
      <c r="F27" s="922"/>
      <c r="G27" s="887"/>
      <c r="H27" s="887"/>
      <c r="I27" s="887"/>
      <c r="J27" s="923"/>
      <c r="K27" s="924"/>
      <c r="L27" s="890"/>
      <c r="M27" s="891"/>
      <c r="N27" s="890"/>
      <c r="O27" s="890"/>
      <c r="P27" s="890"/>
      <c r="Q27" s="890"/>
      <c r="R27" s="890"/>
      <c r="S27" s="890"/>
      <c r="T27" s="890"/>
      <c r="U27" s="890"/>
      <c r="V27" s="890"/>
      <c r="W27" s="890"/>
    </row>
    <row r="28" spans="1:23" s="925" customFormat="1" ht="22" customHeight="1" x14ac:dyDescent="0.35">
      <c r="B28" s="926"/>
      <c r="C28" s="926"/>
      <c r="D28" s="927" t="s">
        <v>519</v>
      </c>
      <c r="E28" s="928"/>
      <c r="F28" s="928"/>
      <c r="G28" s="928"/>
      <c r="H28" s="929"/>
      <c r="I28" s="929"/>
      <c r="J28" s="930"/>
      <c r="K28" s="931" t="s">
        <v>572</v>
      </c>
      <c r="L28" s="932"/>
      <c r="M28" s="932"/>
      <c r="N28" s="932"/>
      <c r="O28" s="932"/>
      <c r="P28" s="932"/>
      <c r="Q28" s="932"/>
      <c r="R28" s="932"/>
      <c r="S28" s="932"/>
      <c r="T28" s="932"/>
      <c r="U28" s="932"/>
      <c r="V28" s="932"/>
      <c r="W28" s="932"/>
    </row>
    <row r="29" spans="1:23" s="942" customFormat="1" ht="21" customHeight="1" x14ac:dyDescent="0.25">
      <c r="A29" s="933"/>
      <c r="B29" s="934" t="s">
        <v>61</v>
      </c>
      <c r="C29" s="935"/>
      <c r="D29" s="1357" t="s">
        <v>573</v>
      </c>
      <c r="E29" s="1358"/>
      <c r="F29" s="1358"/>
      <c r="G29" s="1358"/>
      <c r="H29" s="936"/>
      <c r="I29" s="937"/>
      <c r="J29" s="938"/>
      <c r="K29" s="899"/>
      <c r="L29" s="939"/>
      <c r="M29" s="940"/>
      <c r="N29" s="941"/>
      <c r="O29" s="941"/>
      <c r="P29" s="941"/>
      <c r="Q29" s="941"/>
      <c r="R29" s="941"/>
      <c r="S29" s="941"/>
      <c r="T29" s="941"/>
      <c r="U29" s="941"/>
      <c r="V29" s="941"/>
      <c r="W29" s="941"/>
    </row>
    <row r="30" spans="1:23" s="949" customFormat="1" ht="84" customHeight="1" x14ac:dyDescent="0.25">
      <c r="A30" s="943"/>
      <c r="B30" s="934"/>
      <c r="C30" s="935"/>
      <c r="D30" s="1329" t="s">
        <v>574</v>
      </c>
      <c r="E30" s="1329"/>
      <c r="F30" s="1329"/>
      <c r="G30" s="1329"/>
      <c r="H30" s="903"/>
      <c r="I30" s="944"/>
      <c r="J30" s="945"/>
      <c r="K30" s="889"/>
      <c r="L30" s="946"/>
      <c r="M30" s="947"/>
      <c r="N30" s="948"/>
      <c r="O30" s="948"/>
      <c r="P30" s="948"/>
      <c r="Q30" s="948"/>
      <c r="R30" s="948"/>
      <c r="S30" s="948"/>
      <c r="T30" s="948"/>
      <c r="U30" s="948"/>
      <c r="V30" s="948"/>
      <c r="W30" s="948"/>
    </row>
    <row r="31" spans="1:23" s="949" customFormat="1" ht="50.25" customHeight="1" x14ac:dyDescent="0.25">
      <c r="A31" s="943"/>
      <c r="B31" s="934"/>
      <c r="C31" s="935"/>
      <c r="D31" s="1329" t="s">
        <v>575</v>
      </c>
      <c r="E31" s="1329"/>
      <c r="F31" s="1329"/>
      <c r="G31" s="1329"/>
      <c r="H31" s="903"/>
      <c r="I31" s="944"/>
      <c r="J31" s="945"/>
      <c r="K31" s="889"/>
      <c r="L31" s="946"/>
      <c r="M31" s="947"/>
      <c r="N31" s="948"/>
      <c r="O31" s="948"/>
      <c r="P31" s="948"/>
      <c r="Q31" s="948"/>
      <c r="R31" s="948"/>
      <c r="S31" s="948"/>
      <c r="T31" s="948"/>
      <c r="U31" s="948"/>
      <c r="V31" s="948"/>
      <c r="W31" s="948"/>
    </row>
    <row r="32" spans="1:23" s="942" customFormat="1" ht="22" customHeight="1" x14ac:dyDescent="0.25">
      <c r="A32" s="933"/>
      <c r="B32" s="934" t="s">
        <v>23</v>
      </c>
      <c r="C32" s="934"/>
      <c r="D32" s="1331" t="s">
        <v>576</v>
      </c>
      <c r="E32" s="1359"/>
      <c r="F32" s="1359"/>
      <c r="G32" s="1360"/>
      <c r="H32" s="950"/>
      <c r="I32" s="937"/>
      <c r="J32" s="951"/>
      <c r="K32" s="899"/>
      <c r="L32" s="939"/>
      <c r="M32" s="940"/>
      <c r="N32" s="941"/>
      <c r="O32" s="941"/>
      <c r="P32" s="941"/>
      <c r="Q32" s="941"/>
      <c r="R32" s="941"/>
      <c r="S32" s="941"/>
      <c r="T32" s="941"/>
      <c r="U32" s="941"/>
      <c r="V32" s="941"/>
      <c r="W32" s="941"/>
    </row>
    <row r="33" spans="1:23" s="949" customFormat="1" ht="48" customHeight="1" x14ac:dyDescent="0.25">
      <c r="A33" s="943"/>
      <c r="B33" s="934"/>
      <c r="C33" s="935"/>
      <c r="D33" s="1329" t="s">
        <v>577</v>
      </c>
      <c r="E33" s="1329"/>
      <c r="F33" s="1329"/>
      <c r="G33" s="1329"/>
      <c r="H33" s="903"/>
      <c r="I33" s="944"/>
      <c r="J33" s="945"/>
      <c r="K33" s="889"/>
      <c r="L33" s="946"/>
      <c r="M33" s="947"/>
      <c r="N33" s="948"/>
      <c r="O33" s="948"/>
      <c r="P33" s="948"/>
      <c r="Q33" s="948"/>
      <c r="R33" s="948"/>
      <c r="S33" s="948"/>
      <c r="T33" s="948"/>
      <c r="U33" s="948"/>
      <c r="V33" s="948"/>
      <c r="W33" s="948"/>
    </row>
    <row r="34" spans="1:23" s="942" customFormat="1" ht="24" customHeight="1" x14ac:dyDescent="0.25">
      <c r="A34" s="933"/>
      <c r="B34" s="934" t="s">
        <v>38</v>
      </c>
      <c r="C34" s="935"/>
      <c r="D34" s="1361" t="s">
        <v>578</v>
      </c>
      <c r="E34" s="1360"/>
      <c r="F34" s="1360"/>
      <c r="G34" s="937"/>
      <c r="H34" s="952"/>
      <c r="I34" s="937"/>
      <c r="J34" s="951"/>
      <c r="K34" s="899"/>
      <c r="L34" s="939"/>
      <c r="M34" s="940"/>
      <c r="N34" s="941"/>
      <c r="O34" s="941"/>
      <c r="P34" s="941"/>
      <c r="Q34" s="941"/>
      <c r="R34" s="941"/>
      <c r="S34" s="941"/>
      <c r="T34" s="941"/>
      <c r="U34" s="941"/>
      <c r="V34" s="941"/>
      <c r="W34" s="941"/>
    </row>
    <row r="35" spans="1:23" s="949" customFormat="1" ht="111.75" customHeight="1" x14ac:dyDescent="0.25">
      <c r="A35" s="943"/>
      <c r="B35" s="934"/>
      <c r="C35" s="935"/>
      <c r="D35" s="1329" t="s">
        <v>579</v>
      </c>
      <c r="E35" s="1329"/>
      <c r="F35" s="1329"/>
      <c r="G35" s="1329"/>
      <c r="H35" s="903"/>
      <c r="I35" s="944"/>
      <c r="J35" s="945"/>
      <c r="K35" s="889"/>
      <c r="L35" s="946"/>
      <c r="M35" s="947"/>
      <c r="N35" s="948"/>
      <c r="O35" s="948"/>
      <c r="P35" s="948"/>
      <c r="Q35" s="948"/>
      <c r="R35" s="948"/>
      <c r="S35" s="948"/>
      <c r="T35" s="948"/>
      <c r="U35" s="948"/>
      <c r="V35" s="948"/>
      <c r="W35" s="948"/>
    </row>
    <row r="36" spans="1:23" s="949" customFormat="1" ht="120" customHeight="1" x14ac:dyDescent="0.25">
      <c r="A36" s="943"/>
      <c r="B36" s="934"/>
      <c r="C36" s="935"/>
      <c r="D36" s="1329" t="s">
        <v>580</v>
      </c>
      <c r="E36" s="1329"/>
      <c r="F36" s="1329"/>
      <c r="G36" s="1329"/>
      <c r="H36" s="903"/>
      <c r="I36" s="944"/>
      <c r="J36" s="953"/>
      <c r="K36" s="889"/>
      <c r="L36" s="946"/>
      <c r="M36" s="947"/>
      <c r="N36" s="948"/>
      <c r="O36" s="948"/>
      <c r="P36" s="948"/>
      <c r="Q36" s="948"/>
      <c r="R36" s="948"/>
      <c r="S36" s="948"/>
      <c r="T36" s="948"/>
      <c r="U36" s="948"/>
      <c r="V36" s="948"/>
      <c r="W36" s="948"/>
    </row>
    <row r="37" spans="1:23" s="949" customFormat="1" ht="75.75" customHeight="1" x14ac:dyDescent="0.25">
      <c r="A37" s="943"/>
      <c r="B37" s="934"/>
      <c r="C37" s="935"/>
      <c r="D37" s="1329" t="s">
        <v>581</v>
      </c>
      <c r="E37" s="1329"/>
      <c r="F37" s="1329"/>
      <c r="G37" s="1329"/>
      <c r="H37" s="903"/>
      <c r="I37" s="944"/>
      <c r="J37" s="953"/>
      <c r="K37" s="889"/>
      <c r="L37" s="946"/>
      <c r="M37" s="947"/>
      <c r="N37" s="948"/>
      <c r="O37" s="948"/>
      <c r="P37" s="948"/>
      <c r="Q37" s="948"/>
      <c r="R37" s="948"/>
      <c r="S37" s="948"/>
      <c r="T37" s="948"/>
      <c r="U37" s="948"/>
      <c r="V37" s="948"/>
      <c r="W37" s="948"/>
    </row>
    <row r="38" spans="1:23" s="949" customFormat="1" ht="26.15" customHeight="1" x14ac:dyDescent="0.25">
      <c r="A38" s="943"/>
      <c r="B38" s="934"/>
      <c r="C38" s="935"/>
      <c r="D38" s="902"/>
      <c r="E38" s="902"/>
      <c r="F38" s="902"/>
      <c r="G38" s="902"/>
      <c r="H38" s="903"/>
      <c r="I38" s="944"/>
      <c r="J38" s="953"/>
      <c r="K38" s="889"/>
      <c r="L38" s="946"/>
      <c r="M38" s="947"/>
      <c r="N38" s="948"/>
      <c r="O38" s="948"/>
      <c r="P38" s="948"/>
      <c r="Q38" s="948"/>
      <c r="R38" s="948"/>
      <c r="S38" s="948"/>
      <c r="T38" s="948"/>
      <c r="U38" s="948"/>
      <c r="V38" s="948"/>
      <c r="W38" s="948"/>
    </row>
    <row r="39" spans="1:23" s="949" customFormat="1" ht="21.75" customHeight="1" x14ac:dyDescent="0.25">
      <c r="A39" s="943"/>
      <c r="B39" s="934"/>
      <c r="C39" s="935"/>
      <c r="D39" s="902"/>
      <c r="E39" s="902"/>
      <c r="F39" s="902"/>
      <c r="G39" s="902"/>
      <c r="H39" s="903"/>
      <c r="I39" s="944"/>
      <c r="J39" s="953"/>
      <c r="K39" s="889"/>
      <c r="L39" s="946"/>
      <c r="M39" s="947"/>
      <c r="N39" s="948"/>
      <c r="O39" s="948"/>
      <c r="P39" s="948"/>
      <c r="Q39" s="948"/>
      <c r="R39" s="948"/>
      <c r="S39" s="948"/>
      <c r="T39" s="948"/>
      <c r="U39" s="948"/>
      <c r="V39" s="948"/>
      <c r="W39" s="948"/>
    </row>
    <row r="40" spans="1:23" s="949" customFormat="1" ht="23.25" customHeight="1" x14ac:dyDescent="0.25">
      <c r="A40" s="943"/>
      <c r="B40" s="934"/>
      <c r="C40" s="935"/>
      <c r="D40" s="902"/>
      <c r="E40" s="902"/>
      <c r="F40" s="902"/>
      <c r="G40" s="902"/>
      <c r="H40" s="903"/>
      <c r="I40" s="944"/>
      <c r="J40" s="953"/>
      <c r="K40" s="889"/>
      <c r="L40" s="946"/>
      <c r="M40" s="947"/>
      <c r="N40" s="948"/>
      <c r="O40" s="948"/>
      <c r="P40" s="948"/>
      <c r="Q40" s="948"/>
      <c r="R40" s="948"/>
      <c r="S40" s="948"/>
      <c r="T40" s="948"/>
      <c r="U40" s="948"/>
      <c r="V40" s="948"/>
      <c r="W40" s="948"/>
    </row>
    <row r="41" spans="1:23" s="949" customFormat="1" ht="26.15" customHeight="1" x14ac:dyDescent="0.25">
      <c r="A41" s="943"/>
      <c r="B41" s="934"/>
      <c r="C41" s="935"/>
      <c r="D41" s="902"/>
      <c r="E41" s="902"/>
      <c r="F41" s="902"/>
      <c r="G41" s="902"/>
      <c r="H41" s="903"/>
      <c r="I41" s="944"/>
      <c r="J41" s="954"/>
      <c r="K41" s="889"/>
      <c r="L41" s="946"/>
      <c r="M41" s="947"/>
      <c r="N41" s="948"/>
      <c r="O41" s="948"/>
      <c r="P41" s="948"/>
      <c r="Q41" s="948"/>
      <c r="R41" s="948"/>
      <c r="S41" s="948"/>
      <c r="T41" s="948"/>
      <c r="U41" s="948"/>
      <c r="V41" s="948"/>
      <c r="W41" s="948"/>
    </row>
    <row r="42" spans="1:23" s="920" customFormat="1" ht="27" customHeight="1" thickBot="1" x14ac:dyDescent="0.3">
      <c r="A42" s="955"/>
      <c r="B42" s="912"/>
      <c r="C42" s="912"/>
      <c r="D42" s="956"/>
      <c r="E42" s="1337" t="s">
        <v>571</v>
      </c>
      <c r="F42" s="1334"/>
      <c r="G42" s="1335"/>
      <c r="H42" s="913"/>
      <c r="I42" s="914"/>
      <c r="J42" s="957">
        <f>SUM(J30:J37)</f>
        <v>0</v>
      </c>
      <c r="K42" s="958"/>
      <c r="L42" s="917"/>
      <c r="M42" s="918"/>
      <c r="N42" s="919"/>
      <c r="O42" s="919"/>
      <c r="P42" s="919"/>
      <c r="Q42" s="919"/>
      <c r="R42" s="919"/>
      <c r="S42" s="919"/>
      <c r="T42" s="919"/>
      <c r="U42" s="919"/>
      <c r="V42" s="919"/>
      <c r="W42" s="919"/>
    </row>
    <row r="43" spans="1:23" s="892" customFormat="1" ht="22" customHeight="1" x14ac:dyDescent="0.25">
      <c r="B43" s="921"/>
      <c r="C43" s="921"/>
      <c r="D43" s="921"/>
      <c r="F43" s="887"/>
      <c r="G43" s="887"/>
      <c r="H43" s="887"/>
      <c r="I43" s="887"/>
      <c r="J43" s="923"/>
      <c r="K43" s="924"/>
      <c r="L43" s="890"/>
      <c r="M43" s="891"/>
      <c r="N43" s="890"/>
      <c r="O43" s="890"/>
      <c r="P43" s="890"/>
      <c r="Q43" s="890"/>
      <c r="R43" s="890"/>
      <c r="S43" s="890"/>
      <c r="T43" s="890"/>
      <c r="U43" s="890"/>
      <c r="V43" s="890"/>
      <c r="W43" s="890"/>
    </row>
    <row r="44" spans="1:23" s="925" customFormat="1" ht="25.5" customHeight="1" x14ac:dyDescent="0.35">
      <c r="B44" s="926"/>
      <c r="C44" s="926"/>
      <c r="D44" s="1355" t="s">
        <v>519</v>
      </c>
      <c r="E44" s="1356"/>
      <c r="F44" s="1356"/>
      <c r="G44" s="1356"/>
      <c r="H44" s="929"/>
      <c r="I44" s="929"/>
      <c r="J44" s="930"/>
      <c r="K44" s="931" t="s">
        <v>582</v>
      </c>
      <c r="L44" s="932"/>
      <c r="M44" s="932"/>
      <c r="N44" s="932"/>
      <c r="O44" s="932"/>
      <c r="P44" s="932"/>
      <c r="Q44" s="932"/>
      <c r="R44" s="932"/>
      <c r="S44" s="932"/>
      <c r="T44" s="932"/>
      <c r="U44" s="932"/>
      <c r="V44" s="932"/>
      <c r="W44" s="932"/>
    </row>
    <row r="45" spans="1:23" s="942" customFormat="1" ht="22" customHeight="1" x14ac:dyDescent="0.25">
      <c r="A45" s="933"/>
      <c r="B45" s="934" t="s">
        <v>61</v>
      </c>
      <c r="C45" s="935"/>
      <c r="D45" s="894" t="s">
        <v>583</v>
      </c>
      <c r="E45" s="959"/>
      <c r="F45" s="959"/>
      <c r="G45" s="937"/>
      <c r="H45" s="952"/>
      <c r="I45" s="937"/>
      <c r="J45" s="938"/>
      <c r="K45" s="899"/>
      <c r="L45" s="939"/>
      <c r="M45" s="940"/>
      <c r="N45" s="941"/>
      <c r="O45" s="941"/>
      <c r="P45" s="941"/>
      <c r="Q45" s="941"/>
      <c r="R45" s="941"/>
      <c r="S45" s="941"/>
      <c r="T45" s="941"/>
      <c r="U45" s="941"/>
      <c r="V45" s="941"/>
      <c r="W45" s="941"/>
    </row>
    <row r="46" spans="1:23" s="949" customFormat="1" ht="117" customHeight="1" x14ac:dyDescent="0.25">
      <c r="A46" s="943"/>
      <c r="B46" s="934"/>
      <c r="C46" s="935"/>
      <c r="D46" s="1329" t="s">
        <v>584</v>
      </c>
      <c r="E46" s="1329"/>
      <c r="F46" s="1329"/>
      <c r="G46" s="1329"/>
      <c r="H46" s="903"/>
      <c r="I46" s="944"/>
      <c r="J46" s="945"/>
      <c r="K46" s="889"/>
      <c r="L46" s="946"/>
      <c r="M46" s="947"/>
      <c r="N46" s="948"/>
      <c r="O46" s="948"/>
      <c r="P46" s="948"/>
      <c r="Q46" s="948"/>
      <c r="R46" s="948"/>
      <c r="S46" s="948"/>
      <c r="T46" s="948"/>
      <c r="U46" s="948"/>
      <c r="V46" s="948"/>
      <c r="W46" s="948"/>
    </row>
    <row r="47" spans="1:23" s="942" customFormat="1" ht="21" customHeight="1" x14ac:dyDescent="0.25">
      <c r="A47" s="933"/>
      <c r="B47" s="934" t="s">
        <v>23</v>
      </c>
      <c r="C47" s="935"/>
      <c r="D47" s="894" t="s">
        <v>585</v>
      </c>
      <c r="E47" s="959"/>
      <c r="F47" s="959"/>
      <c r="G47" s="937"/>
      <c r="H47" s="952"/>
      <c r="I47" s="937"/>
      <c r="J47" s="951"/>
      <c r="K47" s="899"/>
      <c r="L47" s="939"/>
      <c r="M47" s="940"/>
      <c r="N47" s="941"/>
      <c r="O47" s="941"/>
      <c r="P47" s="941"/>
      <c r="Q47" s="941"/>
      <c r="R47" s="941"/>
      <c r="S47" s="941"/>
      <c r="T47" s="941"/>
      <c r="U47" s="941"/>
      <c r="V47" s="941"/>
      <c r="W47" s="941"/>
    </row>
    <row r="48" spans="1:23" s="949" customFormat="1" ht="52.5" customHeight="1" x14ac:dyDescent="0.25">
      <c r="A48" s="943"/>
      <c r="B48" s="934"/>
      <c r="C48" s="935"/>
      <c r="D48" s="1329" t="s">
        <v>586</v>
      </c>
      <c r="E48" s="1329"/>
      <c r="F48" s="1329"/>
      <c r="G48" s="1329"/>
      <c r="H48" s="903"/>
      <c r="I48" s="944"/>
      <c r="J48" s="945"/>
      <c r="K48" s="889"/>
      <c r="L48" s="946"/>
      <c r="M48" s="947"/>
      <c r="N48" s="948"/>
      <c r="O48" s="948"/>
      <c r="P48" s="948"/>
      <c r="Q48" s="948"/>
      <c r="R48" s="948"/>
      <c r="S48" s="948"/>
      <c r="T48" s="948"/>
      <c r="U48" s="948"/>
      <c r="V48" s="948"/>
      <c r="W48" s="948"/>
    </row>
    <row r="49" spans="1:23" s="942" customFormat="1" ht="22" customHeight="1" x14ac:dyDescent="0.25">
      <c r="A49" s="933"/>
      <c r="B49" s="934" t="s">
        <v>38</v>
      </c>
      <c r="C49" s="935"/>
      <c r="D49" s="894" t="s">
        <v>587</v>
      </c>
      <c r="E49" s="959"/>
      <c r="F49" s="959"/>
      <c r="G49" s="960"/>
      <c r="H49" s="952"/>
      <c r="I49" s="937"/>
      <c r="J49" s="951"/>
      <c r="K49" s="899"/>
      <c r="L49" s="939"/>
      <c r="M49" s="940"/>
      <c r="N49" s="941"/>
      <c r="O49" s="941"/>
      <c r="P49" s="941"/>
      <c r="Q49" s="941"/>
      <c r="R49" s="941"/>
      <c r="S49" s="941"/>
      <c r="T49" s="941"/>
      <c r="U49" s="941"/>
      <c r="V49" s="941"/>
      <c r="W49" s="941"/>
    </row>
    <row r="50" spans="1:23" s="949" customFormat="1" ht="100.5" customHeight="1" x14ac:dyDescent="0.25">
      <c r="A50" s="943"/>
      <c r="B50" s="934"/>
      <c r="C50" s="935"/>
      <c r="D50" s="1329" t="s">
        <v>588</v>
      </c>
      <c r="E50" s="1329"/>
      <c r="F50" s="1329"/>
      <c r="G50" s="1329"/>
      <c r="H50" s="903"/>
      <c r="I50" s="944"/>
      <c r="J50" s="945"/>
      <c r="K50" s="889"/>
      <c r="L50" s="946"/>
      <c r="M50" s="947"/>
      <c r="N50" s="948"/>
      <c r="O50" s="948"/>
      <c r="P50" s="948"/>
      <c r="Q50" s="948"/>
      <c r="R50" s="948"/>
      <c r="S50" s="948"/>
      <c r="T50" s="948"/>
      <c r="U50" s="948"/>
      <c r="V50" s="948"/>
      <c r="W50" s="948"/>
    </row>
    <row r="51" spans="1:23" s="895" customFormat="1" ht="22" customHeight="1" x14ac:dyDescent="0.25">
      <c r="A51" s="893"/>
      <c r="B51" s="884" t="s">
        <v>65</v>
      </c>
      <c r="C51" s="885"/>
      <c r="D51" s="894" t="s">
        <v>589</v>
      </c>
      <c r="E51" s="959"/>
      <c r="F51" s="959"/>
      <c r="G51" s="896"/>
      <c r="H51" s="897"/>
      <c r="I51" s="896"/>
      <c r="J51" s="961"/>
      <c r="K51" s="899"/>
      <c r="L51" s="962"/>
      <c r="M51" s="940"/>
      <c r="N51" s="900"/>
      <c r="O51" s="900"/>
      <c r="P51" s="900"/>
      <c r="Q51" s="900"/>
      <c r="R51" s="900"/>
      <c r="S51" s="900"/>
      <c r="T51" s="900"/>
      <c r="U51" s="900"/>
      <c r="V51" s="900"/>
      <c r="W51" s="900"/>
    </row>
    <row r="52" spans="1:23" s="892" customFormat="1" ht="69.75" customHeight="1" x14ac:dyDescent="0.25">
      <c r="A52" s="883"/>
      <c r="B52" s="884"/>
      <c r="C52" s="885"/>
      <c r="D52" s="1329" t="s">
        <v>590</v>
      </c>
      <c r="E52" s="1329"/>
      <c r="F52" s="1329"/>
      <c r="G52" s="1329"/>
      <c r="H52" s="903"/>
      <c r="I52" s="887"/>
      <c r="J52" s="963"/>
      <c r="K52" s="889"/>
      <c r="L52" s="964"/>
      <c r="M52" s="947"/>
      <c r="N52" s="890"/>
      <c r="O52" s="890"/>
      <c r="P52" s="890"/>
      <c r="Q52" s="890"/>
      <c r="R52" s="890"/>
      <c r="S52" s="890"/>
      <c r="T52" s="890"/>
      <c r="U52" s="890"/>
      <c r="V52" s="890"/>
      <c r="W52" s="890"/>
    </row>
    <row r="53" spans="1:23" s="895" customFormat="1" ht="22" customHeight="1" x14ac:dyDescent="0.25">
      <c r="A53" s="893"/>
      <c r="B53" s="884" t="s">
        <v>40</v>
      </c>
      <c r="C53" s="885"/>
      <c r="D53" s="894" t="s">
        <v>591</v>
      </c>
      <c r="E53" s="959"/>
      <c r="F53" s="959"/>
      <c r="G53" s="896"/>
      <c r="H53" s="897"/>
      <c r="I53" s="896"/>
      <c r="J53" s="961"/>
      <c r="K53" s="899"/>
      <c r="L53" s="962"/>
      <c r="M53" s="940"/>
      <c r="N53" s="900"/>
      <c r="O53" s="900"/>
      <c r="P53" s="900"/>
      <c r="Q53" s="900"/>
      <c r="R53" s="900"/>
      <c r="S53" s="900"/>
      <c r="T53" s="900"/>
      <c r="U53" s="900"/>
      <c r="V53" s="900"/>
      <c r="W53" s="900"/>
    </row>
    <row r="54" spans="1:23" s="892" customFormat="1" ht="102" customHeight="1" x14ac:dyDescent="0.25">
      <c r="A54" s="883"/>
      <c r="B54" s="884"/>
      <c r="C54" s="885"/>
      <c r="D54" s="1329" t="s">
        <v>592</v>
      </c>
      <c r="E54" s="1329"/>
      <c r="F54" s="1329"/>
      <c r="G54" s="1329"/>
      <c r="H54" s="903"/>
      <c r="I54" s="887"/>
      <c r="J54" s="963"/>
      <c r="K54" s="889"/>
      <c r="L54" s="964"/>
      <c r="M54" s="947"/>
      <c r="N54" s="890"/>
      <c r="O54" s="890"/>
      <c r="P54" s="890"/>
      <c r="Q54" s="890"/>
      <c r="R54" s="890"/>
      <c r="S54" s="890"/>
      <c r="T54" s="890"/>
      <c r="U54" s="890"/>
      <c r="V54" s="890"/>
      <c r="W54" s="890"/>
    </row>
    <row r="55" spans="1:23" s="892" customFormat="1" ht="34.5" customHeight="1" x14ac:dyDescent="0.25">
      <c r="A55" s="883"/>
      <c r="B55" s="884"/>
      <c r="C55" s="885"/>
      <c r="D55" s="1329" t="s">
        <v>593</v>
      </c>
      <c r="E55" s="1329"/>
      <c r="F55" s="1329"/>
      <c r="G55" s="1329"/>
      <c r="H55" s="903"/>
      <c r="I55" s="887"/>
      <c r="J55" s="888"/>
      <c r="K55" s="889"/>
      <c r="L55" s="964"/>
      <c r="M55" s="947"/>
      <c r="N55" s="890"/>
      <c r="O55" s="890"/>
      <c r="P55" s="890"/>
      <c r="Q55" s="890"/>
      <c r="R55" s="890"/>
      <c r="S55" s="890"/>
      <c r="T55" s="890"/>
      <c r="U55" s="890"/>
      <c r="V55" s="890"/>
      <c r="W55" s="890"/>
    </row>
    <row r="56" spans="1:23" s="892" customFormat="1" ht="42" customHeight="1" x14ac:dyDescent="0.25">
      <c r="A56" s="883"/>
      <c r="B56" s="884"/>
      <c r="C56" s="885"/>
      <c r="D56" s="902"/>
      <c r="E56" s="902"/>
      <c r="F56" s="902"/>
      <c r="G56" s="902"/>
      <c r="H56" s="903"/>
      <c r="I56" s="887"/>
      <c r="J56" s="888"/>
      <c r="K56" s="889"/>
      <c r="L56" s="964"/>
      <c r="M56" s="947"/>
      <c r="N56" s="890"/>
      <c r="O56" s="890"/>
      <c r="P56" s="890"/>
      <c r="Q56" s="890"/>
      <c r="R56" s="890"/>
      <c r="S56" s="890"/>
      <c r="T56" s="890"/>
      <c r="U56" s="890"/>
      <c r="V56" s="890"/>
      <c r="W56" s="890"/>
    </row>
    <row r="57" spans="1:23" s="892" customFormat="1" ht="23.25" customHeight="1" x14ac:dyDescent="0.25">
      <c r="A57" s="883"/>
      <c r="B57" s="884"/>
      <c r="C57" s="885"/>
      <c r="D57" s="902"/>
      <c r="E57" s="902"/>
      <c r="F57" s="902"/>
      <c r="G57" s="902"/>
      <c r="H57" s="903"/>
      <c r="I57" s="887"/>
      <c r="J57" s="888"/>
      <c r="K57" s="889"/>
      <c r="L57" s="964"/>
      <c r="M57" s="947"/>
      <c r="N57" s="890"/>
      <c r="O57" s="890"/>
      <c r="P57" s="890"/>
      <c r="Q57" s="890"/>
      <c r="R57" s="890"/>
      <c r="S57" s="890"/>
      <c r="T57" s="890"/>
      <c r="U57" s="890"/>
      <c r="V57" s="890"/>
      <c r="W57" s="890"/>
    </row>
    <row r="58" spans="1:23" s="892" customFormat="1" ht="5.15" customHeight="1" x14ac:dyDescent="0.25">
      <c r="A58" s="883"/>
      <c r="B58" s="884"/>
      <c r="C58" s="885"/>
      <c r="D58" s="921"/>
      <c r="F58" s="887"/>
      <c r="G58" s="887"/>
      <c r="H58" s="886"/>
      <c r="I58" s="887"/>
      <c r="J58" s="888"/>
      <c r="K58" s="889"/>
      <c r="L58" s="964"/>
      <c r="M58" s="947"/>
      <c r="N58" s="890"/>
      <c r="O58" s="890"/>
      <c r="P58" s="890"/>
      <c r="Q58" s="890"/>
      <c r="R58" s="890"/>
      <c r="S58" s="890"/>
      <c r="T58" s="890"/>
      <c r="U58" s="890"/>
      <c r="V58" s="890"/>
      <c r="W58" s="890"/>
    </row>
    <row r="59" spans="1:23" s="920" customFormat="1" ht="27" customHeight="1" thickBot="1" x14ac:dyDescent="0.3">
      <c r="A59" s="955"/>
      <c r="B59" s="912"/>
      <c r="C59" s="912"/>
      <c r="D59" s="1354" t="s">
        <v>571</v>
      </c>
      <c r="E59" s="1334"/>
      <c r="F59" s="1334"/>
      <c r="G59" s="1335"/>
      <c r="H59" s="913"/>
      <c r="I59" s="914"/>
      <c r="J59" s="957">
        <f>SUM(J46:J55)</f>
        <v>0</v>
      </c>
      <c r="K59" s="958"/>
      <c r="L59" s="917"/>
      <c r="M59" s="918"/>
      <c r="N59" s="919"/>
      <c r="O59" s="919"/>
      <c r="P59" s="919"/>
      <c r="Q59" s="919"/>
      <c r="R59" s="919"/>
      <c r="S59" s="919"/>
      <c r="T59" s="919"/>
      <c r="U59" s="919"/>
      <c r="V59" s="919"/>
      <c r="W59" s="919"/>
    </row>
    <row r="60" spans="1:23" s="892" customFormat="1" ht="22" customHeight="1" x14ac:dyDescent="0.25">
      <c r="B60" s="921"/>
      <c r="C60" s="921"/>
      <c r="D60" s="921"/>
      <c r="F60" s="887"/>
      <c r="G60" s="887"/>
      <c r="H60" s="887"/>
      <c r="I60" s="887"/>
      <c r="J60" s="923"/>
      <c r="K60" s="924"/>
      <c r="L60" s="890"/>
      <c r="M60" s="891"/>
      <c r="N60" s="890"/>
      <c r="O60" s="890"/>
      <c r="P60" s="890"/>
      <c r="Q60" s="890"/>
      <c r="R60" s="890"/>
      <c r="S60" s="890"/>
      <c r="T60" s="890"/>
      <c r="U60" s="890"/>
      <c r="V60" s="890"/>
      <c r="W60" s="890"/>
    </row>
    <row r="61" spans="1:23" s="925" customFormat="1" ht="22" customHeight="1" x14ac:dyDescent="0.35">
      <c r="B61" s="926"/>
      <c r="C61" s="926"/>
      <c r="D61" s="927" t="s">
        <v>519</v>
      </c>
      <c r="E61" s="928"/>
      <c r="F61" s="928"/>
      <c r="G61" s="928"/>
      <c r="H61" s="929"/>
      <c r="I61" s="929"/>
      <c r="J61" s="930"/>
      <c r="K61" s="931" t="s">
        <v>594</v>
      </c>
      <c r="L61" s="932"/>
      <c r="M61" s="932"/>
      <c r="N61" s="932"/>
      <c r="O61" s="932"/>
      <c r="P61" s="932"/>
      <c r="Q61" s="932"/>
      <c r="R61" s="932"/>
      <c r="S61" s="932"/>
      <c r="T61" s="932"/>
      <c r="U61" s="932"/>
      <c r="V61" s="932"/>
      <c r="W61" s="932"/>
    </row>
    <row r="62" spans="1:23" s="895" customFormat="1" ht="22" customHeight="1" x14ac:dyDescent="0.25">
      <c r="A62" s="893"/>
      <c r="B62" s="884" t="s">
        <v>61</v>
      </c>
      <c r="C62" s="885"/>
      <c r="D62" s="894" t="s">
        <v>595</v>
      </c>
      <c r="E62" s="959"/>
      <c r="G62" s="896"/>
      <c r="H62" s="897"/>
      <c r="I62" s="896"/>
      <c r="J62" s="898"/>
      <c r="K62" s="899"/>
      <c r="L62" s="962"/>
      <c r="M62" s="940"/>
      <c r="N62" s="900"/>
      <c r="O62" s="900"/>
      <c r="P62" s="900"/>
      <c r="Q62" s="900"/>
      <c r="R62" s="900"/>
      <c r="S62" s="900"/>
      <c r="T62" s="900"/>
      <c r="U62" s="900"/>
      <c r="V62" s="900"/>
      <c r="W62" s="900"/>
    </row>
    <row r="63" spans="1:23" s="892" customFormat="1" ht="79.5" customHeight="1" x14ac:dyDescent="0.25">
      <c r="A63" s="883"/>
      <c r="B63" s="884"/>
      <c r="C63" s="885"/>
      <c r="D63" s="1329" t="s">
        <v>596</v>
      </c>
      <c r="E63" s="1329"/>
      <c r="F63" s="1329"/>
      <c r="G63" s="1329"/>
      <c r="H63" s="903"/>
      <c r="I63" s="887"/>
      <c r="J63" s="963"/>
      <c r="K63" s="889"/>
      <c r="L63" s="964"/>
      <c r="M63" s="947"/>
      <c r="N63" s="890"/>
      <c r="O63" s="890"/>
      <c r="P63" s="890"/>
      <c r="Q63" s="890"/>
      <c r="R63" s="890"/>
      <c r="S63" s="890"/>
      <c r="T63" s="890"/>
      <c r="U63" s="890"/>
      <c r="V63" s="890"/>
      <c r="W63" s="890"/>
    </row>
    <row r="64" spans="1:23" s="892" customFormat="1" ht="20.25" customHeight="1" x14ac:dyDescent="0.25">
      <c r="A64" s="883"/>
      <c r="B64" s="884"/>
      <c r="C64" s="885"/>
      <c r="D64" s="1329" t="s">
        <v>597</v>
      </c>
      <c r="E64" s="1329"/>
      <c r="F64" s="1329"/>
      <c r="G64" s="1329"/>
      <c r="H64" s="903"/>
      <c r="I64" s="887"/>
      <c r="J64" s="963"/>
      <c r="K64" s="889"/>
      <c r="L64" s="964"/>
      <c r="M64" s="947"/>
      <c r="N64" s="890"/>
      <c r="O64" s="890"/>
      <c r="P64" s="890"/>
      <c r="Q64" s="890"/>
      <c r="R64" s="890"/>
      <c r="S64" s="890"/>
      <c r="T64" s="890"/>
      <c r="U64" s="890"/>
      <c r="V64" s="890"/>
      <c r="W64" s="890"/>
    </row>
    <row r="65" spans="1:23" s="895" customFormat="1" ht="22" customHeight="1" x14ac:dyDescent="0.25">
      <c r="A65" s="893"/>
      <c r="B65" s="884" t="s">
        <v>23</v>
      </c>
      <c r="C65" s="885"/>
      <c r="D65" s="894" t="s">
        <v>598</v>
      </c>
      <c r="E65" s="959"/>
      <c r="G65" s="896"/>
      <c r="H65" s="897"/>
      <c r="I65" s="896"/>
      <c r="J65" s="961"/>
      <c r="K65" s="899"/>
      <c r="L65" s="962"/>
      <c r="M65" s="940"/>
      <c r="N65" s="900"/>
      <c r="O65" s="900"/>
      <c r="P65" s="900"/>
      <c r="Q65" s="900"/>
      <c r="R65" s="900"/>
      <c r="S65" s="900"/>
      <c r="T65" s="900"/>
      <c r="U65" s="900"/>
      <c r="V65" s="900"/>
      <c r="W65" s="900"/>
    </row>
    <row r="66" spans="1:23" s="892" customFormat="1" ht="48" customHeight="1" x14ac:dyDescent="0.25">
      <c r="A66" s="883"/>
      <c r="B66" s="884"/>
      <c r="C66" s="885"/>
      <c r="D66" s="1329" t="s">
        <v>599</v>
      </c>
      <c r="E66" s="1329"/>
      <c r="F66" s="1329"/>
      <c r="G66" s="1329"/>
      <c r="H66" s="903"/>
      <c r="I66" s="887"/>
      <c r="J66" s="963" t="s">
        <v>600</v>
      </c>
      <c r="K66" s="965"/>
      <c r="L66" s="964"/>
      <c r="M66" s="947"/>
      <c r="N66" s="890"/>
      <c r="O66" s="890"/>
      <c r="P66" s="890"/>
      <c r="Q66" s="890"/>
      <c r="R66" s="890"/>
      <c r="S66" s="890"/>
      <c r="T66" s="890"/>
      <c r="U66" s="890"/>
      <c r="V66" s="890"/>
      <c r="W66" s="890"/>
    </row>
    <row r="67" spans="1:23" s="895" customFormat="1" ht="17.25" customHeight="1" x14ac:dyDescent="0.25">
      <c r="A67" s="893"/>
      <c r="B67" s="884" t="s">
        <v>38</v>
      </c>
      <c r="C67" s="885"/>
      <c r="D67" s="894" t="s">
        <v>601</v>
      </c>
      <c r="E67" s="959"/>
      <c r="G67" s="896"/>
      <c r="H67" s="897"/>
      <c r="I67" s="896"/>
      <c r="J67" s="966"/>
      <c r="K67" s="967"/>
      <c r="L67" s="962"/>
      <c r="M67" s="940"/>
      <c r="N67" s="900"/>
      <c r="O67" s="900"/>
      <c r="P67" s="900"/>
      <c r="Q67" s="900"/>
      <c r="R67" s="900"/>
      <c r="S67" s="900"/>
      <c r="T67" s="900"/>
      <c r="U67" s="900"/>
      <c r="V67" s="900"/>
      <c r="W67" s="900"/>
    </row>
    <row r="68" spans="1:23" s="892" customFormat="1" ht="78" customHeight="1" x14ac:dyDescent="0.25">
      <c r="A68" s="883"/>
      <c r="B68" s="884"/>
      <c r="C68" s="885"/>
      <c r="D68" s="1329" t="s">
        <v>602</v>
      </c>
      <c r="E68" s="1329"/>
      <c r="F68" s="1329"/>
      <c r="G68" s="1329"/>
      <c r="H68" s="903"/>
      <c r="I68" s="887"/>
      <c r="J68" s="966" t="s">
        <v>600</v>
      </c>
      <c r="K68" s="967"/>
      <c r="L68" s="964"/>
      <c r="M68" s="947"/>
      <c r="N68" s="890"/>
      <c r="O68" s="890"/>
      <c r="P68" s="890"/>
      <c r="Q68" s="890"/>
      <c r="R68" s="890"/>
      <c r="S68" s="890"/>
      <c r="T68" s="890"/>
      <c r="U68" s="890"/>
      <c r="V68" s="890"/>
      <c r="W68" s="890"/>
    </row>
    <row r="69" spans="1:23" s="895" customFormat="1" ht="16.5" customHeight="1" x14ac:dyDescent="0.25">
      <c r="A69" s="893"/>
      <c r="B69" s="884" t="s">
        <v>65</v>
      </c>
      <c r="C69" s="885"/>
      <c r="D69" s="894" t="s">
        <v>603</v>
      </c>
      <c r="E69" s="959"/>
      <c r="G69" s="896"/>
      <c r="H69" s="897"/>
      <c r="I69" s="896"/>
      <c r="J69" s="966"/>
      <c r="K69" s="967"/>
      <c r="L69" s="962"/>
      <c r="M69" s="940"/>
      <c r="N69" s="900"/>
      <c r="O69" s="900"/>
      <c r="P69" s="900"/>
      <c r="Q69" s="900"/>
      <c r="R69" s="900"/>
      <c r="S69" s="900"/>
      <c r="T69" s="900"/>
      <c r="U69" s="900"/>
      <c r="V69" s="900"/>
      <c r="W69" s="900"/>
    </row>
    <row r="70" spans="1:23" s="892" customFormat="1" ht="50.25" customHeight="1" x14ac:dyDescent="0.25">
      <c r="A70" s="883"/>
      <c r="B70" s="884"/>
      <c r="C70" s="885"/>
      <c r="D70" s="1329" t="s">
        <v>604</v>
      </c>
      <c r="E70" s="1329"/>
      <c r="F70" s="1329"/>
      <c r="G70" s="1329"/>
      <c r="H70" s="903"/>
      <c r="I70" s="887"/>
      <c r="J70" s="966"/>
      <c r="K70" s="967"/>
      <c r="L70" s="964"/>
      <c r="M70" s="947"/>
      <c r="N70" s="890"/>
      <c r="O70" s="890"/>
      <c r="P70" s="890"/>
      <c r="Q70" s="890"/>
      <c r="R70" s="890"/>
      <c r="S70" s="890"/>
      <c r="T70" s="890"/>
      <c r="U70" s="890"/>
      <c r="V70" s="890"/>
      <c r="W70" s="890"/>
    </row>
    <row r="71" spans="1:23" s="895" customFormat="1" ht="17.25" customHeight="1" x14ac:dyDescent="0.25">
      <c r="A71" s="893"/>
      <c r="B71" s="884" t="s">
        <v>40</v>
      </c>
      <c r="C71" s="885"/>
      <c r="D71" s="894" t="s">
        <v>605</v>
      </c>
      <c r="E71" s="959"/>
      <c r="G71" s="896"/>
      <c r="H71" s="897"/>
      <c r="I71" s="896"/>
      <c r="J71" s="966"/>
      <c r="K71" s="967"/>
      <c r="L71" s="900"/>
      <c r="M71" s="901"/>
      <c r="N71" s="900"/>
      <c r="O71" s="900"/>
      <c r="P71" s="900"/>
      <c r="Q71" s="900"/>
      <c r="R71" s="900"/>
      <c r="S71" s="900"/>
      <c r="T71" s="900"/>
      <c r="U71" s="900"/>
      <c r="V71" s="900"/>
      <c r="W71" s="900"/>
    </row>
    <row r="72" spans="1:23" s="892" customFormat="1" ht="124.5" customHeight="1" x14ac:dyDescent="0.25">
      <c r="A72" s="883"/>
      <c r="B72" s="884"/>
      <c r="C72" s="885"/>
      <c r="D72" s="968" t="s">
        <v>606</v>
      </c>
      <c r="E72" s="1351" t="s">
        <v>607</v>
      </c>
      <c r="F72" s="1344"/>
      <c r="G72" s="1345"/>
      <c r="H72" s="903"/>
      <c r="I72" s="887"/>
      <c r="J72" s="966" t="s">
        <v>600</v>
      </c>
      <c r="K72" s="967"/>
      <c r="L72" s="890"/>
      <c r="M72" s="891"/>
      <c r="N72" s="890"/>
      <c r="O72" s="890"/>
      <c r="P72" s="890"/>
      <c r="Q72" s="890"/>
      <c r="R72" s="890"/>
      <c r="S72" s="890"/>
      <c r="T72" s="890"/>
      <c r="U72" s="890"/>
      <c r="V72" s="890"/>
      <c r="W72" s="890"/>
    </row>
    <row r="73" spans="1:23" s="892" customFormat="1" ht="18" customHeight="1" x14ac:dyDescent="0.25">
      <c r="A73" s="883"/>
      <c r="B73" s="884"/>
      <c r="C73" s="885"/>
      <c r="D73" s="971" t="s">
        <v>608</v>
      </c>
      <c r="E73" s="1343" t="s">
        <v>609</v>
      </c>
      <c r="F73" s="1344"/>
      <c r="G73" s="1345"/>
      <c r="H73" s="903"/>
      <c r="I73" s="887"/>
      <c r="J73" s="966"/>
      <c r="K73" s="967"/>
      <c r="L73" s="890"/>
      <c r="M73" s="891"/>
      <c r="N73" s="890"/>
      <c r="O73" s="890"/>
      <c r="P73" s="890"/>
      <c r="Q73" s="890"/>
      <c r="R73" s="890"/>
      <c r="S73" s="890"/>
      <c r="T73" s="890"/>
      <c r="U73" s="890"/>
      <c r="V73" s="890"/>
      <c r="W73" s="890"/>
    </row>
    <row r="74" spans="1:23" s="892" customFormat="1" ht="18" customHeight="1" x14ac:dyDescent="0.25">
      <c r="A74" s="883"/>
      <c r="B74" s="884"/>
      <c r="C74" s="885"/>
      <c r="D74" s="971" t="s">
        <v>610</v>
      </c>
      <c r="E74" s="1343" t="s">
        <v>611</v>
      </c>
      <c r="F74" s="1344"/>
      <c r="G74" s="1345"/>
      <c r="H74" s="903"/>
      <c r="I74" s="887"/>
      <c r="J74" s="966"/>
      <c r="K74" s="967"/>
      <c r="L74" s="890"/>
      <c r="M74" s="891"/>
      <c r="N74" s="890"/>
      <c r="O74" s="890"/>
      <c r="P74" s="890"/>
      <c r="Q74" s="890"/>
      <c r="R74" s="890"/>
      <c r="S74" s="890"/>
      <c r="T74" s="890"/>
      <c r="U74" s="890"/>
      <c r="V74" s="890"/>
      <c r="W74" s="890"/>
    </row>
    <row r="75" spans="1:23" s="892" customFormat="1" ht="18" customHeight="1" x14ac:dyDescent="0.25">
      <c r="A75" s="883"/>
      <c r="B75" s="884"/>
      <c r="C75" s="885"/>
      <c r="D75" s="971" t="s">
        <v>612</v>
      </c>
      <c r="E75" s="1343" t="s">
        <v>613</v>
      </c>
      <c r="F75" s="1344"/>
      <c r="G75" s="1345"/>
      <c r="H75" s="903"/>
      <c r="I75" s="887"/>
      <c r="J75" s="966"/>
      <c r="K75" s="967"/>
      <c r="L75" s="890"/>
      <c r="M75" s="891"/>
      <c r="N75" s="890"/>
      <c r="O75" s="890"/>
      <c r="P75" s="890"/>
      <c r="Q75" s="890"/>
      <c r="R75" s="890"/>
      <c r="S75" s="890"/>
      <c r="T75" s="890"/>
      <c r="U75" s="890"/>
      <c r="V75" s="890"/>
      <c r="W75" s="890"/>
    </row>
    <row r="76" spans="1:23" s="892" customFormat="1" ht="64.5" customHeight="1" x14ac:dyDescent="0.25">
      <c r="A76" s="883"/>
      <c r="B76" s="884"/>
      <c r="C76" s="885"/>
      <c r="D76" s="968" t="s">
        <v>614</v>
      </c>
      <c r="E76" s="1329" t="s">
        <v>615</v>
      </c>
      <c r="F76" s="1329"/>
      <c r="G76" s="1329"/>
      <c r="H76" s="903"/>
      <c r="I76" s="887"/>
      <c r="J76" s="966"/>
      <c r="K76" s="967"/>
      <c r="L76" s="890"/>
      <c r="M76" s="891"/>
      <c r="N76" s="890"/>
      <c r="O76" s="890"/>
      <c r="P76" s="890"/>
      <c r="Q76" s="890"/>
      <c r="R76" s="890"/>
      <c r="S76" s="890"/>
      <c r="T76" s="890"/>
      <c r="U76" s="890"/>
      <c r="V76" s="890"/>
      <c r="W76" s="890"/>
    </row>
    <row r="77" spans="1:23" s="892" customFormat="1" ht="48" customHeight="1" x14ac:dyDescent="0.25">
      <c r="A77" s="883"/>
      <c r="B77" s="884"/>
      <c r="C77" s="885"/>
      <c r="D77" s="968" t="s">
        <v>616</v>
      </c>
      <c r="E77" s="1329" t="s">
        <v>617</v>
      </c>
      <c r="F77" s="1329"/>
      <c r="G77" s="1329"/>
      <c r="H77" s="903"/>
      <c r="I77" s="887"/>
      <c r="J77" s="973"/>
      <c r="K77" s="967"/>
      <c r="L77" s="890"/>
      <c r="M77" s="891"/>
      <c r="N77" s="890"/>
      <c r="O77" s="890"/>
      <c r="P77" s="890"/>
      <c r="Q77" s="890"/>
      <c r="R77" s="890"/>
      <c r="S77" s="890"/>
      <c r="T77" s="890"/>
      <c r="U77" s="890"/>
      <c r="V77" s="890"/>
      <c r="W77" s="890"/>
    </row>
    <row r="78" spans="1:23" s="892" customFormat="1" ht="1.5" customHeight="1" x14ac:dyDescent="0.25">
      <c r="A78" s="883"/>
      <c r="B78" s="884"/>
      <c r="C78" s="885"/>
      <c r="D78" s="921"/>
      <c r="F78" s="887"/>
      <c r="G78" s="887"/>
      <c r="H78" s="886"/>
      <c r="I78" s="887"/>
      <c r="J78" s="974"/>
      <c r="K78" s="965"/>
      <c r="L78" s="964"/>
      <c r="M78" s="947"/>
      <c r="N78" s="890"/>
      <c r="O78" s="890"/>
      <c r="P78" s="890"/>
      <c r="Q78" s="890"/>
      <c r="R78" s="890"/>
      <c r="S78" s="890"/>
      <c r="T78" s="890"/>
      <c r="U78" s="890"/>
      <c r="V78" s="890"/>
      <c r="W78" s="890"/>
    </row>
    <row r="79" spans="1:23" s="920" customFormat="1" ht="27" customHeight="1" thickBot="1" x14ac:dyDescent="0.3">
      <c r="A79" s="955"/>
      <c r="B79" s="912"/>
      <c r="C79" s="912"/>
      <c r="D79" s="956"/>
      <c r="E79" s="1337" t="s">
        <v>618</v>
      </c>
      <c r="F79" s="1334"/>
      <c r="G79" s="1334"/>
      <c r="H79" s="913"/>
      <c r="I79" s="914"/>
      <c r="J79" s="957">
        <f>SUM(J63:J77)</f>
        <v>0</v>
      </c>
      <c r="K79" s="958"/>
      <c r="L79" s="917"/>
      <c r="M79" s="918"/>
      <c r="N79" s="919"/>
      <c r="O79" s="919"/>
      <c r="P79" s="919"/>
      <c r="Q79" s="919"/>
      <c r="R79" s="919"/>
      <c r="S79" s="919"/>
      <c r="T79" s="919"/>
      <c r="U79" s="919"/>
      <c r="V79" s="919"/>
      <c r="W79" s="919"/>
    </row>
    <row r="80" spans="1:23" s="925" customFormat="1" ht="22" customHeight="1" x14ac:dyDescent="0.35">
      <c r="B80" s="975"/>
      <c r="C80" s="975"/>
      <c r="D80" s="976" t="s">
        <v>519</v>
      </c>
      <c r="E80" s="977"/>
      <c r="F80" s="977"/>
      <c r="G80" s="977"/>
      <c r="H80" s="978"/>
      <c r="I80" s="978"/>
      <c r="J80" s="979"/>
      <c r="K80" s="980" t="s">
        <v>619</v>
      </c>
      <c r="L80" s="932"/>
      <c r="M80" s="932"/>
      <c r="N80" s="932"/>
      <c r="O80" s="932"/>
      <c r="P80" s="932"/>
      <c r="Q80" s="932"/>
      <c r="R80" s="932"/>
      <c r="S80" s="932"/>
      <c r="T80" s="932"/>
      <c r="U80" s="932"/>
      <c r="V80" s="932"/>
      <c r="W80" s="932"/>
    </row>
    <row r="81" spans="1:23" s="892" customFormat="1" ht="108.75" customHeight="1" x14ac:dyDescent="0.25">
      <c r="A81" s="883"/>
      <c r="B81" s="884"/>
      <c r="C81" s="885"/>
      <c r="D81" s="909" t="s">
        <v>620</v>
      </c>
      <c r="E81" s="1329" t="s">
        <v>621</v>
      </c>
      <c r="F81" s="1329"/>
      <c r="G81" s="1329"/>
      <c r="H81" s="903"/>
      <c r="I81" s="887"/>
      <c r="J81" s="966"/>
      <c r="K81" s="967"/>
      <c r="L81" s="890"/>
      <c r="M81" s="891"/>
      <c r="N81" s="890"/>
      <c r="O81" s="890"/>
      <c r="P81" s="890"/>
      <c r="Q81" s="890"/>
      <c r="R81" s="890"/>
      <c r="S81" s="890"/>
      <c r="T81" s="890"/>
      <c r="U81" s="890"/>
      <c r="V81" s="890"/>
      <c r="W81" s="890"/>
    </row>
    <row r="82" spans="1:23" s="892" customFormat="1" ht="31.5" customHeight="1" x14ac:dyDescent="0.25">
      <c r="A82" s="883"/>
      <c r="B82" s="884"/>
      <c r="C82" s="885"/>
      <c r="D82" s="909" t="s">
        <v>622</v>
      </c>
      <c r="E82" s="1329" t="s">
        <v>623</v>
      </c>
      <c r="F82" s="1329"/>
      <c r="G82" s="1329"/>
      <c r="H82" s="903"/>
      <c r="I82" s="887"/>
      <c r="J82" s="966"/>
      <c r="K82" s="967"/>
      <c r="L82" s="890"/>
      <c r="M82" s="891"/>
      <c r="N82" s="890"/>
      <c r="O82" s="890"/>
      <c r="P82" s="890"/>
      <c r="Q82" s="890"/>
      <c r="R82" s="890"/>
      <c r="S82" s="890"/>
      <c r="T82" s="890"/>
      <c r="U82" s="890"/>
      <c r="V82" s="890"/>
      <c r="W82" s="890"/>
    </row>
    <row r="83" spans="1:23" s="895" customFormat="1" ht="18" customHeight="1" x14ac:dyDescent="0.25">
      <c r="A83" s="893"/>
      <c r="B83" s="884" t="s">
        <v>61</v>
      </c>
      <c r="C83" s="885"/>
      <c r="D83" s="894" t="s">
        <v>624</v>
      </c>
      <c r="E83" s="959"/>
      <c r="G83" s="896"/>
      <c r="H83" s="897"/>
      <c r="I83" s="896"/>
      <c r="J83" s="966"/>
      <c r="K83" s="967"/>
      <c r="L83" s="900"/>
      <c r="M83" s="901"/>
      <c r="N83" s="900"/>
      <c r="O83" s="900"/>
      <c r="P83" s="900"/>
      <c r="Q83" s="900"/>
      <c r="R83" s="900"/>
      <c r="S83" s="900"/>
      <c r="T83" s="900"/>
      <c r="U83" s="900"/>
      <c r="V83" s="900"/>
      <c r="W83" s="900"/>
    </row>
    <row r="84" spans="1:23" s="892" customFormat="1" ht="79.5" customHeight="1" x14ac:dyDescent="0.25">
      <c r="A84" s="883"/>
      <c r="B84" s="884"/>
      <c r="C84" s="885"/>
      <c r="D84" s="1350" t="s">
        <v>625</v>
      </c>
      <c r="E84" s="1344"/>
      <c r="F84" s="1344"/>
      <c r="G84" s="1345"/>
      <c r="H84" s="903"/>
      <c r="I84" s="887"/>
      <c r="J84" s="966" t="s">
        <v>600</v>
      </c>
      <c r="K84" s="967"/>
      <c r="L84" s="890"/>
      <c r="M84" s="981"/>
      <c r="N84" s="890"/>
      <c r="O84" s="890"/>
      <c r="P84" s="890"/>
      <c r="Q84" s="890"/>
      <c r="R84" s="890"/>
      <c r="S84" s="890"/>
      <c r="T84" s="890"/>
      <c r="U84" s="890"/>
      <c r="V84" s="890"/>
      <c r="W84" s="890"/>
    </row>
    <row r="85" spans="1:23" s="892" customFormat="1" ht="32.25" customHeight="1" x14ac:dyDescent="0.25">
      <c r="A85" s="883"/>
      <c r="B85" s="884"/>
      <c r="C85" s="885"/>
      <c r="D85" s="982" t="s">
        <v>608</v>
      </c>
      <c r="E85" s="1343" t="s">
        <v>626</v>
      </c>
      <c r="F85" s="1344"/>
      <c r="G85" s="1345"/>
      <c r="H85" s="886"/>
      <c r="I85" s="887"/>
      <c r="J85" s="966"/>
      <c r="K85" s="967"/>
      <c r="L85" s="890"/>
      <c r="M85" s="981"/>
      <c r="N85" s="890"/>
      <c r="O85" s="890"/>
      <c r="P85" s="890"/>
      <c r="Q85" s="890"/>
      <c r="R85" s="890"/>
      <c r="S85" s="890"/>
      <c r="T85" s="890"/>
      <c r="U85" s="890"/>
      <c r="V85" s="890"/>
      <c r="W85" s="890"/>
    </row>
    <row r="86" spans="1:23" s="892" customFormat="1" ht="18" customHeight="1" x14ac:dyDescent="0.25">
      <c r="A86" s="883"/>
      <c r="B86" s="884"/>
      <c r="C86" s="885"/>
      <c r="D86" s="982" t="s">
        <v>610</v>
      </c>
      <c r="E86" s="1343" t="s">
        <v>613</v>
      </c>
      <c r="F86" s="1344"/>
      <c r="G86" s="1345"/>
      <c r="H86" s="886"/>
      <c r="I86" s="887"/>
      <c r="J86" s="966"/>
      <c r="K86" s="967"/>
      <c r="L86" s="890"/>
      <c r="M86" s="981"/>
      <c r="N86" s="890"/>
      <c r="O86" s="890"/>
      <c r="P86" s="890"/>
      <c r="Q86" s="890"/>
      <c r="R86" s="890"/>
      <c r="S86" s="890"/>
      <c r="T86" s="890"/>
      <c r="U86" s="890"/>
      <c r="V86" s="890"/>
      <c r="W86" s="890"/>
    </row>
    <row r="87" spans="1:23" s="892" customFormat="1" ht="18" customHeight="1" x14ac:dyDescent="0.25">
      <c r="A87" s="883"/>
      <c r="B87" s="884"/>
      <c r="C87" s="885"/>
      <c r="D87" s="982" t="s">
        <v>612</v>
      </c>
      <c r="E87" s="1343" t="s">
        <v>627</v>
      </c>
      <c r="F87" s="1344"/>
      <c r="G87" s="1345"/>
      <c r="H87" s="886"/>
      <c r="I87" s="887"/>
      <c r="J87" s="966"/>
      <c r="K87" s="967"/>
      <c r="L87" s="890"/>
      <c r="M87" s="981"/>
      <c r="N87" s="890"/>
      <c r="O87" s="890"/>
      <c r="P87" s="890"/>
      <c r="Q87" s="890"/>
      <c r="R87" s="890"/>
      <c r="S87" s="890"/>
      <c r="T87" s="890"/>
      <c r="U87" s="890"/>
      <c r="V87" s="890"/>
      <c r="W87" s="890"/>
    </row>
    <row r="88" spans="1:23" s="892" customFormat="1" ht="18" customHeight="1" x14ac:dyDescent="0.25">
      <c r="A88" s="883"/>
      <c r="B88" s="884"/>
      <c r="C88" s="885"/>
      <c r="D88" s="982" t="s">
        <v>628</v>
      </c>
      <c r="E88" s="1343" t="s">
        <v>629</v>
      </c>
      <c r="F88" s="1344"/>
      <c r="G88" s="1345"/>
      <c r="H88" s="886"/>
      <c r="I88" s="887"/>
      <c r="J88" s="966"/>
      <c r="K88" s="967"/>
      <c r="L88" s="890"/>
      <c r="M88" s="981"/>
      <c r="N88" s="890"/>
      <c r="O88" s="890"/>
      <c r="P88" s="890"/>
      <c r="Q88" s="890"/>
      <c r="R88" s="890"/>
      <c r="S88" s="890"/>
      <c r="T88" s="890"/>
      <c r="U88" s="890"/>
      <c r="V88" s="890"/>
      <c r="W88" s="890"/>
    </row>
    <row r="89" spans="1:23" s="892" customFormat="1" ht="18" customHeight="1" x14ac:dyDescent="0.25">
      <c r="A89" s="883"/>
      <c r="B89" s="884"/>
      <c r="C89" s="885"/>
      <c r="D89" s="982" t="s">
        <v>630</v>
      </c>
      <c r="E89" s="1343" t="s">
        <v>631</v>
      </c>
      <c r="F89" s="1344"/>
      <c r="G89" s="1345"/>
      <c r="H89" s="886"/>
      <c r="I89" s="887"/>
      <c r="J89" s="966"/>
      <c r="K89" s="967"/>
      <c r="L89" s="890"/>
      <c r="M89" s="981"/>
      <c r="N89" s="890"/>
      <c r="O89" s="890"/>
      <c r="P89" s="890"/>
      <c r="Q89" s="890"/>
      <c r="R89" s="890"/>
      <c r="S89" s="890"/>
      <c r="T89" s="890"/>
      <c r="U89" s="890"/>
      <c r="V89" s="890"/>
      <c r="W89" s="890"/>
    </row>
    <row r="90" spans="1:23" s="892" customFormat="1" ht="18" customHeight="1" x14ac:dyDescent="0.25">
      <c r="A90" s="883"/>
      <c r="B90" s="884"/>
      <c r="C90" s="885"/>
      <c r="D90" s="982" t="s">
        <v>632</v>
      </c>
      <c r="E90" s="1343" t="s">
        <v>633</v>
      </c>
      <c r="F90" s="1344"/>
      <c r="G90" s="1345"/>
      <c r="H90" s="886"/>
      <c r="I90" s="887"/>
      <c r="J90" s="966"/>
      <c r="K90" s="967"/>
      <c r="L90" s="890"/>
      <c r="M90" s="981"/>
      <c r="N90" s="890"/>
      <c r="O90" s="890"/>
      <c r="P90" s="890"/>
      <c r="Q90" s="890"/>
      <c r="R90" s="890"/>
      <c r="S90" s="890"/>
      <c r="T90" s="890"/>
      <c r="U90" s="890"/>
      <c r="V90" s="890"/>
      <c r="W90" s="890"/>
    </row>
    <row r="91" spans="1:23" s="892" customFormat="1" ht="18" customHeight="1" x14ac:dyDescent="0.25">
      <c r="A91" s="883"/>
      <c r="B91" s="884"/>
      <c r="C91" s="885"/>
      <c r="D91" s="982" t="s">
        <v>634</v>
      </c>
      <c r="E91" s="1343" t="s">
        <v>635</v>
      </c>
      <c r="F91" s="1344"/>
      <c r="G91" s="1345"/>
      <c r="H91" s="886"/>
      <c r="I91" s="887"/>
      <c r="J91" s="966"/>
      <c r="K91" s="967"/>
      <c r="L91" s="890"/>
      <c r="M91" s="981"/>
      <c r="N91" s="890"/>
      <c r="O91" s="890"/>
      <c r="P91" s="890"/>
      <c r="Q91" s="890"/>
      <c r="R91" s="890"/>
      <c r="S91" s="890"/>
      <c r="T91" s="890"/>
      <c r="U91" s="890"/>
      <c r="V91" s="890"/>
      <c r="W91" s="890"/>
    </row>
    <row r="92" spans="1:23" s="892" customFormat="1" ht="50.25" customHeight="1" x14ac:dyDescent="0.25">
      <c r="A92" s="883"/>
      <c r="B92" s="884"/>
      <c r="C92" s="885"/>
      <c r="D92" s="1350" t="s">
        <v>636</v>
      </c>
      <c r="E92" s="1351"/>
      <c r="F92" s="1351"/>
      <c r="G92" s="1352"/>
      <c r="H92" s="903"/>
      <c r="I92" s="887"/>
      <c r="J92" s="966"/>
      <c r="K92" s="967"/>
      <c r="L92" s="890"/>
      <c r="M92" s="981"/>
      <c r="N92" s="890"/>
      <c r="O92" s="890"/>
      <c r="P92" s="890"/>
      <c r="Q92" s="890"/>
      <c r="R92" s="890"/>
      <c r="S92" s="890"/>
      <c r="T92" s="890"/>
      <c r="U92" s="890"/>
      <c r="V92" s="890"/>
      <c r="W92" s="890"/>
    </row>
    <row r="93" spans="1:23" s="892" customFormat="1" ht="122.25" customHeight="1" x14ac:dyDescent="0.25">
      <c r="A93" s="883"/>
      <c r="B93" s="884"/>
      <c r="C93" s="885"/>
      <c r="D93" s="982" t="s">
        <v>608</v>
      </c>
      <c r="E93" s="1343" t="s">
        <v>637</v>
      </c>
      <c r="F93" s="1343"/>
      <c r="G93" s="1353"/>
      <c r="H93" s="886"/>
      <c r="I93" s="887"/>
      <c r="J93" s="966" t="s">
        <v>600</v>
      </c>
      <c r="K93" s="967"/>
      <c r="L93" s="890"/>
      <c r="M93" s="981"/>
      <c r="N93" s="890"/>
      <c r="O93" s="890"/>
      <c r="P93" s="890"/>
      <c r="Q93" s="890"/>
      <c r="R93" s="890"/>
      <c r="S93" s="890"/>
      <c r="T93" s="890"/>
      <c r="U93" s="890"/>
      <c r="V93" s="890"/>
      <c r="W93" s="890"/>
    </row>
    <row r="94" spans="1:23" s="892" customFormat="1" ht="48" customHeight="1" x14ac:dyDescent="0.25">
      <c r="A94" s="883"/>
      <c r="B94" s="884"/>
      <c r="C94" s="885"/>
      <c r="D94" s="982" t="s">
        <v>610</v>
      </c>
      <c r="E94" s="1343" t="s">
        <v>638</v>
      </c>
      <c r="F94" s="1344"/>
      <c r="G94" s="1345"/>
      <c r="H94" s="886"/>
      <c r="I94" s="887"/>
      <c r="J94" s="966" t="s">
        <v>600</v>
      </c>
      <c r="K94" s="967"/>
      <c r="L94" s="890"/>
      <c r="M94" s="981"/>
      <c r="N94" s="890"/>
      <c r="O94" s="890"/>
      <c r="P94" s="890"/>
      <c r="Q94" s="890"/>
      <c r="R94" s="890"/>
      <c r="S94" s="890"/>
      <c r="T94" s="890"/>
      <c r="U94" s="890"/>
      <c r="V94" s="890"/>
      <c r="W94" s="890"/>
    </row>
    <row r="95" spans="1:23" s="892" customFormat="1" ht="18" customHeight="1" x14ac:dyDescent="0.25">
      <c r="A95" s="883"/>
      <c r="B95" s="884"/>
      <c r="C95" s="885"/>
      <c r="D95" s="982" t="s">
        <v>612</v>
      </c>
      <c r="E95" s="1343" t="s">
        <v>639</v>
      </c>
      <c r="F95" s="1344"/>
      <c r="G95" s="1345"/>
      <c r="H95" s="886"/>
      <c r="I95" s="887"/>
      <c r="J95" s="966"/>
      <c r="K95" s="967"/>
      <c r="L95" s="890"/>
      <c r="M95" s="981"/>
      <c r="N95" s="890"/>
      <c r="O95" s="890"/>
      <c r="P95" s="890"/>
      <c r="Q95" s="890"/>
      <c r="R95" s="890"/>
      <c r="S95" s="890"/>
      <c r="T95" s="890"/>
      <c r="U95" s="890"/>
      <c r="V95" s="890"/>
      <c r="W95" s="890"/>
    </row>
    <row r="96" spans="1:23" s="892" customFormat="1" ht="12" customHeight="1" x14ac:dyDescent="0.25">
      <c r="A96" s="883"/>
      <c r="B96" s="884"/>
      <c r="C96" s="885"/>
      <c r="D96" s="982"/>
      <c r="E96" s="972"/>
      <c r="F96" s="969"/>
      <c r="G96" s="970"/>
      <c r="H96" s="886"/>
      <c r="I96" s="887"/>
      <c r="J96" s="973"/>
      <c r="K96" s="967"/>
      <c r="L96" s="890"/>
      <c r="M96" s="981"/>
      <c r="N96" s="890"/>
      <c r="O96" s="890"/>
      <c r="P96" s="890"/>
      <c r="Q96" s="890"/>
      <c r="R96" s="890"/>
      <c r="S96" s="890"/>
      <c r="T96" s="890"/>
      <c r="U96" s="890"/>
      <c r="V96" s="890"/>
      <c r="W96" s="890"/>
    </row>
    <row r="97" spans="1:23" s="892" customFormat="1" ht="18" customHeight="1" x14ac:dyDescent="0.25">
      <c r="A97" s="883"/>
      <c r="B97" s="884"/>
      <c r="C97" s="885"/>
      <c r="D97" s="982"/>
      <c r="E97" s="972"/>
      <c r="F97" s="969"/>
      <c r="G97" s="970"/>
      <c r="H97" s="886"/>
      <c r="I97" s="887"/>
      <c r="J97" s="973"/>
      <c r="K97" s="967"/>
      <c r="L97" s="890"/>
      <c r="M97" s="981"/>
      <c r="N97" s="890"/>
      <c r="O97" s="890"/>
      <c r="P97" s="890"/>
      <c r="Q97" s="890"/>
      <c r="R97" s="890"/>
      <c r="S97" s="890"/>
      <c r="T97" s="890"/>
      <c r="U97" s="890"/>
      <c r="V97" s="890"/>
      <c r="W97" s="890"/>
    </row>
    <row r="98" spans="1:23" s="892" customFormat="1" ht="15.75" customHeight="1" x14ac:dyDescent="0.25">
      <c r="A98" s="883"/>
      <c r="B98" s="884"/>
      <c r="C98" s="885"/>
      <c r="D98" s="982"/>
      <c r="E98" s="1343"/>
      <c r="F98" s="1344"/>
      <c r="G98" s="1345"/>
      <c r="H98" s="886"/>
      <c r="I98" s="887"/>
      <c r="J98" s="973"/>
      <c r="K98" s="967"/>
      <c r="L98" s="890"/>
      <c r="M98" s="981"/>
      <c r="N98" s="890"/>
      <c r="O98" s="890"/>
      <c r="P98" s="890"/>
      <c r="Q98" s="890"/>
      <c r="R98" s="890"/>
      <c r="S98" s="890"/>
      <c r="T98" s="890"/>
      <c r="U98" s="890"/>
      <c r="V98" s="890"/>
      <c r="W98" s="890"/>
    </row>
    <row r="99" spans="1:23" s="892" customFormat="1" ht="5.25" customHeight="1" x14ac:dyDescent="0.25">
      <c r="A99" s="910"/>
      <c r="B99" s="921"/>
      <c r="C99" s="884"/>
      <c r="D99" s="902"/>
      <c r="E99" s="902"/>
      <c r="F99" s="902"/>
      <c r="G99" s="902"/>
      <c r="H99" s="983"/>
      <c r="I99" s="887"/>
      <c r="J99" s="974"/>
      <c r="K99" s="965"/>
      <c r="L99" s="890"/>
      <c r="M99" s="891"/>
      <c r="N99" s="890"/>
      <c r="O99" s="890"/>
      <c r="P99" s="890"/>
      <c r="Q99" s="890"/>
      <c r="R99" s="890"/>
      <c r="S99" s="890"/>
      <c r="T99" s="890"/>
      <c r="U99" s="890"/>
      <c r="V99" s="890"/>
      <c r="W99" s="890"/>
    </row>
    <row r="100" spans="1:23" s="920" customFormat="1" ht="27" customHeight="1" thickBot="1" x14ac:dyDescent="0.3">
      <c r="A100" s="955"/>
      <c r="B100" s="956"/>
      <c r="C100" s="912"/>
      <c r="D100" s="1337" t="s">
        <v>618</v>
      </c>
      <c r="E100" s="1334"/>
      <c r="F100" s="1334"/>
      <c r="G100" s="1334"/>
      <c r="H100" s="913"/>
      <c r="I100" s="914"/>
      <c r="J100" s="957">
        <f>SUM(J81:J95)</f>
        <v>0</v>
      </c>
      <c r="K100" s="958"/>
      <c r="L100" s="917"/>
      <c r="M100" s="918"/>
      <c r="N100" s="919"/>
      <c r="O100" s="919"/>
      <c r="P100" s="919"/>
      <c r="Q100" s="919"/>
      <c r="R100" s="919"/>
      <c r="S100" s="919"/>
      <c r="T100" s="919"/>
      <c r="U100" s="919"/>
      <c r="V100" s="919"/>
      <c r="W100" s="919"/>
    </row>
    <row r="101" spans="1:23" s="892" customFormat="1" ht="7.5" customHeight="1" x14ac:dyDescent="0.25">
      <c r="B101" s="921"/>
      <c r="C101" s="921"/>
      <c r="D101" s="921"/>
      <c r="F101" s="887"/>
      <c r="G101" s="887"/>
      <c r="H101" s="887"/>
      <c r="I101" s="887"/>
      <c r="J101" s="923"/>
      <c r="K101" s="924"/>
      <c r="L101" s="890"/>
      <c r="M101" s="891"/>
      <c r="N101" s="890"/>
      <c r="O101" s="890"/>
      <c r="P101" s="890"/>
      <c r="Q101" s="890"/>
      <c r="R101" s="890"/>
      <c r="S101" s="890"/>
      <c r="T101" s="890"/>
      <c r="U101" s="890"/>
      <c r="V101" s="890"/>
      <c r="W101" s="890"/>
    </row>
    <row r="102" spans="1:23" s="892" customFormat="1" ht="6.75" customHeight="1" x14ac:dyDescent="0.25">
      <c r="B102" s="921"/>
      <c r="C102" s="921"/>
      <c r="D102" s="921"/>
      <c r="F102" s="887"/>
      <c r="G102" s="887"/>
      <c r="H102" s="887"/>
      <c r="I102" s="887"/>
      <c r="J102" s="923"/>
      <c r="K102" s="924"/>
      <c r="L102" s="890"/>
      <c r="M102" s="891"/>
      <c r="N102" s="890"/>
      <c r="O102" s="890"/>
      <c r="P102" s="890"/>
      <c r="Q102" s="890"/>
      <c r="R102" s="890"/>
      <c r="S102" s="890"/>
      <c r="T102" s="890"/>
      <c r="U102" s="890"/>
      <c r="V102" s="890"/>
      <c r="W102" s="890"/>
    </row>
    <row r="103" spans="1:23" s="925" customFormat="1" ht="22" customHeight="1" x14ac:dyDescent="0.35">
      <c r="B103" s="926"/>
      <c r="C103" s="926"/>
      <c r="D103" s="927" t="s">
        <v>519</v>
      </c>
      <c r="E103" s="928"/>
      <c r="F103" s="928"/>
      <c r="G103" s="928"/>
      <c r="H103" s="928"/>
      <c r="I103" s="928"/>
      <c r="J103" s="984"/>
      <c r="K103" s="931" t="s">
        <v>640</v>
      </c>
      <c r="L103" s="932"/>
      <c r="M103" s="932"/>
      <c r="N103" s="932"/>
      <c r="O103" s="932"/>
      <c r="P103" s="932"/>
      <c r="Q103" s="932"/>
      <c r="R103" s="932"/>
      <c r="S103" s="932"/>
      <c r="T103" s="932"/>
      <c r="U103" s="932"/>
      <c r="V103" s="932"/>
      <c r="W103" s="932"/>
    </row>
    <row r="104" spans="1:23" s="892" customFormat="1" ht="15" customHeight="1" x14ac:dyDescent="0.25">
      <c r="A104" s="883"/>
      <c r="B104" s="884"/>
      <c r="C104" s="885"/>
      <c r="D104" s="982" t="s">
        <v>628</v>
      </c>
      <c r="E104" s="1343" t="s">
        <v>641</v>
      </c>
      <c r="F104" s="1344"/>
      <c r="G104" s="1345"/>
      <c r="H104" s="886"/>
      <c r="I104" s="887"/>
      <c r="J104" s="966" t="s">
        <v>600</v>
      </c>
      <c r="K104" s="967"/>
      <c r="L104" s="890"/>
      <c r="M104" s="981"/>
      <c r="N104" s="890"/>
      <c r="O104" s="890"/>
      <c r="P104" s="890"/>
      <c r="Q104" s="890"/>
      <c r="R104" s="890"/>
      <c r="S104" s="890"/>
      <c r="T104" s="890"/>
      <c r="U104" s="890"/>
      <c r="V104" s="890"/>
      <c r="W104" s="890"/>
    </row>
    <row r="105" spans="1:23" s="892" customFormat="1" ht="30.75" customHeight="1" x14ac:dyDescent="0.25">
      <c r="A105" s="883"/>
      <c r="B105" s="884"/>
      <c r="C105" s="885"/>
      <c r="D105" s="982" t="s">
        <v>630</v>
      </c>
      <c r="E105" s="1343" t="s">
        <v>642</v>
      </c>
      <c r="F105" s="1344"/>
      <c r="G105" s="1345"/>
      <c r="H105" s="886"/>
      <c r="I105" s="887"/>
      <c r="J105" s="966" t="s">
        <v>600</v>
      </c>
      <c r="K105" s="967"/>
      <c r="L105" s="890"/>
      <c r="M105" s="981"/>
      <c r="N105" s="890"/>
      <c r="O105" s="890"/>
      <c r="P105" s="890"/>
      <c r="Q105" s="890"/>
      <c r="R105" s="890"/>
      <c r="S105" s="890"/>
      <c r="T105" s="890"/>
      <c r="U105" s="890"/>
      <c r="V105" s="890"/>
      <c r="W105" s="890"/>
    </row>
    <row r="106" spans="1:23" s="892" customFormat="1" ht="15.75" customHeight="1" x14ac:dyDescent="0.25">
      <c r="A106" s="883"/>
      <c r="B106" s="884"/>
      <c r="C106" s="885"/>
      <c r="D106" s="982" t="s">
        <v>632</v>
      </c>
      <c r="E106" s="1343" t="s">
        <v>643</v>
      </c>
      <c r="F106" s="1344"/>
      <c r="G106" s="1345"/>
      <c r="H106" s="886"/>
      <c r="I106" s="887"/>
      <c r="J106" s="966" t="s">
        <v>600</v>
      </c>
      <c r="K106" s="967"/>
      <c r="L106" s="890"/>
      <c r="M106" s="981"/>
      <c r="N106" s="890"/>
      <c r="O106" s="890"/>
      <c r="P106" s="890"/>
      <c r="Q106" s="890"/>
      <c r="R106" s="890"/>
      <c r="S106" s="890"/>
      <c r="T106" s="890"/>
      <c r="U106" s="890"/>
      <c r="V106" s="890"/>
      <c r="W106" s="890"/>
    </row>
    <row r="107" spans="1:23" s="892" customFormat="1" ht="15.75" customHeight="1" x14ac:dyDescent="0.25">
      <c r="A107" s="883"/>
      <c r="B107" s="884"/>
      <c r="C107" s="885"/>
      <c r="D107" s="1346" t="s">
        <v>644</v>
      </c>
      <c r="E107" s="1347"/>
      <c r="F107" s="1347"/>
      <c r="G107" s="1348"/>
      <c r="H107" s="903"/>
      <c r="I107" s="887"/>
      <c r="J107" s="963"/>
      <c r="K107" s="985"/>
      <c r="L107" s="890"/>
      <c r="M107" s="986"/>
      <c r="N107" s="890"/>
      <c r="O107" s="890"/>
      <c r="P107" s="890"/>
      <c r="Q107" s="890"/>
      <c r="R107" s="890"/>
      <c r="S107" s="890"/>
      <c r="T107" s="890"/>
      <c r="U107" s="890"/>
      <c r="V107" s="890"/>
      <c r="W107" s="890"/>
    </row>
    <row r="108" spans="1:23" s="895" customFormat="1" ht="18" customHeight="1" x14ac:dyDescent="0.25">
      <c r="A108" s="893"/>
      <c r="B108" s="884" t="s">
        <v>61</v>
      </c>
      <c r="C108" s="885"/>
      <c r="D108" s="894" t="s">
        <v>645</v>
      </c>
      <c r="E108" s="959"/>
      <c r="G108" s="896"/>
      <c r="H108" s="897"/>
      <c r="I108" s="896"/>
      <c r="J108" s="961"/>
      <c r="K108" s="987"/>
      <c r="L108" s="900"/>
      <c r="M108" s="988"/>
      <c r="N108" s="900"/>
      <c r="O108" s="900"/>
      <c r="P108" s="900"/>
      <c r="Q108" s="900"/>
      <c r="R108" s="900"/>
      <c r="S108" s="900"/>
      <c r="T108" s="900"/>
      <c r="U108" s="900"/>
      <c r="V108" s="900"/>
      <c r="W108" s="900"/>
    </row>
    <row r="109" spans="1:23" s="892" customFormat="1" ht="122.25" customHeight="1" x14ac:dyDescent="0.25">
      <c r="A109" s="883"/>
      <c r="B109" s="884"/>
      <c r="C109" s="885"/>
      <c r="D109" s="1349" t="s">
        <v>646</v>
      </c>
      <c r="E109" s="1349"/>
      <c r="F109" s="1349"/>
      <c r="G109" s="1349"/>
      <c r="H109" s="903"/>
      <c r="I109" s="887"/>
      <c r="J109" s="963"/>
      <c r="K109" s="989"/>
      <c r="L109" s="890"/>
      <c r="M109" s="986"/>
      <c r="N109" s="890"/>
      <c r="O109" s="890"/>
      <c r="P109" s="890"/>
      <c r="Q109" s="890"/>
      <c r="R109" s="890"/>
      <c r="S109" s="890"/>
      <c r="T109" s="890"/>
      <c r="U109" s="890"/>
      <c r="V109" s="890"/>
      <c r="W109" s="890"/>
    </row>
    <row r="110" spans="1:23" s="895" customFormat="1" ht="20.149999999999999" customHeight="1" x14ac:dyDescent="0.25">
      <c r="A110" s="893"/>
      <c r="B110" s="884" t="s">
        <v>23</v>
      </c>
      <c r="C110" s="885"/>
      <c r="D110" s="894" t="s">
        <v>647</v>
      </c>
      <c r="E110" s="959"/>
      <c r="G110" s="896"/>
      <c r="H110" s="897"/>
      <c r="I110" s="896"/>
      <c r="J110" s="961"/>
      <c r="K110" s="899"/>
      <c r="L110" s="900"/>
      <c r="M110" s="901"/>
      <c r="N110" s="900"/>
      <c r="O110" s="900"/>
      <c r="P110" s="900"/>
      <c r="Q110" s="900"/>
      <c r="R110" s="900"/>
      <c r="S110" s="900"/>
      <c r="T110" s="900"/>
      <c r="U110" s="900"/>
      <c r="V110" s="900"/>
      <c r="W110" s="900"/>
    </row>
    <row r="111" spans="1:23" s="892" customFormat="1" ht="46.5" customHeight="1" x14ac:dyDescent="0.25">
      <c r="A111" s="883"/>
      <c r="B111" s="884"/>
      <c r="C111" s="885"/>
      <c r="D111" s="1329" t="s">
        <v>648</v>
      </c>
      <c r="E111" s="1329"/>
      <c r="F111" s="1329"/>
      <c r="G111" s="1329"/>
      <c r="H111" s="903"/>
      <c r="I111" s="887"/>
      <c r="J111" s="963"/>
      <c r="K111" s="889"/>
      <c r="L111" s="890"/>
      <c r="M111" s="891"/>
      <c r="N111" s="890"/>
      <c r="O111" s="890"/>
      <c r="P111" s="890"/>
      <c r="Q111" s="890"/>
      <c r="R111" s="890"/>
      <c r="S111" s="890"/>
      <c r="T111" s="890"/>
      <c r="U111" s="890"/>
      <c r="V111" s="890"/>
      <c r="W111" s="890"/>
    </row>
    <row r="112" spans="1:23" s="895" customFormat="1" ht="20.149999999999999" customHeight="1" x14ac:dyDescent="0.25">
      <c r="A112" s="893"/>
      <c r="B112" s="884" t="s">
        <v>38</v>
      </c>
      <c r="C112" s="885"/>
      <c r="D112" s="894" t="s">
        <v>649</v>
      </c>
      <c r="E112" s="959"/>
      <c r="G112" s="896"/>
      <c r="H112" s="897"/>
      <c r="I112" s="896"/>
      <c r="J112" s="961"/>
      <c r="K112" s="899"/>
      <c r="L112" s="900"/>
      <c r="M112" s="901"/>
      <c r="N112" s="900"/>
      <c r="O112" s="900"/>
      <c r="P112" s="900"/>
      <c r="Q112" s="900"/>
      <c r="R112" s="900"/>
      <c r="S112" s="900"/>
      <c r="T112" s="900"/>
      <c r="U112" s="900"/>
      <c r="V112" s="900"/>
      <c r="W112" s="900"/>
    </row>
    <row r="113" spans="1:23" s="892" customFormat="1" ht="48" customHeight="1" x14ac:dyDescent="0.25">
      <c r="A113" s="883"/>
      <c r="B113" s="884"/>
      <c r="C113" s="885"/>
      <c r="D113" s="1329" t="s">
        <v>650</v>
      </c>
      <c r="E113" s="1329"/>
      <c r="F113" s="1329"/>
      <c r="G113" s="1329"/>
      <c r="H113" s="903"/>
      <c r="I113" s="887"/>
      <c r="J113" s="963"/>
      <c r="K113" s="889"/>
      <c r="L113" s="890"/>
      <c r="M113" s="891"/>
      <c r="N113" s="890"/>
      <c r="O113" s="890"/>
      <c r="P113" s="890"/>
      <c r="Q113" s="890"/>
      <c r="R113" s="890"/>
      <c r="S113" s="890"/>
      <c r="T113" s="890"/>
      <c r="U113" s="890"/>
      <c r="V113" s="890"/>
      <c r="W113" s="890"/>
    </row>
    <row r="114" spans="1:23" s="892" customFormat="1" ht="74.25" customHeight="1" x14ac:dyDescent="0.25">
      <c r="A114" s="883"/>
      <c r="B114" s="884"/>
      <c r="C114" s="885"/>
      <c r="D114" s="1329" t="s">
        <v>651</v>
      </c>
      <c r="E114" s="1329"/>
      <c r="F114" s="1329"/>
      <c r="G114" s="1329"/>
      <c r="H114" s="903"/>
      <c r="I114" s="887"/>
      <c r="J114" s="963"/>
      <c r="K114" s="889"/>
      <c r="L114" s="890"/>
      <c r="M114" s="891"/>
      <c r="N114" s="890"/>
      <c r="O114" s="890"/>
      <c r="P114" s="890"/>
      <c r="Q114" s="890"/>
      <c r="R114" s="890"/>
      <c r="S114" s="890"/>
      <c r="T114" s="890"/>
      <c r="U114" s="890"/>
      <c r="V114" s="890"/>
      <c r="W114" s="890"/>
    </row>
    <row r="115" spans="1:23" s="892" customFormat="1" ht="31.5" customHeight="1" x14ac:dyDescent="0.25">
      <c r="A115" s="883"/>
      <c r="B115" s="884"/>
      <c r="C115" s="885"/>
      <c r="D115" s="1329" t="s">
        <v>652</v>
      </c>
      <c r="E115" s="1329"/>
      <c r="F115" s="1329"/>
      <c r="G115" s="1329"/>
      <c r="H115" s="903"/>
      <c r="I115" s="887"/>
      <c r="J115" s="963"/>
      <c r="K115" s="889"/>
      <c r="L115" s="890"/>
      <c r="M115" s="891"/>
      <c r="N115" s="890"/>
      <c r="O115" s="890"/>
      <c r="P115" s="890"/>
      <c r="Q115" s="890"/>
      <c r="R115" s="890"/>
      <c r="S115" s="890"/>
      <c r="T115" s="890"/>
      <c r="U115" s="890"/>
      <c r="V115" s="890"/>
      <c r="W115" s="890"/>
    </row>
    <row r="116" spans="1:23" s="892" customFormat="1" ht="61.5" customHeight="1" x14ac:dyDescent="0.25">
      <c r="A116" s="883"/>
      <c r="B116" s="884"/>
      <c r="C116" s="885"/>
      <c r="D116" s="1329" t="s">
        <v>653</v>
      </c>
      <c r="E116" s="1329"/>
      <c r="F116" s="1329"/>
      <c r="G116" s="1329"/>
      <c r="H116" s="903"/>
      <c r="I116" s="887"/>
      <c r="J116" s="963"/>
      <c r="K116" s="889"/>
      <c r="L116" s="890"/>
      <c r="M116" s="891"/>
      <c r="N116" s="890"/>
      <c r="O116" s="890"/>
      <c r="P116" s="890"/>
      <c r="Q116" s="890"/>
      <c r="R116" s="890"/>
      <c r="S116" s="890"/>
      <c r="T116" s="890"/>
      <c r="U116" s="890"/>
      <c r="V116" s="890"/>
      <c r="W116" s="890"/>
    </row>
    <row r="117" spans="1:23" s="895" customFormat="1" ht="16.5" customHeight="1" x14ac:dyDescent="0.25">
      <c r="A117" s="893"/>
      <c r="B117" s="884" t="s">
        <v>65</v>
      </c>
      <c r="C117" s="885"/>
      <c r="D117" s="894" t="s">
        <v>654</v>
      </c>
      <c r="E117" s="959"/>
      <c r="G117" s="896"/>
      <c r="H117" s="897"/>
      <c r="I117" s="896"/>
      <c r="J117" s="961"/>
      <c r="K117" s="899"/>
      <c r="L117" s="900"/>
      <c r="M117" s="901"/>
      <c r="N117" s="900"/>
      <c r="O117" s="900"/>
      <c r="P117" s="900"/>
      <c r="Q117" s="900"/>
      <c r="R117" s="900"/>
      <c r="S117" s="900"/>
      <c r="T117" s="900"/>
      <c r="U117" s="900"/>
      <c r="V117" s="900"/>
      <c r="W117" s="900"/>
    </row>
    <row r="118" spans="1:23" s="892" customFormat="1" ht="63.75" customHeight="1" x14ac:dyDescent="0.25">
      <c r="A118" s="883"/>
      <c r="B118" s="884"/>
      <c r="C118" s="885"/>
      <c r="D118" s="1329" t="s">
        <v>655</v>
      </c>
      <c r="E118" s="1329"/>
      <c r="F118" s="1329"/>
      <c r="G118" s="1329"/>
      <c r="H118" s="903"/>
      <c r="I118" s="887"/>
      <c r="J118" s="963"/>
      <c r="K118" s="889"/>
      <c r="L118" s="890"/>
      <c r="M118" s="891"/>
      <c r="N118" s="890"/>
      <c r="O118" s="890"/>
      <c r="P118" s="890"/>
      <c r="Q118" s="890"/>
      <c r="R118" s="890"/>
      <c r="S118" s="890"/>
      <c r="T118" s="890"/>
      <c r="U118" s="890"/>
      <c r="V118" s="890"/>
      <c r="W118" s="890"/>
    </row>
    <row r="119" spans="1:23" s="892" customFormat="1" ht="48" customHeight="1" x14ac:dyDescent="0.25">
      <c r="A119" s="883"/>
      <c r="B119" s="884"/>
      <c r="C119" s="885"/>
      <c r="D119" s="1329" t="s">
        <v>656</v>
      </c>
      <c r="E119" s="1329"/>
      <c r="F119" s="1329"/>
      <c r="G119" s="1329"/>
      <c r="H119" s="903"/>
      <c r="I119" s="887"/>
      <c r="J119" s="963"/>
      <c r="K119" s="889"/>
      <c r="L119" s="890"/>
      <c r="M119" s="891"/>
      <c r="N119" s="890"/>
      <c r="O119" s="890"/>
      <c r="P119" s="890"/>
      <c r="Q119" s="890"/>
      <c r="R119" s="890"/>
      <c r="S119" s="890"/>
      <c r="T119" s="890"/>
      <c r="U119" s="890"/>
      <c r="V119" s="890"/>
      <c r="W119" s="890"/>
    </row>
    <row r="120" spans="1:23" s="892" customFormat="1" ht="33" customHeight="1" x14ac:dyDescent="0.25">
      <c r="A120" s="883"/>
      <c r="B120" s="884"/>
      <c r="C120" s="885"/>
      <c r="D120" s="1329" t="s">
        <v>657</v>
      </c>
      <c r="E120" s="1329"/>
      <c r="F120" s="1329"/>
      <c r="G120" s="1329"/>
      <c r="H120" s="903"/>
      <c r="I120" s="887"/>
      <c r="J120" s="888"/>
      <c r="K120" s="889"/>
      <c r="L120" s="890"/>
      <c r="M120" s="891"/>
      <c r="N120" s="890"/>
      <c r="O120" s="890"/>
      <c r="P120" s="890"/>
      <c r="Q120" s="890"/>
      <c r="R120" s="890"/>
      <c r="S120" s="890"/>
      <c r="T120" s="890"/>
      <c r="U120" s="890"/>
      <c r="V120" s="890"/>
      <c r="W120" s="890"/>
    </row>
    <row r="121" spans="1:23" s="892" customFormat="1" ht="2.25" customHeight="1" x14ac:dyDescent="0.25">
      <c r="A121" s="883"/>
      <c r="B121" s="884"/>
      <c r="C121" s="885"/>
      <c r="D121" s="902"/>
      <c r="E121" s="902"/>
      <c r="F121" s="902"/>
      <c r="G121" s="902"/>
      <c r="H121" s="903"/>
      <c r="I121" s="887"/>
      <c r="J121" s="888"/>
      <c r="K121" s="889"/>
      <c r="L121" s="890"/>
      <c r="M121" s="891"/>
      <c r="N121" s="890"/>
      <c r="O121" s="890"/>
      <c r="P121" s="890"/>
      <c r="Q121" s="890"/>
      <c r="R121" s="890"/>
      <c r="S121" s="890"/>
      <c r="T121" s="890"/>
      <c r="U121" s="890"/>
      <c r="V121" s="890"/>
      <c r="W121" s="890"/>
    </row>
    <row r="122" spans="1:23" s="920" customFormat="1" ht="22.5" customHeight="1" thickBot="1" x14ac:dyDescent="0.3">
      <c r="A122" s="911"/>
      <c r="B122" s="912"/>
      <c r="C122" s="990"/>
      <c r="D122" s="1340" t="s">
        <v>618</v>
      </c>
      <c r="E122" s="1341"/>
      <c r="F122" s="1341"/>
      <c r="G122" s="1342"/>
      <c r="H122" s="991"/>
      <c r="I122" s="914"/>
      <c r="J122" s="992">
        <f>SUM(J104:J120)</f>
        <v>0</v>
      </c>
      <c r="K122" s="916"/>
      <c r="L122" s="919"/>
      <c r="M122" s="993"/>
      <c r="N122" s="919"/>
      <c r="O122" s="919"/>
      <c r="P122" s="919"/>
      <c r="Q122" s="919"/>
      <c r="R122" s="919"/>
      <c r="S122" s="919"/>
      <c r="T122" s="919"/>
      <c r="U122" s="919"/>
      <c r="V122" s="919"/>
      <c r="W122" s="919"/>
    </row>
    <row r="123" spans="1:23" s="925" customFormat="1" ht="21" customHeight="1" x14ac:dyDescent="0.35">
      <c r="B123" s="975"/>
      <c r="C123" s="975"/>
      <c r="D123" s="976" t="s">
        <v>519</v>
      </c>
      <c r="E123" s="977"/>
      <c r="F123" s="977"/>
      <c r="G123" s="977"/>
      <c r="H123" s="994"/>
      <c r="I123" s="994"/>
      <c r="J123" s="995"/>
      <c r="K123" s="980" t="s">
        <v>658</v>
      </c>
      <c r="L123" s="932"/>
      <c r="M123" s="932"/>
      <c r="N123" s="932"/>
      <c r="O123" s="932"/>
      <c r="P123" s="932"/>
      <c r="Q123" s="932"/>
      <c r="R123" s="932"/>
      <c r="S123" s="932"/>
      <c r="T123" s="932"/>
      <c r="U123" s="932"/>
      <c r="V123" s="932"/>
      <c r="W123" s="932"/>
    </row>
    <row r="124" spans="1:23" s="895" customFormat="1" ht="20.149999999999999" customHeight="1" x14ac:dyDescent="0.25">
      <c r="A124" s="893"/>
      <c r="B124" s="884" t="s">
        <v>61</v>
      </c>
      <c r="C124" s="885"/>
      <c r="D124" s="894" t="s">
        <v>659</v>
      </c>
      <c r="E124" s="959"/>
      <c r="G124" s="896"/>
      <c r="H124" s="897"/>
      <c r="I124" s="896"/>
      <c r="J124" s="898"/>
      <c r="K124" s="899"/>
      <c r="L124" s="900"/>
      <c r="M124" s="901"/>
      <c r="N124" s="900"/>
      <c r="O124" s="900"/>
      <c r="P124" s="900"/>
      <c r="Q124" s="900"/>
      <c r="R124" s="900"/>
      <c r="S124" s="900"/>
      <c r="T124" s="900"/>
      <c r="U124" s="900"/>
      <c r="V124" s="900"/>
      <c r="W124" s="900"/>
    </row>
    <row r="125" spans="1:23" s="892" customFormat="1" ht="75.75" customHeight="1" x14ac:dyDescent="0.25">
      <c r="A125" s="883"/>
      <c r="B125" s="884"/>
      <c r="C125" s="885"/>
      <c r="D125" s="1329" t="s">
        <v>660</v>
      </c>
      <c r="E125" s="1329"/>
      <c r="F125" s="1329"/>
      <c r="G125" s="1329"/>
      <c r="H125" s="903"/>
      <c r="I125" s="887"/>
      <c r="J125" s="963"/>
      <c r="K125" s="889"/>
      <c r="L125" s="890"/>
      <c r="M125" s="891"/>
      <c r="N125" s="890"/>
      <c r="O125" s="890"/>
      <c r="P125" s="890"/>
      <c r="Q125" s="890"/>
      <c r="R125" s="890"/>
      <c r="S125" s="890"/>
      <c r="T125" s="890"/>
      <c r="U125" s="890"/>
      <c r="V125" s="890"/>
      <c r="W125" s="890"/>
    </row>
    <row r="126" spans="1:23" s="895" customFormat="1" ht="22" customHeight="1" x14ac:dyDescent="0.25">
      <c r="A126" s="893"/>
      <c r="B126" s="884" t="s">
        <v>23</v>
      </c>
      <c r="C126" s="885"/>
      <c r="D126" s="894" t="s">
        <v>661</v>
      </c>
      <c r="E126" s="959"/>
      <c r="G126" s="896"/>
      <c r="H126" s="897"/>
      <c r="I126" s="896"/>
      <c r="J126" s="961"/>
      <c r="K126" s="899"/>
      <c r="L126" s="900"/>
      <c r="M126" s="901"/>
      <c r="N126" s="900"/>
      <c r="O126" s="900"/>
      <c r="P126" s="900"/>
      <c r="Q126" s="900"/>
      <c r="R126" s="900"/>
      <c r="S126" s="900"/>
      <c r="T126" s="900"/>
      <c r="U126" s="900"/>
      <c r="V126" s="900"/>
      <c r="W126" s="900"/>
    </row>
    <row r="127" spans="1:23" s="892" customFormat="1" ht="54" customHeight="1" x14ac:dyDescent="0.25">
      <c r="A127" s="883"/>
      <c r="B127" s="884"/>
      <c r="C127" s="885"/>
      <c r="D127" s="1329" t="s">
        <v>662</v>
      </c>
      <c r="E127" s="1329"/>
      <c r="F127" s="1329"/>
      <c r="G127" s="1329"/>
      <c r="H127" s="903"/>
      <c r="I127" s="887"/>
      <c r="J127" s="963"/>
      <c r="K127" s="889"/>
      <c r="L127" s="890"/>
      <c r="M127" s="891"/>
      <c r="N127" s="890"/>
      <c r="O127" s="890"/>
      <c r="P127" s="890"/>
      <c r="Q127" s="890"/>
      <c r="R127" s="890"/>
      <c r="S127" s="890"/>
      <c r="T127" s="890"/>
      <c r="U127" s="890"/>
      <c r="V127" s="890"/>
      <c r="W127" s="890"/>
    </row>
    <row r="128" spans="1:23" s="895" customFormat="1" ht="22" customHeight="1" x14ac:dyDescent="0.25">
      <c r="A128" s="893"/>
      <c r="B128" s="884" t="s">
        <v>38</v>
      </c>
      <c r="C128" s="885"/>
      <c r="D128" s="894" t="s">
        <v>663</v>
      </c>
      <c r="E128" s="959"/>
      <c r="G128" s="896"/>
      <c r="H128" s="897"/>
      <c r="I128" s="896"/>
      <c r="J128" s="961"/>
      <c r="K128" s="899"/>
      <c r="L128" s="900"/>
      <c r="M128" s="901"/>
      <c r="N128" s="900"/>
      <c r="O128" s="900"/>
      <c r="P128" s="900"/>
      <c r="Q128" s="900"/>
      <c r="R128" s="900"/>
      <c r="S128" s="900"/>
      <c r="T128" s="900"/>
      <c r="U128" s="900"/>
      <c r="V128" s="900"/>
      <c r="W128" s="900"/>
    </row>
    <row r="129" spans="1:23" s="892" customFormat="1" ht="76.5" customHeight="1" x14ac:dyDescent="0.25">
      <c r="A129" s="883"/>
      <c r="B129" s="884"/>
      <c r="C129" s="885"/>
      <c r="D129" s="1329" t="s">
        <v>664</v>
      </c>
      <c r="E129" s="1329"/>
      <c r="F129" s="1329"/>
      <c r="G129" s="1329"/>
      <c r="H129" s="903"/>
      <c r="I129" s="887"/>
      <c r="J129" s="963"/>
      <c r="K129" s="889"/>
      <c r="L129" s="890"/>
      <c r="M129" s="891"/>
      <c r="N129" s="890"/>
      <c r="O129" s="890"/>
      <c r="P129" s="890"/>
      <c r="Q129" s="890"/>
      <c r="R129" s="890"/>
      <c r="S129" s="890"/>
      <c r="T129" s="890"/>
      <c r="U129" s="890"/>
      <c r="V129" s="890"/>
      <c r="W129" s="890"/>
    </row>
    <row r="130" spans="1:23" s="895" customFormat="1" ht="22" customHeight="1" x14ac:dyDescent="0.25">
      <c r="A130" s="893"/>
      <c r="B130" s="884" t="s">
        <v>65</v>
      </c>
      <c r="C130" s="885"/>
      <c r="D130" s="894" t="s">
        <v>665</v>
      </c>
      <c r="E130" s="894"/>
      <c r="G130" s="896"/>
      <c r="H130" s="897"/>
      <c r="I130" s="896"/>
      <c r="J130" s="961"/>
      <c r="K130" s="899"/>
      <c r="L130" s="900"/>
      <c r="M130" s="901"/>
      <c r="N130" s="900"/>
      <c r="O130" s="900"/>
      <c r="P130" s="900"/>
      <c r="Q130" s="900"/>
      <c r="R130" s="900"/>
      <c r="S130" s="900"/>
      <c r="T130" s="900"/>
      <c r="U130" s="900"/>
      <c r="V130" s="900"/>
      <c r="W130" s="900"/>
    </row>
    <row r="131" spans="1:23" s="892" customFormat="1" ht="69.75" customHeight="1" x14ac:dyDescent="0.25">
      <c r="A131" s="883"/>
      <c r="B131" s="884"/>
      <c r="C131" s="885"/>
      <c r="D131" s="1329" t="s">
        <v>666</v>
      </c>
      <c r="E131" s="1329"/>
      <c r="F131" s="1329"/>
      <c r="G131" s="1329"/>
      <c r="H131" s="903"/>
      <c r="I131" s="887"/>
      <c r="J131" s="963"/>
      <c r="K131" s="889"/>
      <c r="L131" s="890"/>
      <c r="M131" s="891"/>
      <c r="N131" s="890"/>
      <c r="O131" s="890"/>
      <c r="P131" s="890"/>
      <c r="Q131" s="890"/>
      <c r="R131" s="890"/>
      <c r="S131" s="890"/>
      <c r="T131" s="890"/>
      <c r="U131" s="890"/>
      <c r="V131" s="890"/>
      <c r="W131" s="890"/>
    </row>
    <row r="132" spans="1:23" s="895" customFormat="1" ht="22" customHeight="1" x14ac:dyDescent="0.25">
      <c r="A132" s="893"/>
      <c r="B132" s="884" t="s">
        <v>40</v>
      </c>
      <c r="C132" s="885"/>
      <c r="D132" s="894" t="s">
        <v>667</v>
      </c>
      <c r="E132" s="894"/>
      <c r="G132" s="896"/>
      <c r="H132" s="897"/>
      <c r="I132" s="896"/>
      <c r="J132" s="961"/>
      <c r="K132" s="899"/>
      <c r="L132" s="900"/>
      <c r="M132" s="901"/>
      <c r="N132" s="900"/>
      <c r="O132" s="900"/>
      <c r="P132" s="900"/>
      <c r="Q132" s="900"/>
      <c r="R132" s="900"/>
      <c r="S132" s="900"/>
      <c r="T132" s="900"/>
      <c r="U132" s="900"/>
      <c r="V132" s="900"/>
      <c r="W132" s="900"/>
    </row>
    <row r="133" spans="1:23" s="892" customFormat="1" ht="43.5" customHeight="1" x14ac:dyDescent="0.25">
      <c r="A133" s="883"/>
      <c r="B133" s="884"/>
      <c r="C133" s="885"/>
      <c r="D133" s="1329" t="s">
        <v>668</v>
      </c>
      <c r="E133" s="1329"/>
      <c r="F133" s="1329"/>
      <c r="G133" s="1329"/>
      <c r="H133" s="903"/>
      <c r="I133" s="887"/>
      <c r="J133" s="963"/>
      <c r="K133" s="889"/>
      <c r="L133" s="890"/>
      <c r="M133" s="891"/>
      <c r="N133" s="890"/>
      <c r="O133" s="890"/>
      <c r="P133" s="890"/>
      <c r="Q133" s="890"/>
      <c r="R133" s="890"/>
      <c r="S133" s="890"/>
      <c r="T133" s="890"/>
      <c r="U133" s="890"/>
      <c r="V133" s="890"/>
      <c r="W133" s="890"/>
    </row>
    <row r="134" spans="1:23" s="892" customFormat="1" ht="90.75" customHeight="1" x14ac:dyDescent="0.25">
      <c r="A134" s="883"/>
      <c r="B134" s="884"/>
      <c r="C134" s="885"/>
      <c r="D134" s="1329" t="s">
        <v>669</v>
      </c>
      <c r="E134" s="1329"/>
      <c r="F134" s="1329"/>
      <c r="G134" s="1329"/>
      <c r="H134" s="903"/>
      <c r="I134" s="887"/>
      <c r="J134" s="963"/>
      <c r="K134" s="889"/>
      <c r="L134" s="890"/>
      <c r="M134" s="891"/>
      <c r="N134" s="890"/>
      <c r="O134" s="890"/>
      <c r="P134" s="890"/>
      <c r="Q134" s="890"/>
      <c r="R134" s="890"/>
      <c r="S134" s="890"/>
      <c r="T134" s="890"/>
      <c r="U134" s="890"/>
      <c r="V134" s="890"/>
      <c r="W134" s="890"/>
    </row>
    <row r="135" spans="1:23" s="895" customFormat="1" ht="25" customHeight="1" x14ac:dyDescent="0.25">
      <c r="A135" s="893"/>
      <c r="B135" s="884" t="s">
        <v>72</v>
      </c>
      <c r="C135" s="885"/>
      <c r="D135" s="894" t="s">
        <v>670</v>
      </c>
      <c r="E135" s="996"/>
      <c r="F135" s="996"/>
      <c r="G135" s="996"/>
      <c r="H135" s="950"/>
      <c r="I135" s="896"/>
      <c r="J135" s="961"/>
      <c r="K135" s="899"/>
      <c r="L135" s="900"/>
      <c r="M135" s="901"/>
      <c r="N135" s="900"/>
      <c r="O135" s="900"/>
      <c r="P135" s="900"/>
      <c r="Q135" s="900"/>
      <c r="R135" s="900"/>
      <c r="S135" s="900"/>
      <c r="T135" s="900"/>
      <c r="U135" s="900"/>
      <c r="V135" s="900"/>
      <c r="W135" s="900"/>
    </row>
    <row r="136" spans="1:23" s="892" customFormat="1" ht="32.25" customHeight="1" x14ac:dyDescent="0.25">
      <c r="A136" s="883"/>
      <c r="B136" s="884"/>
      <c r="C136" s="885"/>
      <c r="D136" s="1329" t="s">
        <v>671</v>
      </c>
      <c r="E136" s="1329"/>
      <c r="F136" s="1329"/>
      <c r="G136" s="1329"/>
      <c r="H136" s="903"/>
      <c r="I136" s="887"/>
      <c r="J136" s="963"/>
      <c r="K136" s="889"/>
      <c r="L136" s="890"/>
      <c r="M136" s="891"/>
      <c r="N136" s="890"/>
      <c r="O136" s="890"/>
      <c r="P136" s="890"/>
      <c r="Q136" s="890"/>
      <c r="R136" s="890"/>
      <c r="S136" s="890"/>
      <c r="T136" s="890"/>
      <c r="U136" s="890"/>
      <c r="V136" s="890"/>
      <c r="W136" s="890"/>
    </row>
    <row r="137" spans="1:23" s="895" customFormat="1" ht="25" customHeight="1" x14ac:dyDescent="0.25">
      <c r="A137" s="893"/>
      <c r="B137" s="884" t="s">
        <v>43</v>
      </c>
      <c r="C137" s="885"/>
      <c r="D137" s="894" t="s">
        <v>672</v>
      </c>
      <c r="E137" s="996"/>
      <c r="F137" s="996"/>
      <c r="G137" s="996"/>
      <c r="H137" s="950"/>
      <c r="I137" s="896"/>
      <c r="J137" s="898"/>
      <c r="K137" s="899"/>
      <c r="L137" s="900"/>
      <c r="M137" s="901"/>
      <c r="N137" s="900"/>
      <c r="O137" s="900"/>
      <c r="P137" s="900"/>
      <c r="Q137" s="900"/>
      <c r="R137" s="900"/>
      <c r="S137" s="900"/>
      <c r="T137" s="900"/>
      <c r="U137" s="900"/>
      <c r="V137" s="900"/>
      <c r="W137" s="900"/>
    </row>
    <row r="138" spans="1:23" s="892" customFormat="1" ht="63" customHeight="1" x14ac:dyDescent="0.25">
      <c r="A138" s="883"/>
      <c r="B138" s="884"/>
      <c r="C138" s="885"/>
      <c r="D138" s="1329" t="s">
        <v>673</v>
      </c>
      <c r="E138" s="1329"/>
      <c r="F138" s="1329"/>
      <c r="G138" s="1329"/>
      <c r="H138" s="903"/>
      <c r="I138" s="887"/>
      <c r="J138" s="888"/>
      <c r="K138" s="889"/>
      <c r="L138" s="890"/>
      <c r="M138" s="891"/>
      <c r="N138" s="890"/>
      <c r="O138" s="890"/>
      <c r="P138" s="890"/>
      <c r="Q138" s="890"/>
      <c r="R138" s="890"/>
      <c r="S138" s="890"/>
      <c r="T138" s="890"/>
      <c r="U138" s="890"/>
      <c r="V138" s="890"/>
      <c r="W138" s="890"/>
    </row>
    <row r="139" spans="1:23" s="920" customFormat="1" ht="27" customHeight="1" thickBot="1" x14ac:dyDescent="0.3">
      <c r="A139" s="955"/>
      <c r="B139" s="956"/>
      <c r="C139" s="912"/>
      <c r="D139" s="1337" t="s">
        <v>618</v>
      </c>
      <c r="E139" s="1334"/>
      <c r="F139" s="1334"/>
      <c r="G139" s="1334"/>
      <c r="H139" s="913"/>
      <c r="I139" s="914"/>
      <c r="J139" s="957">
        <f>SUM(J125:J138)</f>
        <v>0</v>
      </c>
      <c r="K139" s="958"/>
      <c r="L139" s="917"/>
      <c r="M139" s="918"/>
      <c r="N139" s="919"/>
      <c r="O139" s="919"/>
      <c r="P139" s="919"/>
      <c r="Q139" s="919"/>
      <c r="R139" s="919"/>
      <c r="S139" s="919"/>
      <c r="T139" s="919"/>
      <c r="U139" s="919"/>
      <c r="V139" s="919"/>
      <c r="W139" s="919"/>
    </row>
    <row r="140" spans="1:23" s="892" customFormat="1" ht="9" customHeight="1" x14ac:dyDescent="0.25">
      <c r="B140" s="921"/>
      <c r="C140" s="921"/>
      <c r="D140" s="921"/>
      <c r="E140" s="959"/>
      <c r="F140" s="887"/>
      <c r="G140" s="887"/>
      <c r="H140" s="887"/>
      <c r="I140" s="887"/>
      <c r="J140" s="923"/>
      <c r="K140" s="997"/>
      <c r="L140" s="964"/>
      <c r="M140" s="947"/>
      <c r="N140" s="890"/>
      <c r="O140" s="890"/>
      <c r="P140" s="890"/>
      <c r="Q140" s="890"/>
      <c r="R140" s="890"/>
      <c r="S140" s="890"/>
      <c r="T140" s="890"/>
      <c r="U140" s="890"/>
      <c r="V140" s="890"/>
      <c r="W140" s="890"/>
    </row>
    <row r="141" spans="1:23" s="925" customFormat="1" ht="22" customHeight="1" x14ac:dyDescent="0.35">
      <c r="B141" s="926"/>
      <c r="C141" s="926"/>
      <c r="D141" s="927" t="s">
        <v>519</v>
      </c>
      <c r="E141" s="928"/>
      <c r="F141" s="928"/>
      <c r="G141" s="928"/>
      <c r="H141" s="929"/>
      <c r="I141" s="929"/>
      <c r="J141" s="930"/>
      <c r="K141" s="931" t="s">
        <v>674</v>
      </c>
      <c r="L141" s="932"/>
      <c r="M141" s="932"/>
      <c r="N141" s="932"/>
      <c r="O141" s="932"/>
      <c r="P141" s="932"/>
      <c r="Q141" s="932"/>
      <c r="R141" s="932"/>
      <c r="S141" s="932"/>
      <c r="T141" s="932"/>
      <c r="U141" s="932"/>
      <c r="V141" s="932"/>
      <c r="W141" s="932"/>
    </row>
    <row r="142" spans="1:23" s="892" customFormat="1" ht="80.25" customHeight="1" x14ac:dyDescent="0.25">
      <c r="A142" s="883"/>
      <c r="B142" s="884"/>
      <c r="C142" s="885"/>
      <c r="D142" s="1329" t="s">
        <v>675</v>
      </c>
      <c r="E142" s="1329"/>
      <c r="F142" s="1329"/>
      <c r="G142" s="1329"/>
      <c r="H142" s="903"/>
      <c r="I142" s="887"/>
      <c r="J142" s="888"/>
      <c r="K142" s="889"/>
      <c r="L142" s="890"/>
      <c r="M142" s="891"/>
      <c r="N142" s="890"/>
      <c r="O142" s="890"/>
      <c r="P142" s="890"/>
      <c r="Q142" s="890"/>
      <c r="R142" s="890"/>
      <c r="S142" s="890"/>
      <c r="T142" s="890"/>
      <c r="U142" s="890"/>
      <c r="V142" s="890"/>
      <c r="W142" s="890"/>
    </row>
    <row r="143" spans="1:23" s="892" customFormat="1" ht="86.25" customHeight="1" x14ac:dyDescent="0.25">
      <c r="A143" s="883"/>
      <c r="B143" s="884"/>
      <c r="C143" s="885"/>
      <c r="D143" s="1329" t="s">
        <v>676</v>
      </c>
      <c r="E143" s="1329"/>
      <c r="F143" s="1329"/>
      <c r="G143" s="1329"/>
      <c r="H143" s="903"/>
      <c r="I143" s="887"/>
      <c r="J143" s="888"/>
      <c r="K143" s="889"/>
      <c r="L143" s="890"/>
      <c r="M143" s="891"/>
      <c r="N143" s="890"/>
      <c r="O143" s="890"/>
      <c r="P143" s="890"/>
      <c r="Q143" s="890"/>
      <c r="R143" s="890"/>
      <c r="S143" s="890"/>
      <c r="T143" s="890"/>
      <c r="U143" s="890"/>
      <c r="V143" s="890"/>
      <c r="W143" s="890"/>
    </row>
    <row r="144" spans="1:23" s="892" customFormat="1" ht="105" customHeight="1" x14ac:dyDescent="0.25">
      <c r="A144" s="883"/>
      <c r="B144" s="884"/>
      <c r="C144" s="885"/>
      <c r="D144" s="1329" t="s">
        <v>677</v>
      </c>
      <c r="E144" s="1329"/>
      <c r="F144" s="1329"/>
      <c r="G144" s="1329"/>
      <c r="H144" s="903"/>
      <c r="I144" s="887"/>
      <c r="J144" s="888"/>
      <c r="K144" s="889"/>
      <c r="L144" s="890"/>
      <c r="M144" s="891"/>
      <c r="N144" s="890"/>
      <c r="O144" s="890"/>
      <c r="P144" s="890"/>
      <c r="Q144" s="890"/>
      <c r="R144" s="890"/>
      <c r="S144" s="890"/>
      <c r="T144" s="890"/>
      <c r="U144" s="890"/>
      <c r="V144" s="890"/>
      <c r="W144" s="890"/>
    </row>
    <row r="145" spans="1:23" s="892" customFormat="1" ht="70.5" customHeight="1" x14ac:dyDescent="0.25">
      <c r="A145" s="883"/>
      <c r="B145" s="884"/>
      <c r="C145" s="885"/>
      <c r="D145" s="1329" t="s">
        <v>678</v>
      </c>
      <c r="E145" s="1329"/>
      <c r="F145" s="1329"/>
      <c r="G145" s="1329"/>
      <c r="H145" s="903"/>
      <c r="I145" s="887"/>
      <c r="J145" s="888"/>
      <c r="K145" s="889"/>
      <c r="L145" s="890"/>
      <c r="M145" s="891"/>
      <c r="N145" s="890"/>
      <c r="O145" s="890"/>
      <c r="P145" s="890"/>
      <c r="Q145" s="890"/>
      <c r="R145" s="890"/>
      <c r="S145" s="890"/>
      <c r="T145" s="890"/>
      <c r="U145" s="890"/>
      <c r="V145" s="890"/>
      <c r="W145" s="890"/>
    </row>
    <row r="146" spans="1:23" s="892" customFormat="1" ht="53.25" customHeight="1" x14ac:dyDescent="0.25">
      <c r="A146" s="883"/>
      <c r="B146" s="884"/>
      <c r="C146" s="885"/>
      <c r="D146" s="1329" t="s">
        <v>679</v>
      </c>
      <c r="E146" s="1329"/>
      <c r="F146" s="1329"/>
      <c r="G146" s="1329"/>
      <c r="H146" s="903"/>
      <c r="I146" s="887"/>
      <c r="J146" s="888"/>
      <c r="K146" s="889"/>
      <c r="L146" s="890"/>
      <c r="M146" s="891"/>
      <c r="N146" s="890"/>
      <c r="O146" s="890"/>
      <c r="P146" s="890"/>
      <c r="Q146" s="890"/>
      <c r="R146" s="890"/>
      <c r="S146" s="890"/>
      <c r="T146" s="890"/>
      <c r="U146" s="890"/>
      <c r="V146" s="890"/>
      <c r="W146" s="890"/>
    </row>
    <row r="147" spans="1:23" s="892" customFormat="1" ht="25" customHeight="1" x14ac:dyDescent="0.25">
      <c r="A147" s="883"/>
      <c r="B147" s="884"/>
      <c r="C147" s="885"/>
      <c r="D147" s="1338"/>
      <c r="E147" s="1338"/>
      <c r="F147" s="1338"/>
      <c r="G147" s="1338"/>
      <c r="H147" s="903"/>
      <c r="I147" s="887"/>
      <c r="J147" s="888"/>
      <c r="K147" s="965"/>
      <c r="L147" s="890"/>
      <c r="M147" s="891"/>
      <c r="N147" s="890"/>
      <c r="O147" s="890"/>
      <c r="P147" s="890"/>
      <c r="Q147" s="890"/>
      <c r="R147" s="890"/>
      <c r="S147" s="890"/>
      <c r="T147" s="890"/>
      <c r="U147" s="890"/>
      <c r="V147" s="890"/>
      <c r="W147" s="890"/>
    </row>
    <row r="148" spans="1:23" s="892" customFormat="1" ht="25" customHeight="1" x14ac:dyDescent="0.25">
      <c r="A148" s="883"/>
      <c r="B148" s="884"/>
      <c r="C148" s="885"/>
      <c r="D148" s="902"/>
      <c r="E148" s="902"/>
      <c r="F148" s="902"/>
      <c r="G148" s="902"/>
      <c r="H148" s="903"/>
      <c r="I148" s="887"/>
      <c r="J148" s="888"/>
      <c r="K148" s="889"/>
      <c r="L148" s="890"/>
      <c r="M148" s="891"/>
      <c r="N148" s="890"/>
      <c r="O148" s="890"/>
      <c r="P148" s="890"/>
      <c r="Q148" s="890"/>
      <c r="R148" s="890"/>
      <c r="S148" s="890"/>
      <c r="T148" s="890"/>
      <c r="U148" s="890"/>
      <c r="V148" s="890"/>
      <c r="W148" s="890"/>
    </row>
    <row r="149" spans="1:23" s="892" customFormat="1" ht="25" customHeight="1" x14ac:dyDescent="0.25">
      <c r="A149" s="883"/>
      <c r="B149" s="884"/>
      <c r="C149" s="885"/>
      <c r="D149" s="902"/>
      <c r="E149" s="902"/>
      <c r="F149" s="902"/>
      <c r="G149" s="902"/>
      <c r="H149" s="903"/>
      <c r="I149" s="887"/>
      <c r="J149" s="888"/>
      <c r="K149" s="889"/>
      <c r="L149" s="890"/>
      <c r="M149" s="891"/>
      <c r="N149" s="890"/>
      <c r="O149" s="890"/>
      <c r="P149" s="890"/>
      <c r="Q149" s="890"/>
      <c r="R149" s="890"/>
      <c r="S149" s="890"/>
      <c r="T149" s="890"/>
      <c r="U149" s="890"/>
      <c r="V149" s="890"/>
      <c r="W149" s="890"/>
    </row>
    <row r="150" spans="1:23" s="892" customFormat="1" ht="25" customHeight="1" x14ac:dyDescent="0.25">
      <c r="A150" s="883"/>
      <c r="B150" s="884"/>
      <c r="C150" s="885"/>
      <c r="D150" s="902"/>
      <c r="E150" s="902"/>
      <c r="F150" s="902"/>
      <c r="G150" s="902"/>
      <c r="H150" s="903"/>
      <c r="I150" s="887"/>
      <c r="J150" s="888"/>
      <c r="K150" s="889"/>
      <c r="L150" s="890"/>
      <c r="M150" s="891"/>
      <c r="N150" s="890"/>
      <c r="O150" s="890"/>
      <c r="P150" s="890"/>
      <c r="Q150" s="890"/>
      <c r="R150" s="890"/>
      <c r="S150" s="890"/>
      <c r="T150" s="890"/>
      <c r="U150" s="890"/>
      <c r="V150" s="890"/>
      <c r="W150" s="890"/>
    </row>
    <row r="151" spans="1:23" s="892" customFormat="1" ht="25" customHeight="1" x14ac:dyDescent="0.25">
      <c r="A151" s="883"/>
      <c r="B151" s="884"/>
      <c r="C151" s="885"/>
      <c r="D151" s="902"/>
      <c r="E151" s="902"/>
      <c r="F151" s="902"/>
      <c r="G151" s="902"/>
      <c r="H151" s="903"/>
      <c r="I151" s="887"/>
      <c r="J151" s="888"/>
      <c r="K151" s="889"/>
      <c r="L151" s="890"/>
      <c r="M151" s="891"/>
      <c r="N151" s="890"/>
      <c r="O151" s="890"/>
      <c r="P151" s="890"/>
      <c r="Q151" s="890"/>
      <c r="R151" s="890"/>
      <c r="S151" s="890"/>
      <c r="T151" s="890"/>
      <c r="U151" s="890"/>
      <c r="V151" s="890"/>
      <c r="W151" s="890"/>
    </row>
    <row r="152" spans="1:23" s="892" customFormat="1" ht="25" customHeight="1" x14ac:dyDescent="0.25">
      <c r="A152" s="883"/>
      <c r="B152" s="884"/>
      <c r="C152" s="885"/>
      <c r="D152" s="902"/>
      <c r="E152" s="902"/>
      <c r="F152" s="902"/>
      <c r="G152" s="902"/>
      <c r="H152" s="903"/>
      <c r="I152" s="887"/>
      <c r="J152" s="888"/>
      <c r="K152" s="889"/>
      <c r="L152" s="890"/>
      <c r="M152" s="891"/>
      <c r="N152" s="890"/>
      <c r="O152" s="890"/>
      <c r="P152" s="890"/>
      <c r="Q152" s="890"/>
      <c r="R152" s="890"/>
      <c r="S152" s="890"/>
      <c r="T152" s="890"/>
      <c r="U152" s="890"/>
      <c r="V152" s="890"/>
      <c r="W152" s="890"/>
    </row>
    <row r="153" spans="1:23" s="892" customFormat="1" ht="25" customHeight="1" x14ac:dyDescent="0.25">
      <c r="A153" s="883"/>
      <c r="B153" s="884"/>
      <c r="C153" s="885"/>
      <c r="D153" s="902"/>
      <c r="E153" s="902"/>
      <c r="F153" s="902"/>
      <c r="G153" s="902"/>
      <c r="H153" s="903"/>
      <c r="I153" s="887"/>
      <c r="J153" s="888"/>
      <c r="K153" s="889"/>
      <c r="L153" s="890"/>
      <c r="M153" s="891"/>
      <c r="N153" s="890"/>
      <c r="O153" s="890"/>
      <c r="P153" s="890"/>
      <c r="Q153" s="890"/>
      <c r="R153" s="890"/>
      <c r="S153" s="890"/>
      <c r="T153" s="890"/>
      <c r="U153" s="890"/>
      <c r="V153" s="890"/>
      <c r="W153" s="890"/>
    </row>
    <row r="154" spans="1:23" s="892" customFormat="1" ht="25" customHeight="1" x14ac:dyDescent="0.25">
      <c r="A154" s="883"/>
      <c r="B154" s="884"/>
      <c r="C154" s="885"/>
      <c r="D154" s="902"/>
      <c r="E154" s="902"/>
      <c r="F154" s="902"/>
      <c r="G154" s="902"/>
      <c r="H154" s="903"/>
      <c r="I154" s="887"/>
      <c r="J154" s="888"/>
      <c r="K154" s="889"/>
      <c r="L154" s="890"/>
      <c r="M154" s="891"/>
      <c r="N154" s="890"/>
      <c r="O154" s="890"/>
      <c r="P154" s="890"/>
      <c r="Q154" s="890"/>
      <c r="R154" s="890"/>
      <c r="S154" s="890"/>
      <c r="T154" s="890"/>
      <c r="U154" s="890"/>
      <c r="V154" s="890"/>
      <c r="W154" s="890"/>
    </row>
    <row r="155" spans="1:23" s="892" customFormat="1" ht="25" customHeight="1" x14ac:dyDescent="0.25">
      <c r="A155" s="883"/>
      <c r="B155" s="884"/>
      <c r="C155" s="885"/>
      <c r="D155" s="902"/>
      <c r="E155" s="902"/>
      <c r="F155" s="902"/>
      <c r="G155" s="902"/>
      <c r="H155" s="903"/>
      <c r="I155" s="887"/>
      <c r="J155" s="888"/>
      <c r="K155" s="889"/>
      <c r="L155" s="890"/>
      <c r="M155" s="891"/>
      <c r="N155" s="890"/>
      <c r="O155" s="890"/>
      <c r="P155" s="890"/>
      <c r="Q155" s="890"/>
      <c r="R155" s="890"/>
      <c r="S155" s="890"/>
      <c r="T155" s="890"/>
      <c r="U155" s="890"/>
      <c r="V155" s="890"/>
      <c r="W155" s="890"/>
    </row>
    <row r="156" spans="1:23" s="892" customFormat="1" ht="25" customHeight="1" x14ac:dyDescent="0.25">
      <c r="A156" s="883"/>
      <c r="B156" s="884"/>
      <c r="C156" s="885"/>
      <c r="D156" s="902"/>
      <c r="E156" s="902"/>
      <c r="F156" s="902"/>
      <c r="G156" s="902"/>
      <c r="H156" s="903"/>
      <c r="I156" s="887"/>
      <c r="J156" s="888"/>
      <c r="K156" s="889"/>
      <c r="L156" s="890"/>
      <c r="M156" s="891"/>
      <c r="N156" s="890"/>
      <c r="O156" s="890"/>
      <c r="P156" s="890"/>
      <c r="Q156" s="890"/>
      <c r="R156" s="890"/>
      <c r="S156" s="890"/>
      <c r="T156" s="890"/>
      <c r="U156" s="890"/>
      <c r="V156" s="890"/>
      <c r="W156" s="890"/>
    </row>
    <row r="157" spans="1:23" s="920" customFormat="1" ht="27" customHeight="1" thickBot="1" x14ac:dyDescent="0.4">
      <c r="A157" s="955"/>
      <c r="B157" s="912"/>
      <c r="C157" s="912"/>
      <c r="D157" s="1337" t="s">
        <v>618</v>
      </c>
      <c r="E157" s="1339"/>
      <c r="F157" s="1339"/>
      <c r="G157" s="1339"/>
      <c r="H157" s="998"/>
      <c r="I157" s="999"/>
      <c r="J157" s="1000">
        <f>SUM(J142:J146)</f>
        <v>0</v>
      </c>
      <c r="K157" s="958"/>
      <c r="L157" s="917"/>
      <c r="M157" s="918"/>
      <c r="N157" s="919"/>
      <c r="O157" s="919"/>
      <c r="P157" s="919"/>
      <c r="Q157" s="919"/>
      <c r="R157" s="919"/>
      <c r="S157" s="919"/>
      <c r="T157" s="919"/>
      <c r="U157" s="919"/>
      <c r="V157" s="919"/>
      <c r="W157" s="919"/>
    </row>
    <row r="158" spans="1:23" s="892" customFormat="1" ht="22" customHeight="1" x14ac:dyDescent="0.25">
      <c r="B158" s="921"/>
      <c r="C158" s="921"/>
      <c r="D158" s="921"/>
      <c r="F158" s="887"/>
      <c r="G158" s="887"/>
      <c r="H158" s="887"/>
      <c r="I158" s="887"/>
      <c r="J158" s="923"/>
      <c r="K158" s="924"/>
      <c r="L158" s="890"/>
      <c r="M158" s="891"/>
      <c r="N158" s="890"/>
      <c r="O158" s="890"/>
      <c r="P158" s="890"/>
      <c r="Q158" s="890"/>
      <c r="R158" s="890"/>
      <c r="S158" s="890"/>
      <c r="T158" s="890"/>
      <c r="U158" s="890"/>
      <c r="V158" s="890"/>
      <c r="W158" s="890"/>
    </row>
    <row r="159" spans="1:23" s="925" customFormat="1" ht="22" customHeight="1" x14ac:dyDescent="0.35">
      <c r="B159" s="926"/>
      <c r="C159" s="926"/>
      <c r="D159" s="927" t="s">
        <v>519</v>
      </c>
      <c r="E159" s="928"/>
      <c r="F159" s="928"/>
      <c r="G159" s="928"/>
      <c r="H159" s="929"/>
      <c r="I159" s="929"/>
      <c r="J159" s="930"/>
      <c r="K159" s="931" t="s">
        <v>680</v>
      </c>
      <c r="L159" s="932"/>
      <c r="M159" s="932"/>
      <c r="N159" s="932"/>
      <c r="O159" s="932"/>
      <c r="P159" s="932"/>
      <c r="Q159" s="932"/>
      <c r="R159" s="932"/>
      <c r="S159" s="932"/>
      <c r="T159" s="932"/>
      <c r="U159" s="932"/>
      <c r="V159" s="932"/>
      <c r="W159" s="932"/>
    </row>
    <row r="160" spans="1:23" s="895" customFormat="1" ht="22" customHeight="1" x14ac:dyDescent="0.25">
      <c r="A160" s="893"/>
      <c r="B160" s="884" t="s">
        <v>61</v>
      </c>
      <c r="C160" s="885"/>
      <c r="D160" s="894" t="s">
        <v>681</v>
      </c>
      <c r="E160" s="959"/>
      <c r="G160" s="896"/>
      <c r="H160" s="897"/>
      <c r="I160" s="896"/>
      <c r="J160" s="898"/>
      <c r="K160" s="899"/>
      <c r="L160" s="900"/>
      <c r="M160" s="901"/>
      <c r="N160" s="900"/>
      <c r="O160" s="900"/>
      <c r="P160" s="900"/>
      <c r="Q160" s="900"/>
      <c r="R160" s="900"/>
      <c r="S160" s="900"/>
      <c r="T160" s="900"/>
      <c r="U160" s="900"/>
      <c r="V160" s="900"/>
      <c r="W160" s="900"/>
    </row>
    <row r="161" spans="1:23" s="892" customFormat="1" ht="48.75" customHeight="1" x14ac:dyDescent="0.25">
      <c r="A161" s="883"/>
      <c r="B161" s="884"/>
      <c r="C161" s="885"/>
      <c r="D161" s="1329" t="s">
        <v>682</v>
      </c>
      <c r="E161" s="1329"/>
      <c r="F161" s="1329"/>
      <c r="G161" s="1329"/>
      <c r="H161" s="903"/>
      <c r="I161" s="887"/>
      <c r="J161" s="963"/>
      <c r="K161" s="889"/>
      <c r="L161" s="890"/>
      <c r="M161" s="891"/>
      <c r="N161" s="890"/>
      <c r="O161" s="890"/>
      <c r="P161" s="890"/>
      <c r="Q161" s="890"/>
      <c r="R161" s="890"/>
      <c r="S161" s="890"/>
      <c r="T161" s="890"/>
      <c r="U161" s="890"/>
      <c r="V161" s="890"/>
      <c r="W161" s="890"/>
    </row>
    <row r="162" spans="1:23" s="895" customFormat="1" ht="22" customHeight="1" x14ac:dyDescent="0.25">
      <c r="A162" s="893"/>
      <c r="B162" s="884" t="s">
        <v>23</v>
      </c>
      <c r="C162" s="885"/>
      <c r="D162" s="894" t="s">
        <v>683</v>
      </c>
      <c r="E162" s="894"/>
      <c r="G162" s="896"/>
      <c r="H162" s="897"/>
      <c r="I162" s="896"/>
      <c r="J162" s="961"/>
      <c r="K162" s="899"/>
      <c r="L162" s="900"/>
      <c r="M162" s="901"/>
      <c r="N162" s="900"/>
      <c r="O162" s="900"/>
      <c r="P162" s="900"/>
      <c r="Q162" s="900"/>
      <c r="R162" s="900"/>
      <c r="S162" s="900"/>
      <c r="T162" s="900"/>
      <c r="U162" s="900"/>
      <c r="V162" s="900"/>
      <c r="W162" s="900"/>
    </row>
    <row r="163" spans="1:23" s="892" customFormat="1" ht="80.25" customHeight="1" x14ac:dyDescent="0.25">
      <c r="A163" s="883"/>
      <c r="B163" s="884"/>
      <c r="C163" s="885"/>
      <c r="D163" s="909" t="s">
        <v>606</v>
      </c>
      <c r="E163" s="1329" t="s">
        <v>684</v>
      </c>
      <c r="F163" s="1329"/>
      <c r="G163" s="1329"/>
      <c r="H163" s="903"/>
      <c r="I163" s="887"/>
      <c r="J163" s="963"/>
      <c r="K163" s="889"/>
      <c r="L163" s="890"/>
      <c r="M163" s="891"/>
      <c r="N163" s="890"/>
      <c r="O163" s="890"/>
      <c r="P163" s="890"/>
      <c r="Q163" s="890"/>
      <c r="R163" s="890"/>
      <c r="S163" s="890"/>
      <c r="T163" s="890"/>
      <c r="U163" s="890"/>
      <c r="V163" s="890"/>
      <c r="W163" s="890"/>
    </row>
    <row r="164" spans="1:23" s="892" customFormat="1" ht="92.25" customHeight="1" x14ac:dyDescent="0.25">
      <c r="A164" s="883"/>
      <c r="B164" s="884"/>
      <c r="C164" s="885"/>
      <c r="D164" s="909" t="s">
        <v>614</v>
      </c>
      <c r="E164" s="1329" t="s">
        <v>685</v>
      </c>
      <c r="F164" s="1329"/>
      <c r="G164" s="1329"/>
      <c r="H164" s="903"/>
      <c r="I164" s="887"/>
      <c r="J164" s="963"/>
      <c r="K164" s="889"/>
      <c r="L164" s="890"/>
      <c r="M164" s="891"/>
      <c r="N164" s="890"/>
      <c r="O164" s="890"/>
      <c r="P164" s="890"/>
      <c r="Q164" s="890"/>
      <c r="R164" s="890"/>
      <c r="S164" s="890"/>
      <c r="T164" s="890"/>
      <c r="U164" s="890"/>
      <c r="V164" s="890"/>
      <c r="W164" s="890"/>
    </row>
    <row r="165" spans="1:23" s="892" customFormat="1" ht="81.75" customHeight="1" x14ac:dyDescent="0.25">
      <c r="A165" s="883"/>
      <c r="B165" s="884"/>
      <c r="C165" s="885"/>
      <c r="D165" s="909" t="s">
        <v>616</v>
      </c>
      <c r="E165" s="1329" t="s">
        <v>686</v>
      </c>
      <c r="F165" s="1329"/>
      <c r="G165" s="1329"/>
      <c r="H165" s="903"/>
      <c r="I165" s="887"/>
      <c r="J165" s="963"/>
      <c r="K165" s="889"/>
      <c r="L165" s="890"/>
      <c r="M165" s="891"/>
      <c r="N165" s="890"/>
      <c r="O165" s="890"/>
      <c r="P165" s="890"/>
      <c r="Q165" s="890"/>
      <c r="R165" s="890"/>
      <c r="S165" s="890"/>
      <c r="T165" s="890"/>
      <c r="U165" s="890"/>
      <c r="V165" s="890"/>
      <c r="W165" s="890"/>
    </row>
    <row r="166" spans="1:23" s="895" customFormat="1" ht="22" customHeight="1" x14ac:dyDescent="0.25">
      <c r="A166" s="893"/>
      <c r="B166" s="884" t="s">
        <v>38</v>
      </c>
      <c r="C166" s="885"/>
      <c r="D166" s="894" t="s">
        <v>687</v>
      </c>
      <c r="E166" s="959"/>
      <c r="G166" s="896"/>
      <c r="H166" s="897"/>
      <c r="I166" s="896"/>
      <c r="J166" s="961"/>
      <c r="K166" s="899"/>
      <c r="L166" s="900"/>
      <c r="M166" s="901"/>
      <c r="N166" s="900"/>
      <c r="O166" s="900"/>
      <c r="P166" s="900"/>
      <c r="Q166" s="900"/>
      <c r="R166" s="900"/>
      <c r="S166" s="900"/>
      <c r="T166" s="900"/>
      <c r="U166" s="900"/>
      <c r="V166" s="900"/>
      <c r="W166" s="900"/>
    </row>
    <row r="167" spans="1:23" s="892" customFormat="1" ht="95.25" customHeight="1" x14ac:dyDescent="0.25">
      <c r="A167" s="883"/>
      <c r="B167" s="884"/>
      <c r="C167" s="885"/>
      <c r="D167" s="1329" t="s">
        <v>688</v>
      </c>
      <c r="E167" s="1329"/>
      <c r="F167" s="1329"/>
      <c r="G167" s="1329"/>
      <c r="H167" s="903"/>
      <c r="I167" s="887"/>
      <c r="J167" s="963"/>
      <c r="K167" s="889"/>
      <c r="L167" s="890"/>
      <c r="M167" s="891"/>
      <c r="N167" s="890"/>
      <c r="O167" s="890"/>
      <c r="P167" s="890"/>
      <c r="Q167" s="890"/>
      <c r="R167" s="890"/>
      <c r="S167" s="890"/>
      <c r="T167" s="890"/>
      <c r="U167" s="890"/>
      <c r="V167" s="890"/>
      <c r="W167" s="890"/>
    </row>
    <row r="168" spans="1:23" s="895" customFormat="1" ht="22" customHeight="1" x14ac:dyDescent="0.25">
      <c r="A168" s="893"/>
      <c r="B168" s="884" t="s">
        <v>65</v>
      </c>
      <c r="C168" s="885"/>
      <c r="D168" s="894" t="s">
        <v>689</v>
      </c>
      <c r="E168" s="959"/>
      <c r="G168" s="896"/>
      <c r="H168" s="897"/>
      <c r="I168" s="896"/>
      <c r="J168" s="898"/>
      <c r="K168" s="899"/>
      <c r="L168" s="900"/>
      <c r="M168" s="901"/>
      <c r="N168" s="900"/>
      <c r="O168" s="900"/>
      <c r="P168" s="900"/>
      <c r="Q168" s="900"/>
      <c r="R168" s="900"/>
      <c r="S168" s="900"/>
      <c r="T168" s="900"/>
      <c r="U168" s="900"/>
      <c r="V168" s="900"/>
      <c r="W168" s="900"/>
    </row>
    <row r="169" spans="1:23" s="892" customFormat="1" ht="57" customHeight="1" x14ac:dyDescent="0.25">
      <c r="A169" s="883"/>
      <c r="B169" s="884"/>
      <c r="C169" s="885"/>
      <c r="D169" s="1329" t="s">
        <v>690</v>
      </c>
      <c r="E169" s="1329"/>
      <c r="F169" s="1329"/>
      <c r="G169" s="1329"/>
      <c r="H169" s="903"/>
      <c r="I169" s="1001"/>
      <c r="J169" s="888"/>
      <c r="K169" s="889"/>
      <c r="L169" s="890"/>
      <c r="M169" s="891"/>
      <c r="N169" s="890"/>
      <c r="O169" s="890"/>
      <c r="P169" s="890"/>
      <c r="Q169" s="890"/>
      <c r="R169" s="890"/>
      <c r="S169" s="890"/>
      <c r="T169" s="890"/>
      <c r="U169" s="890"/>
      <c r="V169" s="890"/>
      <c r="W169" s="890"/>
    </row>
    <row r="170" spans="1:23" s="892" customFormat="1" ht="25" customHeight="1" x14ac:dyDescent="0.25">
      <c r="A170" s="883"/>
      <c r="B170" s="884"/>
      <c r="C170" s="885"/>
      <c r="D170" s="902"/>
      <c r="E170" s="902"/>
      <c r="F170" s="902"/>
      <c r="G170" s="902"/>
      <c r="H170" s="903"/>
      <c r="I170" s="887"/>
      <c r="J170" s="888"/>
      <c r="K170" s="889"/>
      <c r="L170" s="890"/>
      <c r="M170" s="891"/>
      <c r="N170" s="890"/>
      <c r="O170" s="890"/>
      <c r="P170" s="890"/>
      <c r="Q170" s="890"/>
      <c r="R170" s="890"/>
      <c r="S170" s="890"/>
      <c r="T170" s="890"/>
      <c r="U170" s="890"/>
      <c r="V170" s="890"/>
      <c r="W170" s="890"/>
    </row>
    <row r="171" spans="1:23" s="892" customFormat="1" ht="25" customHeight="1" x14ac:dyDescent="0.25">
      <c r="A171" s="883"/>
      <c r="B171" s="884"/>
      <c r="C171" s="885"/>
      <c r="D171" s="902"/>
      <c r="E171" s="902"/>
      <c r="F171" s="902"/>
      <c r="G171" s="902"/>
      <c r="H171" s="903"/>
      <c r="I171" s="887"/>
      <c r="J171" s="888"/>
      <c r="K171" s="889"/>
      <c r="L171" s="890"/>
      <c r="M171" s="891"/>
      <c r="N171" s="890"/>
      <c r="O171" s="890"/>
      <c r="P171" s="890"/>
      <c r="Q171" s="890"/>
      <c r="R171" s="890"/>
      <c r="S171" s="890"/>
      <c r="T171" s="890"/>
      <c r="U171" s="890"/>
      <c r="V171" s="890"/>
      <c r="W171" s="890"/>
    </row>
    <row r="172" spans="1:23" s="892" customFormat="1" ht="25" customHeight="1" x14ac:dyDescent="0.25">
      <c r="A172" s="883"/>
      <c r="B172" s="884"/>
      <c r="C172" s="885"/>
      <c r="D172" s="902"/>
      <c r="E172" s="902"/>
      <c r="F172" s="902"/>
      <c r="G172" s="902"/>
      <c r="H172" s="903"/>
      <c r="I172" s="887"/>
      <c r="J172" s="888"/>
      <c r="K172" s="889"/>
      <c r="L172" s="890"/>
      <c r="M172" s="891"/>
      <c r="N172" s="890"/>
      <c r="O172" s="890"/>
      <c r="P172" s="890"/>
      <c r="Q172" s="890"/>
      <c r="R172" s="890"/>
      <c r="S172" s="890"/>
      <c r="T172" s="890"/>
      <c r="U172" s="890"/>
      <c r="V172" s="890"/>
      <c r="W172" s="890"/>
    </row>
    <row r="173" spans="1:23" s="892" customFormat="1" ht="18" customHeight="1" x14ac:dyDescent="0.25">
      <c r="A173" s="883"/>
      <c r="B173" s="884"/>
      <c r="C173" s="885"/>
      <c r="D173" s="902"/>
      <c r="E173" s="902"/>
      <c r="F173" s="902"/>
      <c r="G173" s="902"/>
      <c r="H173" s="903"/>
      <c r="I173" s="887"/>
      <c r="J173" s="888"/>
      <c r="K173" s="889"/>
      <c r="L173" s="890"/>
      <c r="M173" s="891"/>
      <c r="N173" s="890"/>
      <c r="O173" s="890"/>
      <c r="P173" s="890"/>
      <c r="Q173" s="890"/>
      <c r="R173" s="890"/>
      <c r="S173" s="890"/>
      <c r="T173" s="890"/>
      <c r="U173" s="890"/>
      <c r="V173" s="890"/>
      <c r="W173" s="890"/>
    </row>
    <row r="174" spans="1:23" s="892" customFormat="1" ht="22.5" customHeight="1" x14ac:dyDescent="0.25">
      <c r="A174" s="883"/>
      <c r="B174" s="884"/>
      <c r="C174" s="885"/>
      <c r="D174" s="902"/>
      <c r="E174" s="902"/>
      <c r="F174" s="902"/>
      <c r="G174" s="902"/>
      <c r="H174" s="903"/>
      <c r="I174" s="887"/>
      <c r="J174" s="974"/>
      <c r="K174" s="1002"/>
      <c r="L174" s="890"/>
      <c r="M174" s="891"/>
      <c r="N174" s="890"/>
      <c r="O174" s="890"/>
      <c r="P174" s="890"/>
      <c r="Q174" s="890"/>
      <c r="R174" s="890"/>
      <c r="S174" s="890"/>
      <c r="T174" s="890"/>
      <c r="U174" s="890"/>
      <c r="V174" s="890"/>
      <c r="W174" s="890"/>
    </row>
    <row r="175" spans="1:23" s="920" customFormat="1" ht="27" customHeight="1" thickBot="1" x14ac:dyDescent="0.3">
      <c r="A175" s="955"/>
      <c r="B175" s="1003"/>
      <c r="C175" s="912"/>
      <c r="D175" s="956"/>
      <c r="E175" s="1337" t="s">
        <v>618</v>
      </c>
      <c r="F175" s="1334"/>
      <c r="G175" s="1334"/>
      <c r="H175" s="913"/>
      <c r="I175" s="914"/>
      <c r="J175" s="957">
        <f>SUM(J161:J169)</f>
        <v>0</v>
      </c>
      <c r="K175" s="958"/>
      <c r="L175" s="917"/>
      <c r="M175" s="918"/>
      <c r="N175" s="919"/>
      <c r="O175" s="919"/>
      <c r="P175" s="919"/>
      <c r="Q175" s="919"/>
      <c r="R175" s="919"/>
      <c r="S175" s="919"/>
      <c r="T175" s="919"/>
      <c r="U175" s="919"/>
      <c r="V175" s="919"/>
      <c r="W175" s="919"/>
    </row>
    <row r="176" spans="1:23" s="892" customFormat="1" ht="12.75" customHeight="1" x14ac:dyDescent="0.25">
      <c r="B176" s="921"/>
      <c r="C176" s="921"/>
      <c r="D176" s="921"/>
      <c r="F176" s="887"/>
      <c r="G176" s="887"/>
      <c r="H176" s="887"/>
      <c r="I176" s="887"/>
      <c r="J176" s="923"/>
      <c r="K176" s="924"/>
      <c r="L176" s="890"/>
      <c r="M176" s="891"/>
      <c r="N176" s="890"/>
      <c r="O176" s="890"/>
      <c r="P176" s="890"/>
      <c r="Q176" s="890"/>
      <c r="R176" s="890"/>
      <c r="S176" s="890"/>
      <c r="T176" s="890"/>
      <c r="U176" s="890"/>
      <c r="V176" s="890"/>
      <c r="W176" s="890"/>
    </row>
    <row r="177" spans="1:23" s="925" customFormat="1" ht="22" customHeight="1" x14ac:dyDescent="0.35">
      <c r="B177" s="926"/>
      <c r="C177" s="926"/>
      <c r="D177" s="927" t="s">
        <v>519</v>
      </c>
      <c r="E177" s="928"/>
      <c r="F177" s="928"/>
      <c r="G177" s="928"/>
      <c r="H177" s="928"/>
      <c r="I177" s="928"/>
      <c r="J177" s="984"/>
      <c r="K177" s="1004" t="s">
        <v>691</v>
      </c>
      <c r="L177" s="932"/>
      <c r="M177" s="932"/>
      <c r="N177" s="932"/>
      <c r="O177" s="932"/>
      <c r="P177" s="932"/>
      <c r="Q177" s="932"/>
      <c r="R177" s="932"/>
      <c r="S177" s="932"/>
      <c r="T177" s="932"/>
      <c r="U177" s="932"/>
      <c r="V177" s="932"/>
      <c r="W177" s="932"/>
    </row>
    <row r="178" spans="1:23" s="895" customFormat="1" ht="22" customHeight="1" x14ac:dyDescent="0.25">
      <c r="A178" s="893"/>
      <c r="B178" s="884" t="s">
        <v>61</v>
      </c>
      <c r="C178" s="885"/>
      <c r="D178" s="894" t="s">
        <v>692</v>
      </c>
      <c r="E178" s="959"/>
      <c r="G178" s="896"/>
      <c r="H178" s="897"/>
      <c r="I178" s="896"/>
      <c r="J178" s="898"/>
      <c r="K178" s="899"/>
      <c r="L178" s="900"/>
      <c r="M178" s="901"/>
      <c r="N178" s="900"/>
      <c r="O178" s="900"/>
      <c r="P178" s="900"/>
      <c r="Q178" s="900"/>
      <c r="R178" s="900"/>
      <c r="S178" s="900"/>
      <c r="T178" s="900"/>
      <c r="U178" s="900"/>
      <c r="V178" s="900"/>
      <c r="W178" s="900"/>
    </row>
    <row r="179" spans="1:23" s="892" customFormat="1" ht="67.5" customHeight="1" x14ac:dyDescent="0.25">
      <c r="A179" s="883"/>
      <c r="B179" s="884"/>
      <c r="C179" s="885"/>
      <c r="D179" s="1329" t="s">
        <v>693</v>
      </c>
      <c r="E179" s="1329"/>
      <c r="F179" s="1329"/>
      <c r="G179" s="1329"/>
      <c r="H179" s="903"/>
      <c r="I179" s="887"/>
      <c r="J179" s="963"/>
      <c r="K179" s="889"/>
      <c r="L179" s="890"/>
      <c r="M179" s="891"/>
      <c r="N179" s="890"/>
      <c r="O179" s="890"/>
      <c r="P179" s="890"/>
      <c r="Q179" s="890"/>
      <c r="R179" s="890"/>
      <c r="S179" s="890"/>
      <c r="T179" s="890"/>
      <c r="U179" s="890"/>
      <c r="V179" s="890"/>
      <c r="W179" s="890"/>
    </row>
    <row r="180" spans="1:23" s="895" customFormat="1" ht="22" customHeight="1" x14ac:dyDescent="0.25">
      <c r="A180" s="893"/>
      <c r="B180" s="884" t="s">
        <v>23</v>
      </c>
      <c r="C180" s="885"/>
      <c r="D180" s="894" t="s">
        <v>694</v>
      </c>
      <c r="E180" s="959"/>
      <c r="G180" s="896"/>
      <c r="H180" s="897"/>
      <c r="I180" s="896"/>
      <c r="J180" s="961"/>
      <c r="K180" s="1005"/>
      <c r="L180" s="900"/>
      <c r="M180" s="901"/>
      <c r="N180" s="900"/>
      <c r="O180" s="900"/>
      <c r="P180" s="900"/>
      <c r="Q180" s="900"/>
      <c r="R180" s="900"/>
      <c r="S180" s="900"/>
      <c r="T180" s="900"/>
      <c r="U180" s="900"/>
      <c r="V180" s="900"/>
      <c r="W180" s="900"/>
    </row>
    <row r="181" spans="1:23" s="892" customFormat="1" ht="82.5" customHeight="1" x14ac:dyDescent="0.25">
      <c r="A181" s="883"/>
      <c r="B181" s="884"/>
      <c r="C181" s="885"/>
      <c r="D181" s="1329" t="s">
        <v>695</v>
      </c>
      <c r="E181" s="1329"/>
      <c r="F181" s="1329"/>
      <c r="G181" s="1329"/>
      <c r="H181" s="903"/>
      <c r="I181" s="887"/>
      <c r="J181" s="963"/>
      <c r="K181" s="889"/>
      <c r="L181" s="890"/>
      <c r="M181" s="891"/>
      <c r="N181" s="890"/>
      <c r="O181" s="890"/>
      <c r="P181" s="890"/>
      <c r="Q181" s="890"/>
      <c r="R181" s="890"/>
      <c r="S181" s="890"/>
      <c r="T181" s="890"/>
      <c r="U181" s="890"/>
      <c r="V181" s="890"/>
      <c r="W181" s="890"/>
    </row>
    <row r="182" spans="1:23" s="892" customFormat="1" ht="38.25" customHeight="1" x14ac:dyDescent="0.25">
      <c r="A182" s="883"/>
      <c r="B182" s="884"/>
      <c r="C182" s="885"/>
      <c r="D182" s="1329" t="s">
        <v>696</v>
      </c>
      <c r="E182" s="1329"/>
      <c r="F182" s="1329"/>
      <c r="G182" s="1329"/>
      <c r="H182" s="903"/>
      <c r="I182" s="887"/>
      <c r="J182" s="963"/>
      <c r="K182" s="889"/>
      <c r="L182" s="890"/>
      <c r="M182" s="891"/>
      <c r="N182" s="890"/>
      <c r="O182" s="890"/>
      <c r="P182" s="890"/>
      <c r="Q182" s="890"/>
      <c r="R182" s="890"/>
      <c r="S182" s="890"/>
      <c r="T182" s="890"/>
      <c r="U182" s="890"/>
      <c r="V182" s="890"/>
      <c r="W182" s="890"/>
    </row>
    <row r="183" spans="1:23" s="895" customFormat="1" ht="22" customHeight="1" x14ac:dyDescent="0.25">
      <c r="A183" s="893"/>
      <c r="B183" s="884" t="s">
        <v>38</v>
      </c>
      <c r="C183" s="885"/>
      <c r="D183" s="894" t="s">
        <v>697</v>
      </c>
      <c r="F183" s="896"/>
      <c r="G183" s="896"/>
      <c r="H183" s="897"/>
      <c r="I183" s="896"/>
      <c r="J183" s="961"/>
      <c r="K183" s="899"/>
      <c r="L183" s="900"/>
      <c r="M183" s="901"/>
      <c r="N183" s="900"/>
      <c r="O183" s="900"/>
      <c r="P183" s="900"/>
      <c r="Q183" s="900"/>
      <c r="R183" s="900"/>
      <c r="S183" s="900"/>
      <c r="T183" s="900"/>
      <c r="U183" s="900"/>
      <c r="V183" s="900"/>
      <c r="W183" s="900"/>
    </row>
    <row r="184" spans="1:23" s="892" customFormat="1" ht="114.75" customHeight="1" x14ac:dyDescent="0.25">
      <c r="A184" s="883"/>
      <c r="B184" s="884"/>
      <c r="C184" s="885"/>
      <c r="D184" s="1329" t="s">
        <v>698</v>
      </c>
      <c r="E184" s="1329"/>
      <c r="F184" s="1329"/>
      <c r="G184" s="1329"/>
      <c r="H184" s="903"/>
      <c r="I184" s="887"/>
      <c r="J184" s="963"/>
      <c r="K184" s="889"/>
      <c r="L184" s="890"/>
      <c r="M184" s="891"/>
      <c r="N184" s="890"/>
      <c r="O184" s="890"/>
      <c r="P184" s="890"/>
      <c r="Q184" s="890"/>
      <c r="R184" s="890"/>
      <c r="S184" s="890"/>
      <c r="T184" s="890"/>
      <c r="U184" s="890"/>
      <c r="V184" s="890"/>
      <c r="W184" s="890"/>
    </row>
    <row r="185" spans="1:23" s="895" customFormat="1" ht="22" customHeight="1" x14ac:dyDescent="0.25">
      <c r="A185" s="893"/>
      <c r="B185" s="884" t="s">
        <v>65</v>
      </c>
      <c r="C185" s="885"/>
      <c r="D185" s="894" t="s">
        <v>699</v>
      </c>
      <c r="F185" s="896"/>
      <c r="G185" s="896"/>
      <c r="H185" s="897"/>
      <c r="I185" s="896"/>
      <c r="J185" s="961"/>
      <c r="K185" s="899"/>
      <c r="L185" s="900"/>
      <c r="M185" s="901"/>
      <c r="N185" s="900"/>
      <c r="O185" s="900"/>
      <c r="P185" s="900"/>
      <c r="Q185" s="900"/>
      <c r="R185" s="900"/>
      <c r="S185" s="900"/>
      <c r="T185" s="900"/>
      <c r="U185" s="900"/>
      <c r="V185" s="900"/>
      <c r="W185" s="900"/>
    </row>
    <row r="186" spans="1:23" s="892" customFormat="1" ht="53.25" customHeight="1" x14ac:dyDescent="0.25">
      <c r="A186" s="883"/>
      <c r="B186" s="884"/>
      <c r="C186" s="885"/>
      <c r="D186" s="1329" t="s">
        <v>700</v>
      </c>
      <c r="E186" s="1329"/>
      <c r="F186" s="1329"/>
      <c r="G186" s="1329"/>
      <c r="H186" s="903"/>
      <c r="I186" s="887"/>
      <c r="J186" s="963"/>
      <c r="K186" s="889"/>
      <c r="L186" s="890"/>
      <c r="M186" s="891"/>
      <c r="N186" s="890"/>
      <c r="O186" s="890"/>
      <c r="P186" s="890"/>
      <c r="Q186" s="890"/>
      <c r="R186" s="890"/>
      <c r="S186" s="890"/>
      <c r="T186" s="890"/>
      <c r="U186" s="890"/>
      <c r="V186" s="890"/>
      <c r="W186" s="890"/>
    </row>
    <row r="187" spans="1:23" s="895" customFormat="1" ht="22" customHeight="1" x14ac:dyDescent="0.25">
      <c r="A187" s="893"/>
      <c r="B187" s="884"/>
      <c r="C187" s="885"/>
      <c r="D187" s="894"/>
      <c r="F187" s="896"/>
      <c r="G187" s="896"/>
      <c r="H187" s="897"/>
      <c r="I187" s="896"/>
      <c r="J187" s="961"/>
      <c r="K187" s="899"/>
      <c r="L187" s="900"/>
      <c r="M187" s="901"/>
      <c r="N187" s="900"/>
      <c r="O187" s="900"/>
      <c r="P187" s="900"/>
      <c r="Q187" s="900"/>
      <c r="R187" s="900"/>
      <c r="S187" s="900"/>
      <c r="T187" s="900"/>
      <c r="U187" s="900"/>
      <c r="V187" s="900"/>
      <c r="W187" s="900"/>
    </row>
    <row r="188" spans="1:23" s="892" customFormat="1" ht="57.75" customHeight="1" x14ac:dyDescent="0.25">
      <c r="A188" s="883"/>
      <c r="B188" s="884"/>
      <c r="C188" s="885"/>
      <c r="D188" s="1329"/>
      <c r="E188" s="1329"/>
      <c r="F188" s="1329"/>
      <c r="G188" s="1329"/>
      <c r="H188" s="903"/>
      <c r="I188" s="887"/>
      <c r="J188" s="888"/>
      <c r="K188" s="889"/>
      <c r="L188" s="890"/>
      <c r="M188" s="891"/>
      <c r="N188" s="890"/>
      <c r="O188" s="890"/>
      <c r="P188" s="890"/>
      <c r="Q188" s="890"/>
      <c r="R188" s="890"/>
      <c r="S188" s="890"/>
      <c r="T188" s="890"/>
      <c r="U188" s="890"/>
      <c r="V188" s="890"/>
      <c r="W188" s="890"/>
    </row>
    <row r="189" spans="1:23" s="892" customFormat="1" ht="22" customHeight="1" x14ac:dyDescent="0.25">
      <c r="A189" s="883"/>
      <c r="B189" s="884"/>
      <c r="C189" s="885"/>
      <c r="D189" s="902"/>
      <c r="E189" s="902"/>
      <c r="F189" s="902"/>
      <c r="G189" s="902"/>
      <c r="H189" s="903"/>
      <c r="I189" s="887"/>
      <c r="J189" s="888"/>
      <c r="K189" s="889"/>
      <c r="L189" s="890"/>
      <c r="M189" s="891"/>
      <c r="N189" s="890"/>
      <c r="O189" s="890"/>
      <c r="P189" s="890"/>
      <c r="Q189" s="890"/>
      <c r="R189" s="890"/>
      <c r="S189" s="890"/>
      <c r="T189" s="890"/>
      <c r="U189" s="890"/>
      <c r="V189" s="890"/>
      <c r="W189" s="890"/>
    </row>
    <row r="190" spans="1:23" s="892" customFormat="1" ht="81.75" customHeight="1" x14ac:dyDescent="0.25">
      <c r="A190" s="883"/>
      <c r="B190" s="884"/>
      <c r="C190" s="885"/>
      <c r="D190" s="902"/>
      <c r="E190" s="902"/>
      <c r="F190" s="902"/>
      <c r="G190" s="902"/>
      <c r="H190" s="903"/>
      <c r="I190" s="887"/>
      <c r="J190" s="888"/>
      <c r="K190" s="889"/>
      <c r="L190" s="890"/>
      <c r="M190" s="891"/>
      <c r="N190" s="890"/>
      <c r="O190" s="890"/>
      <c r="P190" s="890"/>
      <c r="Q190" s="890"/>
      <c r="R190" s="890"/>
      <c r="S190" s="890"/>
      <c r="T190" s="890"/>
      <c r="U190" s="890"/>
      <c r="V190" s="890"/>
      <c r="W190" s="890"/>
    </row>
    <row r="191" spans="1:23" s="892" customFormat="1" ht="33.75" customHeight="1" x14ac:dyDescent="0.25">
      <c r="A191" s="883"/>
      <c r="B191" s="884"/>
      <c r="C191" s="885"/>
      <c r="D191" s="902"/>
      <c r="E191" s="902"/>
      <c r="F191" s="902"/>
      <c r="G191" s="902"/>
      <c r="H191" s="903"/>
      <c r="I191" s="887"/>
      <c r="J191" s="888"/>
      <c r="K191" s="889"/>
      <c r="L191" s="890"/>
      <c r="M191" s="891"/>
      <c r="N191" s="890"/>
      <c r="O191" s="890"/>
      <c r="P191" s="890"/>
      <c r="Q191" s="890"/>
      <c r="R191" s="890"/>
      <c r="S191" s="890"/>
      <c r="T191" s="890"/>
      <c r="U191" s="890"/>
      <c r="V191" s="890"/>
      <c r="W191" s="890"/>
    </row>
    <row r="192" spans="1:23" s="920" customFormat="1" ht="27" customHeight="1" thickBot="1" x14ac:dyDescent="0.3">
      <c r="A192" s="955"/>
      <c r="B192" s="956"/>
      <c r="C192" s="912"/>
      <c r="D192" s="956"/>
      <c r="E192" s="1337" t="s">
        <v>618</v>
      </c>
      <c r="F192" s="1334"/>
      <c r="G192" s="1334"/>
      <c r="H192" s="913"/>
      <c r="I192" s="914"/>
      <c r="J192" s="957">
        <f>SUM(J179:J186)</f>
        <v>0</v>
      </c>
      <c r="K192" s="958"/>
      <c r="L192" s="917"/>
      <c r="M192" s="918"/>
      <c r="N192" s="919"/>
      <c r="O192" s="919"/>
      <c r="P192" s="919"/>
      <c r="Q192" s="919"/>
      <c r="R192" s="919"/>
      <c r="S192" s="919"/>
      <c r="T192" s="919"/>
      <c r="U192" s="919"/>
      <c r="V192" s="919"/>
      <c r="W192" s="919"/>
    </row>
    <row r="193" spans="1:23" s="892" customFormat="1" ht="15" customHeight="1" x14ac:dyDescent="0.25">
      <c r="B193" s="921"/>
      <c r="C193" s="921"/>
      <c r="D193" s="921"/>
      <c r="F193" s="887"/>
      <c r="G193" s="887"/>
      <c r="H193" s="887"/>
      <c r="I193" s="887"/>
      <c r="J193" s="923"/>
      <c r="K193" s="924"/>
      <c r="L193" s="890"/>
      <c r="M193" s="891"/>
      <c r="N193" s="890"/>
      <c r="O193" s="890"/>
      <c r="P193" s="890"/>
      <c r="Q193" s="890"/>
      <c r="R193" s="890"/>
      <c r="S193" s="890"/>
      <c r="T193" s="890"/>
      <c r="U193" s="890"/>
      <c r="V193" s="890"/>
      <c r="W193" s="890"/>
    </row>
    <row r="194" spans="1:23" s="925" customFormat="1" ht="22" customHeight="1" x14ac:dyDescent="0.35">
      <c r="B194" s="926"/>
      <c r="C194" s="926"/>
      <c r="D194" s="927" t="s">
        <v>519</v>
      </c>
      <c r="E194" s="928"/>
      <c r="F194" s="928"/>
      <c r="G194" s="928"/>
      <c r="H194" s="929"/>
      <c r="I194" s="929"/>
      <c r="J194" s="930"/>
      <c r="K194" s="931" t="s">
        <v>701</v>
      </c>
      <c r="L194" s="932"/>
      <c r="M194" s="932"/>
      <c r="N194" s="932"/>
      <c r="O194" s="932"/>
      <c r="P194" s="932"/>
      <c r="Q194" s="932"/>
      <c r="R194" s="932"/>
      <c r="S194" s="932"/>
      <c r="T194" s="932"/>
      <c r="U194" s="932"/>
      <c r="V194" s="932"/>
      <c r="W194" s="932"/>
    </row>
    <row r="195" spans="1:23" s="895" customFormat="1" ht="22" customHeight="1" x14ac:dyDescent="0.25">
      <c r="A195" s="893"/>
      <c r="B195" s="884" t="s">
        <v>61</v>
      </c>
      <c r="C195" s="885"/>
      <c r="D195" s="894" t="s">
        <v>702</v>
      </c>
      <c r="F195" s="896"/>
      <c r="G195" s="896"/>
      <c r="H195" s="897"/>
      <c r="I195" s="896"/>
      <c r="J195" s="898"/>
      <c r="K195" s="899"/>
      <c r="L195" s="900"/>
      <c r="M195" s="901"/>
      <c r="N195" s="900"/>
      <c r="O195" s="900"/>
      <c r="P195" s="900"/>
      <c r="Q195" s="900"/>
      <c r="R195" s="900"/>
      <c r="S195" s="900"/>
      <c r="T195" s="900"/>
      <c r="U195" s="900"/>
      <c r="V195" s="900"/>
      <c r="W195" s="900"/>
    </row>
    <row r="196" spans="1:23" s="892" customFormat="1" ht="64.5" customHeight="1" x14ac:dyDescent="0.25">
      <c r="A196" s="883"/>
      <c r="B196" s="884"/>
      <c r="C196" s="885"/>
      <c r="D196" s="1329" t="s">
        <v>703</v>
      </c>
      <c r="E196" s="1329"/>
      <c r="F196" s="1329"/>
      <c r="G196" s="1329"/>
      <c r="H196" s="903"/>
      <c r="I196" s="887"/>
      <c r="J196" s="963"/>
      <c r="K196" s="889"/>
      <c r="L196" s="890"/>
      <c r="M196" s="891"/>
      <c r="N196" s="890"/>
      <c r="O196" s="890"/>
      <c r="P196" s="890"/>
      <c r="Q196" s="890"/>
      <c r="R196" s="890"/>
      <c r="S196" s="890"/>
      <c r="T196" s="890"/>
      <c r="U196" s="890"/>
      <c r="V196" s="890"/>
      <c r="W196" s="890"/>
    </row>
    <row r="197" spans="1:23" s="892" customFormat="1" ht="47.25" customHeight="1" x14ac:dyDescent="0.25">
      <c r="A197" s="883"/>
      <c r="B197" s="884"/>
      <c r="C197" s="885"/>
      <c r="D197" s="1329" t="s">
        <v>704</v>
      </c>
      <c r="E197" s="1329"/>
      <c r="F197" s="1329"/>
      <c r="G197" s="1329"/>
      <c r="H197" s="903"/>
      <c r="I197" s="887"/>
      <c r="J197" s="963"/>
      <c r="K197" s="889"/>
      <c r="L197" s="890"/>
      <c r="M197" s="891"/>
      <c r="N197" s="890"/>
      <c r="O197" s="890"/>
      <c r="P197" s="890"/>
      <c r="Q197" s="890"/>
      <c r="R197" s="890"/>
      <c r="S197" s="890"/>
      <c r="T197" s="890"/>
      <c r="U197" s="890"/>
      <c r="V197" s="890"/>
      <c r="W197" s="890"/>
    </row>
    <row r="198" spans="1:23" s="892" customFormat="1" ht="19.5" customHeight="1" x14ac:dyDescent="0.25">
      <c r="A198" s="883"/>
      <c r="B198" s="884"/>
      <c r="C198" s="885"/>
      <c r="D198" s="1329" t="s">
        <v>705</v>
      </c>
      <c r="E198" s="1329"/>
      <c r="F198" s="1329"/>
      <c r="G198" s="1329"/>
      <c r="H198" s="903"/>
      <c r="I198" s="887"/>
      <c r="J198" s="963"/>
      <c r="K198" s="889"/>
      <c r="L198" s="890"/>
      <c r="M198" s="891"/>
      <c r="N198" s="890"/>
      <c r="O198" s="890"/>
      <c r="P198" s="890"/>
      <c r="Q198" s="890"/>
      <c r="R198" s="890"/>
      <c r="S198" s="890"/>
      <c r="T198" s="890"/>
      <c r="U198" s="890"/>
      <c r="V198" s="890"/>
      <c r="W198" s="890"/>
    </row>
    <row r="199" spans="1:23" s="892" customFormat="1" ht="33.75" customHeight="1" x14ac:dyDescent="0.25">
      <c r="A199" s="883"/>
      <c r="B199" s="884"/>
      <c r="C199" s="885"/>
      <c r="D199" s="982" t="s">
        <v>608</v>
      </c>
      <c r="E199" s="1329" t="s">
        <v>706</v>
      </c>
      <c r="F199" s="1329"/>
      <c r="G199" s="1336"/>
      <c r="H199" s="886"/>
      <c r="I199" s="887"/>
      <c r="J199" s="1007"/>
      <c r="K199" s="1008"/>
      <c r="L199" s="890"/>
      <c r="M199" s="981"/>
      <c r="N199" s="890"/>
      <c r="O199" s="890"/>
      <c r="P199" s="890"/>
      <c r="Q199" s="890"/>
      <c r="R199" s="890"/>
      <c r="S199" s="890"/>
      <c r="T199" s="890"/>
      <c r="U199" s="890"/>
      <c r="V199" s="890"/>
      <c r="W199" s="890"/>
    </row>
    <row r="200" spans="1:23" s="892" customFormat="1" ht="18" customHeight="1" x14ac:dyDescent="0.25">
      <c r="A200" s="883"/>
      <c r="B200" s="884"/>
      <c r="C200" s="885"/>
      <c r="D200" s="982" t="s">
        <v>610</v>
      </c>
      <c r="E200" s="1329" t="s">
        <v>707</v>
      </c>
      <c r="F200" s="1329"/>
      <c r="G200" s="1336"/>
      <c r="H200" s="886"/>
      <c r="I200" s="887"/>
      <c r="J200" s="1007"/>
      <c r="K200" s="1008"/>
      <c r="L200" s="890"/>
      <c r="M200" s="981"/>
      <c r="N200" s="890"/>
      <c r="O200" s="890"/>
      <c r="P200" s="890"/>
      <c r="Q200" s="890"/>
      <c r="R200" s="890"/>
      <c r="S200" s="890"/>
      <c r="T200" s="890"/>
      <c r="U200" s="890"/>
      <c r="V200" s="890"/>
      <c r="W200" s="890"/>
    </row>
    <row r="201" spans="1:23" s="892" customFormat="1" ht="18" customHeight="1" x14ac:dyDescent="0.25">
      <c r="A201" s="883"/>
      <c r="B201" s="884"/>
      <c r="C201" s="885"/>
      <c r="D201" s="982" t="s">
        <v>612</v>
      </c>
      <c r="E201" s="1329" t="s">
        <v>708</v>
      </c>
      <c r="F201" s="1329"/>
      <c r="G201" s="1336"/>
      <c r="H201" s="886"/>
      <c r="I201" s="887"/>
      <c r="J201" s="1007"/>
      <c r="K201" s="1008"/>
      <c r="L201" s="890"/>
      <c r="M201" s="981"/>
      <c r="N201" s="890"/>
      <c r="O201" s="890"/>
      <c r="P201" s="890"/>
      <c r="Q201" s="890"/>
      <c r="R201" s="890"/>
      <c r="S201" s="890"/>
      <c r="T201" s="890"/>
      <c r="U201" s="890"/>
      <c r="V201" s="890"/>
      <c r="W201" s="890"/>
    </row>
    <row r="202" spans="1:23" s="892" customFormat="1" ht="18" customHeight="1" x14ac:dyDescent="0.25">
      <c r="A202" s="883"/>
      <c r="B202" s="884"/>
      <c r="C202" s="885"/>
      <c r="D202" s="982" t="s">
        <v>628</v>
      </c>
      <c r="E202" s="1329" t="s">
        <v>709</v>
      </c>
      <c r="F202" s="1329"/>
      <c r="G202" s="1336"/>
      <c r="H202" s="886"/>
      <c r="I202" s="887"/>
      <c r="J202" s="1007"/>
      <c r="K202" s="1008"/>
      <c r="L202" s="890"/>
      <c r="M202" s="981"/>
      <c r="N202" s="890"/>
      <c r="O202" s="890"/>
      <c r="P202" s="890"/>
      <c r="Q202" s="890"/>
      <c r="R202" s="890"/>
      <c r="S202" s="890"/>
      <c r="T202" s="890"/>
      <c r="U202" s="890"/>
      <c r="V202" s="890"/>
      <c r="W202" s="890"/>
    </row>
    <row r="203" spans="1:23" s="892" customFormat="1" ht="18" customHeight="1" x14ac:dyDescent="0.25">
      <c r="A203" s="883"/>
      <c r="B203" s="884"/>
      <c r="C203" s="885"/>
      <c r="D203" s="982" t="s">
        <v>630</v>
      </c>
      <c r="E203" s="1329" t="s">
        <v>710</v>
      </c>
      <c r="F203" s="1329"/>
      <c r="G203" s="1336"/>
      <c r="H203" s="886"/>
      <c r="I203" s="887"/>
      <c r="J203" s="1007"/>
      <c r="K203" s="1008"/>
      <c r="L203" s="890"/>
      <c r="M203" s="981"/>
      <c r="N203" s="890"/>
      <c r="O203" s="890"/>
      <c r="P203" s="890"/>
      <c r="Q203" s="890"/>
      <c r="R203" s="890"/>
      <c r="S203" s="890"/>
      <c r="T203" s="890"/>
      <c r="U203" s="890"/>
      <c r="V203" s="890"/>
      <c r="W203" s="890"/>
    </row>
    <row r="204" spans="1:23" s="892" customFormat="1" ht="18" customHeight="1" x14ac:dyDescent="0.25">
      <c r="A204" s="883"/>
      <c r="B204" s="884"/>
      <c r="C204" s="885"/>
      <c r="D204" s="982" t="s">
        <v>632</v>
      </c>
      <c r="E204" s="1329" t="s">
        <v>711</v>
      </c>
      <c r="F204" s="1329"/>
      <c r="G204" s="1336"/>
      <c r="H204" s="886"/>
      <c r="I204" s="887"/>
      <c r="J204" s="1007"/>
      <c r="K204" s="1008"/>
      <c r="L204" s="890"/>
      <c r="M204" s="981"/>
      <c r="N204" s="890"/>
      <c r="O204" s="890"/>
      <c r="P204" s="890"/>
      <c r="Q204" s="890"/>
      <c r="R204" s="890"/>
      <c r="S204" s="890"/>
      <c r="T204" s="890"/>
      <c r="U204" s="890"/>
      <c r="V204" s="890"/>
      <c r="W204" s="890"/>
    </row>
    <row r="205" spans="1:23" s="892" customFormat="1" ht="18" customHeight="1" x14ac:dyDescent="0.25">
      <c r="A205" s="883"/>
      <c r="B205" s="884"/>
      <c r="C205" s="885"/>
      <c r="D205" s="982" t="s">
        <v>634</v>
      </c>
      <c r="E205" s="1329" t="s">
        <v>712</v>
      </c>
      <c r="F205" s="1329"/>
      <c r="G205" s="1336"/>
      <c r="H205" s="886"/>
      <c r="I205" s="887"/>
      <c r="J205" s="1007"/>
      <c r="K205" s="1008"/>
      <c r="L205" s="890"/>
      <c r="M205" s="981"/>
      <c r="N205" s="890"/>
      <c r="O205" s="890"/>
      <c r="P205" s="890"/>
      <c r="Q205" s="890"/>
      <c r="R205" s="890"/>
      <c r="S205" s="890"/>
      <c r="T205" s="890"/>
      <c r="U205" s="890"/>
      <c r="V205" s="890"/>
      <c r="W205" s="890"/>
    </row>
    <row r="206" spans="1:23" s="892" customFormat="1" ht="18" customHeight="1" x14ac:dyDescent="0.25">
      <c r="A206" s="883"/>
      <c r="B206" s="884"/>
      <c r="C206" s="885"/>
      <c r="D206" s="982" t="s">
        <v>713</v>
      </c>
      <c r="E206" s="1329" t="s">
        <v>714</v>
      </c>
      <c r="F206" s="1329"/>
      <c r="G206" s="1336"/>
      <c r="H206" s="886"/>
      <c r="I206" s="887"/>
      <c r="J206" s="1007"/>
      <c r="K206" s="1008"/>
      <c r="L206" s="890"/>
      <c r="M206" s="981"/>
      <c r="N206" s="890"/>
      <c r="O206" s="890"/>
      <c r="P206" s="890"/>
      <c r="Q206" s="890"/>
      <c r="R206" s="890"/>
      <c r="S206" s="890"/>
      <c r="T206" s="890"/>
      <c r="U206" s="890"/>
      <c r="V206" s="890"/>
      <c r="W206" s="890"/>
    </row>
    <row r="207" spans="1:23" s="892" customFormat="1" ht="51.75" customHeight="1" x14ac:dyDescent="0.25">
      <c r="A207" s="883"/>
      <c r="B207" s="884"/>
      <c r="C207" s="885"/>
      <c r="D207" s="982" t="s">
        <v>606</v>
      </c>
      <c r="E207" s="1329" t="s">
        <v>715</v>
      </c>
      <c r="F207" s="1329"/>
      <c r="G207" s="1336"/>
      <c r="H207" s="886"/>
      <c r="I207" s="887"/>
      <c r="J207" s="1007"/>
      <c r="K207" s="1008"/>
      <c r="L207" s="890"/>
      <c r="M207" s="981"/>
      <c r="N207" s="890"/>
      <c r="O207" s="890"/>
      <c r="P207" s="890"/>
      <c r="Q207" s="890"/>
      <c r="R207" s="890"/>
      <c r="S207" s="890"/>
      <c r="T207" s="890"/>
      <c r="U207" s="890"/>
      <c r="V207" s="890"/>
      <c r="W207" s="890"/>
    </row>
    <row r="208" spans="1:23" s="892" customFormat="1" ht="69" customHeight="1" x14ac:dyDescent="0.25">
      <c r="A208" s="883"/>
      <c r="B208" s="884"/>
      <c r="C208" s="885"/>
      <c r="D208" s="1329" t="s">
        <v>716</v>
      </c>
      <c r="E208" s="1329"/>
      <c r="F208" s="1329"/>
      <c r="G208" s="1329"/>
      <c r="H208" s="903"/>
      <c r="I208" s="887"/>
      <c r="J208" s="963"/>
      <c r="K208" s="889"/>
      <c r="L208" s="890"/>
      <c r="M208" s="891"/>
      <c r="N208" s="890"/>
      <c r="O208" s="890"/>
      <c r="P208" s="890"/>
      <c r="Q208" s="890"/>
      <c r="R208" s="890"/>
      <c r="S208" s="890"/>
      <c r="T208" s="890"/>
      <c r="U208" s="890"/>
      <c r="V208" s="890"/>
      <c r="W208" s="890"/>
    </row>
    <row r="209" spans="1:23" s="895" customFormat="1" ht="22" customHeight="1" x14ac:dyDescent="0.25">
      <c r="A209" s="893"/>
      <c r="B209" s="884" t="s">
        <v>23</v>
      </c>
      <c r="C209" s="885"/>
      <c r="D209" s="894" t="s">
        <v>717</v>
      </c>
      <c r="E209" s="1009"/>
      <c r="F209" s="896"/>
      <c r="G209" s="896"/>
      <c r="H209" s="897"/>
      <c r="I209" s="896"/>
      <c r="J209" s="961"/>
      <c r="K209" s="899"/>
      <c r="L209" s="900"/>
      <c r="M209" s="901"/>
      <c r="N209" s="900"/>
      <c r="O209" s="900"/>
      <c r="P209" s="900"/>
      <c r="Q209" s="900"/>
      <c r="R209" s="900"/>
      <c r="S209" s="900"/>
      <c r="T209" s="900"/>
      <c r="U209" s="900"/>
      <c r="V209" s="900"/>
      <c r="W209" s="900"/>
    </row>
    <row r="210" spans="1:23" s="892" customFormat="1" ht="37.5" customHeight="1" x14ac:dyDescent="0.25">
      <c r="A210" s="883"/>
      <c r="B210" s="884"/>
      <c r="C210" s="885"/>
      <c r="D210" s="1329" t="s">
        <v>718</v>
      </c>
      <c r="E210" s="1329"/>
      <c r="F210" s="1329"/>
      <c r="G210" s="1329"/>
      <c r="H210" s="903"/>
      <c r="I210" s="887"/>
      <c r="J210" s="963"/>
      <c r="K210" s="889"/>
      <c r="L210" s="890"/>
      <c r="M210" s="891"/>
      <c r="N210" s="890"/>
      <c r="O210" s="890"/>
      <c r="P210" s="890"/>
      <c r="Q210" s="890"/>
      <c r="R210" s="890"/>
      <c r="S210" s="890"/>
      <c r="T210" s="890"/>
      <c r="U210" s="890"/>
      <c r="V210" s="890"/>
      <c r="W210" s="890"/>
    </row>
    <row r="211" spans="1:23" s="892" customFormat="1" ht="18" customHeight="1" x14ac:dyDescent="0.25">
      <c r="A211" s="883"/>
      <c r="B211" s="884"/>
      <c r="C211" s="885"/>
      <c r="D211" s="982" t="s">
        <v>608</v>
      </c>
      <c r="E211" s="1329" t="s">
        <v>719</v>
      </c>
      <c r="F211" s="1329"/>
      <c r="G211" s="1336"/>
      <c r="H211" s="886"/>
      <c r="I211" s="887"/>
      <c r="J211" s="1007"/>
      <c r="K211" s="1008"/>
      <c r="L211" s="890"/>
      <c r="M211" s="981"/>
      <c r="N211" s="890"/>
      <c r="O211" s="890"/>
      <c r="P211" s="890"/>
      <c r="Q211" s="890"/>
      <c r="R211" s="890"/>
      <c r="S211" s="890"/>
      <c r="T211" s="890"/>
      <c r="U211" s="890"/>
      <c r="V211" s="890"/>
      <c r="W211" s="890"/>
    </row>
    <row r="212" spans="1:23" s="892" customFormat="1" ht="18" customHeight="1" x14ac:dyDescent="0.25">
      <c r="A212" s="883"/>
      <c r="B212" s="884"/>
      <c r="C212" s="885"/>
      <c r="D212" s="982" t="s">
        <v>610</v>
      </c>
      <c r="E212" s="1329" t="s">
        <v>720</v>
      </c>
      <c r="F212" s="1329"/>
      <c r="G212" s="1336"/>
      <c r="H212" s="886"/>
      <c r="I212" s="887"/>
      <c r="J212" s="1007"/>
      <c r="K212" s="1008"/>
      <c r="L212" s="890"/>
      <c r="M212" s="981"/>
      <c r="N212" s="890"/>
      <c r="O212" s="890"/>
      <c r="P212" s="890"/>
      <c r="Q212" s="890"/>
      <c r="R212" s="890"/>
      <c r="S212" s="890"/>
      <c r="T212" s="890"/>
      <c r="U212" s="890"/>
      <c r="V212" s="890"/>
      <c r="W212" s="890"/>
    </row>
    <row r="213" spans="1:23" s="892" customFormat="1" ht="18" customHeight="1" x14ac:dyDescent="0.25">
      <c r="A213" s="883"/>
      <c r="B213" s="884"/>
      <c r="C213" s="885"/>
      <c r="D213" s="982" t="s">
        <v>612</v>
      </c>
      <c r="E213" s="1329" t="s">
        <v>721</v>
      </c>
      <c r="F213" s="1329"/>
      <c r="G213" s="1336"/>
      <c r="H213" s="886"/>
      <c r="I213" s="887"/>
      <c r="J213" s="1007"/>
      <c r="K213" s="1008"/>
      <c r="L213" s="890"/>
      <c r="M213" s="981"/>
      <c r="N213" s="890"/>
      <c r="O213" s="890"/>
      <c r="P213" s="890"/>
      <c r="Q213" s="890"/>
      <c r="R213" s="890"/>
      <c r="S213" s="890"/>
      <c r="T213" s="890"/>
      <c r="U213" s="890"/>
      <c r="V213" s="890"/>
      <c r="W213" s="890"/>
    </row>
    <row r="214" spans="1:23" s="895" customFormat="1" ht="22" customHeight="1" x14ac:dyDescent="0.25">
      <c r="A214" s="893"/>
      <c r="B214" s="884" t="s">
        <v>38</v>
      </c>
      <c r="C214" s="885"/>
      <c r="D214" s="894" t="s">
        <v>722</v>
      </c>
      <c r="E214" s="1009"/>
      <c r="F214" s="896"/>
      <c r="G214" s="896"/>
      <c r="H214" s="897"/>
      <c r="I214" s="896"/>
      <c r="J214" s="961"/>
      <c r="K214" s="899"/>
      <c r="L214" s="900"/>
      <c r="M214" s="901"/>
      <c r="N214" s="900"/>
      <c r="O214" s="900"/>
      <c r="P214" s="900"/>
      <c r="Q214" s="900"/>
      <c r="R214" s="900"/>
      <c r="S214" s="900"/>
      <c r="T214" s="900"/>
      <c r="U214" s="900"/>
      <c r="V214" s="900"/>
      <c r="W214" s="900"/>
    </row>
    <row r="215" spans="1:23" s="892" customFormat="1" ht="66" customHeight="1" x14ac:dyDescent="0.25">
      <c r="A215" s="883"/>
      <c r="B215" s="884"/>
      <c r="C215" s="885"/>
      <c r="D215" s="1329" t="s">
        <v>723</v>
      </c>
      <c r="E215" s="1329"/>
      <c r="F215" s="1329"/>
      <c r="G215" s="1329"/>
      <c r="H215" s="903"/>
      <c r="I215" s="887"/>
      <c r="J215" s="963"/>
      <c r="K215" s="889"/>
      <c r="L215" s="890"/>
      <c r="M215" s="891"/>
      <c r="N215" s="890"/>
      <c r="O215" s="890"/>
      <c r="P215" s="890"/>
      <c r="Q215" s="890"/>
      <c r="R215" s="890"/>
      <c r="S215" s="890"/>
      <c r="T215" s="890"/>
      <c r="U215" s="890"/>
      <c r="V215" s="890"/>
      <c r="W215" s="890"/>
    </row>
    <row r="216" spans="1:23" s="892" customFormat="1" ht="9" customHeight="1" x14ac:dyDescent="0.25">
      <c r="A216" s="883"/>
      <c r="B216" s="884"/>
      <c r="C216" s="885"/>
      <c r="D216" s="909"/>
      <c r="F216" s="887"/>
      <c r="G216" s="887"/>
      <c r="H216" s="886"/>
      <c r="I216" s="887"/>
      <c r="J216" s="888"/>
      <c r="K216" s="889"/>
      <c r="L216" s="890"/>
      <c r="M216" s="891"/>
      <c r="N216" s="890"/>
      <c r="O216" s="890"/>
      <c r="P216" s="890"/>
      <c r="Q216" s="890"/>
      <c r="R216" s="890"/>
      <c r="S216" s="890"/>
      <c r="T216" s="890"/>
      <c r="U216" s="890"/>
      <c r="V216" s="890"/>
      <c r="W216" s="890"/>
    </row>
    <row r="217" spans="1:23" s="920" customFormat="1" ht="27" customHeight="1" thickBot="1" x14ac:dyDescent="0.3">
      <c r="A217" s="955"/>
      <c r="B217" s="1010"/>
      <c r="C217" s="1011"/>
      <c r="D217" s="1333" t="s">
        <v>618</v>
      </c>
      <c r="E217" s="1334"/>
      <c r="F217" s="1334"/>
      <c r="G217" s="1335"/>
      <c r="H217" s="1012"/>
      <c r="I217" s="1013"/>
      <c r="J217" s="1014">
        <f>SUM(J196:J215)</f>
        <v>0</v>
      </c>
      <c r="K217" s="916"/>
      <c r="L217" s="919"/>
      <c r="M217" s="993"/>
      <c r="N217" s="919"/>
      <c r="O217" s="919"/>
      <c r="P217" s="919"/>
      <c r="Q217" s="919"/>
      <c r="R217" s="919"/>
      <c r="S217" s="919"/>
      <c r="T217" s="919"/>
      <c r="U217" s="919"/>
      <c r="V217" s="919"/>
      <c r="W217" s="919"/>
    </row>
    <row r="218" spans="1:23" s="892" customFormat="1" ht="22" customHeight="1" x14ac:dyDescent="0.25">
      <c r="B218" s="921"/>
      <c r="C218" s="921"/>
      <c r="D218" s="921"/>
      <c r="F218" s="887"/>
      <c r="G218" s="887"/>
      <c r="H218" s="887"/>
      <c r="I218" s="887"/>
      <c r="J218" s="923"/>
      <c r="K218" s="924"/>
      <c r="L218" s="890"/>
      <c r="M218" s="891"/>
      <c r="N218" s="890"/>
      <c r="O218" s="890"/>
      <c r="P218" s="890"/>
      <c r="Q218" s="890"/>
      <c r="R218" s="890"/>
      <c r="S218" s="890"/>
      <c r="T218" s="890"/>
      <c r="U218" s="890"/>
      <c r="V218" s="890"/>
      <c r="W218" s="890"/>
    </row>
    <row r="219" spans="1:23" s="925" customFormat="1" ht="25" customHeight="1" x14ac:dyDescent="0.35">
      <c r="B219" s="926"/>
      <c r="C219" s="926"/>
      <c r="D219" s="927" t="s">
        <v>519</v>
      </c>
      <c r="E219" s="928"/>
      <c r="F219" s="928"/>
      <c r="G219" s="928"/>
      <c r="H219" s="928"/>
      <c r="I219" s="928"/>
      <c r="J219" s="984"/>
      <c r="K219" s="931" t="s">
        <v>724</v>
      </c>
      <c r="L219" s="932"/>
      <c r="M219" s="932"/>
      <c r="N219" s="932"/>
      <c r="O219" s="932"/>
      <c r="P219" s="932"/>
      <c r="Q219" s="932"/>
      <c r="R219" s="932"/>
      <c r="S219" s="932"/>
      <c r="T219" s="932"/>
      <c r="U219" s="932"/>
      <c r="V219" s="932"/>
      <c r="W219" s="932"/>
    </row>
    <row r="220" spans="1:23" s="892" customFormat="1" ht="18" hidden="1" customHeight="1" x14ac:dyDescent="0.25">
      <c r="A220" s="1015"/>
      <c r="B220" s="884"/>
      <c r="C220" s="885"/>
      <c r="D220" s="1016"/>
      <c r="E220" s="1017"/>
      <c r="F220" s="1018"/>
      <c r="G220" s="1019"/>
      <c r="H220" s="886"/>
      <c r="I220" s="1019"/>
      <c r="J220" s="888"/>
      <c r="K220" s="889"/>
      <c r="L220" s="890"/>
      <c r="M220" s="891"/>
      <c r="N220" s="890"/>
      <c r="O220" s="890"/>
      <c r="P220" s="890"/>
      <c r="Q220" s="890"/>
      <c r="R220" s="890"/>
      <c r="S220" s="890"/>
      <c r="T220" s="890"/>
      <c r="U220" s="890"/>
      <c r="V220" s="890"/>
      <c r="W220" s="890"/>
    </row>
    <row r="221" spans="1:23" ht="22" customHeight="1" x14ac:dyDescent="0.25">
      <c r="B221" s="884" t="s">
        <v>61</v>
      </c>
      <c r="C221" s="885"/>
      <c r="D221" s="894" t="s">
        <v>725</v>
      </c>
      <c r="E221" s="895"/>
      <c r="F221" s="896"/>
      <c r="G221" s="896"/>
      <c r="H221" s="897"/>
      <c r="I221" s="896"/>
      <c r="J221" s="898"/>
      <c r="K221" s="899"/>
    </row>
    <row r="222" spans="1:23" ht="129.75" customHeight="1" x14ac:dyDescent="0.25">
      <c r="B222" s="884"/>
      <c r="C222" s="885"/>
      <c r="D222" s="1329" t="s">
        <v>726</v>
      </c>
      <c r="E222" s="1329"/>
      <c r="F222" s="1329"/>
      <c r="G222" s="1329"/>
      <c r="H222" s="903"/>
      <c r="I222" s="887"/>
      <c r="J222" s="963"/>
      <c r="K222" s="889"/>
      <c r="O222" s="1022"/>
    </row>
    <row r="223" spans="1:23" ht="140.25" customHeight="1" x14ac:dyDescent="0.25">
      <c r="B223" s="884"/>
      <c r="C223" s="885"/>
      <c r="D223" s="1329" t="s">
        <v>727</v>
      </c>
      <c r="E223" s="1329"/>
      <c r="F223" s="1329"/>
      <c r="G223" s="1329"/>
      <c r="H223" s="903"/>
      <c r="I223" s="887"/>
      <c r="J223" s="963"/>
      <c r="K223" s="889"/>
    </row>
    <row r="224" spans="1:23" ht="36" customHeight="1" x14ac:dyDescent="0.25">
      <c r="B224" s="884" t="s">
        <v>23</v>
      </c>
      <c r="C224" s="885"/>
      <c r="D224" s="1330" t="s">
        <v>728</v>
      </c>
      <c r="E224" s="1331"/>
      <c r="F224" s="1331"/>
      <c r="G224" s="1332"/>
      <c r="H224" s="897"/>
      <c r="I224" s="896"/>
      <c r="J224" s="961"/>
      <c r="K224" s="899"/>
    </row>
    <row r="225" spans="1:11" ht="60.75" customHeight="1" x14ac:dyDescent="0.25">
      <c r="B225" s="884"/>
      <c r="C225" s="885"/>
      <c r="D225" s="1329" t="s">
        <v>729</v>
      </c>
      <c r="E225" s="1329"/>
      <c r="F225" s="1329"/>
      <c r="G225" s="1329"/>
      <c r="H225" s="903"/>
      <c r="I225" s="887"/>
      <c r="J225" s="963" t="s">
        <v>600</v>
      </c>
      <c r="K225" s="889"/>
    </row>
    <row r="226" spans="1:11" ht="24" customHeight="1" x14ac:dyDescent="0.25">
      <c r="B226" s="884" t="s">
        <v>38</v>
      </c>
      <c r="C226" s="885"/>
      <c r="D226" s="1330" t="s">
        <v>730</v>
      </c>
      <c r="E226" s="1331"/>
      <c r="F226" s="1331"/>
      <c r="G226" s="1332"/>
      <c r="H226" s="897"/>
      <c r="I226" s="896"/>
      <c r="J226" s="961"/>
      <c r="K226" s="899"/>
    </row>
    <row r="227" spans="1:11" ht="34.5" customHeight="1" x14ac:dyDescent="0.25">
      <c r="B227" s="884"/>
      <c r="C227" s="885"/>
      <c r="D227" s="1329" t="s">
        <v>731</v>
      </c>
      <c r="E227" s="1329"/>
      <c r="F227" s="1329"/>
      <c r="G227" s="1329"/>
      <c r="H227" s="903"/>
      <c r="I227" s="887"/>
      <c r="J227" s="963"/>
      <c r="K227" s="889"/>
    </row>
    <row r="228" spans="1:11" ht="24" customHeight="1" x14ac:dyDescent="0.25">
      <c r="B228" s="884" t="s">
        <v>65</v>
      </c>
      <c r="C228" s="885"/>
      <c r="D228" s="1330" t="s">
        <v>732</v>
      </c>
      <c r="E228" s="1331"/>
      <c r="F228" s="1331"/>
      <c r="G228" s="1332"/>
      <c r="H228" s="897"/>
      <c r="I228" s="896"/>
      <c r="J228" s="961"/>
      <c r="K228" s="899"/>
    </row>
    <row r="229" spans="1:11" ht="76.5" customHeight="1" x14ac:dyDescent="0.25">
      <c r="B229" s="884"/>
      <c r="C229" s="885"/>
      <c r="D229" s="1329" t="s">
        <v>733</v>
      </c>
      <c r="E229" s="1329"/>
      <c r="F229" s="1329"/>
      <c r="G229" s="1329"/>
      <c r="H229" s="903"/>
      <c r="I229" s="887"/>
      <c r="J229" s="963"/>
      <c r="K229" s="889"/>
    </row>
    <row r="230" spans="1:11" ht="22" customHeight="1" x14ac:dyDescent="0.25">
      <c r="B230" s="884"/>
      <c r="C230" s="885"/>
      <c r="D230" s="982"/>
      <c r="E230" s="902"/>
      <c r="F230" s="902"/>
      <c r="G230" s="1006"/>
      <c r="H230" s="886"/>
      <c r="I230" s="887"/>
      <c r="J230" s="1023"/>
      <c r="K230" s="1008"/>
    </row>
    <row r="231" spans="1:11" ht="22" customHeight="1" x14ac:dyDescent="0.25">
      <c r="B231" s="884"/>
      <c r="C231" s="885"/>
      <c r="D231" s="982"/>
      <c r="E231" s="902"/>
      <c r="F231" s="902"/>
      <c r="G231" s="1006"/>
      <c r="H231" s="886"/>
      <c r="I231" s="887"/>
      <c r="J231" s="1023"/>
      <c r="K231" s="1008"/>
    </row>
    <row r="232" spans="1:11" ht="22" customHeight="1" x14ac:dyDescent="0.25">
      <c r="B232" s="884"/>
      <c r="C232" s="885"/>
      <c r="D232" s="982"/>
      <c r="E232" s="902"/>
      <c r="F232" s="902"/>
      <c r="G232" s="1006"/>
      <c r="H232" s="886"/>
      <c r="I232" s="887"/>
      <c r="J232" s="1023"/>
      <c r="K232" s="1008"/>
    </row>
    <row r="233" spans="1:11" ht="13.5" customHeight="1" x14ac:dyDescent="0.25">
      <c r="B233" s="884"/>
      <c r="C233" s="885"/>
      <c r="D233" s="982"/>
      <c r="E233" s="902"/>
      <c r="F233" s="902"/>
      <c r="G233" s="1006"/>
      <c r="H233" s="886"/>
      <c r="I233" s="887"/>
      <c r="J233" s="1023"/>
      <c r="K233" s="1008"/>
    </row>
    <row r="234" spans="1:11" ht="22" customHeight="1" x14ac:dyDescent="0.25">
      <c r="B234" s="884"/>
      <c r="C234" s="885"/>
      <c r="D234" s="894"/>
      <c r="E234" s="1009"/>
      <c r="F234" s="896"/>
      <c r="G234" s="896"/>
      <c r="H234" s="897"/>
      <c r="I234" s="896"/>
      <c r="J234" s="898"/>
      <c r="K234" s="899"/>
    </row>
    <row r="235" spans="1:11" ht="12.75" customHeight="1" x14ac:dyDescent="0.25">
      <c r="B235" s="884"/>
      <c r="C235" s="885"/>
      <c r="D235" s="909"/>
      <c r="E235" s="892"/>
      <c r="F235" s="887"/>
      <c r="G235" s="887"/>
      <c r="H235" s="886"/>
      <c r="I235" s="887"/>
      <c r="J235" s="888"/>
      <c r="K235" s="889"/>
    </row>
    <row r="236" spans="1:11" ht="22" customHeight="1" thickBot="1" x14ac:dyDescent="0.3">
      <c r="B236" s="1010"/>
      <c r="C236" s="1011"/>
      <c r="D236" s="1333" t="s">
        <v>618</v>
      </c>
      <c r="E236" s="1334"/>
      <c r="F236" s="1334"/>
      <c r="G236" s="1335"/>
      <c r="H236" s="1012"/>
      <c r="I236" s="1013"/>
      <c r="J236" s="1024">
        <f>SUM(J222:J229)</f>
        <v>0</v>
      </c>
      <c r="K236" s="916"/>
    </row>
    <row r="237" spans="1:11" ht="22" customHeight="1" x14ac:dyDescent="0.25">
      <c r="A237" s="1021"/>
      <c r="B237" s="921"/>
      <c r="C237" s="921"/>
      <c r="D237" s="921"/>
      <c r="E237" s="892"/>
      <c r="F237" s="887"/>
      <c r="G237" s="887"/>
      <c r="H237" s="887"/>
      <c r="I237" s="887"/>
      <c r="J237" s="923"/>
      <c r="K237" s="924"/>
    </row>
    <row r="238" spans="1:11" ht="22" customHeight="1" x14ac:dyDescent="0.35">
      <c r="A238" s="1021"/>
      <c r="B238" s="926"/>
      <c r="C238" s="926"/>
      <c r="D238" s="927" t="s">
        <v>519</v>
      </c>
      <c r="E238" s="928"/>
      <c r="F238" s="928"/>
      <c r="G238" s="928"/>
      <c r="H238" s="928"/>
      <c r="I238" s="928"/>
      <c r="J238" s="984"/>
      <c r="K238" s="931" t="s">
        <v>734</v>
      </c>
    </row>
  </sheetData>
  <mergeCells count="124">
    <mergeCell ref="D1:G1"/>
    <mergeCell ref="D2:G2"/>
    <mergeCell ref="D3:G3"/>
    <mergeCell ref="D5:G5"/>
    <mergeCell ref="D7:G7"/>
    <mergeCell ref="D26:G26"/>
    <mergeCell ref="D35:G35"/>
    <mergeCell ref="D36:G36"/>
    <mergeCell ref="D37:G37"/>
    <mergeCell ref="E42:G42"/>
    <mergeCell ref="D44:G44"/>
    <mergeCell ref="D46:G46"/>
    <mergeCell ref="D29:G29"/>
    <mergeCell ref="D30:G30"/>
    <mergeCell ref="D31:G31"/>
    <mergeCell ref="D32:G32"/>
    <mergeCell ref="D33:G33"/>
    <mergeCell ref="D34:F34"/>
    <mergeCell ref="D63:G63"/>
    <mergeCell ref="D64:G64"/>
    <mergeCell ref="D66:G66"/>
    <mergeCell ref="D68:G68"/>
    <mergeCell ref="D70:G70"/>
    <mergeCell ref="E72:G72"/>
    <mergeCell ref="D48:G48"/>
    <mergeCell ref="D50:G50"/>
    <mergeCell ref="D52:G52"/>
    <mergeCell ref="D54:G54"/>
    <mergeCell ref="D55:G55"/>
    <mergeCell ref="D59:G59"/>
    <mergeCell ref="E81:G81"/>
    <mergeCell ref="E82:G82"/>
    <mergeCell ref="D84:G84"/>
    <mergeCell ref="E85:G85"/>
    <mergeCell ref="E86:G86"/>
    <mergeCell ref="E87:G87"/>
    <mergeCell ref="E73:G73"/>
    <mergeCell ref="E74:G74"/>
    <mergeCell ref="E75:G75"/>
    <mergeCell ref="E76:G76"/>
    <mergeCell ref="E77:G77"/>
    <mergeCell ref="E79:G79"/>
    <mergeCell ref="E94:G94"/>
    <mergeCell ref="E95:G95"/>
    <mergeCell ref="E98:G98"/>
    <mergeCell ref="D100:G100"/>
    <mergeCell ref="E104:G104"/>
    <mergeCell ref="E105:G105"/>
    <mergeCell ref="E88:G88"/>
    <mergeCell ref="E89:G89"/>
    <mergeCell ref="E90:G90"/>
    <mergeCell ref="E91:G91"/>
    <mergeCell ref="D92:G92"/>
    <mergeCell ref="E93:G93"/>
    <mergeCell ref="D115:G115"/>
    <mergeCell ref="D116:G116"/>
    <mergeCell ref="D118:G118"/>
    <mergeCell ref="D119:G119"/>
    <mergeCell ref="D120:G120"/>
    <mergeCell ref="D122:G122"/>
    <mergeCell ref="E106:G106"/>
    <mergeCell ref="D107:G107"/>
    <mergeCell ref="D109:G109"/>
    <mergeCell ref="D111:G111"/>
    <mergeCell ref="D113:G113"/>
    <mergeCell ref="D114:G114"/>
    <mergeCell ref="D136:G136"/>
    <mergeCell ref="D138:G138"/>
    <mergeCell ref="D139:G139"/>
    <mergeCell ref="D142:G142"/>
    <mergeCell ref="D143:G143"/>
    <mergeCell ref="D144:G144"/>
    <mergeCell ref="D125:G125"/>
    <mergeCell ref="D127:G127"/>
    <mergeCell ref="D129:G129"/>
    <mergeCell ref="D131:G131"/>
    <mergeCell ref="D133:G133"/>
    <mergeCell ref="D134:G134"/>
    <mergeCell ref="E164:G164"/>
    <mergeCell ref="E165:G165"/>
    <mergeCell ref="D167:G167"/>
    <mergeCell ref="D169:G169"/>
    <mergeCell ref="E175:G175"/>
    <mergeCell ref="D179:G179"/>
    <mergeCell ref="D145:G145"/>
    <mergeCell ref="D146:G146"/>
    <mergeCell ref="D147:G147"/>
    <mergeCell ref="D157:G157"/>
    <mergeCell ref="D161:G161"/>
    <mergeCell ref="E163:G163"/>
    <mergeCell ref="D196:G196"/>
    <mergeCell ref="D197:G197"/>
    <mergeCell ref="D198:G198"/>
    <mergeCell ref="E199:G199"/>
    <mergeCell ref="E200:G200"/>
    <mergeCell ref="E201:G201"/>
    <mergeCell ref="D181:G181"/>
    <mergeCell ref="D182:G182"/>
    <mergeCell ref="D184:G184"/>
    <mergeCell ref="D186:G186"/>
    <mergeCell ref="D188:G188"/>
    <mergeCell ref="E192:G192"/>
    <mergeCell ref="D208:G208"/>
    <mergeCell ref="D210:G210"/>
    <mergeCell ref="E211:G211"/>
    <mergeCell ref="E212:G212"/>
    <mergeCell ref="E213:G213"/>
    <mergeCell ref="D215:G215"/>
    <mergeCell ref="E202:G202"/>
    <mergeCell ref="E203:G203"/>
    <mergeCell ref="E204:G204"/>
    <mergeCell ref="E205:G205"/>
    <mergeCell ref="E206:G206"/>
    <mergeCell ref="E207:G207"/>
    <mergeCell ref="D227:G227"/>
    <mergeCell ref="D228:G228"/>
    <mergeCell ref="D229:G229"/>
    <mergeCell ref="D236:G236"/>
    <mergeCell ref="D217:G217"/>
    <mergeCell ref="D222:G222"/>
    <mergeCell ref="D223:G223"/>
    <mergeCell ref="D224:G224"/>
    <mergeCell ref="D225:G225"/>
    <mergeCell ref="D226:G226"/>
  </mergeCells>
  <printOptions horizontalCentered="1"/>
  <pageMargins left="0.25" right="0.25" top="0.25" bottom="0.5" header="0.31" footer="0.25"/>
  <pageSetup paperSize="9" scale="93" firstPageNumber="10" orientation="portrait" useFirstPageNumber="1" r:id="rId1"/>
  <headerFooter alignWithMargins="0">
    <oddFooter>&amp;L&amp;"Garamond,Regular"&amp;9&amp;F&amp;R&amp;"Garamond,Regular"&amp;9&amp;P</oddFooter>
  </headerFooter>
  <rowBreaks count="11" manualBreakCount="11">
    <brk id="28" max="16383" man="1"/>
    <brk id="44" max="16383" man="1"/>
    <brk id="61" max="16383" man="1"/>
    <brk id="80" max="16383" man="1"/>
    <brk id="103" max="16383" man="1"/>
    <brk id="123" max="16383" man="1"/>
    <brk id="141" max="16383" man="1"/>
    <brk id="159" max="16383" man="1"/>
    <brk id="177" max="16383" man="1"/>
    <brk id="194" max="16383" man="1"/>
    <brk id="217"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J593"/>
  <sheetViews>
    <sheetView view="pageBreakPreview" topLeftCell="A575" zoomScaleNormal="100" zoomScaleSheetLayoutView="100" workbookViewId="0">
      <selection activeCell="G591" sqref="G591"/>
    </sheetView>
  </sheetViews>
  <sheetFormatPr defaultColWidth="10.453125" defaultRowHeight="22" customHeight="1" x14ac:dyDescent="0.25"/>
  <cols>
    <col min="1" max="1" width="1.54296875" style="7" customWidth="1"/>
    <col min="2" max="2" width="5.54296875" style="266" customWidth="1"/>
    <col min="3" max="3" width="58.1796875" style="7" customWidth="1"/>
    <col min="4" max="4" width="7.453125" style="268" customWidth="1"/>
    <col min="5" max="5" width="9" style="289" customWidth="1"/>
    <col min="6" max="6" width="10.54296875" style="57" customWidth="1"/>
    <col min="7" max="7" width="13.453125" style="270" customWidth="1"/>
    <col min="8" max="8" width="10.453125" style="6"/>
    <col min="9" max="11" width="10.453125" style="18"/>
    <col min="12" max="16384" width="10.453125" style="7"/>
  </cols>
  <sheetData>
    <row r="1" spans="2:11" ht="6.75" customHeight="1" thickBot="1" x14ac:dyDescent="0.3">
      <c r="B1" s="1"/>
      <c r="C1" s="2"/>
      <c r="D1" s="3"/>
      <c r="E1" s="360"/>
      <c r="F1" s="5"/>
      <c r="G1" s="5"/>
      <c r="I1" s="6"/>
      <c r="J1" s="6"/>
      <c r="K1" s="6"/>
    </row>
    <row r="2" spans="2:11" ht="30" customHeight="1" thickBot="1" x14ac:dyDescent="0.3">
      <c r="B2" s="8"/>
      <c r="C2" s="9" t="s">
        <v>863</v>
      </c>
      <c r="D2" s="10"/>
      <c r="E2" s="1041"/>
      <c r="F2" s="11"/>
      <c r="G2" s="12"/>
      <c r="I2" s="6"/>
      <c r="J2" s="6"/>
      <c r="K2" s="6"/>
    </row>
    <row r="3" spans="2:11" ht="5.15" customHeight="1" x14ac:dyDescent="0.25">
      <c r="B3" s="13"/>
      <c r="C3" s="14"/>
      <c r="D3" s="15"/>
      <c r="E3" s="1042"/>
      <c r="F3" s="16"/>
      <c r="G3" s="17"/>
    </row>
    <row r="4" spans="2:11" s="25" customFormat="1" ht="30.75" customHeight="1" x14ac:dyDescent="0.25">
      <c r="B4" s="19" t="s">
        <v>0</v>
      </c>
      <c r="C4" s="20" t="s">
        <v>1</v>
      </c>
      <c r="D4" s="21" t="s">
        <v>2</v>
      </c>
      <c r="E4" s="361" t="s">
        <v>3</v>
      </c>
      <c r="F4" s="23" t="s">
        <v>4</v>
      </c>
      <c r="G4" s="24" t="s">
        <v>5</v>
      </c>
      <c r="H4" s="6"/>
      <c r="I4" s="23"/>
      <c r="J4" s="18"/>
      <c r="K4" s="18"/>
    </row>
    <row r="5" spans="2:11" ht="3.75" customHeight="1" thickBot="1" x14ac:dyDescent="0.3">
      <c r="B5" s="26"/>
      <c r="C5" s="27"/>
      <c r="D5" s="28"/>
      <c r="E5" s="362"/>
      <c r="F5" s="30"/>
      <c r="G5" s="31"/>
    </row>
    <row r="6" spans="2:11" s="40" customFormat="1" ht="20.149999999999999" customHeight="1" x14ac:dyDescent="0.25">
      <c r="B6" s="32"/>
      <c r="C6" s="33"/>
      <c r="D6" s="34"/>
      <c r="E6" s="363"/>
      <c r="F6" s="36"/>
      <c r="G6" s="37"/>
      <c r="H6" s="38"/>
      <c r="I6" s="39"/>
      <c r="J6" s="39"/>
      <c r="K6" s="39"/>
    </row>
    <row r="7" spans="2:11" s="40" customFormat="1" ht="20.149999999999999" customHeight="1" x14ac:dyDescent="0.25">
      <c r="B7" s="19"/>
      <c r="C7" s="41" t="s">
        <v>6</v>
      </c>
      <c r="D7" s="42"/>
      <c r="E7" s="112"/>
      <c r="F7" s="43"/>
      <c r="G7" s="44"/>
      <c r="H7" s="38"/>
      <c r="I7" s="39"/>
      <c r="J7" s="39"/>
      <c r="K7" s="39"/>
    </row>
    <row r="8" spans="2:11" s="40" customFormat="1" ht="20.149999999999999" customHeight="1" x14ac:dyDescent="0.25">
      <c r="B8" s="19"/>
      <c r="C8" s="41" t="s">
        <v>7</v>
      </c>
      <c r="D8" s="42"/>
      <c r="E8" s="112"/>
      <c r="F8" s="43"/>
      <c r="G8" s="44"/>
      <c r="H8" s="38"/>
      <c r="I8" s="39"/>
      <c r="J8" s="39"/>
      <c r="K8" s="39"/>
    </row>
    <row r="9" spans="2:11" s="40" customFormat="1" ht="20.149999999999999" customHeight="1" x14ac:dyDescent="0.25">
      <c r="B9" s="45"/>
      <c r="C9" s="46"/>
      <c r="D9" s="42"/>
      <c r="E9" s="112"/>
      <c r="F9" s="43"/>
      <c r="G9" s="44"/>
      <c r="H9" s="38"/>
      <c r="I9" s="39"/>
      <c r="J9" s="39"/>
      <c r="K9" s="39"/>
    </row>
    <row r="10" spans="2:11" s="40" customFormat="1" ht="32.15" customHeight="1" x14ac:dyDescent="0.25">
      <c r="B10" s="45"/>
      <c r="C10" s="283" t="s">
        <v>8</v>
      </c>
      <c r="D10" s="42"/>
      <c r="E10" s="112"/>
      <c r="F10" s="43"/>
      <c r="G10" s="44"/>
      <c r="H10" s="38"/>
      <c r="I10" s="39"/>
      <c r="J10" s="39"/>
      <c r="K10" s="39"/>
    </row>
    <row r="11" spans="2:11" s="40" customFormat="1" ht="20.149999999999999" customHeight="1" x14ac:dyDescent="0.25">
      <c r="B11" s="45"/>
      <c r="C11" s="46"/>
      <c r="D11" s="42"/>
      <c r="E11" s="112"/>
      <c r="F11" s="43"/>
      <c r="G11" s="44"/>
      <c r="H11" s="38"/>
      <c r="I11" s="39"/>
      <c r="J11" s="39"/>
      <c r="K11" s="39"/>
    </row>
    <row r="12" spans="2:11" s="40" customFormat="1" ht="20.149999999999999" customHeight="1" x14ac:dyDescent="0.25">
      <c r="B12" s="45" t="s">
        <v>61</v>
      </c>
      <c r="C12" s="47" t="s">
        <v>9</v>
      </c>
      <c r="D12" s="42" t="s">
        <v>10</v>
      </c>
      <c r="E12" s="112">
        <v>2</v>
      </c>
      <c r="F12" s="43"/>
      <c r="G12" s="44">
        <f>F12*E12</f>
        <v>0</v>
      </c>
      <c r="H12" s="38"/>
      <c r="I12" s="39"/>
      <c r="J12" s="39"/>
      <c r="K12" s="39"/>
    </row>
    <row r="13" spans="2:11" s="40" customFormat="1" ht="20.149999999999999" customHeight="1" x14ac:dyDescent="0.25">
      <c r="B13" s="45" t="s">
        <v>23</v>
      </c>
      <c r="C13" s="47" t="s">
        <v>11</v>
      </c>
      <c r="D13" s="42" t="s">
        <v>12</v>
      </c>
      <c r="E13" s="112">
        <v>4</v>
      </c>
      <c r="F13" s="43"/>
      <c r="G13" s="44">
        <f t="shared" ref="G13:G14" si="0">F13*E13</f>
        <v>0</v>
      </c>
      <c r="H13" s="38"/>
      <c r="I13" s="39"/>
      <c r="J13" s="39"/>
      <c r="K13" s="39"/>
    </row>
    <row r="14" spans="2:11" s="40" customFormat="1" ht="20.149999999999999" customHeight="1" x14ac:dyDescent="0.25">
      <c r="B14" s="45" t="s">
        <v>38</v>
      </c>
      <c r="C14" s="47" t="s">
        <v>13</v>
      </c>
      <c r="D14" s="42" t="s">
        <v>12</v>
      </c>
      <c r="E14" s="112">
        <v>1</v>
      </c>
      <c r="F14" s="43"/>
      <c r="G14" s="44">
        <f t="shared" si="0"/>
        <v>0</v>
      </c>
      <c r="H14" s="38"/>
      <c r="I14" s="39"/>
      <c r="J14" s="39"/>
      <c r="K14" s="39"/>
    </row>
    <row r="15" spans="2:11" s="40" customFormat="1" ht="20.149999999999999" customHeight="1" x14ac:dyDescent="0.25">
      <c r="B15" s="45"/>
      <c r="C15" s="48"/>
      <c r="D15" s="42"/>
      <c r="E15" s="112"/>
      <c r="F15" s="43"/>
      <c r="G15" s="44"/>
      <c r="H15" s="38"/>
      <c r="I15" s="39"/>
      <c r="J15" s="39"/>
      <c r="K15" s="39"/>
    </row>
    <row r="16" spans="2:11" s="40" customFormat="1" ht="54" customHeight="1" x14ac:dyDescent="0.25">
      <c r="B16" s="45"/>
      <c r="C16" s="283" t="s">
        <v>14</v>
      </c>
      <c r="D16" s="42"/>
      <c r="E16" s="112"/>
      <c r="F16" s="43"/>
      <c r="G16" s="44"/>
      <c r="H16" s="38"/>
      <c r="I16" s="39"/>
      <c r="J16" s="39"/>
      <c r="K16" s="39"/>
    </row>
    <row r="17" spans="2:11" s="40" customFormat="1" ht="20.149999999999999" customHeight="1" x14ac:dyDescent="0.25">
      <c r="B17" s="45" t="s">
        <v>65</v>
      </c>
      <c r="C17" s="47" t="s">
        <v>15</v>
      </c>
      <c r="D17" s="42" t="s">
        <v>10</v>
      </c>
      <c r="E17" s="112">
        <v>2</v>
      </c>
      <c r="F17" s="43"/>
      <c r="G17" s="44">
        <f t="shared" ref="G13:G20" si="1">F17*E17</f>
        <v>0</v>
      </c>
      <c r="H17" s="38"/>
      <c r="I17" s="39"/>
      <c r="J17" s="39"/>
      <c r="K17" s="39"/>
    </row>
    <row r="18" spans="2:11" s="40" customFormat="1" ht="20.149999999999999" customHeight="1" x14ac:dyDescent="0.25">
      <c r="B18" s="45" t="s">
        <v>40</v>
      </c>
      <c r="C18" s="47" t="s">
        <v>16</v>
      </c>
      <c r="D18" s="42" t="s">
        <v>10</v>
      </c>
      <c r="E18" s="112">
        <v>1</v>
      </c>
      <c r="F18" s="43"/>
      <c r="G18" s="44">
        <f t="shared" si="1"/>
        <v>0</v>
      </c>
      <c r="H18" s="38"/>
      <c r="I18" s="39"/>
      <c r="J18" s="39"/>
      <c r="K18" s="39"/>
    </row>
    <row r="19" spans="2:11" s="40" customFormat="1" ht="20.149999999999999" customHeight="1" x14ac:dyDescent="0.25">
      <c r="B19" s="45"/>
      <c r="C19" s="48"/>
      <c r="D19" s="42"/>
      <c r="E19" s="112"/>
      <c r="F19" s="43"/>
      <c r="G19" s="44"/>
      <c r="H19" s="38"/>
      <c r="I19" s="39"/>
      <c r="J19" s="39"/>
      <c r="K19" s="39"/>
    </row>
    <row r="20" spans="2:11" s="40" customFormat="1" ht="39" customHeight="1" x14ac:dyDescent="0.25">
      <c r="B20" s="45" t="s">
        <v>72</v>
      </c>
      <c r="C20" s="47" t="s">
        <v>17</v>
      </c>
      <c r="D20" s="42" t="s">
        <v>10</v>
      </c>
      <c r="E20" s="112">
        <v>1</v>
      </c>
      <c r="F20" s="43"/>
      <c r="G20" s="44">
        <f t="shared" si="1"/>
        <v>0</v>
      </c>
      <c r="H20" s="38"/>
      <c r="I20" s="39"/>
      <c r="J20" s="39"/>
      <c r="K20" s="39"/>
    </row>
    <row r="21" spans="2:11" s="40" customFormat="1" ht="20.149999999999999" customHeight="1" x14ac:dyDescent="0.25">
      <c r="B21" s="45"/>
      <c r="C21" s="48"/>
      <c r="D21" s="42"/>
      <c r="E21" s="112"/>
      <c r="F21" s="43"/>
      <c r="G21" s="44"/>
      <c r="H21" s="38"/>
      <c r="I21" s="39"/>
      <c r="J21" s="39"/>
      <c r="K21" s="39"/>
    </row>
    <row r="22" spans="2:11" s="40" customFormat="1" ht="20.149999999999999" customHeight="1" x14ac:dyDescent="0.25">
      <c r="B22" s="45"/>
      <c r="C22" s="48"/>
      <c r="D22" s="42"/>
      <c r="E22" s="112"/>
      <c r="F22" s="43"/>
      <c r="G22" s="44"/>
      <c r="H22" s="38"/>
      <c r="I22" s="39"/>
      <c r="J22" s="39"/>
      <c r="K22" s="39"/>
    </row>
    <row r="23" spans="2:11" s="40" customFormat="1" ht="20.149999999999999" customHeight="1" x14ac:dyDescent="0.25">
      <c r="B23" s="45"/>
      <c r="C23" s="46"/>
      <c r="D23" s="42"/>
      <c r="E23" s="112"/>
      <c r="F23" s="43"/>
      <c r="G23" s="44"/>
      <c r="H23" s="38"/>
      <c r="I23" s="39"/>
      <c r="J23" s="39"/>
      <c r="K23" s="39"/>
    </row>
    <row r="24" spans="2:11" s="40" customFormat="1" ht="20.149999999999999" customHeight="1" x14ac:dyDescent="0.25">
      <c r="B24" s="45"/>
      <c r="C24" s="46"/>
      <c r="D24" s="42"/>
      <c r="E24" s="112"/>
      <c r="F24" s="43"/>
      <c r="G24" s="44"/>
      <c r="H24" s="38"/>
      <c r="I24" s="39"/>
      <c r="J24" s="39"/>
      <c r="K24" s="39"/>
    </row>
    <row r="25" spans="2:11" s="40" customFormat="1" ht="20.149999999999999" customHeight="1" x14ac:dyDescent="0.25">
      <c r="B25" s="45"/>
      <c r="C25" s="46"/>
      <c r="D25" s="42"/>
      <c r="E25" s="112"/>
      <c r="F25" s="43"/>
      <c r="G25" s="44"/>
      <c r="H25" s="38"/>
      <c r="I25" s="39"/>
      <c r="J25" s="39"/>
      <c r="K25" s="39"/>
    </row>
    <row r="26" spans="2:11" s="40" customFormat="1" ht="20.149999999999999" customHeight="1" x14ac:dyDescent="0.25">
      <c r="B26" s="45"/>
      <c r="C26" s="46"/>
      <c r="D26" s="42"/>
      <c r="E26" s="112"/>
      <c r="F26" s="43"/>
      <c r="G26" s="44"/>
      <c r="H26" s="38"/>
      <c r="I26" s="39"/>
      <c r="J26" s="39"/>
      <c r="K26" s="39"/>
    </row>
    <row r="27" spans="2:11" s="40" customFormat="1" ht="20.149999999999999" customHeight="1" x14ac:dyDescent="0.25">
      <c r="B27" s="45"/>
      <c r="C27" s="46"/>
      <c r="D27" s="42"/>
      <c r="E27" s="112"/>
      <c r="F27" s="43"/>
      <c r="G27" s="44"/>
      <c r="H27" s="38"/>
      <c r="I27" s="39"/>
      <c r="J27" s="39"/>
      <c r="K27" s="39"/>
    </row>
    <row r="28" spans="2:11" s="40" customFormat="1" ht="20.149999999999999" customHeight="1" x14ac:dyDescent="0.25">
      <c r="B28" s="45"/>
      <c r="C28" s="46"/>
      <c r="D28" s="42"/>
      <c r="E28" s="112"/>
      <c r="F28" s="43"/>
      <c r="G28" s="44"/>
      <c r="H28" s="38"/>
      <c r="I28" s="39"/>
      <c r="J28" s="39"/>
      <c r="K28" s="39"/>
    </row>
    <row r="29" spans="2:11" s="40" customFormat="1" ht="20.149999999999999" customHeight="1" x14ac:dyDescent="0.25">
      <c r="B29" s="45"/>
      <c r="C29" s="46"/>
      <c r="D29" s="42"/>
      <c r="E29" s="112"/>
      <c r="F29" s="43"/>
      <c r="G29" s="44"/>
      <c r="H29" s="38"/>
      <c r="I29" s="39"/>
      <c r="J29" s="39"/>
      <c r="K29" s="39"/>
    </row>
    <row r="30" spans="2:11" s="40" customFormat="1" ht="20.149999999999999" customHeight="1" x14ac:dyDescent="0.25">
      <c r="B30" s="45"/>
      <c r="C30" s="46"/>
      <c r="D30" s="42"/>
      <c r="E30" s="112"/>
      <c r="F30" s="43"/>
      <c r="G30" s="44"/>
      <c r="H30" s="38"/>
      <c r="I30" s="39"/>
      <c r="J30" s="39"/>
      <c r="K30" s="39"/>
    </row>
    <row r="31" spans="2:11" s="40" customFormat="1" ht="20.149999999999999" customHeight="1" x14ac:dyDescent="0.25">
      <c r="B31" s="45"/>
      <c r="C31" s="46"/>
      <c r="D31" s="42"/>
      <c r="E31" s="112"/>
      <c r="F31" s="43"/>
      <c r="G31" s="44"/>
      <c r="H31" s="38"/>
      <c r="I31" s="39"/>
      <c r="J31" s="39"/>
      <c r="K31" s="39"/>
    </row>
    <row r="32" spans="2:11" s="40" customFormat="1" ht="20.149999999999999" customHeight="1" x14ac:dyDescent="0.25">
      <c r="B32" s="45"/>
      <c r="C32" s="46"/>
      <c r="D32" s="42"/>
      <c r="E32" s="112"/>
      <c r="F32" s="43"/>
      <c r="G32" s="44"/>
      <c r="H32" s="38"/>
      <c r="I32" s="39"/>
      <c r="J32" s="39"/>
      <c r="K32" s="39"/>
    </row>
    <row r="33" spans="2:11" s="40" customFormat="1" ht="20.149999999999999" customHeight="1" x14ac:dyDescent="0.25">
      <c r="B33" s="45"/>
      <c r="C33" s="46"/>
      <c r="D33" s="42"/>
      <c r="E33" s="112"/>
      <c r="F33" s="43"/>
      <c r="G33" s="44"/>
      <c r="H33" s="38"/>
      <c r="I33" s="39"/>
      <c r="J33" s="39"/>
      <c r="K33" s="39"/>
    </row>
    <row r="34" spans="2:11" s="40" customFormat="1" ht="20.149999999999999" customHeight="1" x14ac:dyDescent="0.25">
      <c r="B34" s="45"/>
      <c r="C34" s="46"/>
      <c r="D34" s="42"/>
      <c r="E34" s="112"/>
      <c r="F34" s="43"/>
      <c r="G34" s="44"/>
      <c r="H34" s="38"/>
      <c r="I34" s="39"/>
      <c r="J34" s="39"/>
      <c r="K34" s="39"/>
    </row>
    <row r="35" spans="2:11" s="40" customFormat="1" ht="20.149999999999999" customHeight="1" x14ac:dyDescent="0.25">
      <c r="B35" s="45"/>
      <c r="C35" s="46"/>
      <c r="D35" s="42"/>
      <c r="E35" s="112"/>
      <c r="F35" s="43"/>
      <c r="G35" s="44"/>
      <c r="H35" s="38"/>
      <c r="I35" s="39"/>
      <c r="J35" s="39"/>
      <c r="K35" s="39"/>
    </row>
    <row r="36" spans="2:11" s="40" customFormat="1" ht="20.149999999999999" customHeight="1" x14ac:dyDescent="0.25">
      <c r="B36" s="45"/>
      <c r="C36" s="46"/>
      <c r="D36" s="42"/>
      <c r="E36" s="112"/>
      <c r="F36" s="43"/>
      <c r="G36" s="44"/>
      <c r="H36" s="38"/>
      <c r="I36" s="39"/>
      <c r="J36" s="39"/>
      <c r="K36" s="39"/>
    </row>
    <row r="37" spans="2:11" s="40" customFormat="1" ht="20.149999999999999" customHeight="1" x14ac:dyDescent="0.25">
      <c r="B37" s="45"/>
      <c r="C37" s="46"/>
      <c r="D37" s="42"/>
      <c r="E37" s="112"/>
      <c r="F37" s="43"/>
      <c r="G37" s="44"/>
      <c r="H37" s="38"/>
      <c r="I37" s="39"/>
      <c r="J37" s="39"/>
      <c r="K37" s="39"/>
    </row>
    <row r="38" spans="2:11" s="25" customFormat="1" ht="21.75" customHeight="1" thickBot="1" x14ac:dyDescent="0.3">
      <c r="B38" s="49"/>
      <c r="C38" s="50" t="s">
        <v>18</v>
      </c>
      <c r="D38" s="51"/>
      <c r="E38" s="334"/>
      <c r="F38" s="52"/>
      <c r="G38" s="53">
        <f>SUM(G12:G37)</f>
        <v>0</v>
      </c>
      <c r="H38" s="6"/>
      <c r="I38" s="18"/>
      <c r="J38" s="18"/>
      <c r="K38" s="18"/>
    </row>
    <row r="39" spans="2:11" ht="3" customHeight="1" thickTop="1" x14ac:dyDescent="0.25">
      <c r="B39" s="54"/>
      <c r="D39" s="55"/>
      <c r="E39" s="335"/>
      <c r="G39" s="58"/>
      <c r="I39" s="6"/>
      <c r="J39" s="6"/>
      <c r="K39" s="6"/>
    </row>
    <row r="40" spans="2:11" ht="12" customHeight="1" x14ac:dyDescent="0.25">
      <c r="B40" s="54"/>
      <c r="D40" s="55"/>
      <c r="E40" s="335"/>
      <c r="G40" s="58"/>
      <c r="I40" s="6"/>
      <c r="J40" s="6"/>
      <c r="K40" s="6"/>
    </row>
    <row r="41" spans="2:11" ht="22" customHeight="1" x14ac:dyDescent="0.25">
      <c r="B41" s="54"/>
      <c r="D41" s="55"/>
      <c r="E41" s="335"/>
      <c r="G41" s="58" t="s">
        <v>19</v>
      </c>
      <c r="I41" s="6"/>
      <c r="J41" s="6"/>
      <c r="K41" s="6"/>
    </row>
    <row r="42" spans="2:11" s="40" customFormat="1" ht="20.149999999999999" customHeight="1" x14ac:dyDescent="0.25">
      <c r="B42" s="59"/>
      <c r="C42" s="46"/>
      <c r="D42" s="42"/>
      <c r="E42" s="112"/>
      <c r="F42" s="43"/>
      <c r="G42" s="60"/>
      <c r="H42" s="38"/>
      <c r="I42" s="39"/>
      <c r="J42" s="39"/>
      <c r="K42" s="39"/>
    </row>
    <row r="43" spans="2:11" ht="22" customHeight="1" x14ac:dyDescent="0.25">
      <c r="B43" s="61"/>
      <c r="C43" s="62" t="s">
        <v>20</v>
      </c>
      <c r="D43" s="63"/>
      <c r="E43" s="112"/>
      <c r="F43" s="60"/>
      <c r="G43" s="60"/>
    </row>
    <row r="44" spans="2:11" ht="11.5" customHeight="1" x14ac:dyDescent="0.25">
      <c r="B44" s="61"/>
      <c r="C44" s="62"/>
      <c r="D44" s="63"/>
      <c r="E44" s="112"/>
      <c r="F44" s="60"/>
      <c r="G44" s="60"/>
    </row>
    <row r="45" spans="2:11" ht="22" customHeight="1" x14ac:dyDescent="0.25">
      <c r="B45" s="61"/>
      <c r="C45" s="62" t="s">
        <v>21</v>
      </c>
      <c r="D45" s="63"/>
      <c r="E45" s="112"/>
      <c r="F45" s="64"/>
      <c r="G45" s="65"/>
    </row>
    <row r="46" spans="2:11" ht="47.25" customHeight="1" x14ac:dyDescent="0.25">
      <c r="B46" s="61"/>
      <c r="C46" s="66" t="s">
        <v>22</v>
      </c>
      <c r="D46" s="63"/>
      <c r="E46" s="112"/>
      <c r="F46" s="64"/>
      <c r="G46" s="65"/>
    </row>
    <row r="47" spans="2:11" ht="24" customHeight="1" x14ac:dyDescent="0.25">
      <c r="B47" s="61" t="s">
        <v>61</v>
      </c>
      <c r="C47" s="67" t="s">
        <v>24</v>
      </c>
      <c r="D47" s="63" t="s">
        <v>25</v>
      </c>
      <c r="E47" s="112">
        <v>25</v>
      </c>
      <c r="F47" s="64"/>
      <c r="G47" s="65">
        <f>F47*E47</f>
        <v>0</v>
      </c>
    </row>
    <row r="48" spans="2:11" ht="24" customHeight="1" x14ac:dyDescent="0.25">
      <c r="B48" s="61"/>
      <c r="C48" s="67"/>
      <c r="D48" s="63"/>
      <c r="E48" s="112"/>
      <c r="F48" s="64"/>
      <c r="G48" s="65"/>
    </row>
    <row r="49" spans="2:11" ht="24" customHeight="1" x14ac:dyDescent="0.25">
      <c r="B49" s="61" t="s">
        <v>23</v>
      </c>
      <c r="C49" s="67" t="s">
        <v>26</v>
      </c>
      <c r="D49" s="63" t="s">
        <v>0</v>
      </c>
      <c r="E49" s="112">
        <v>1</v>
      </c>
      <c r="F49" s="64"/>
      <c r="G49" s="65">
        <f t="shared" ref="G49:G58" si="2">F49*E49</f>
        <v>0</v>
      </c>
    </row>
    <row r="50" spans="2:11" ht="32.5" customHeight="1" x14ac:dyDescent="0.25">
      <c r="B50" s="61" t="s">
        <v>38</v>
      </c>
      <c r="C50" s="67" t="s">
        <v>27</v>
      </c>
      <c r="D50" s="63" t="s">
        <v>0</v>
      </c>
      <c r="E50" s="112">
        <v>1</v>
      </c>
      <c r="F50" s="64"/>
      <c r="G50" s="65">
        <f t="shared" si="2"/>
        <v>0</v>
      </c>
    </row>
    <row r="51" spans="2:11" ht="32.5" customHeight="1" x14ac:dyDescent="0.3">
      <c r="B51" s="61"/>
      <c r="C51" s="68" t="s">
        <v>28</v>
      </c>
      <c r="D51" s="63"/>
      <c r="E51" s="112"/>
      <c r="F51" s="64"/>
      <c r="G51" s="65"/>
    </row>
    <row r="52" spans="2:11" ht="12.65" customHeight="1" x14ac:dyDescent="0.3">
      <c r="B52" s="61"/>
      <c r="C52" s="68"/>
      <c r="D52" s="63"/>
      <c r="E52" s="112"/>
      <c r="F52" s="64"/>
      <c r="G52" s="65"/>
    </row>
    <row r="53" spans="2:11" ht="18" customHeight="1" x14ac:dyDescent="0.25">
      <c r="B53" s="61"/>
      <c r="C53" s="69" t="s">
        <v>29</v>
      </c>
      <c r="D53" s="63"/>
      <c r="E53" s="336"/>
      <c r="F53" s="64"/>
      <c r="G53" s="65"/>
    </row>
    <row r="54" spans="2:11" ht="41.5" customHeight="1" x14ac:dyDescent="0.25">
      <c r="B54" s="61"/>
      <c r="C54" s="70" t="s">
        <v>30</v>
      </c>
      <c r="D54" s="63"/>
      <c r="E54" s="336"/>
      <c r="F54" s="64"/>
      <c r="G54" s="65"/>
    </row>
    <row r="55" spans="2:11" ht="60" customHeight="1" x14ac:dyDescent="0.3">
      <c r="B55" s="61" t="s">
        <v>65</v>
      </c>
      <c r="C55" s="70" t="s">
        <v>31</v>
      </c>
      <c r="D55" s="71" t="s">
        <v>32</v>
      </c>
      <c r="E55" s="337">
        <v>5</v>
      </c>
      <c r="F55" s="72"/>
      <c r="G55" s="65">
        <f t="shared" si="2"/>
        <v>0</v>
      </c>
    </row>
    <row r="56" spans="2:11" ht="32.5" customHeight="1" x14ac:dyDescent="0.3">
      <c r="B56" s="61" t="s">
        <v>40</v>
      </c>
      <c r="C56" s="73" t="s">
        <v>33</v>
      </c>
      <c r="D56" s="71" t="s">
        <v>10</v>
      </c>
      <c r="E56" s="337">
        <v>1</v>
      </c>
      <c r="F56" s="72"/>
      <c r="G56" s="65">
        <f t="shared" si="2"/>
        <v>0</v>
      </c>
    </row>
    <row r="57" spans="2:11" ht="14.5" customHeight="1" x14ac:dyDescent="0.3">
      <c r="B57" s="61"/>
      <c r="C57" s="73"/>
      <c r="D57" s="63"/>
      <c r="E57" s="335"/>
      <c r="F57" s="74"/>
      <c r="G57" s="65"/>
    </row>
    <row r="58" spans="2:11" ht="18" customHeight="1" x14ac:dyDescent="0.3">
      <c r="B58" s="61" t="s">
        <v>72</v>
      </c>
      <c r="C58" s="73" t="s">
        <v>34</v>
      </c>
      <c r="D58" s="71" t="s">
        <v>32</v>
      </c>
      <c r="E58" s="337">
        <v>5</v>
      </c>
      <c r="F58" s="72"/>
      <c r="G58" s="65">
        <f t="shared" si="2"/>
        <v>0</v>
      </c>
    </row>
    <row r="59" spans="2:11" ht="18" customHeight="1" x14ac:dyDescent="0.3">
      <c r="B59" s="61"/>
      <c r="C59" s="73"/>
      <c r="D59" s="63"/>
      <c r="E59" s="338"/>
      <c r="F59" s="74"/>
      <c r="G59" s="75"/>
    </row>
    <row r="60" spans="2:11" s="79" customFormat="1" ht="20.149999999999999" customHeight="1" x14ac:dyDescent="0.25">
      <c r="B60" s="76"/>
      <c r="C60" s="77"/>
      <c r="D60" s="78"/>
      <c r="E60" s="339"/>
      <c r="F60" s="43"/>
      <c r="G60" s="60"/>
      <c r="H60" s="6"/>
      <c r="I60" s="6"/>
      <c r="J60" s="6"/>
      <c r="K60" s="6"/>
    </row>
    <row r="61" spans="2:11" ht="47.25" customHeight="1" x14ac:dyDescent="0.25">
      <c r="B61" s="61"/>
      <c r="C61" s="67"/>
      <c r="D61" s="63"/>
      <c r="E61" s="112"/>
      <c r="F61" s="43"/>
      <c r="G61" s="60"/>
      <c r="H61" s="18"/>
    </row>
    <row r="62" spans="2:11" ht="20.149999999999999" customHeight="1" x14ac:dyDescent="0.25">
      <c r="B62" s="61"/>
      <c r="C62" s="41"/>
      <c r="D62" s="63"/>
      <c r="E62" s="112"/>
      <c r="F62" s="43"/>
      <c r="G62" s="60"/>
      <c r="H62" s="18"/>
    </row>
    <row r="63" spans="2:11" ht="36.75" customHeight="1" x14ac:dyDescent="0.25">
      <c r="B63" s="61"/>
      <c r="C63" s="62"/>
      <c r="D63" s="63"/>
      <c r="E63" s="112"/>
      <c r="F63" s="43"/>
      <c r="G63" s="60"/>
      <c r="H63" s="18"/>
    </row>
    <row r="64" spans="2:11" ht="20.149999999999999" customHeight="1" x14ac:dyDescent="0.25">
      <c r="B64" s="61"/>
      <c r="C64" s="67"/>
      <c r="D64" s="63"/>
      <c r="E64" s="112"/>
      <c r="F64" s="43"/>
      <c r="G64" s="60"/>
      <c r="H64" s="18"/>
    </row>
    <row r="65" spans="2:11" ht="25" customHeight="1" x14ac:dyDescent="0.25">
      <c r="B65" s="61"/>
      <c r="C65" s="67"/>
      <c r="D65" s="63"/>
      <c r="E65" s="112"/>
      <c r="F65" s="60"/>
      <c r="G65" s="60"/>
      <c r="H65" s="18"/>
    </row>
    <row r="66" spans="2:11" ht="25" customHeight="1" x14ac:dyDescent="0.25">
      <c r="B66" s="61"/>
      <c r="C66" s="67"/>
      <c r="D66" s="63"/>
      <c r="E66" s="112"/>
      <c r="F66" s="60"/>
      <c r="G66" s="60"/>
      <c r="H66" s="18"/>
    </row>
    <row r="67" spans="2:11" ht="5.25" customHeight="1" x14ac:dyDescent="0.25">
      <c r="B67" s="61"/>
      <c r="C67" s="67"/>
      <c r="D67" s="63"/>
      <c r="E67" s="112"/>
      <c r="F67" s="60"/>
      <c r="G67" s="60"/>
      <c r="H67" s="18"/>
    </row>
    <row r="68" spans="2:11" s="25" customFormat="1" ht="21.75" customHeight="1" thickBot="1" x14ac:dyDescent="0.3">
      <c r="B68" s="80"/>
      <c r="C68" s="50" t="s">
        <v>18</v>
      </c>
      <c r="D68" s="51"/>
      <c r="E68" s="334"/>
      <c r="F68" s="52"/>
      <c r="G68" s="81">
        <f>SUM(G47:G67)</f>
        <v>0</v>
      </c>
      <c r="H68" s="6"/>
      <c r="I68" s="18"/>
      <c r="J68" s="18"/>
      <c r="K68" s="18"/>
    </row>
    <row r="69" spans="2:11" ht="3" customHeight="1" thickTop="1" x14ac:dyDescent="0.25">
      <c r="B69" s="54"/>
      <c r="D69" s="55"/>
      <c r="E69" s="335"/>
      <c r="G69" s="58"/>
      <c r="I69" s="6"/>
      <c r="J69" s="6"/>
      <c r="K69" s="6"/>
    </row>
    <row r="70" spans="2:11" ht="12" customHeight="1" x14ac:dyDescent="0.25">
      <c r="B70" s="54"/>
      <c r="D70" s="55"/>
      <c r="E70" s="335"/>
      <c r="G70" s="58"/>
      <c r="I70" s="6"/>
      <c r="J70" s="6"/>
      <c r="K70" s="6"/>
    </row>
    <row r="71" spans="2:11" ht="22" customHeight="1" x14ac:dyDescent="0.25">
      <c r="B71" s="54"/>
      <c r="D71" s="55"/>
      <c r="E71" s="335"/>
      <c r="G71" s="58" t="s">
        <v>35</v>
      </c>
      <c r="I71" s="6"/>
      <c r="J71" s="6"/>
      <c r="K71" s="6"/>
    </row>
    <row r="72" spans="2:11" ht="19.5" customHeight="1" x14ac:dyDescent="0.25">
      <c r="B72" s="54"/>
      <c r="D72" s="55"/>
      <c r="E72" s="335"/>
      <c r="G72" s="58"/>
      <c r="I72" s="6"/>
      <c r="J72" s="6"/>
      <c r="K72" s="6"/>
    </row>
    <row r="73" spans="2:11" ht="19.5" customHeight="1" x14ac:dyDescent="0.25">
      <c r="B73" s="61"/>
      <c r="C73" s="67"/>
      <c r="D73" s="63"/>
      <c r="E73" s="112"/>
      <c r="F73" s="60"/>
      <c r="G73" s="82"/>
      <c r="I73" s="6"/>
      <c r="J73" s="6"/>
      <c r="K73" s="6"/>
    </row>
    <row r="74" spans="2:11" ht="19.5" customHeight="1" x14ac:dyDescent="0.25">
      <c r="B74" s="61"/>
      <c r="C74" s="62" t="s">
        <v>36</v>
      </c>
      <c r="D74" s="63"/>
      <c r="E74" s="112"/>
      <c r="F74" s="60"/>
      <c r="G74" s="82"/>
      <c r="I74" s="6"/>
      <c r="J74" s="6"/>
      <c r="K74" s="6"/>
    </row>
    <row r="75" spans="2:11" ht="10" customHeight="1" x14ac:dyDescent="0.25">
      <c r="B75" s="61"/>
      <c r="C75" s="67"/>
      <c r="D75" s="63"/>
      <c r="E75" s="112"/>
      <c r="F75" s="60"/>
      <c r="G75" s="82"/>
      <c r="I75" s="6"/>
      <c r="J75" s="6"/>
      <c r="K75" s="6"/>
    </row>
    <row r="76" spans="2:11" ht="19.5" customHeight="1" x14ac:dyDescent="0.25">
      <c r="B76" s="61"/>
      <c r="C76" s="83" t="s">
        <v>37</v>
      </c>
      <c r="D76" s="63"/>
      <c r="E76" s="112"/>
      <c r="F76" s="60"/>
      <c r="G76" s="82"/>
      <c r="I76" s="6"/>
      <c r="J76" s="6"/>
      <c r="K76" s="6"/>
    </row>
    <row r="77" spans="2:11" ht="19.5" customHeight="1" x14ac:dyDescent="0.25">
      <c r="B77" s="61" t="s">
        <v>61</v>
      </c>
      <c r="C77" s="67" t="s">
        <v>39</v>
      </c>
      <c r="D77" s="63" t="s">
        <v>25</v>
      </c>
      <c r="E77" s="112">
        <v>40</v>
      </c>
      <c r="F77" s="43"/>
      <c r="G77" s="60">
        <f>E77*F77</f>
        <v>0</v>
      </c>
      <c r="I77" s="6"/>
      <c r="J77" s="6"/>
      <c r="K77" s="6"/>
    </row>
    <row r="78" spans="2:11" s="40" customFormat="1" ht="33" customHeight="1" x14ac:dyDescent="0.25">
      <c r="B78" s="61" t="s">
        <v>23</v>
      </c>
      <c r="C78" s="67" t="s">
        <v>41</v>
      </c>
      <c r="D78" s="63" t="s">
        <v>42</v>
      </c>
      <c r="E78" s="112">
        <v>10</v>
      </c>
      <c r="F78" s="43"/>
      <c r="G78" s="60">
        <f t="shared" ref="G78:G84" si="3">E78*F78</f>
        <v>0</v>
      </c>
      <c r="H78" s="38"/>
      <c r="I78" s="39"/>
      <c r="J78" s="39"/>
      <c r="K78" s="39"/>
    </row>
    <row r="79" spans="2:11" s="40" customFormat="1" ht="22" customHeight="1" x14ac:dyDescent="0.25">
      <c r="B79" s="61" t="s">
        <v>38</v>
      </c>
      <c r="C79" s="67" t="s">
        <v>44</v>
      </c>
      <c r="D79" s="63" t="s">
        <v>42</v>
      </c>
      <c r="E79" s="112">
        <v>5</v>
      </c>
      <c r="F79" s="43"/>
      <c r="G79" s="60">
        <f t="shared" si="3"/>
        <v>0</v>
      </c>
      <c r="H79" s="38"/>
      <c r="I79" s="39"/>
      <c r="J79" s="39"/>
      <c r="K79" s="39"/>
    </row>
    <row r="80" spans="2:11" s="40" customFormat="1" ht="22" customHeight="1" x14ac:dyDescent="0.25">
      <c r="B80" s="61" t="s">
        <v>65</v>
      </c>
      <c r="C80" s="67" t="s">
        <v>46</v>
      </c>
      <c r="D80" s="63" t="s">
        <v>42</v>
      </c>
      <c r="E80" s="112">
        <v>5</v>
      </c>
      <c r="F80" s="43"/>
      <c r="G80" s="60">
        <f t="shared" si="3"/>
        <v>0</v>
      </c>
      <c r="H80" s="38"/>
      <c r="I80" s="39"/>
      <c r="J80" s="39"/>
      <c r="K80" s="39"/>
    </row>
    <row r="81" spans="2:11" s="40" customFormat="1" ht="47.5" customHeight="1" x14ac:dyDescent="0.25">
      <c r="B81" s="61" t="s">
        <v>40</v>
      </c>
      <c r="C81" s="67" t="s">
        <v>48</v>
      </c>
      <c r="D81" s="63" t="s">
        <v>42</v>
      </c>
      <c r="E81" s="112">
        <v>45</v>
      </c>
      <c r="F81" s="43"/>
      <c r="G81" s="60">
        <f t="shared" si="3"/>
        <v>0</v>
      </c>
      <c r="H81" s="38"/>
      <c r="I81" s="39"/>
      <c r="J81" s="39"/>
      <c r="K81" s="39"/>
    </row>
    <row r="82" spans="2:11" s="40" customFormat="1" ht="22" customHeight="1" x14ac:dyDescent="0.25">
      <c r="B82" s="76" t="s">
        <v>72</v>
      </c>
      <c r="C82" s="84" t="s">
        <v>50</v>
      </c>
      <c r="D82" s="78" t="s">
        <v>25</v>
      </c>
      <c r="E82" s="339">
        <v>50</v>
      </c>
      <c r="F82" s="43"/>
      <c r="G82" s="60">
        <f t="shared" si="3"/>
        <v>0</v>
      </c>
      <c r="H82" s="38"/>
      <c r="I82" s="39"/>
      <c r="J82" s="39"/>
      <c r="K82" s="39"/>
    </row>
    <row r="83" spans="2:11" s="40" customFormat="1" ht="22" customHeight="1" x14ac:dyDescent="0.25">
      <c r="B83" s="76" t="s">
        <v>43</v>
      </c>
      <c r="C83" s="77" t="s">
        <v>52</v>
      </c>
      <c r="D83" s="78" t="s">
        <v>25</v>
      </c>
      <c r="E83" s="339">
        <f>E82</f>
        <v>50</v>
      </c>
      <c r="F83" s="43"/>
      <c r="G83" s="60">
        <f t="shared" si="3"/>
        <v>0</v>
      </c>
      <c r="H83" s="38"/>
      <c r="I83" s="39"/>
      <c r="J83" s="39"/>
      <c r="K83" s="39"/>
    </row>
    <row r="84" spans="2:11" s="40" customFormat="1" ht="35.5" customHeight="1" x14ac:dyDescent="0.25">
      <c r="B84" s="61" t="s">
        <v>45</v>
      </c>
      <c r="C84" s="67" t="s">
        <v>54</v>
      </c>
      <c r="D84" s="63" t="s">
        <v>25</v>
      </c>
      <c r="E84" s="112">
        <v>50</v>
      </c>
      <c r="F84" s="43"/>
      <c r="G84" s="60">
        <f t="shared" si="3"/>
        <v>0</v>
      </c>
      <c r="H84" s="38"/>
      <c r="I84" s="39"/>
      <c r="J84" s="39"/>
      <c r="K84" s="39"/>
    </row>
    <row r="85" spans="2:11" s="40" customFormat="1" ht="22" customHeight="1" x14ac:dyDescent="0.25">
      <c r="B85" s="61"/>
      <c r="C85" s="41" t="s">
        <v>55</v>
      </c>
      <c r="D85" s="63"/>
      <c r="E85" s="112"/>
      <c r="F85" s="43"/>
      <c r="G85" s="60"/>
      <c r="H85" s="38"/>
      <c r="I85" s="39"/>
      <c r="J85" s="39"/>
      <c r="K85" s="39"/>
    </row>
    <row r="86" spans="2:11" s="40" customFormat="1" ht="40" customHeight="1" x14ac:dyDescent="0.25">
      <c r="B86" s="61"/>
      <c r="C86" s="62" t="s">
        <v>56</v>
      </c>
      <c r="D86" s="63"/>
      <c r="E86" s="112"/>
      <c r="F86" s="43"/>
      <c r="G86" s="60"/>
      <c r="H86" s="38"/>
      <c r="I86" s="39"/>
      <c r="J86" s="39"/>
      <c r="K86" s="39"/>
    </row>
    <row r="87" spans="2:11" s="40" customFormat="1" ht="22" customHeight="1" x14ac:dyDescent="0.25">
      <c r="B87" s="61" t="s">
        <v>47</v>
      </c>
      <c r="C87" s="67" t="s">
        <v>58</v>
      </c>
      <c r="D87" s="63" t="s">
        <v>25</v>
      </c>
      <c r="E87" s="112">
        <v>20</v>
      </c>
      <c r="F87" s="43"/>
      <c r="G87" s="60">
        <f t="shared" ref="G78:G99" si="4">E87*F87</f>
        <v>0</v>
      </c>
      <c r="H87" s="38"/>
      <c r="I87" s="39"/>
      <c r="J87" s="39"/>
      <c r="K87" s="39"/>
    </row>
    <row r="88" spans="2:11" s="40" customFormat="1" ht="22" customHeight="1" x14ac:dyDescent="0.25">
      <c r="B88" s="61"/>
      <c r="C88" s="62" t="s">
        <v>59</v>
      </c>
      <c r="D88" s="63"/>
      <c r="E88" s="112"/>
      <c r="F88" s="64"/>
      <c r="G88" s="60"/>
      <c r="H88" s="38"/>
      <c r="I88" s="39"/>
      <c r="J88" s="39"/>
      <c r="K88" s="39"/>
    </row>
    <row r="89" spans="2:11" s="40" customFormat="1" ht="35.15" customHeight="1" x14ac:dyDescent="0.25">
      <c r="B89" s="61"/>
      <c r="C89" s="66" t="s">
        <v>22</v>
      </c>
      <c r="D89" s="63"/>
      <c r="E89" s="112"/>
      <c r="F89" s="64"/>
      <c r="G89" s="60"/>
      <c r="H89" s="38"/>
      <c r="I89" s="39"/>
      <c r="J89" s="39"/>
      <c r="K89" s="39"/>
    </row>
    <row r="90" spans="2:11" s="40" customFormat="1" ht="22" customHeight="1" x14ac:dyDescent="0.25">
      <c r="B90" s="61" t="s">
        <v>49</v>
      </c>
      <c r="C90" s="67" t="s">
        <v>24</v>
      </c>
      <c r="D90" s="63" t="s">
        <v>25</v>
      </c>
      <c r="E90" s="112">
        <v>50</v>
      </c>
      <c r="F90" s="64"/>
      <c r="G90" s="60">
        <f t="shared" si="4"/>
        <v>0</v>
      </c>
      <c r="H90" s="38"/>
      <c r="I90" s="39"/>
      <c r="J90" s="39"/>
      <c r="K90" s="39"/>
    </row>
    <row r="91" spans="2:11" s="40" customFormat="1" ht="9.65" customHeight="1" x14ac:dyDescent="0.25">
      <c r="B91" s="61"/>
      <c r="C91" s="67"/>
      <c r="D91" s="63"/>
      <c r="E91" s="112"/>
      <c r="F91" s="43"/>
      <c r="G91" s="60"/>
      <c r="H91" s="38"/>
      <c r="I91" s="39"/>
      <c r="J91" s="39"/>
      <c r="K91" s="39"/>
    </row>
    <row r="92" spans="2:11" ht="15.75" customHeight="1" x14ac:dyDescent="0.25">
      <c r="B92" s="61"/>
      <c r="C92" s="62" t="s">
        <v>55</v>
      </c>
      <c r="D92" s="63"/>
      <c r="E92" s="112"/>
      <c r="F92" s="60"/>
      <c r="G92" s="60"/>
      <c r="H92" s="18"/>
    </row>
    <row r="93" spans="2:11" ht="49.5" customHeight="1" x14ac:dyDescent="0.25">
      <c r="B93" s="61"/>
      <c r="C93" s="62" t="s">
        <v>60</v>
      </c>
      <c r="D93" s="63"/>
      <c r="E93" s="112"/>
      <c r="F93" s="60"/>
      <c r="G93" s="60"/>
      <c r="H93" s="18"/>
    </row>
    <row r="94" spans="2:11" ht="22" customHeight="1" x14ac:dyDescent="0.25">
      <c r="B94" s="61" t="s">
        <v>51</v>
      </c>
      <c r="C94" s="67" t="s">
        <v>62</v>
      </c>
      <c r="D94" s="63" t="s">
        <v>42</v>
      </c>
      <c r="E94" s="112">
        <v>6</v>
      </c>
      <c r="F94" s="43"/>
      <c r="G94" s="60">
        <f t="shared" si="4"/>
        <v>0</v>
      </c>
      <c r="H94" s="18"/>
    </row>
    <row r="95" spans="2:11" s="79" customFormat="1" ht="32.25" customHeight="1" x14ac:dyDescent="0.25">
      <c r="B95" s="76" t="s">
        <v>53</v>
      </c>
      <c r="C95" s="85" t="s">
        <v>63</v>
      </c>
      <c r="D95" s="86" t="s">
        <v>25</v>
      </c>
      <c r="E95" s="1043">
        <v>50</v>
      </c>
      <c r="F95" s="43"/>
      <c r="G95" s="60">
        <f t="shared" si="4"/>
        <v>0</v>
      </c>
      <c r="H95" s="6"/>
      <c r="I95" s="6"/>
      <c r="J95" s="6"/>
      <c r="K95" s="6"/>
    </row>
    <row r="96" spans="2:11" ht="11.5" customHeight="1" x14ac:dyDescent="0.25">
      <c r="B96" s="61"/>
      <c r="C96" s="67"/>
      <c r="D96" s="63"/>
      <c r="E96" s="112"/>
      <c r="F96" s="43"/>
      <c r="G96" s="60"/>
      <c r="H96" s="18"/>
    </row>
    <row r="97" spans="2:11" ht="18" customHeight="1" x14ac:dyDescent="0.25">
      <c r="B97" s="61"/>
      <c r="C97" s="62" t="s">
        <v>64</v>
      </c>
      <c r="D97" s="63"/>
      <c r="E97" s="112"/>
      <c r="F97" s="43"/>
      <c r="G97" s="60"/>
      <c r="H97" s="87"/>
    </row>
    <row r="98" spans="2:11" ht="10" customHeight="1" x14ac:dyDescent="0.25">
      <c r="B98" s="61"/>
      <c r="C98" s="67"/>
      <c r="D98" s="63"/>
      <c r="E98" s="112"/>
      <c r="F98" s="43"/>
      <c r="G98" s="60"/>
      <c r="H98" s="87"/>
    </row>
    <row r="99" spans="2:11" ht="22" customHeight="1" x14ac:dyDescent="0.25">
      <c r="B99" s="61" t="s">
        <v>57</v>
      </c>
      <c r="C99" s="67" t="s">
        <v>66</v>
      </c>
      <c r="D99" s="63" t="s">
        <v>67</v>
      </c>
      <c r="E99" s="112">
        <v>33</v>
      </c>
      <c r="F99" s="43"/>
      <c r="G99" s="60">
        <f t="shared" si="4"/>
        <v>0</v>
      </c>
      <c r="H99" s="18"/>
    </row>
    <row r="100" spans="2:11" s="40" customFormat="1" ht="13.5" customHeight="1" x14ac:dyDescent="0.25">
      <c r="B100" s="59"/>
      <c r="C100" s="46"/>
      <c r="D100" s="42"/>
      <c r="E100" s="112"/>
      <c r="F100" s="43"/>
      <c r="G100" s="60"/>
      <c r="H100" s="38"/>
      <c r="I100" s="39"/>
      <c r="J100" s="39"/>
      <c r="K100" s="39"/>
    </row>
    <row r="101" spans="2:11" s="40" customFormat="1" ht="13.5" customHeight="1" x14ac:dyDescent="0.25">
      <c r="B101" s="59"/>
      <c r="C101" s="46"/>
      <c r="D101" s="42"/>
      <c r="E101" s="112"/>
      <c r="F101" s="43"/>
      <c r="G101" s="60"/>
      <c r="H101" s="38"/>
      <c r="I101" s="39"/>
      <c r="J101" s="39"/>
      <c r="K101" s="39"/>
    </row>
    <row r="102" spans="2:11" s="40" customFormat="1" ht="13.5" customHeight="1" x14ac:dyDescent="0.25">
      <c r="B102" s="59"/>
      <c r="C102" s="46"/>
      <c r="D102" s="42"/>
      <c r="E102" s="112"/>
      <c r="F102" s="43"/>
      <c r="G102" s="60"/>
      <c r="H102" s="38"/>
      <c r="I102" s="39"/>
      <c r="J102" s="39"/>
      <c r="K102" s="39"/>
    </row>
    <row r="103" spans="2:11" s="40" customFormat="1" ht="13.5" customHeight="1" x14ac:dyDescent="0.25">
      <c r="B103" s="59"/>
      <c r="C103" s="46"/>
      <c r="D103" s="42"/>
      <c r="E103" s="112"/>
      <c r="F103" s="43"/>
      <c r="G103" s="60"/>
      <c r="H103" s="38"/>
      <c r="I103" s="39"/>
      <c r="J103" s="39"/>
      <c r="K103" s="39"/>
    </row>
    <row r="104" spans="2:11" s="25" customFormat="1" ht="21.75" customHeight="1" thickBot="1" x14ac:dyDescent="0.3">
      <c r="B104" s="80"/>
      <c r="C104" s="50" t="s">
        <v>18</v>
      </c>
      <c r="D104" s="51"/>
      <c r="E104" s="334"/>
      <c r="F104" s="52"/>
      <c r="G104" s="81">
        <f>SUM(G77:G103)</f>
        <v>0</v>
      </c>
      <c r="H104" s="6"/>
      <c r="I104" s="18"/>
      <c r="J104" s="18"/>
      <c r="K104" s="18"/>
    </row>
    <row r="105" spans="2:11" ht="3" customHeight="1" thickTop="1" x14ac:dyDescent="0.25">
      <c r="B105" s="54"/>
      <c r="D105" s="55"/>
      <c r="E105" s="335"/>
      <c r="G105" s="58"/>
      <c r="I105" s="6"/>
      <c r="J105" s="6"/>
      <c r="K105" s="6"/>
    </row>
    <row r="106" spans="2:11" ht="12" customHeight="1" x14ac:dyDescent="0.25">
      <c r="B106" s="54"/>
      <c r="D106" s="55"/>
      <c r="E106" s="335"/>
      <c r="G106" s="58"/>
      <c r="I106" s="6"/>
      <c r="J106" s="6"/>
      <c r="K106" s="6"/>
    </row>
    <row r="107" spans="2:11" ht="22" customHeight="1" x14ac:dyDescent="0.25">
      <c r="B107" s="54"/>
      <c r="D107" s="55"/>
      <c r="E107" s="335"/>
      <c r="G107" s="58" t="s">
        <v>68</v>
      </c>
      <c r="I107" s="6"/>
      <c r="J107" s="6"/>
      <c r="K107" s="6"/>
    </row>
    <row r="108" spans="2:11" s="40" customFormat="1" ht="13.5" customHeight="1" x14ac:dyDescent="0.25">
      <c r="B108" s="59"/>
      <c r="C108" s="46"/>
      <c r="D108" s="42"/>
      <c r="E108" s="112"/>
      <c r="F108" s="43"/>
      <c r="G108" s="60"/>
      <c r="H108" s="38"/>
      <c r="I108" s="39"/>
      <c r="J108" s="39"/>
      <c r="K108" s="39"/>
    </row>
    <row r="109" spans="2:11" s="40" customFormat="1" ht="13.5" customHeight="1" x14ac:dyDescent="0.25">
      <c r="B109" s="59"/>
      <c r="C109" s="62" t="s">
        <v>36</v>
      </c>
      <c r="D109" s="42"/>
      <c r="E109" s="112"/>
      <c r="F109" s="43"/>
      <c r="G109" s="60"/>
      <c r="H109" s="38"/>
      <c r="I109" s="39"/>
      <c r="J109" s="39"/>
      <c r="K109" s="39"/>
    </row>
    <row r="110" spans="2:11" s="40" customFormat="1" ht="13.5" customHeight="1" x14ac:dyDescent="0.25">
      <c r="B110" s="59"/>
      <c r="C110" s="46"/>
      <c r="D110" s="42"/>
      <c r="E110" s="112"/>
      <c r="F110" s="43"/>
      <c r="G110" s="60"/>
      <c r="H110" s="38"/>
      <c r="I110" s="39"/>
      <c r="J110" s="39"/>
      <c r="K110" s="39"/>
    </row>
    <row r="111" spans="2:11" ht="22" customHeight="1" x14ac:dyDescent="0.25">
      <c r="B111" s="61"/>
      <c r="C111" s="41" t="s">
        <v>69</v>
      </c>
      <c r="D111" s="63"/>
      <c r="E111" s="112"/>
      <c r="F111" s="43"/>
      <c r="G111" s="60"/>
    </row>
    <row r="112" spans="2:11" ht="12" customHeight="1" x14ac:dyDescent="0.25">
      <c r="B112" s="61"/>
      <c r="C112" s="88"/>
      <c r="D112" s="63"/>
      <c r="E112" s="112"/>
      <c r="F112" s="43"/>
      <c r="G112" s="60"/>
    </row>
    <row r="113" spans="1:11" ht="83.25" customHeight="1" x14ac:dyDescent="0.25">
      <c r="B113" s="61"/>
      <c r="C113" s="62" t="s">
        <v>70</v>
      </c>
      <c r="D113" s="63"/>
      <c r="E113" s="112"/>
      <c r="F113" s="43"/>
      <c r="G113" s="60"/>
      <c r="H113" s="18"/>
    </row>
    <row r="114" spans="1:11" ht="22" customHeight="1" x14ac:dyDescent="0.25">
      <c r="B114" s="61" t="s">
        <v>61</v>
      </c>
      <c r="C114" s="67" t="s">
        <v>71</v>
      </c>
      <c r="D114" s="63" t="s">
        <v>25</v>
      </c>
      <c r="E114" s="112">
        <v>50</v>
      </c>
      <c r="F114" s="43"/>
      <c r="G114" s="60">
        <f>F114*E114</f>
        <v>0</v>
      </c>
      <c r="H114" s="18"/>
    </row>
    <row r="115" spans="1:11" ht="22" customHeight="1" x14ac:dyDescent="0.25">
      <c r="B115" s="89" t="s">
        <v>23</v>
      </c>
      <c r="C115" s="90" t="s">
        <v>73</v>
      </c>
      <c r="D115" s="91" t="s">
        <v>67</v>
      </c>
      <c r="E115" s="340">
        <v>65</v>
      </c>
      <c r="F115" s="43"/>
      <c r="G115" s="60">
        <f t="shared" ref="G115:G117" si="5">F115*E115</f>
        <v>0</v>
      </c>
      <c r="H115" s="18"/>
    </row>
    <row r="116" spans="1:11" s="92" customFormat="1" ht="33.75" customHeight="1" x14ac:dyDescent="0.25">
      <c r="B116" s="93" t="s">
        <v>38</v>
      </c>
      <c r="C116" s="92" t="s">
        <v>74</v>
      </c>
      <c r="D116" s="94" t="s">
        <v>67</v>
      </c>
      <c r="E116" s="340">
        <v>25</v>
      </c>
      <c r="F116" s="95"/>
      <c r="G116" s="60">
        <f t="shared" si="5"/>
        <v>0</v>
      </c>
      <c r="H116" s="6"/>
      <c r="I116" s="18"/>
      <c r="J116" s="18"/>
      <c r="K116" s="18"/>
    </row>
    <row r="117" spans="1:11" ht="34.5" customHeight="1" x14ac:dyDescent="0.25">
      <c r="B117" s="89" t="s">
        <v>65</v>
      </c>
      <c r="C117" s="96" t="s">
        <v>75</v>
      </c>
      <c r="D117" s="91" t="s">
        <v>25</v>
      </c>
      <c r="E117" s="340">
        <v>30</v>
      </c>
      <c r="F117" s="43"/>
      <c r="G117" s="60">
        <f t="shared" si="5"/>
        <v>0</v>
      </c>
      <c r="H117" s="18"/>
    </row>
    <row r="118" spans="1:11" ht="16" customHeight="1" x14ac:dyDescent="0.25">
      <c r="B118" s="89"/>
      <c r="C118" s="96"/>
      <c r="D118" s="91"/>
      <c r="E118" s="340"/>
      <c r="F118" s="43"/>
      <c r="G118" s="60"/>
      <c r="H118" s="18"/>
    </row>
    <row r="119" spans="1:11" ht="17.25" customHeight="1" x14ac:dyDescent="0.25">
      <c r="B119" s="97"/>
      <c r="C119" s="98" t="s">
        <v>76</v>
      </c>
      <c r="D119" s="99"/>
      <c r="E119" s="341"/>
      <c r="F119" s="100"/>
      <c r="G119" s="60"/>
    </row>
    <row r="120" spans="1:11" ht="121.4" customHeight="1" x14ac:dyDescent="0.25">
      <c r="B120" s="97"/>
      <c r="C120" s="101" t="s">
        <v>77</v>
      </c>
      <c r="D120" s="99"/>
      <c r="E120" s="341"/>
      <c r="F120" s="100"/>
      <c r="G120" s="60"/>
    </row>
    <row r="121" spans="1:11" ht="22" customHeight="1" x14ac:dyDescent="0.25">
      <c r="B121" s="97"/>
      <c r="C121" s="101" t="s">
        <v>78</v>
      </c>
      <c r="D121" s="99"/>
      <c r="E121" s="341"/>
      <c r="F121" s="100"/>
      <c r="G121" s="60"/>
    </row>
    <row r="122" spans="1:11" s="105" customFormat="1" ht="22" customHeight="1" x14ac:dyDescent="0.25">
      <c r="A122" s="7"/>
      <c r="B122" s="97" t="s">
        <v>40</v>
      </c>
      <c r="C122" s="102" t="s">
        <v>79</v>
      </c>
      <c r="D122" s="103" t="s">
        <v>80</v>
      </c>
      <c r="E122" s="112">
        <v>150</v>
      </c>
      <c r="F122" s="43"/>
      <c r="G122" s="60">
        <f t="shared" ref="G115:G124" si="6">F122*E122</f>
        <v>0</v>
      </c>
      <c r="H122" s="87"/>
      <c r="I122" s="18"/>
      <c r="J122" s="104"/>
      <c r="K122" s="18"/>
    </row>
    <row r="123" spans="1:11" s="105" customFormat="1" ht="22" customHeight="1" x14ac:dyDescent="0.25">
      <c r="A123" s="7"/>
      <c r="B123" s="97" t="s">
        <v>72</v>
      </c>
      <c r="C123" s="102" t="s">
        <v>81</v>
      </c>
      <c r="D123" s="103" t="s">
        <v>80</v>
      </c>
      <c r="E123" s="112">
        <v>250</v>
      </c>
      <c r="F123" s="43"/>
      <c r="G123" s="60">
        <f t="shared" si="6"/>
        <v>0</v>
      </c>
      <c r="H123" s="87"/>
      <c r="I123" s="18"/>
      <c r="J123" s="18"/>
      <c r="K123" s="18"/>
    </row>
    <row r="124" spans="1:11" s="105" customFormat="1" ht="22" customHeight="1" x14ac:dyDescent="0.25">
      <c r="A124" s="7"/>
      <c r="B124" s="97" t="s">
        <v>43</v>
      </c>
      <c r="C124" s="102" t="s">
        <v>82</v>
      </c>
      <c r="D124" s="103" t="s">
        <v>80</v>
      </c>
      <c r="E124" s="112">
        <v>200</v>
      </c>
      <c r="F124" s="43"/>
      <c r="G124" s="60">
        <f t="shared" si="6"/>
        <v>0</v>
      </c>
      <c r="H124" s="87"/>
      <c r="I124" s="18"/>
      <c r="J124" s="18"/>
      <c r="K124" s="18"/>
    </row>
    <row r="125" spans="1:11" s="105" customFormat="1" ht="16" customHeight="1" x14ac:dyDescent="0.25">
      <c r="A125" s="7"/>
      <c r="B125" s="97"/>
      <c r="C125" s="106"/>
      <c r="D125" s="103"/>
      <c r="E125" s="112"/>
      <c r="F125" s="43"/>
      <c r="G125" s="100"/>
      <c r="H125" s="87"/>
      <c r="I125" s="18"/>
      <c r="J125" s="18"/>
      <c r="K125" s="18"/>
    </row>
    <row r="126" spans="1:11" s="105" customFormat="1" ht="16" customHeight="1" x14ac:dyDescent="0.25">
      <c r="A126" s="7"/>
      <c r="B126" s="97"/>
      <c r="C126" s="107"/>
      <c r="D126" s="103"/>
      <c r="E126" s="112"/>
      <c r="F126" s="43"/>
      <c r="G126" s="100"/>
      <c r="H126" s="87"/>
      <c r="I126" s="18"/>
      <c r="J126" s="18"/>
      <c r="K126" s="18"/>
    </row>
    <row r="127" spans="1:11" s="105" customFormat="1" ht="16" customHeight="1" x14ac:dyDescent="0.25">
      <c r="A127" s="7"/>
      <c r="B127" s="97"/>
      <c r="C127" s="107"/>
      <c r="D127" s="103"/>
      <c r="E127" s="112"/>
      <c r="F127" s="43"/>
      <c r="G127" s="100"/>
      <c r="H127" s="87"/>
      <c r="I127" s="18"/>
      <c r="J127" s="18"/>
      <c r="K127" s="18"/>
    </row>
    <row r="128" spans="1:11" s="105" customFormat="1" ht="16" customHeight="1" x14ac:dyDescent="0.25">
      <c r="A128" s="7"/>
      <c r="B128" s="97"/>
      <c r="C128" s="107"/>
      <c r="D128" s="103"/>
      <c r="E128" s="112"/>
      <c r="F128" s="43"/>
      <c r="G128" s="100"/>
      <c r="H128" s="87"/>
      <c r="I128" s="18"/>
      <c r="J128" s="18"/>
      <c r="K128" s="18"/>
    </row>
    <row r="129" spans="1:11" s="105" customFormat="1" ht="16" customHeight="1" x14ac:dyDescent="0.25">
      <c r="A129" s="7"/>
      <c r="B129" s="97"/>
      <c r="C129" s="107"/>
      <c r="D129" s="103"/>
      <c r="E129" s="112"/>
      <c r="F129" s="43"/>
      <c r="G129" s="100"/>
      <c r="H129" s="87"/>
      <c r="I129" s="18"/>
      <c r="J129" s="18"/>
      <c r="K129" s="18"/>
    </row>
    <row r="130" spans="1:11" s="105" customFormat="1" ht="16" customHeight="1" x14ac:dyDescent="0.25">
      <c r="A130" s="7"/>
      <c r="B130" s="97"/>
      <c r="C130" s="107"/>
      <c r="D130" s="103"/>
      <c r="E130" s="112"/>
      <c r="F130" s="43"/>
      <c r="G130" s="100"/>
      <c r="H130" s="87"/>
      <c r="I130" s="18"/>
      <c r="J130" s="18"/>
      <c r="K130" s="18"/>
    </row>
    <row r="131" spans="1:11" s="105" customFormat="1" ht="16" customHeight="1" x14ac:dyDescent="0.25">
      <c r="A131" s="7"/>
      <c r="B131" s="97"/>
      <c r="C131" s="107"/>
      <c r="D131" s="103"/>
      <c r="E131" s="112"/>
      <c r="F131" s="43"/>
      <c r="G131" s="100"/>
      <c r="H131" s="87"/>
      <c r="I131" s="18"/>
      <c r="J131" s="18"/>
      <c r="K131" s="18"/>
    </row>
    <row r="132" spans="1:11" s="105" customFormat="1" ht="16" customHeight="1" x14ac:dyDescent="0.25">
      <c r="A132" s="7"/>
      <c r="B132" s="97"/>
      <c r="C132" s="107"/>
      <c r="D132" s="103"/>
      <c r="E132" s="112"/>
      <c r="F132" s="43"/>
      <c r="G132" s="100"/>
      <c r="H132" s="87"/>
      <c r="I132" s="18"/>
      <c r="J132" s="18"/>
      <c r="K132" s="18"/>
    </row>
    <row r="133" spans="1:11" s="105" customFormat="1" ht="16" customHeight="1" x14ac:dyDescent="0.25">
      <c r="A133" s="7"/>
      <c r="B133" s="97"/>
      <c r="C133" s="107"/>
      <c r="D133" s="103"/>
      <c r="E133" s="112"/>
      <c r="F133" s="43"/>
      <c r="G133" s="100"/>
      <c r="H133" s="87"/>
      <c r="I133" s="18"/>
      <c r="J133" s="18"/>
      <c r="K133" s="18"/>
    </row>
    <row r="134" spans="1:11" s="105" customFormat="1" ht="16" customHeight="1" x14ac:dyDescent="0.25">
      <c r="A134" s="7"/>
      <c r="B134" s="97"/>
      <c r="C134" s="107"/>
      <c r="D134" s="103"/>
      <c r="E134" s="112"/>
      <c r="F134" s="43"/>
      <c r="G134" s="100"/>
      <c r="H134" s="87"/>
      <c r="I134" s="18"/>
      <c r="J134" s="18"/>
      <c r="K134" s="18"/>
    </row>
    <row r="135" spans="1:11" s="105" customFormat="1" ht="16" customHeight="1" x14ac:dyDescent="0.25">
      <c r="A135" s="7"/>
      <c r="B135" s="97"/>
      <c r="C135" s="107"/>
      <c r="D135" s="103"/>
      <c r="E135" s="112"/>
      <c r="F135" s="43"/>
      <c r="G135" s="100"/>
      <c r="H135" s="87"/>
      <c r="I135" s="18"/>
      <c r="J135" s="18"/>
      <c r="K135" s="18"/>
    </row>
    <row r="136" spans="1:11" s="105" customFormat="1" ht="16" customHeight="1" x14ac:dyDescent="0.25">
      <c r="A136" s="7"/>
      <c r="B136" s="97"/>
      <c r="C136" s="107"/>
      <c r="D136" s="103"/>
      <c r="E136" s="112"/>
      <c r="F136" s="43"/>
      <c r="G136" s="100"/>
      <c r="H136" s="87"/>
      <c r="I136" s="18"/>
      <c r="J136" s="18"/>
      <c r="K136" s="18"/>
    </row>
    <row r="137" spans="1:11" s="25" customFormat="1" ht="21.75" customHeight="1" thickBot="1" x14ac:dyDescent="0.3">
      <c r="B137" s="80"/>
      <c r="C137" s="50" t="s">
        <v>18</v>
      </c>
      <c r="D137" s="51"/>
      <c r="E137" s="334"/>
      <c r="F137" s="52"/>
      <c r="G137" s="81">
        <f>SUM(G114:G136)</f>
        <v>0</v>
      </c>
      <c r="H137" s="6"/>
      <c r="I137" s="18"/>
      <c r="J137" s="18"/>
      <c r="K137" s="18"/>
    </row>
    <row r="138" spans="1:11" ht="3" customHeight="1" thickTop="1" x14ac:dyDescent="0.25">
      <c r="B138" s="54"/>
      <c r="D138" s="55"/>
      <c r="E138" s="335"/>
      <c r="G138" s="58"/>
      <c r="I138" s="6"/>
      <c r="J138" s="6"/>
      <c r="K138" s="6"/>
    </row>
    <row r="139" spans="1:11" ht="12" customHeight="1" x14ac:dyDescent="0.25">
      <c r="B139" s="54"/>
      <c r="D139" s="55"/>
      <c r="E139" s="335"/>
      <c r="G139" s="58"/>
      <c r="I139" s="6"/>
      <c r="J139" s="6"/>
      <c r="K139" s="6"/>
    </row>
    <row r="140" spans="1:11" ht="22" customHeight="1" x14ac:dyDescent="0.25">
      <c r="B140" s="54"/>
      <c r="D140" s="55"/>
      <c r="E140" s="335"/>
      <c r="G140" s="58" t="s">
        <v>83</v>
      </c>
      <c r="I140" s="6"/>
      <c r="J140" s="6"/>
      <c r="K140" s="6"/>
    </row>
    <row r="141" spans="1:11" s="105" customFormat="1" ht="16" customHeight="1" x14ac:dyDescent="0.25">
      <c r="A141" s="7"/>
      <c r="B141" s="97"/>
      <c r="C141" s="107"/>
      <c r="D141" s="103"/>
      <c r="E141" s="112"/>
      <c r="F141" s="43"/>
      <c r="G141" s="100"/>
      <c r="H141" s="87"/>
      <c r="I141" s="18"/>
      <c r="J141" s="18"/>
      <c r="K141" s="18"/>
    </row>
    <row r="142" spans="1:11" s="105" customFormat="1" ht="16" customHeight="1" x14ac:dyDescent="0.25">
      <c r="A142" s="7"/>
      <c r="B142" s="97"/>
      <c r="C142" s="62" t="s">
        <v>84</v>
      </c>
      <c r="D142" s="103"/>
      <c r="E142" s="112"/>
      <c r="F142" s="43"/>
      <c r="G142" s="100"/>
      <c r="H142" s="87"/>
      <c r="I142" s="18"/>
      <c r="J142" s="18"/>
      <c r="K142" s="18"/>
    </row>
    <row r="143" spans="1:11" s="105" customFormat="1" ht="16" customHeight="1" x14ac:dyDescent="0.25">
      <c r="A143" s="7"/>
      <c r="B143" s="97"/>
      <c r="C143" s="107"/>
      <c r="D143" s="103"/>
      <c r="E143" s="112"/>
      <c r="F143" s="43"/>
      <c r="G143" s="100"/>
      <c r="H143" s="87"/>
      <c r="I143" s="18"/>
      <c r="J143" s="18"/>
      <c r="K143" s="18"/>
    </row>
    <row r="144" spans="1:11" s="105" customFormat="1" ht="42" customHeight="1" x14ac:dyDescent="0.25">
      <c r="A144" s="7"/>
      <c r="B144" s="97"/>
      <c r="C144" s="108" t="s">
        <v>85</v>
      </c>
      <c r="D144" s="103"/>
      <c r="E144" s="112"/>
      <c r="F144" s="43"/>
      <c r="G144" s="100"/>
      <c r="H144" s="87"/>
      <c r="I144" s="18"/>
      <c r="J144" s="18"/>
      <c r="K144" s="18"/>
    </row>
    <row r="145" spans="2:11" s="40" customFormat="1" ht="22" customHeight="1" x14ac:dyDescent="0.25">
      <c r="B145" s="61"/>
      <c r="C145" s="62" t="s">
        <v>59</v>
      </c>
      <c r="D145" s="63"/>
      <c r="E145" s="112"/>
      <c r="F145" s="64"/>
      <c r="G145" s="65"/>
      <c r="H145" s="38"/>
      <c r="I145" s="39"/>
      <c r="J145" s="39"/>
      <c r="K145" s="39"/>
    </row>
    <row r="146" spans="2:11" s="40" customFormat="1" ht="38.15" customHeight="1" x14ac:dyDescent="0.25">
      <c r="B146" s="61"/>
      <c r="C146" s="66" t="s">
        <v>22</v>
      </c>
      <c r="D146" s="63"/>
      <c r="E146" s="112"/>
      <c r="F146" s="64"/>
      <c r="G146" s="65"/>
      <c r="H146" s="38"/>
      <c r="I146" s="39"/>
      <c r="J146" s="39"/>
      <c r="K146" s="39"/>
    </row>
    <row r="147" spans="2:11" s="40" customFormat="1" ht="22" customHeight="1" x14ac:dyDescent="0.25">
      <c r="B147" s="61" t="s">
        <v>61</v>
      </c>
      <c r="C147" s="67" t="s">
        <v>86</v>
      </c>
      <c r="D147" s="63" t="s">
        <v>25</v>
      </c>
      <c r="E147" s="112">
        <v>3</v>
      </c>
      <c r="F147" s="64"/>
      <c r="G147" s="65">
        <f t="shared" ref="G147" si="7">E147*F147</f>
        <v>0</v>
      </c>
      <c r="H147" s="38"/>
      <c r="I147" s="39"/>
      <c r="J147" s="39"/>
      <c r="K147" s="39"/>
    </row>
    <row r="148" spans="2:11" s="40" customFormat="1" ht="12" customHeight="1" x14ac:dyDescent="0.25">
      <c r="B148" s="61"/>
      <c r="C148" s="67"/>
      <c r="D148" s="63"/>
      <c r="E148" s="112"/>
      <c r="F148" s="64"/>
      <c r="G148" s="65"/>
      <c r="H148" s="38"/>
      <c r="I148" s="39"/>
      <c r="J148" s="39"/>
      <c r="K148" s="39"/>
    </row>
    <row r="149" spans="2:11" ht="15.75" customHeight="1" x14ac:dyDescent="0.25">
      <c r="B149" s="61"/>
      <c r="C149" s="62" t="s">
        <v>55</v>
      </c>
      <c r="D149" s="63"/>
      <c r="E149" s="112"/>
      <c r="F149" s="60"/>
      <c r="G149" s="60"/>
      <c r="H149" s="18"/>
    </row>
    <row r="150" spans="2:11" ht="49.5" customHeight="1" x14ac:dyDescent="0.25">
      <c r="B150" s="61"/>
      <c r="C150" s="62" t="s">
        <v>60</v>
      </c>
      <c r="D150" s="63"/>
      <c r="E150" s="112"/>
      <c r="F150" s="60"/>
      <c r="G150" s="60"/>
      <c r="H150" s="18"/>
    </row>
    <row r="151" spans="2:11" ht="22" customHeight="1" x14ac:dyDescent="0.25">
      <c r="B151" s="61" t="s">
        <v>23</v>
      </c>
      <c r="C151" s="67" t="s">
        <v>87</v>
      </c>
      <c r="D151" s="63" t="s">
        <v>25</v>
      </c>
      <c r="E151" s="112">
        <v>2</v>
      </c>
      <c r="F151" s="43"/>
      <c r="G151" s="60">
        <f>F151*E151</f>
        <v>0</v>
      </c>
      <c r="H151" s="18"/>
    </row>
    <row r="152" spans="2:11" ht="22" customHeight="1" x14ac:dyDescent="0.25">
      <c r="B152" s="61"/>
      <c r="D152" s="63"/>
      <c r="E152" s="112"/>
      <c r="F152" s="43"/>
      <c r="G152" s="60"/>
      <c r="H152" s="18"/>
    </row>
    <row r="153" spans="2:11" ht="49.5" customHeight="1" x14ac:dyDescent="0.25">
      <c r="B153" s="61"/>
      <c r="C153" s="62" t="s">
        <v>88</v>
      </c>
      <c r="D153" s="63"/>
      <c r="E153" s="112"/>
      <c r="F153" s="43"/>
      <c r="G153" s="60"/>
      <c r="H153" s="18"/>
    </row>
    <row r="154" spans="2:11" ht="22" customHeight="1" x14ac:dyDescent="0.25">
      <c r="B154" s="61"/>
      <c r="C154" s="62" t="s">
        <v>89</v>
      </c>
      <c r="D154" s="63"/>
      <c r="E154" s="112"/>
      <c r="F154" s="43"/>
      <c r="G154" s="60"/>
      <c r="H154" s="87"/>
    </row>
    <row r="155" spans="2:11" ht="22" customHeight="1" x14ac:dyDescent="0.25">
      <c r="B155" s="61" t="s">
        <v>38</v>
      </c>
      <c r="C155" s="67" t="s">
        <v>90</v>
      </c>
      <c r="D155" s="63" t="s">
        <v>80</v>
      </c>
      <c r="E155" s="112">
        <v>30</v>
      </c>
      <c r="F155" s="43"/>
      <c r="G155" s="60">
        <f t="shared" ref="G155:G183" si="8">F155*E155</f>
        <v>0</v>
      </c>
      <c r="H155" s="87"/>
    </row>
    <row r="156" spans="2:11" ht="8.5" customHeight="1" x14ac:dyDescent="0.25">
      <c r="B156" s="61"/>
      <c r="C156" s="67"/>
      <c r="D156" s="63"/>
      <c r="E156" s="112"/>
      <c r="F156" s="43"/>
      <c r="G156" s="60"/>
      <c r="H156" s="87"/>
    </row>
    <row r="157" spans="2:11" ht="22" customHeight="1" x14ac:dyDescent="0.25">
      <c r="B157" s="61"/>
      <c r="C157" s="83" t="s">
        <v>64</v>
      </c>
      <c r="D157" s="63"/>
      <c r="E157" s="112"/>
      <c r="F157" s="43"/>
      <c r="G157" s="60"/>
      <c r="H157" s="87"/>
    </row>
    <row r="158" spans="2:11" ht="10" customHeight="1" x14ac:dyDescent="0.25">
      <c r="B158" s="61"/>
      <c r="C158" s="67"/>
      <c r="D158" s="63"/>
      <c r="E158" s="112"/>
      <c r="F158" s="43"/>
      <c r="G158" s="60"/>
      <c r="H158" s="87"/>
    </row>
    <row r="159" spans="2:11" ht="22" customHeight="1" x14ac:dyDescent="0.25">
      <c r="B159" s="61" t="s">
        <v>65</v>
      </c>
      <c r="C159" s="67" t="s">
        <v>91</v>
      </c>
      <c r="D159" s="63" t="s">
        <v>67</v>
      </c>
      <c r="E159" s="112">
        <v>3</v>
      </c>
      <c r="F159" s="43"/>
      <c r="G159" s="60">
        <f t="shared" si="8"/>
        <v>0</v>
      </c>
      <c r="H159" s="18"/>
    </row>
    <row r="160" spans="2:11" s="40" customFormat="1" ht="22" customHeight="1" x14ac:dyDescent="0.25">
      <c r="B160" s="61"/>
      <c r="C160" s="109" t="s">
        <v>92</v>
      </c>
      <c r="D160" s="63" t="s">
        <v>25</v>
      </c>
      <c r="E160" s="112">
        <v>2</v>
      </c>
      <c r="F160" s="64"/>
      <c r="G160" s="60">
        <f t="shared" si="8"/>
        <v>0</v>
      </c>
      <c r="H160" s="38"/>
      <c r="I160" s="39"/>
      <c r="J160" s="39"/>
      <c r="K160" s="39"/>
    </row>
    <row r="161" spans="2:11" s="40" customFormat="1" ht="11.15" customHeight="1" x14ac:dyDescent="0.25">
      <c r="B161" s="61"/>
      <c r="C161" s="109"/>
      <c r="D161" s="63"/>
      <c r="E161" s="112"/>
      <c r="F161" s="64"/>
      <c r="G161" s="60"/>
      <c r="H161" s="38"/>
      <c r="I161" s="39"/>
      <c r="J161" s="39"/>
      <c r="K161" s="39"/>
    </row>
    <row r="162" spans="2:11" ht="22" customHeight="1" x14ac:dyDescent="0.25">
      <c r="B162" s="61"/>
      <c r="C162" s="41" t="s">
        <v>93</v>
      </c>
      <c r="D162" s="63"/>
      <c r="E162" s="112"/>
      <c r="F162" s="60"/>
      <c r="G162" s="60"/>
      <c r="H162" s="18"/>
    </row>
    <row r="163" spans="2:11" ht="24.65" customHeight="1" x14ac:dyDescent="0.25">
      <c r="B163" s="61"/>
      <c r="C163" s="62" t="s">
        <v>94</v>
      </c>
      <c r="D163" s="63"/>
      <c r="E163" s="112"/>
      <c r="F163" s="60"/>
      <c r="G163" s="60"/>
      <c r="H163" s="18"/>
    </row>
    <row r="164" spans="2:11" ht="21.75" customHeight="1" x14ac:dyDescent="0.25">
      <c r="B164" s="61" t="s">
        <v>40</v>
      </c>
      <c r="C164" s="67" t="s">
        <v>95</v>
      </c>
      <c r="D164" s="63" t="s">
        <v>25</v>
      </c>
      <c r="E164" s="112">
        <v>7</v>
      </c>
      <c r="F164" s="43"/>
      <c r="G164" s="60">
        <f t="shared" si="8"/>
        <v>0</v>
      </c>
      <c r="H164" s="18"/>
    </row>
    <row r="165" spans="2:11" s="40" customFormat="1" ht="16" customHeight="1" x14ac:dyDescent="0.25">
      <c r="B165" s="61"/>
      <c r="C165" s="109"/>
      <c r="D165" s="63"/>
      <c r="E165" s="112"/>
      <c r="F165" s="64"/>
      <c r="G165" s="60"/>
      <c r="H165" s="38"/>
      <c r="I165" s="39"/>
      <c r="J165" s="39"/>
      <c r="K165" s="39"/>
    </row>
    <row r="166" spans="2:11" s="40" customFormat="1" ht="15" customHeight="1" x14ac:dyDescent="0.25">
      <c r="B166" s="61" t="s">
        <v>72</v>
      </c>
      <c r="C166" s="109" t="s">
        <v>96</v>
      </c>
      <c r="D166" s="63" t="s">
        <v>25</v>
      </c>
      <c r="E166" s="112">
        <v>5</v>
      </c>
      <c r="F166" s="64"/>
      <c r="G166" s="60">
        <f t="shared" si="8"/>
        <v>0</v>
      </c>
      <c r="H166" s="38"/>
      <c r="I166" s="39"/>
      <c r="J166" s="39"/>
      <c r="K166" s="39"/>
    </row>
    <row r="167" spans="2:11" s="40" customFormat="1" ht="13" customHeight="1" x14ac:dyDescent="0.25">
      <c r="B167" s="61"/>
      <c r="C167" s="109"/>
      <c r="D167" s="63"/>
      <c r="E167" s="112"/>
      <c r="F167" s="64"/>
      <c r="G167" s="60"/>
      <c r="H167" s="38"/>
      <c r="I167" s="39"/>
      <c r="J167" s="39"/>
      <c r="K167" s="39"/>
    </row>
    <row r="168" spans="2:11" s="40" customFormat="1" ht="17.5" customHeight="1" x14ac:dyDescent="0.25">
      <c r="B168" s="61" t="s">
        <v>43</v>
      </c>
      <c r="C168" s="109" t="s">
        <v>97</v>
      </c>
      <c r="D168" s="63" t="s">
        <v>25</v>
      </c>
      <c r="E168" s="112">
        <v>14</v>
      </c>
      <c r="F168" s="64"/>
      <c r="G168" s="60">
        <f t="shared" si="8"/>
        <v>0</v>
      </c>
      <c r="H168" s="38"/>
      <c r="I168" s="39"/>
      <c r="J168" s="39"/>
      <c r="K168" s="39"/>
    </row>
    <row r="169" spans="2:11" s="40" customFormat="1" ht="22" customHeight="1" x14ac:dyDescent="0.25">
      <c r="B169" s="61"/>
      <c r="C169" s="109"/>
      <c r="D169" s="63"/>
      <c r="E169" s="112"/>
      <c r="F169" s="64"/>
      <c r="G169" s="60"/>
      <c r="H169" s="38"/>
      <c r="I169" s="39"/>
      <c r="J169" s="39"/>
      <c r="K169" s="39"/>
    </row>
    <row r="170" spans="2:11" s="40" customFormat="1" ht="22" customHeight="1" x14ac:dyDescent="0.25">
      <c r="B170" s="61"/>
      <c r="C170" s="109"/>
      <c r="D170" s="63"/>
      <c r="E170" s="112"/>
      <c r="F170" s="64"/>
      <c r="G170" s="60"/>
      <c r="H170" s="38"/>
      <c r="I170" s="39"/>
      <c r="J170" s="39"/>
      <c r="K170" s="39"/>
    </row>
    <row r="171" spans="2:11" s="40" customFormat="1" ht="22" customHeight="1" x14ac:dyDescent="0.25">
      <c r="B171" s="61"/>
      <c r="C171" s="109"/>
      <c r="D171" s="63"/>
      <c r="E171" s="112"/>
      <c r="F171" s="64"/>
      <c r="G171" s="60"/>
      <c r="H171" s="38"/>
      <c r="I171" s="39"/>
      <c r="J171" s="39"/>
      <c r="K171" s="39"/>
    </row>
    <row r="172" spans="2:11" s="40" customFormat="1" ht="22" customHeight="1" x14ac:dyDescent="0.25">
      <c r="B172" s="61"/>
      <c r="C172" s="109"/>
      <c r="D172" s="63"/>
      <c r="E172" s="112"/>
      <c r="F172" s="64"/>
      <c r="G172" s="60"/>
      <c r="H172" s="38"/>
      <c r="I172" s="39"/>
      <c r="J172" s="39"/>
      <c r="K172" s="39"/>
    </row>
    <row r="173" spans="2:11" s="25" customFormat="1" ht="21.75" customHeight="1" thickBot="1" x14ac:dyDescent="0.3">
      <c r="B173" s="80"/>
      <c r="C173" s="50" t="s">
        <v>18</v>
      </c>
      <c r="D173" s="51"/>
      <c r="E173" s="334"/>
      <c r="F173" s="52"/>
      <c r="G173" s="81">
        <f>SUM(G147:G172)</f>
        <v>0</v>
      </c>
      <c r="H173" s="6"/>
      <c r="I173" s="18"/>
      <c r="J173" s="18"/>
      <c r="K173" s="18"/>
    </row>
    <row r="174" spans="2:11" ht="3" customHeight="1" thickTop="1" x14ac:dyDescent="0.25">
      <c r="B174" s="54"/>
      <c r="D174" s="55"/>
      <c r="E174" s="335"/>
      <c r="G174" s="58"/>
      <c r="I174" s="6"/>
      <c r="J174" s="6"/>
      <c r="K174" s="6"/>
    </row>
    <row r="175" spans="2:11" ht="12" customHeight="1" x14ac:dyDescent="0.25">
      <c r="B175" s="54"/>
      <c r="D175" s="55"/>
      <c r="E175" s="335"/>
      <c r="G175" s="58"/>
      <c r="I175" s="6"/>
      <c r="J175" s="6"/>
      <c r="K175" s="6"/>
    </row>
    <row r="176" spans="2:11" ht="22" customHeight="1" x14ac:dyDescent="0.25">
      <c r="B176" s="54"/>
      <c r="D176" s="55"/>
      <c r="E176" s="335"/>
      <c r="G176" s="58" t="s">
        <v>98</v>
      </c>
      <c r="I176" s="6"/>
      <c r="J176" s="6"/>
      <c r="K176" s="6"/>
    </row>
    <row r="177" spans="2:11" ht="22" customHeight="1" x14ac:dyDescent="0.25">
      <c r="B177" s="61"/>
      <c r="C177" s="67"/>
      <c r="D177" s="63"/>
      <c r="E177" s="112"/>
      <c r="F177" s="60"/>
      <c r="G177" s="82"/>
      <c r="I177" s="6"/>
      <c r="J177" s="6"/>
      <c r="K177" s="6"/>
    </row>
    <row r="178" spans="2:11" ht="22" customHeight="1" x14ac:dyDescent="0.25">
      <c r="B178" s="61"/>
      <c r="C178" s="62" t="s">
        <v>99</v>
      </c>
      <c r="D178" s="63"/>
      <c r="E178" s="112"/>
      <c r="G178" s="82"/>
      <c r="I178" s="6"/>
      <c r="J178" s="6"/>
      <c r="K178" s="6"/>
    </row>
    <row r="179" spans="2:11" ht="22" customHeight="1" x14ac:dyDescent="0.25">
      <c r="B179" s="61"/>
      <c r="C179" s="110"/>
      <c r="D179" s="63"/>
      <c r="E179" s="112"/>
      <c r="G179" s="82"/>
      <c r="I179" s="6"/>
      <c r="J179" s="6"/>
      <c r="K179" s="6"/>
    </row>
    <row r="180" spans="2:11" s="40" customFormat="1" ht="22" customHeight="1" x14ac:dyDescent="0.25">
      <c r="B180" s="61"/>
      <c r="C180" s="111" t="s">
        <v>100</v>
      </c>
      <c r="D180" s="63"/>
      <c r="E180" s="112"/>
      <c r="F180" s="64"/>
      <c r="G180" s="60"/>
      <c r="H180" s="38"/>
      <c r="I180" s="39"/>
      <c r="J180" s="39"/>
      <c r="K180" s="39"/>
    </row>
    <row r="181" spans="2:11" s="40" customFormat="1" ht="22" customHeight="1" x14ac:dyDescent="0.25">
      <c r="B181" s="61"/>
      <c r="C181" s="62" t="s">
        <v>59</v>
      </c>
      <c r="D181" s="63"/>
      <c r="E181" s="112"/>
      <c r="F181" s="64"/>
      <c r="G181" s="60"/>
      <c r="H181" s="38"/>
      <c r="I181" s="39"/>
      <c r="J181" s="39"/>
      <c r="K181" s="39"/>
    </row>
    <row r="182" spans="2:11" s="40" customFormat="1" ht="38.15" customHeight="1" x14ac:dyDescent="0.25">
      <c r="B182" s="61"/>
      <c r="C182" s="66" t="s">
        <v>22</v>
      </c>
      <c r="D182" s="63"/>
      <c r="E182" s="112"/>
      <c r="F182" s="64"/>
      <c r="G182" s="60"/>
      <c r="H182" s="38"/>
      <c r="I182" s="39"/>
      <c r="J182" s="39"/>
      <c r="K182" s="39"/>
    </row>
    <row r="183" spans="2:11" s="40" customFormat="1" ht="22" customHeight="1" x14ac:dyDescent="0.25">
      <c r="B183" s="61" t="s">
        <v>61</v>
      </c>
      <c r="C183" s="67" t="s">
        <v>86</v>
      </c>
      <c r="D183" s="63" t="s">
        <v>25</v>
      </c>
      <c r="E183" s="112">
        <v>6</v>
      </c>
      <c r="F183" s="64"/>
      <c r="G183" s="60">
        <f t="shared" si="8"/>
        <v>0</v>
      </c>
      <c r="H183" s="38"/>
      <c r="I183" s="39"/>
      <c r="J183" s="39"/>
      <c r="K183" s="39"/>
    </row>
    <row r="184" spans="2:11" s="40" customFormat="1" ht="12" customHeight="1" x14ac:dyDescent="0.25">
      <c r="B184" s="61"/>
      <c r="C184" s="67"/>
      <c r="D184" s="63"/>
      <c r="E184" s="112"/>
      <c r="F184" s="64"/>
      <c r="G184" s="65"/>
      <c r="H184" s="38"/>
      <c r="I184" s="39"/>
      <c r="J184" s="39"/>
      <c r="K184" s="39"/>
    </row>
    <row r="185" spans="2:11" ht="15.75" customHeight="1" x14ac:dyDescent="0.25">
      <c r="B185" s="61"/>
      <c r="C185" s="62" t="s">
        <v>55</v>
      </c>
      <c r="D185" s="63"/>
      <c r="E185" s="112"/>
      <c r="F185" s="60"/>
      <c r="G185" s="60"/>
      <c r="H185" s="18"/>
    </row>
    <row r="186" spans="2:11" ht="49.5" customHeight="1" x14ac:dyDescent="0.25">
      <c r="B186" s="61"/>
      <c r="C186" s="62" t="s">
        <v>60</v>
      </c>
      <c r="D186" s="63"/>
      <c r="E186" s="112"/>
      <c r="F186" s="60"/>
      <c r="G186" s="60"/>
      <c r="H186" s="18"/>
    </row>
    <row r="187" spans="2:11" ht="22" customHeight="1" x14ac:dyDescent="0.25">
      <c r="B187" s="61" t="s">
        <v>23</v>
      </c>
      <c r="C187" s="67" t="s">
        <v>87</v>
      </c>
      <c r="D187" s="63" t="s">
        <v>25</v>
      </c>
      <c r="E187" s="112">
        <v>5</v>
      </c>
      <c r="F187" s="43"/>
      <c r="G187" s="60">
        <f t="shared" ref="G187" si="9">E187*F187</f>
        <v>0</v>
      </c>
      <c r="H187" s="18"/>
    </row>
    <row r="188" spans="2:11" ht="22" customHeight="1" x14ac:dyDescent="0.25">
      <c r="B188" s="61"/>
      <c r="D188" s="63"/>
      <c r="E188" s="112"/>
      <c r="F188" s="43"/>
      <c r="G188" s="60"/>
      <c r="H188" s="18"/>
    </row>
    <row r="189" spans="2:11" ht="49.5" customHeight="1" x14ac:dyDescent="0.25">
      <c r="B189" s="61"/>
      <c r="C189" s="62" t="s">
        <v>88</v>
      </c>
      <c r="D189" s="63"/>
      <c r="E189" s="112"/>
      <c r="F189" s="43"/>
      <c r="G189" s="60"/>
      <c r="H189" s="18"/>
    </row>
    <row r="190" spans="2:11" ht="22" customHeight="1" x14ac:dyDescent="0.25">
      <c r="B190" s="61"/>
      <c r="C190" s="62" t="s">
        <v>89</v>
      </c>
      <c r="D190" s="63"/>
      <c r="E190" s="112"/>
      <c r="F190" s="43"/>
      <c r="G190" s="60"/>
      <c r="H190" s="87"/>
    </row>
    <row r="191" spans="2:11" ht="22" customHeight="1" x14ac:dyDescent="0.25">
      <c r="B191" s="61" t="s">
        <v>38</v>
      </c>
      <c r="C191" s="67" t="s">
        <v>90</v>
      </c>
      <c r="D191" s="63" t="s">
        <v>80</v>
      </c>
      <c r="E191" s="112">
        <v>56</v>
      </c>
      <c r="F191" s="43"/>
      <c r="G191" s="60">
        <f>E191*F191</f>
        <v>0</v>
      </c>
      <c r="H191" s="87"/>
    </row>
    <row r="192" spans="2:11" ht="8.5" customHeight="1" x14ac:dyDescent="0.25">
      <c r="B192" s="61"/>
      <c r="C192" s="67"/>
      <c r="D192" s="63"/>
      <c r="E192" s="112"/>
      <c r="F192" s="43"/>
      <c r="G192" s="60"/>
      <c r="H192" s="87"/>
    </row>
    <row r="193" spans="2:11" ht="22" customHeight="1" x14ac:dyDescent="0.25">
      <c r="B193" s="61"/>
      <c r="C193" s="83" t="s">
        <v>64</v>
      </c>
      <c r="D193" s="63"/>
      <c r="E193" s="112"/>
      <c r="F193" s="43"/>
      <c r="G193" s="60"/>
      <c r="H193" s="87"/>
    </row>
    <row r="194" spans="2:11" ht="10" customHeight="1" x14ac:dyDescent="0.25">
      <c r="B194" s="61"/>
      <c r="C194" s="67"/>
      <c r="D194" s="63"/>
      <c r="E194" s="112"/>
      <c r="F194" s="43"/>
      <c r="G194" s="60"/>
      <c r="H194" s="87"/>
    </row>
    <row r="195" spans="2:11" ht="22" customHeight="1" x14ac:dyDescent="0.25">
      <c r="B195" s="61" t="s">
        <v>65</v>
      </c>
      <c r="C195" s="67" t="s">
        <v>91</v>
      </c>
      <c r="D195" s="63" t="s">
        <v>67</v>
      </c>
      <c r="E195" s="112">
        <v>7</v>
      </c>
      <c r="F195" s="43"/>
      <c r="G195" s="60">
        <f>E195*F195</f>
        <v>0</v>
      </c>
      <c r="H195" s="18"/>
    </row>
    <row r="196" spans="2:11" s="40" customFormat="1" ht="22" customHeight="1" x14ac:dyDescent="0.25">
      <c r="B196" s="61" t="s">
        <v>40</v>
      </c>
      <c r="C196" s="109" t="s">
        <v>92</v>
      </c>
      <c r="D196" s="63" t="s">
        <v>25</v>
      </c>
      <c r="E196" s="112">
        <v>3</v>
      </c>
      <c r="F196" s="64"/>
      <c r="G196" s="65">
        <f>F196*E196</f>
        <v>0</v>
      </c>
      <c r="H196" s="38"/>
      <c r="I196" s="39"/>
      <c r="J196" s="39"/>
      <c r="K196" s="39"/>
    </row>
    <row r="197" spans="2:11" s="40" customFormat="1" ht="11.15" customHeight="1" x14ac:dyDescent="0.25">
      <c r="B197" s="61"/>
      <c r="C197" s="109"/>
      <c r="D197" s="63"/>
      <c r="E197" s="112"/>
      <c r="F197" s="64"/>
      <c r="G197" s="65"/>
      <c r="H197" s="38"/>
      <c r="I197" s="39"/>
      <c r="J197" s="39"/>
      <c r="K197" s="39"/>
    </row>
    <row r="198" spans="2:11" ht="22" customHeight="1" x14ac:dyDescent="0.25">
      <c r="B198" s="61"/>
      <c r="C198" s="41" t="s">
        <v>93</v>
      </c>
      <c r="D198" s="63"/>
      <c r="E198" s="112"/>
      <c r="F198" s="60"/>
      <c r="G198" s="60"/>
      <c r="H198" s="18"/>
    </row>
    <row r="199" spans="2:11" ht="24.65" customHeight="1" x14ac:dyDescent="0.25">
      <c r="B199" s="61"/>
      <c r="C199" s="62" t="s">
        <v>94</v>
      </c>
      <c r="D199" s="63"/>
      <c r="E199" s="112"/>
      <c r="F199" s="60"/>
      <c r="G199" s="60"/>
      <c r="H199" s="18"/>
    </row>
    <row r="200" spans="2:11" ht="21.75" customHeight="1" x14ac:dyDescent="0.25">
      <c r="B200" s="61" t="s">
        <v>72</v>
      </c>
      <c r="C200" s="67" t="s">
        <v>95</v>
      </c>
      <c r="D200" s="63" t="s">
        <v>25</v>
      </c>
      <c r="E200" s="112">
        <v>15</v>
      </c>
      <c r="F200" s="43"/>
      <c r="G200" s="60">
        <f t="shared" ref="G200:G204" si="10">E200*F200</f>
        <v>0</v>
      </c>
      <c r="H200" s="18"/>
    </row>
    <row r="201" spans="2:11" s="40" customFormat="1" ht="16" customHeight="1" x14ac:dyDescent="0.25">
      <c r="B201" s="61"/>
      <c r="C201" s="109"/>
      <c r="D201" s="63"/>
      <c r="E201" s="112"/>
      <c r="F201" s="64"/>
      <c r="G201" s="60"/>
      <c r="H201" s="38"/>
      <c r="I201" s="39"/>
      <c r="J201" s="39"/>
      <c r="K201" s="39"/>
    </row>
    <row r="202" spans="2:11" s="40" customFormat="1" ht="15" customHeight="1" x14ac:dyDescent="0.25">
      <c r="B202" s="61" t="s">
        <v>43</v>
      </c>
      <c r="C202" s="109" t="s">
        <v>96</v>
      </c>
      <c r="D202" s="63" t="s">
        <v>25</v>
      </c>
      <c r="E202" s="112">
        <v>5</v>
      </c>
      <c r="F202" s="64"/>
      <c r="G202" s="60">
        <f t="shared" si="10"/>
        <v>0</v>
      </c>
      <c r="H202" s="38"/>
      <c r="I202" s="39"/>
      <c r="J202" s="39"/>
      <c r="K202" s="39"/>
    </row>
    <row r="203" spans="2:11" s="40" customFormat="1" ht="13" customHeight="1" x14ac:dyDescent="0.25">
      <c r="B203" s="61"/>
      <c r="C203" s="109"/>
      <c r="D203" s="63"/>
      <c r="E203" s="112"/>
      <c r="F203" s="64"/>
      <c r="G203" s="60"/>
      <c r="H203" s="38"/>
      <c r="I203" s="39"/>
      <c r="J203" s="39"/>
      <c r="K203" s="39"/>
    </row>
    <row r="204" spans="2:11" s="40" customFormat="1" ht="17.5" customHeight="1" x14ac:dyDescent="0.25">
      <c r="B204" s="61" t="s">
        <v>45</v>
      </c>
      <c r="C204" s="109" t="s">
        <v>97</v>
      </c>
      <c r="D204" s="63" t="s">
        <v>25</v>
      </c>
      <c r="E204" s="112">
        <v>14</v>
      </c>
      <c r="F204" s="64"/>
      <c r="G204" s="60">
        <f t="shared" si="10"/>
        <v>0</v>
      </c>
      <c r="H204" s="38"/>
      <c r="I204" s="39"/>
      <c r="J204" s="39"/>
      <c r="K204" s="39"/>
    </row>
    <row r="205" spans="2:11" s="40" customFormat="1" ht="22" customHeight="1" x14ac:dyDescent="0.25">
      <c r="B205" s="61"/>
      <c r="C205" s="109"/>
      <c r="D205" s="63"/>
      <c r="E205" s="112"/>
      <c r="F205" s="64"/>
      <c r="G205" s="65"/>
      <c r="H205" s="38"/>
      <c r="I205" s="39"/>
      <c r="J205" s="39"/>
      <c r="K205" s="39"/>
    </row>
    <row r="206" spans="2:11" s="40" customFormat="1" ht="22" customHeight="1" x14ac:dyDescent="0.25">
      <c r="B206" s="61"/>
      <c r="C206" s="109"/>
      <c r="D206" s="63"/>
      <c r="E206" s="112"/>
      <c r="F206" s="64"/>
      <c r="G206" s="65"/>
      <c r="H206" s="38"/>
      <c r="I206" s="39"/>
      <c r="J206" s="39"/>
      <c r="K206" s="39"/>
    </row>
    <row r="207" spans="2:11" s="40" customFormat="1" ht="22" customHeight="1" x14ac:dyDescent="0.25">
      <c r="B207" s="61"/>
      <c r="C207" s="109"/>
      <c r="D207" s="63"/>
      <c r="E207" s="112"/>
      <c r="F207" s="64"/>
      <c r="G207" s="65"/>
      <c r="H207" s="38"/>
      <c r="I207" s="39"/>
      <c r="J207" s="39"/>
      <c r="K207" s="39"/>
    </row>
    <row r="208" spans="2:11" s="40" customFormat="1" ht="22" customHeight="1" x14ac:dyDescent="0.25">
      <c r="B208" s="61"/>
      <c r="C208" s="109"/>
      <c r="D208" s="63"/>
      <c r="E208" s="112"/>
      <c r="F208" s="64"/>
      <c r="G208" s="65"/>
      <c r="H208" s="38"/>
      <c r="I208" s="39"/>
      <c r="J208" s="39"/>
      <c r="K208" s="39"/>
    </row>
    <row r="209" spans="1:16" s="25" customFormat="1" ht="21.75" customHeight="1" thickBot="1" x14ac:dyDescent="0.3">
      <c r="B209" s="80"/>
      <c r="C209" s="50" t="s">
        <v>18</v>
      </c>
      <c r="D209" s="51"/>
      <c r="E209" s="334"/>
      <c r="F209" s="52"/>
      <c r="G209" s="81">
        <f>SUM(G183:G208)</f>
        <v>0</v>
      </c>
      <c r="H209" s="6"/>
      <c r="I209" s="18"/>
      <c r="J209" s="18"/>
      <c r="K209" s="18"/>
    </row>
    <row r="210" spans="1:16" ht="3" customHeight="1" thickTop="1" x14ac:dyDescent="0.25">
      <c r="B210" s="54"/>
      <c r="D210" s="55"/>
      <c r="E210" s="335"/>
      <c r="G210" s="58"/>
      <c r="I210" s="6"/>
      <c r="J210" s="6"/>
      <c r="K210" s="6"/>
    </row>
    <row r="211" spans="1:16" ht="12" customHeight="1" x14ac:dyDescent="0.25">
      <c r="B211" s="54"/>
      <c r="D211" s="55"/>
      <c r="E211" s="335"/>
      <c r="G211" s="58"/>
      <c r="I211" s="6"/>
      <c r="J211" s="6"/>
      <c r="K211" s="6"/>
    </row>
    <row r="212" spans="1:16" ht="22" customHeight="1" x14ac:dyDescent="0.25">
      <c r="B212" s="54"/>
      <c r="D212" s="55"/>
      <c r="E212" s="335"/>
      <c r="G212" s="58" t="s">
        <v>101</v>
      </c>
      <c r="I212" s="6"/>
      <c r="J212" s="6"/>
      <c r="K212" s="6"/>
    </row>
    <row r="213" spans="1:16" s="105" customFormat="1" ht="22" customHeight="1" x14ac:dyDescent="0.25">
      <c r="A213" s="7"/>
      <c r="B213" s="97"/>
      <c r="C213" s="113"/>
      <c r="D213" s="99"/>
      <c r="E213" s="341"/>
      <c r="F213" s="60"/>
      <c r="G213" s="114"/>
      <c r="H213" s="18"/>
      <c r="I213" s="18"/>
      <c r="J213" s="18"/>
      <c r="K213" s="18"/>
    </row>
    <row r="214" spans="1:16" s="105" customFormat="1" ht="22" customHeight="1" x14ac:dyDescent="0.25">
      <c r="A214" s="7"/>
      <c r="B214" s="97"/>
      <c r="C214" s="62" t="s">
        <v>102</v>
      </c>
      <c r="D214" s="99"/>
      <c r="E214" s="341"/>
      <c r="F214" s="60"/>
      <c r="G214" s="114"/>
      <c r="H214" s="18"/>
      <c r="I214" s="18"/>
      <c r="J214" s="18"/>
      <c r="K214" s="18"/>
    </row>
    <row r="215" spans="1:16" s="105" customFormat="1" ht="15" customHeight="1" x14ac:dyDescent="0.25">
      <c r="A215" s="7"/>
      <c r="B215" s="97"/>
      <c r="C215" s="113"/>
      <c r="D215" s="99"/>
      <c r="E215" s="341"/>
      <c r="F215" s="60"/>
      <c r="G215" s="114"/>
      <c r="H215" s="18"/>
      <c r="I215" s="18"/>
      <c r="J215" s="18"/>
      <c r="K215" s="18"/>
    </row>
    <row r="216" spans="1:16" s="105" customFormat="1" ht="22" customHeight="1" x14ac:dyDescent="0.25">
      <c r="A216" s="7"/>
      <c r="B216" s="97"/>
      <c r="C216" s="113" t="s">
        <v>103</v>
      </c>
      <c r="D216" s="99"/>
      <c r="E216" s="341"/>
      <c r="F216" s="60"/>
      <c r="G216" s="114"/>
      <c r="H216" s="18"/>
      <c r="I216" s="18"/>
      <c r="J216" s="18"/>
      <c r="K216" s="18"/>
    </row>
    <row r="217" spans="1:16" s="105" customFormat="1" ht="35.25" customHeight="1" x14ac:dyDescent="0.25">
      <c r="A217" s="7"/>
      <c r="B217" s="97"/>
      <c r="C217" s="115" t="s">
        <v>104</v>
      </c>
      <c r="D217" s="99"/>
      <c r="E217" s="341"/>
      <c r="F217" s="60"/>
      <c r="G217" s="114"/>
      <c r="H217" s="18"/>
      <c r="I217" s="18"/>
      <c r="J217" s="18"/>
      <c r="K217" s="18"/>
    </row>
    <row r="218" spans="1:16" s="105" customFormat="1" ht="32.15" customHeight="1" x14ac:dyDescent="0.25">
      <c r="A218" s="7"/>
      <c r="B218" s="97" t="s">
        <v>61</v>
      </c>
      <c r="C218" s="116" t="s">
        <v>105</v>
      </c>
      <c r="D218" s="117" t="s">
        <v>67</v>
      </c>
      <c r="E218" s="341">
        <v>100</v>
      </c>
      <c r="F218" s="43"/>
      <c r="G218" s="114">
        <f>F218*E218</f>
        <v>0</v>
      </c>
      <c r="H218" s="18"/>
      <c r="I218" s="18"/>
      <c r="J218" s="18"/>
      <c r="K218" s="18"/>
    </row>
    <row r="219" spans="1:16" s="105" customFormat="1" ht="22" customHeight="1" x14ac:dyDescent="0.25">
      <c r="A219" s="7"/>
      <c r="B219" s="97" t="s">
        <v>23</v>
      </c>
      <c r="C219" s="116" t="s">
        <v>106</v>
      </c>
      <c r="D219" s="117" t="s">
        <v>107</v>
      </c>
      <c r="E219" s="341">
        <v>5</v>
      </c>
      <c r="F219" s="43"/>
      <c r="G219" s="114">
        <f t="shared" ref="G219:G231" si="11">F219*E219</f>
        <v>0</v>
      </c>
      <c r="H219" s="18"/>
      <c r="I219" s="18"/>
      <c r="J219" s="18"/>
      <c r="K219" s="18"/>
    </row>
    <row r="220" spans="1:16" s="105" customFormat="1" ht="22" customHeight="1" x14ac:dyDescent="0.25">
      <c r="A220" s="7"/>
      <c r="B220" s="97" t="s">
        <v>38</v>
      </c>
      <c r="C220" s="116" t="s">
        <v>108</v>
      </c>
      <c r="D220" s="117" t="s">
        <v>107</v>
      </c>
      <c r="E220" s="341">
        <v>5</v>
      </c>
      <c r="F220" s="43"/>
      <c r="G220" s="114">
        <f t="shared" si="11"/>
        <v>0</v>
      </c>
      <c r="H220" s="18"/>
      <c r="I220" s="18"/>
      <c r="J220" s="18"/>
      <c r="K220" s="18"/>
    </row>
    <row r="221" spans="1:16" s="123" customFormat="1" ht="21" customHeight="1" x14ac:dyDescent="0.35">
      <c r="A221" s="96"/>
      <c r="B221" s="118" t="s">
        <v>65</v>
      </c>
      <c r="C221" s="119" t="s">
        <v>109</v>
      </c>
      <c r="D221" s="120" t="s">
        <v>107</v>
      </c>
      <c r="E221" s="1044">
        <v>2</v>
      </c>
      <c r="F221" s="43"/>
      <c r="G221" s="114">
        <f t="shared" si="11"/>
        <v>0</v>
      </c>
      <c r="H221" s="7"/>
      <c r="I221" s="7"/>
      <c r="J221" s="104"/>
      <c r="K221" s="121"/>
      <c r="L221" s="122"/>
      <c r="M221" s="122"/>
      <c r="N221" s="122"/>
      <c r="O221" s="122"/>
      <c r="P221" s="122"/>
    </row>
    <row r="222" spans="1:16" s="105" customFormat="1" ht="22" customHeight="1" x14ac:dyDescent="0.25">
      <c r="A222" s="7"/>
      <c r="B222" s="97" t="s">
        <v>40</v>
      </c>
      <c r="C222" s="124" t="s">
        <v>110</v>
      </c>
      <c r="D222" s="117" t="s">
        <v>67</v>
      </c>
      <c r="E222" s="341">
        <v>45</v>
      </c>
      <c r="F222" s="43"/>
      <c r="G222" s="114">
        <f t="shared" si="11"/>
        <v>0</v>
      </c>
      <c r="H222" s="18"/>
      <c r="I222" s="18"/>
      <c r="J222" s="18"/>
      <c r="K222" s="18"/>
    </row>
    <row r="223" spans="1:16" s="105" customFormat="1" ht="22" customHeight="1" x14ac:dyDescent="0.25">
      <c r="A223" s="7"/>
      <c r="B223" s="97" t="s">
        <v>72</v>
      </c>
      <c r="C223" s="125" t="s">
        <v>111</v>
      </c>
      <c r="D223" s="117" t="s">
        <v>107</v>
      </c>
      <c r="E223" s="341">
        <v>20</v>
      </c>
      <c r="F223" s="43"/>
      <c r="G223" s="114">
        <f t="shared" si="11"/>
        <v>0</v>
      </c>
      <c r="H223" s="18"/>
      <c r="I223" s="18"/>
      <c r="J223" s="18"/>
      <c r="K223" s="18"/>
    </row>
    <row r="224" spans="1:16" s="105" customFormat="1" ht="22" customHeight="1" x14ac:dyDescent="0.25">
      <c r="A224" s="7"/>
      <c r="B224" s="97" t="s">
        <v>43</v>
      </c>
      <c r="C224" s="116" t="s">
        <v>112</v>
      </c>
      <c r="D224" s="117" t="s">
        <v>107</v>
      </c>
      <c r="E224" s="341">
        <v>10</v>
      </c>
      <c r="F224" s="43"/>
      <c r="G224" s="114">
        <f t="shared" si="11"/>
        <v>0</v>
      </c>
      <c r="H224" s="18"/>
      <c r="I224" s="18"/>
      <c r="J224" s="18"/>
      <c r="K224" s="18"/>
    </row>
    <row r="225" spans="1:11" s="105" customFormat="1" ht="22" customHeight="1" x14ac:dyDescent="0.25">
      <c r="A225" s="126"/>
      <c r="B225" s="97" t="s">
        <v>45</v>
      </c>
      <c r="C225" s="116" t="s">
        <v>113</v>
      </c>
      <c r="D225" s="117" t="s">
        <v>107</v>
      </c>
      <c r="E225" s="341">
        <v>2</v>
      </c>
      <c r="F225" s="43"/>
      <c r="G225" s="114">
        <f t="shared" si="11"/>
        <v>0</v>
      </c>
      <c r="H225" s="18"/>
      <c r="I225" s="18"/>
      <c r="J225" s="18"/>
      <c r="K225" s="18"/>
    </row>
    <row r="226" spans="1:11" s="105" customFormat="1" ht="22" customHeight="1" x14ac:dyDescent="0.25">
      <c r="A226" s="126"/>
      <c r="B226" s="127" t="s">
        <v>47</v>
      </c>
      <c r="C226" s="128" t="s">
        <v>114</v>
      </c>
      <c r="D226" s="127" t="s">
        <v>107</v>
      </c>
      <c r="E226" s="130">
        <v>17</v>
      </c>
      <c r="F226" s="129"/>
      <c r="G226" s="114">
        <f t="shared" si="11"/>
        <v>0</v>
      </c>
      <c r="H226" s="18"/>
      <c r="I226" s="104"/>
      <c r="J226" s="18"/>
      <c r="K226" s="18"/>
    </row>
    <row r="227" spans="1:11" s="105" customFormat="1" ht="38.5" customHeight="1" x14ac:dyDescent="0.25">
      <c r="A227" s="126"/>
      <c r="B227" s="131" t="s">
        <v>49</v>
      </c>
      <c r="C227" s="132" t="s">
        <v>115</v>
      </c>
      <c r="D227" s="127" t="s">
        <v>107</v>
      </c>
      <c r="E227" s="127">
        <v>1</v>
      </c>
      <c r="F227" s="133"/>
      <c r="G227" s="114">
        <f t="shared" si="11"/>
        <v>0</v>
      </c>
      <c r="H227" s="18"/>
      <c r="I227" s="104"/>
      <c r="J227" s="18"/>
      <c r="K227" s="18"/>
    </row>
    <row r="228" spans="1:11" s="105" customFormat="1" ht="33" customHeight="1" x14ac:dyDescent="0.25">
      <c r="A228" s="126"/>
      <c r="B228" s="131" t="s">
        <v>51</v>
      </c>
      <c r="C228" s="132" t="s">
        <v>116</v>
      </c>
      <c r="D228" s="127" t="s">
        <v>107</v>
      </c>
      <c r="E228" s="127">
        <v>1</v>
      </c>
      <c r="F228" s="133"/>
      <c r="G228" s="114">
        <f t="shared" si="11"/>
        <v>0</v>
      </c>
      <c r="H228" s="18"/>
      <c r="I228" s="104"/>
      <c r="J228" s="18"/>
      <c r="K228" s="18"/>
    </row>
    <row r="229" spans="1:11" s="105" customFormat="1" ht="22" customHeight="1" x14ac:dyDescent="0.25">
      <c r="A229" s="126"/>
      <c r="B229" s="131" t="s">
        <v>53</v>
      </c>
      <c r="C229" s="132" t="s">
        <v>117</v>
      </c>
      <c r="D229" s="127" t="s">
        <v>67</v>
      </c>
      <c r="E229" s="127">
        <v>6</v>
      </c>
      <c r="F229" s="133"/>
      <c r="G229" s="114">
        <f t="shared" si="11"/>
        <v>0</v>
      </c>
      <c r="H229" s="18"/>
      <c r="I229" s="104"/>
      <c r="J229" s="18"/>
      <c r="K229" s="18"/>
    </row>
    <row r="230" spans="1:11" s="105" customFormat="1" ht="37" customHeight="1" x14ac:dyDescent="0.25">
      <c r="A230" s="126"/>
      <c r="B230" s="131" t="s">
        <v>57</v>
      </c>
      <c r="C230" s="132" t="s">
        <v>118</v>
      </c>
      <c r="D230" s="127" t="s">
        <v>10</v>
      </c>
      <c r="E230" s="127">
        <v>1</v>
      </c>
      <c r="F230" s="133"/>
      <c r="G230" s="114">
        <f t="shared" si="11"/>
        <v>0</v>
      </c>
      <c r="H230" s="18"/>
      <c r="I230" s="104"/>
      <c r="J230" s="18"/>
      <c r="K230" s="18"/>
    </row>
    <row r="231" spans="1:11" s="105" customFormat="1" ht="22" customHeight="1" x14ac:dyDescent="0.25">
      <c r="A231" s="126"/>
      <c r="B231" s="131" t="s">
        <v>121</v>
      </c>
      <c r="C231" s="132" t="s">
        <v>119</v>
      </c>
      <c r="D231" s="127" t="s">
        <v>0</v>
      </c>
      <c r="E231" s="127">
        <v>1</v>
      </c>
      <c r="F231" s="133"/>
      <c r="G231" s="114">
        <f t="shared" si="11"/>
        <v>0</v>
      </c>
      <c r="H231" s="18"/>
      <c r="I231" s="104"/>
      <c r="J231" s="18"/>
      <c r="K231" s="18"/>
    </row>
    <row r="232" spans="1:11" s="105" customFormat="1" ht="22" customHeight="1" x14ac:dyDescent="0.25">
      <c r="A232" s="126"/>
      <c r="B232" s="127"/>
      <c r="C232" s="134" t="s">
        <v>120</v>
      </c>
      <c r="D232" s="127"/>
      <c r="E232" s="127"/>
      <c r="F232" s="133"/>
      <c r="G232" s="114"/>
      <c r="H232" s="18"/>
      <c r="I232" s="104"/>
      <c r="J232" s="18"/>
      <c r="K232" s="18"/>
    </row>
    <row r="233" spans="1:11" s="105" customFormat="1" ht="37" customHeight="1" x14ac:dyDescent="0.25">
      <c r="A233" s="126"/>
      <c r="B233" s="127" t="s">
        <v>123</v>
      </c>
      <c r="C233" s="132" t="s">
        <v>122</v>
      </c>
      <c r="D233" s="127" t="s">
        <v>107</v>
      </c>
      <c r="E233" s="127">
        <v>1</v>
      </c>
      <c r="F233" s="133"/>
      <c r="G233" s="114">
        <f t="shared" ref="G219:G234" si="12">F233*E233</f>
        <v>0</v>
      </c>
      <c r="H233" s="18"/>
      <c r="I233" s="104"/>
      <c r="J233" s="18"/>
      <c r="K233" s="18"/>
    </row>
    <row r="234" spans="1:11" s="105" customFormat="1" ht="30" customHeight="1" x14ac:dyDescent="0.25">
      <c r="A234" s="126"/>
      <c r="B234" s="127" t="s">
        <v>153</v>
      </c>
      <c r="C234" s="132" t="s">
        <v>124</v>
      </c>
      <c r="D234" s="127" t="s">
        <v>107</v>
      </c>
      <c r="E234" s="127">
        <v>1</v>
      </c>
      <c r="F234" s="133"/>
      <c r="G234" s="114">
        <f t="shared" si="12"/>
        <v>0</v>
      </c>
      <c r="H234" s="18"/>
      <c r="I234" s="104"/>
      <c r="J234" s="18"/>
      <c r="K234" s="18"/>
    </row>
    <row r="235" spans="1:11" s="105" customFormat="1" ht="15.65" customHeight="1" x14ac:dyDescent="0.25">
      <c r="A235" s="126"/>
      <c r="B235" s="127"/>
      <c r="C235" s="135"/>
      <c r="D235" s="127"/>
      <c r="E235" s="127"/>
      <c r="F235" s="129"/>
      <c r="G235" s="130"/>
      <c r="H235" s="18"/>
      <c r="I235" s="104"/>
      <c r="J235" s="18"/>
      <c r="K235" s="18"/>
    </row>
    <row r="236" spans="1:11" s="105" customFormat="1" ht="21" customHeight="1" x14ac:dyDescent="0.25">
      <c r="A236" s="126"/>
      <c r="B236" s="127"/>
      <c r="C236" s="135"/>
      <c r="D236" s="127"/>
      <c r="E236" s="127"/>
      <c r="F236" s="129"/>
      <c r="G236" s="130"/>
      <c r="H236" s="18"/>
      <c r="I236" s="104"/>
      <c r="J236" s="18"/>
      <c r="K236" s="18"/>
    </row>
    <row r="237" spans="1:11" s="105" customFormat="1" ht="22.5" customHeight="1" x14ac:dyDescent="0.25">
      <c r="A237" s="126"/>
      <c r="B237" s="127"/>
      <c r="C237" s="135"/>
      <c r="D237" s="127"/>
      <c r="E237" s="127"/>
      <c r="F237" s="129"/>
      <c r="G237" s="130"/>
      <c r="H237" s="18"/>
      <c r="I237" s="104"/>
      <c r="J237" s="18"/>
      <c r="K237" s="18"/>
    </row>
    <row r="238" spans="1:11" s="105" customFormat="1" ht="21.65" customHeight="1" x14ac:dyDescent="0.25">
      <c r="A238" s="126"/>
      <c r="B238" s="127"/>
      <c r="C238" s="135"/>
      <c r="D238" s="127"/>
      <c r="E238" s="127"/>
      <c r="F238" s="129"/>
      <c r="G238" s="130"/>
      <c r="H238" s="18"/>
      <c r="I238" s="104"/>
      <c r="J238" s="18"/>
      <c r="K238" s="18"/>
    </row>
    <row r="239" spans="1:11" s="96" customFormat="1" ht="22" customHeight="1" x14ac:dyDescent="0.25">
      <c r="B239" s="136"/>
      <c r="D239" s="137"/>
      <c r="E239" s="342"/>
      <c r="F239" s="138"/>
      <c r="G239" s="114"/>
      <c r="H239" s="6"/>
      <c r="I239" s="6"/>
      <c r="J239" s="6"/>
      <c r="K239" s="6"/>
    </row>
    <row r="240" spans="1:11" s="105" customFormat="1" ht="20.25" customHeight="1" x14ac:dyDescent="0.25">
      <c r="A240" s="7"/>
      <c r="B240" s="97"/>
      <c r="C240" s="110"/>
      <c r="D240" s="99"/>
      <c r="E240" s="341"/>
      <c r="F240" s="139"/>
      <c r="G240" s="60"/>
      <c r="H240" s="18"/>
      <c r="I240" s="18"/>
      <c r="J240" s="18"/>
      <c r="K240" s="18"/>
    </row>
    <row r="241" spans="1:11" s="25" customFormat="1" ht="30" customHeight="1" thickBot="1" x14ac:dyDescent="0.3">
      <c r="B241" s="80"/>
      <c r="C241" s="50" t="s">
        <v>125</v>
      </c>
      <c r="D241" s="51"/>
      <c r="E241" s="334"/>
      <c r="F241" s="52"/>
      <c r="G241" s="81">
        <f>SUM(G218:G240)</f>
        <v>0</v>
      </c>
      <c r="H241" s="6"/>
      <c r="I241" s="18"/>
      <c r="J241" s="18"/>
      <c r="K241" s="18"/>
    </row>
    <row r="242" spans="1:11" s="105" customFormat="1" ht="12" customHeight="1" thickTop="1" x14ac:dyDescent="0.25">
      <c r="A242" s="7"/>
      <c r="B242" s="20"/>
      <c r="C242" s="7"/>
      <c r="D242" s="140"/>
      <c r="E242" s="343"/>
      <c r="F242" s="57"/>
      <c r="G242" s="58"/>
      <c r="H242" s="18"/>
      <c r="I242" s="18"/>
      <c r="J242" s="18"/>
      <c r="K242" s="18"/>
    </row>
    <row r="243" spans="1:11" s="105" customFormat="1" ht="12" customHeight="1" x14ac:dyDescent="0.25">
      <c r="A243" s="7"/>
      <c r="B243" s="20"/>
      <c r="C243" s="7"/>
      <c r="D243" s="140"/>
      <c r="E243" s="343"/>
      <c r="F243" s="57"/>
      <c r="G243" s="58"/>
      <c r="H243" s="18"/>
      <c r="I243" s="18"/>
      <c r="J243" s="18"/>
      <c r="K243" s="18"/>
    </row>
    <row r="244" spans="1:11" s="105" customFormat="1" ht="22" customHeight="1" x14ac:dyDescent="0.25">
      <c r="A244" s="7"/>
      <c r="B244" s="20"/>
      <c r="C244" s="7"/>
      <c r="D244" s="140"/>
      <c r="E244" s="343"/>
      <c r="F244" s="57"/>
      <c r="G244" s="58" t="s">
        <v>126</v>
      </c>
      <c r="H244" s="18"/>
      <c r="I244" s="18"/>
      <c r="J244" s="18"/>
      <c r="K244" s="18"/>
    </row>
    <row r="245" spans="1:11" ht="22" customHeight="1" x14ac:dyDescent="0.25">
      <c r="B245" s="61"/>
      <c r="C245" s="41"/>
      <c r="D245" s="63"/>
      <c r="E245" s="112"/>
      <c r="F245" s="60"/>
      <c r="G245" s="60"/>
    </row>
    <row r="246" spans="1:11" ht="22" customHeight="1" x14ac:dyDescent="0.25">
      <c r="B246" s="61"/>
      <c r="C246" s="41" t="s">
        <v>127</v>
      </c>
      <c r="D246" s="63"/>
      <c r="E246" s="112"/>
      <c r="F246" s="60"/>
      <c r="G246" s="60"/>
    </row>
    <row r="247" spans="1:11" ht="22" customHeight="1" x14ac:dyDescent="0.25">
      <c r="B247" s="61"/>
      <c r="C247" s="41" t="s">
        <v>128</v>
      </c>
      <c r="D247" s="63"/>
      <c r="E247" s="112"/>
      <c r="F247" s="60"/>
      <c r="G247" s="60"/>
    </row>
    <row r="248" spans="1:11" ht="22" customHeight="1" x14ac:dyDescent="0.25">
      <c r="B248" s="61"/>
      <c r="C248" s="41" t="s">
        <v>129</v>
      </c>
      <c r="D248" s="63"/>
      <c r="E248" s="112"/>
      <c r="F248" s="60"/>
      <c r="G248" s="60"/>
    </row>
    <row r="249" spans="1:11" ht="48" customHeight="1" x14ac:dyDescent="0.25">
      <c r="B249" s="61"/>
      <c r="C249" s="62" t="s">
        <v>130</v>
      </c>
      <c r="D249" s="63"/>
      <c r="E249" s="112"/>
      <c r="F249" s="60"/>
      <c r="G249" s="60"/>
    </row>
    <row r="250" spans="1:11" ht="37.75" customHeight="1" x14ac:dyDescent="0.25">
      <c r="B250" s="61" t="s">
        <v>61</v>
      </c>
      <c r="C250" s="67" t="s">
        <v>131</v>
      </c>
      <c r="D250" s="63" t="s">
        <v>107</v>
      </c>
      <c r="E250" s="112">
        <v>2</v>
      </c>
      <c r="F250" s="43"/>
      <c r="G250" s="60">
        <f>F250*E250</f>
        <v>0</v>
      </c>
      <c r="I250" s="104"/>
    </row>
    <row r="251" spans="1:11" ht="25" customHeight="1" x14ac:dyDescent="0.25">
      <c r="B251" s="61" t="s">
        <v>23</v>
      </c>
      <c r="C251" s="67" t="s">
        <v>132</v>
      </c>
      <c r="D251" s="63" t="s">
        <v>107</v>
      </c>
      <c r="E251" s="112">
        <v>10</v>
      </c>
      <c r="F251" s="43"/>
      <c r="G251" s="60">
        <f t="shared" ref="G251:G252" si="13">F251*E251</f>
        <v>0</v>
      </c>
      <c r="I251" s="104"/>
    </row>
    <row r="252" spans="1:11" ht="20.149999999999999" customHeight="1" x14ac:dyDescent="0.25">
      <c r="B252" s="61" t="s">
        <v>38</v>
      </c>
      <c r="C252" s="67" t="s">
        <v>133</v>
      </c>
      <c r="D252" s="63" t="s">
        <v>107</v>
      </c>
      <c r="E252" s="112">
        <v>3</v>
      </c>
      <c r="F252" s="43"/>
      <c r="G252" s="60">
        <f t="shared" si="13"/>
        <v>0</v>
      </c>
      <c r="I252" s="104"/>
    </row>
    <row r="253" spans="1:11" ht="8.5" customHeight="1" x14ac:dyDescent="0.25">
      <c r="B253" s="61"/>
      <c r="C253" s="67"/>
      <c r="D253" s="63"/>
      <c r="E253" s="112"/>
      <c r="F253" s="43"/>
      <c r="G253" s="60"/>
      <c r="I253" s="104"/>
      <c r="J253" s="104"/>
    </row>
    <row r="254" spans="1:11" s="146" customFormat="1" ht="21.75" customHeight="1" x14ac:dyDescent="0.25">
      <c r="A254" s="141"/>
      <c r="B254" s="142"/>
      <c r="C254" s="143" t="s">
        <v>134</v>
      </c>
      <c r="D254" s="144"/>
      <c r="E254" s="1045"/>
      <c r="F254" s="145"/>
      <c r="G254" s="60"/>
    </row>
    <row r="255" spans="1:11" s="146" customFormat="1" ht="64" customHeight="1" x14ac:dyDescent="0.25">
      <c r="A255" s="141"/>
      <c r="B255" s="142"/>
      <c r="C255" s="143" t="s">
        <v>135</v>
      </c>
      <c r="D255" s="147"/>
      <c r="E255" s="112"/>
      <c r="F255" s="148"/>
      <c r="G255" s="60"/>
    </row>
    <row r="256" spans="1:11" s="149" customFormat="1" ht="23.15" customHeight="1" x14ac:dyDescent="0.25">
      <c r="B256" s="150" t="s">
        <v>65</v>
      </c>
      <c r="C256" s="151" t="s">
        <v>136</v>
      </c>
      <c r="D256" s="103" t="s">
        <v>67</v>
      </c>
      <c r="E256" s="112">
        <v>95</v>
      </c>
      <c r="F256" s="43"/>
      <c r="G256" s="60">
        <f t="shared" ref="G251:G272" si="14">F256*E256</f>
        <v>0</v>
      </c>
      <c r="H256" s="152"/>
      <c r="I256" s="153"/>
    </row>
    <row r="257" spans="1:11" s="149" customFormat="1" ht="23.15" customHeight="1" x14ac:dyDescent="0.25">
      <c r="B257" s="150" t="s">
        <v>40</v>
      </c>
      <c r="C257" s="154" t="s">
        <v>137</v>
      </c>
      <c r="D257" s="103" t="s">
        <v>67</v>
      </c>
      <c r="E257" s="112">
        <v>15</v>
      </c>
      <c r="F257" s="43"/>
      <c r="G257" s="60">
        <f t="shared" si="14"/>
        <v>0</v>
      </c>
      <c r="H257" s="152"/>
      <c r="I257" s="153"/>
    </row>
    <row r="258" spans="1:11" ht="33.75" customHeight="1" x14ac:dyDescent="0.25">
      <c r="B258" s="61"/>
      <c r="C258" s="62" t="s">
        <v>138</v>
      </c>
      <c r="D258" s="63"/>
      <c r="E258" s="112"/>
      <c r="F258" s="43"/>
      <c r="G258" s="60"/>
    </row>
    <row r="259" spans="1:11" ht="23.15" customHeight="1" x14ac:dyDescent="0.25">
      <c r="B259" s="61" t="s">
        <v>72</v>
      </c>
      <c r="C259" s="67" t="s">
        <v>139</v>
      </c>
      <c r="D259" s="63" t="s">
        <v>67</v>
      </c>
      <c r="E259" s="112">
        <v>40</v>
      </c>
      <c r="F259" s="43"/>
      <c r="G259" s="60">
        <f t="shared" si="14"/>
        <v>0</v>
      </c>
    </row>
    <row r="260" spans="1:11" s="116" customFormat="1" ht="18" customHeight="1" x14ac:dyDescent="0.25">
      <c r="B260" s="155"/>
      <c r="C260" s="156" t="s">
        <v>140</v>
      </c>
      <c r="D260" s="117"/>
      <c r="E260" s="340"/>
      <c r="F260" s="43"/>
      <c r="G260" s="60"/>
      <c r="H260" s="6"/>
      <c r="I260" s="6"/>
      <c r="J260" s="6"/>
      <c r="K260" s="6"/>
    </row>
    <row r="261" spans="1:11" s="116" customFormat="1" ht="23.15" customHeight="1" x14ac:dyDescent="0.25">
      <c r="B261" s="155" t="s">
        <v>43</v>
      </c>
      <c r="C261" s="116" t="s">
        <v>141</v>
      </c>
      <c r="D261" s="117" t="s">
        <v>25</v>
      </c>
      <c r="E261" s="340">
        <v>7</v>
      </c>
      <c r="F261" s="43"/>
      <c r="G261" s="60">
        <f t="shared" si="14"/>
        <v>0</v>
      </c>
      <c r="H261" s="6"/>
      <c r="I261" s="6"/>
      <c r="J261" s="6"/>
      <c r="K261" s="6"/>
    </row>
    <row r="262" spans="1:11" s="159" customFormat="1" ht="47.25" customHeight="1" x14ac:dyDescent="0.25">
      <c r="A262" s="92"/>
      <c r="B262" s="93"/>
      <c r="C262" s="157" t="s">
        <v>142</v>
      </c>
      <c r="D262" s="94"/>
      <c r="E262" s="340"/>
      <c r="F262" s="95"/>
      <c r="G262" s="60"/>
      <c r="H262" s="158"/>
      <c r="I262" s="18"/>
      <c r="J262" s="18"/>
      <c r="K262" s="18"/>
    </row>
    <row r="263" spans="1:11" s="159" customFormat="1" ht="22" customHeight="1" x14ac:dyDescent="0.25">
      <c r="A263" s="92"/>
      <c r="B263" s="93" t="s">
        <v>45</v>
      </c>
      <c r="C263" s="92" t="s">
        <v>143</v>
      </c>
      <c r="D263" s="94" t="s">
        <v>144</v>
      </c>
      <c r="E263" s="344">
        <v>16</v>
      </c>
      <c r="F263" s="95"/>
      <c r="G263" s="60">
        <f t="shared" si="14"/>
        <v>0</v>
      </c>
      <c r="H263" s="158"/>
      <c r="I263" s="18"/>
      <c r="J263" s="18"/>
      <c r="K263" s="18"/>
    </row>
    <row r="264" spans="1:11" s="159" customFormat="1" ht="22" customHeight="1" x14ac:dyDescent="0.25">
      <c r="A264" s="92"/>
      <c r="B264" s="93" t="s">
        <v>47</v>
      </c>
      <c r="C264" s="92" t="s">
        <v>145</v>
      </c>
      <c r="D264" s="94" t="s">
        <v>144</v>
      </c>
      <c r="E264" s="344">
        <v>6</v>
      </c>
      <c r="F264" s="95"/>
      <c r="G264" s="60">
        <f t="shared" si="14"/>
        <v>0</v>
      </c>
      <c r="H264" s="158"/>
      <c r="I264" s="18"/>
      <c r="J264" s="18"/>
      <c r="K264" s="18"/>
    </row>
    <row r="265" spans="1:11" s="159" customFormat="1" ht="18.649999999999999" customHeight="1" x14ac:dyDescent="0.25">
      <c r="A265" s="160"/>
      <c r="B265" s="161" t="s">
        <v>49</v>
      </c>
      <c r="C265" s="160" t="s">
        <v>146</v>
      </c>
      <c r="D265" s="162" t="s">
        <v>107</v>
      </c>
      <c r="E265" s="1046">
        <v>1</v>
      </c>
      <c r="F265" s="95"/>
      <c r="G265" s="60">
        <f t="shared" si="14"/>
        <v>0</v>
      </c>
    </row>
    <row r="266" spans="1:11" s="159" customFormat="1" ht="18" customHeight="1" x14ac:dyDescent="0.25">
      <c r="A266" s="92"/>
      <c r="B266" s="93" t="s">
        <v>51</v>
      </c>
      <c r="C266" s="92" t="s">
        <v>147</v>
      </c>
      <c r="D266" s="94" t="s">
        <v>107</v>
      </c>
      <c r="E266" s="344">
        <v>15</v>
      </c>
      <c r="F266" s="95"/>
      <c r="G266" s="60">
        <f t="shared" si="14"/>
        <v>0</v>
      </c>
      <c r="H266" s="158"/>
      <c r="I266" s="18"/>
      <c r="J266" s="18"/>
      <c r="K266" s="18"/>
    </row>
    <row r="267" spans="1:11" s="159" customFormat="1" ht="15.65" customHeight="1" x14ac:dyDescent="0.25">
      <c r="A267" s="92"/>
      <c r="B267" s="93" t="s">
        <v>53</v>
      </c>
      <c r="C267" s="92" t="s">
        <v>148</v>
      </c>
      <c r="D267" s="94" t="s">
        <v>144</v>
      </c>
      <c r="E267" s="344">
        <v>10</v>
      </c>
      <c r="F267" s="95"/>
      <c r="G267" s="60">
        <f t="shared" si="14"/>
        <v>0</v>
      </c>
      <c r="H267" s="158"/>
      <c r="I267" s="18"/>
      <c r="J267" s="18"/>
      <c r="K267" s="18"/>
    </row>
    <row r="268" spans="1:11" s="159" customFormat="1" ht="16.5" customHeight="1" x14ac:dyDescent="0.25">
      <c r="A268" s="92"/>
      <c r="B268" s="93" t="s">
        <v>57</v>
      </c>
      <c r="C268" s="92" t="s">
        <v>149</v>
      </c>
      <c r="D268" s="94" t="s">
        <v>144</v>
      </c>
      <c r="E268" s="344">
        <v>5</v>
      </c>
      <c r="F268" s="95"/>
      <c r="G268" s="60">
        <f t="shared" si="14"/>
        <v>0</v>
      </c>
      <c r="H268" s="158"/>
      <c r="I268" s="18"/>
      <c r="J268" s="18"/>
      <c r="K268" s="18"/>
    </row>
    <row r="269" spans="1:11" s="159" customFormat="1" ht="18" customHeight="1" x14ac:dyDescent="0.25">
      <c r="A269" s="92"/>
      <c r="B269" s="93" t="s">
        <v>121</v>
      </c>
      <c r="C269" s="92" t="s">
        <v>150</v>
      </c>
      <c r="D269" s="94" t="s">
        <v>107</v>
      </c>
      <c r="E269" s="344">
        <v>10</v>
      </c>
      <c r="F269" s="95"/>
      <c r="G269" s="60">
        <f t="shared" si="14"/>
        <v>0</v>
      </c>
      <c r="H269" s="158"/>
      <c r="I269" s="18"/>
      <c r="J269" s="18"/>
      <c r="K269" s="18"/>
    </row>
    <row r="270" spans="1:11" ht="18.75" customHeight="1" x14ac:dyDescent="0.25">
      <c r="B270" s="161" t="s">
        <v>123</v>
      </c>
      <c r="C270" s="163" t="s">
        <v>151</v>
      </c>
      <c r="D270" s="164" t="s">
        <v>107</v>
      </c>
      <c r="E270" s="1047">
        <v>4</v>
      </c>
      <c r="F270" s="95"/>
      <c r="G270" s="60">
        <f t="shared" si="14"/>
        <v>0</v>
      </c>
      <c r="H270" s="7"/>
      <c r="I270" s="7"/>
      <c r="J270" s="7"/>
      <c r="K270" s="7"/>
    </row>
    <row r="271" spans="1:11" ht="18" customHeight="1" x14ac:dyDescent="0.25">
      <c r="B271" s="161" t="s">
        <v>153</v>
      </c>
      <c r="C271" s="163" t="s">
        <v>152</v>
      </c>
      <c r="D271" s="164" t="s">
        <v>107</v>
      </c>
      <c r="E271" s="1047">
        <v>10</v>
      </c>
      <c r="F271" s="95"/>
      <c r="G271" s="60">
        <f t="shared" si="14"/>
        <v>0</v>
      </c>
      <c r="H271" s="7"/>
      <c r="I271" s="7"/>
      <c r="J271" s="7"/>
      <c r="K271" s="7"/>
    </row>
    <row r="272" spans="1:11" ht="21" customHeight="1" x14ac:dyDescent="0.25">
      <c r="B272" s="161" t="s">
        <v>278</v>
      </c>
      <c r="C272" s="165" t="s">
        <v>154</v>
      </c>
      <c r="D272" s="162" t="s">
        <v>107</v>
      </c>
      <c r="E272" s="1046">
        <v>20</v>
      </c>
      <c r="F272" s="95"/>
      <c r="G272" s="60">
        <f t="shared" si="14"/>
        <v>0</v>
      </c>
      <c r="H272" s="7"/>
      <c r="I272" s="7"/>
      <c r="J272" s="7"/>
      <c r="K272" s="7"/>
    </row>
    <row r="273" spans="1:12" s="159" customFormat="1" ht="12.75" customHeight="1" x14ac:dyDescent="0.25">
      <c r="A273" s="92"/>
      <c r="B273" s="93"/>
      <c r="C273" s="92"/>
      <c r="D273" s="94"/>
      <c r="E273" s="344"/>
      <c r="F273" s="166"/>
      <c r="G273" s="60"/>
      <c r="H273" s="158"/>
      <c r="I273" s="18"/>
      <c r="J273" s="18"/>
      <c r="K273" s="18"/>
    </row>
    <row r="274" spans="1:12" ht="6.75" customHeight="1" x14ac:dyDescent="0.25">
      <c r="B274" s="61"/>
      <c r="C274" s="110"/>
      <c r="D274" s="63"/>
      <c r="E274" s="112"/>
      <c r="F274" s="60"/>
      <c r="G274" s="60"/>
    </row>
    <row r="275" spans="1:12" s="25" customFormat="1" ht="25" customHeight="1" thickBot="1" x14ac:dyDescent="0.3">
      <c r="B275" s="80"/>
      <c r="C275" s="50" t="s">
        <v>125</v>
      </c>
      <c r="D275" s="51"/>
      <c r="E275" s="334"/>
      <c r="F275" s="52"/>
      <c r="G275" s="81">
        <f>SUM(G250:G274)</f>
        <v>0</v>
      </c>
      <c r="H275" s="6"/>
      <c r="I275" s="18"/>
      <c r="J275" s="18"/>
      <c r="K275" s="18"/>
    </row>
    <row r="276" spans="1:12" s="25" customFormat="1" ht="8.25" customHeight="1" thickTop="1" x14ac:dyDescent="0.25">
      <c r="B276" s="54"/>
      <c r="C276" s="167"/>
      <c r="D276" s="168"/>
      <c r="E276" s="345"/>
      <c r="F276" s="169"/>
      <c r="G276" s="170"/>
      <c r="H276" s="6"/>
      <c r="I276" s="18"/>
      <c r="J276" s="18"/>
      <c r="K276" s="18"/>
    </row>
    <row r="277" spans="1:12" ht="16.5" customHeight="1" x14ac:dyDescent="0.25">
      <c r="B277" s="54"/>
      <c r="D277" s="55"/>
      <c r="E277" s="335"/>
      <c r="G277" s="58" t="s">
        <v>155</v>
      </c>
      <c r="I277" s="6"/>
      <c r="J277" s="6"/>
      <c r="K277" s="6"/>
    </row>
    <row r="278" spans="1:12" ht="25" customHeight="1" x14ac:dyDescent="0.25">
      <c r="B278" s="61"/>
      <c r="C278" s="62"/>
      <c r="D278" s="63"/>
      <c r="E278" s="112"/>
      <c r="F278" s="60"/>
      <c r="G278" s="60"/>
    </row>
    <row r="279" spans="1:12" ht="25" customHeight="1" x14ac:dyDescent="0.25">
      <c r="B279" s="61"/>
      <c r="C279" s="62" t="s">
        <v>156</v>
      </c>
      <c r="D279" s="63"/>
      <c r="E279" s="112"/>
      <c r="F279" s="60"/>
      <c r="G279" s="60"/>
    </row>
    <row r="280" spans="1:12" ht="25" customHeight="1" x14ac:dyDescent="0.25">
      <c r="B280" s="61"/>
      <c r="C280" s="62" t="s">
        <v>157</v>
      </c>
      <c r="D280" s="63"/>
      <c r="E280" s="112"/>
      <c r="F280" s="60"/>
      <c r="G280" s="60"/>
    </row>
    <row r="281" spans="1:12" ht="25" customHeight="1" x14ac:dyDescent="0.25">
      <c r="B281" s="61"/>
      <c r="C281" s="62" t="s">
        <v>158</v>
      </c>
      <c r="D281" s="63"/>
      <c r="E281" s="112"/>
      <c r="F281" s="60"/>
      <c r="G281" s="60"/>
    </row>
    <row r="282" spans="1:12" ht="48.75" customHeight="1" x14ac:dyDescent="0.25">
      <c r="B282" s="61" t="s">
        <v>61</v>
      </c>
      <c r="C282" s="67" t="s">
        <v>159</v>
      </c>
      <c r="D282" s="63" t="s">
        <v>67</v>
      </c>
      <c r="E282" s="112">
        <v>12</v>
      </c>
      <c r="F282" s="43"/>
      <c r="G282" s="60">
        <f>E282*F282</f>
        <v>0</v>
      </c>
    </row>
    <row r="283" spans="1:12" ht="25" customHeight="1" x14ac:dyDescent="0.25">
      <c r="B283" s="97"/>
      <c r="C283" s="171" t="s">
        <v>160</v>
      </c>
      <c r="D283" s="172"/>
      <c r="E283" s="1048"/>
      <c r="F283" s="43"/>
      <c r="G283" s="60"/>
    </row>
    <row r="284" spans="1:12" ht="126" customHeight="1" x14ac:dyDescent="0.25">
      <c r="B284" s="97"/>
      <c r="C284" s="171" t="s">
        <v>161</v>
      </c>
      <c r="D284" s="172"/>
      <c r="E284" s="1048"/>
      <c r="F284" s="43"/>
      <c r="G284" s="60"/>
    </row>
    <row r="285" spans="1:12" s="40" customFormat="1" ht="25" customHeight="1" x14ac:dyDescent="0.25">
      <c r="B285" s="173" t="s">
        <v>23</v>
      </c>
      <c r="C285" s="174" t="s">
        <v>162</v>
      </c>
      <c r="D285" s="175" t="s">
        <v>107</v>
      </c>
      <c r="E285" s="346">
        <v>1</v>
      </c>
      <c r="F285" s="176"/>
      <c r="G285" s="177">
        <f>F285*E285</f>
        <v>0</v>
      </c>
      <c r="I285" s="178"/>
      <c r="J285" s="179"/>
      <c r="K285" s="39"/>
      <c r="L285" s="39"/>
    </row>
    <row r="286" spans="1:12" s="40" customFormat="1" ht="25" customHeight="1" x14ac:dyDescent="0.25">
      <c r="B286" s="173" t="s">
        <v>38</v>
      </c>
      <c r="C286" s="174" t="s">
        <v>163</v>
      </c>
      <c r="D286" s="175" t="s">
        <v>107</v>
      </c>
      <c r="E286" s="346">
        <v>1</v>
      </c>
      <c r="F286" s="176"/>
      <c r="G286" s="177">
        <f t="shared" ref="G286:G287" si="15">F286*E286</f>
        <v>0</v>
      </c>
      <c r="I286" s="178"/>
      <c r="J286" s="179"/>
      <c r="K286" s="39"/>
      <c r="L286" s="39"/>
    </row>
    <row r="287" spans="1:12" s="40" customFormat="1" ht="25" customHeight="1" x14ac:dyDescent="0.25">
      <c r="B287" s="173" t="s">
        <v>65</v>
      </c>
      <c r="C287" s="174" t="s">
        <v>164</v>
      </c>
      <c r="D287" s="175" t="s">
        <v>107</v>
      </c>
      <c r="E287" s="346">
        <v>2</v>
      </c>
      <c r="F287" s="176"/>
      <c r="G287" s="177">
        <f t="shared" si="15"/>
        <v>0</v>
      </c>
      <c r="I287" s="178"/>
      <c r="J287" s="179"/>
      <c r="K287" s="39"/>
      <c r="L287" s="39"/>
    </row>
    <row r="288" spans="1:12" ht="64.5" customHeight="1" x14ac:dyDescent="0.25">
      <c r="B288" s="97"/>
      <c r="C288" s="171" t="s">
        <v>165</v>
      </c>
      <c r="D288" s="172"/>
      <c r="E288" s="1048"/>
      <c r="F288" s="43"/>
      <c r="G288" s="177"/>
    </row>
    <row r="289" spans="2:12" s="40" customFormat="1" ht="25" customHeight="1" x14ac:dyDescent="0.25">
      <c r="B289" s="173" t="s">
        <v>40</v>
      </c>
      <c r="C289" s="174" t="s">
        <v>162</v>
      </c>
      <c r="D289" s="175" t="s">
        <v>107</v>
      </c>
      <c r="E289" s="346">
        <v>1</v>
      </c>
      <c r="F289" s="176"/>
      <c r="G289" s="177">
        <f t="shared" ref="G286:G295" si="16">F289*E289</f>
        <v>0</v>
      </c>
      <c r="J289" s="104"/>
      <c r="K289" s="39"/>
      <c r="L289" s="39"/>
    </row>
    <row r="290" spans="2:12" s="40" customFormat="1" ht="25" customHeight="1" x14ac:dyDescent="0.25">
      <c r="B290" s="173" t="s">
        <v>72</v>
      </c>
      <c r="C290" s="174" t="s">
        <v>163</v>
      </c>
      <c r="D290" s="175" t="s">
        <v>107</v>
      </c>
      <c r="E290" s="346">
        <v>1</v>
      </c>
      <c r="F290" s="176"/>
      <c r="G290" s="177">
        <f t="shared" si="16"/>
        <v>0</v>
      </c>
      <c r="J290" s="104"/>
      <c r="K290" s="39"/>
      <c r="L290" s="39"/>
    </row>
    <row r="291" spans="2:12" s="40" customFormat="1" ht="25" customHeight="1" x14ac:dyDescent="0.25">
      <c r="B291" s="173" t="s">
        <v>43</v>
      </c>
      <c r="C291" s="174" t="s">
        <v>164</v>
      </c>
      <c r="D291" s="175" t="s">
        <v>107</v>
      </c>
      <c r="E291" s="346">
        <v>2</v>
      </c>
      <c r="F291" s="176"/>
      <c r="G291" s="177">
        <f t="shared" si="16"/>
        <v>0</v>
      </c>
      <c r="J291" s="104"/>
      <c r="K291" s="39"/>
      <c r="L291" s="39"/>
    </row>
    <row r="292" spans="2:12" s="40" customFormat="1" ht="25" customHeight="1" x14ac:dyDescent="0.25">
      <c r="B292" s="155" t="s">
        <v>45</v>
      </c>
      <c r="C292" s="116" t="s">
        <v>166</v>
      </c>
      <c r="D292" s="117" t="s">
        <v>25</v>
      </c>
      <c r="E292" s="340">
        <v>7</v>
      </c>
      <c r="F292" s="95"/>
      <c r="G292" s="177">
        <f t="shared" si="16"/>
        <v>0</v>
      </c>
      <c r="J292" s="104"/>
      <c r="K292" s="39"/>
      <c r="L292" s="39"/>
    </row>
    <row r="293" spans="2:12" s="116" customFormat="1" ht="50.5" customHeight="1" x14ac:dyDescent="0.25">
      <c r="B293" s="180"/>
      <c r="C293" s="181" t="s">
        <v>167</v>
      </c>
      <c r="D293" s="182"/>
      <c r="E293" s="1049"/>
      <c r="F293" s="183"/>
      <c r="G293" s="177"/>
      <c r="H293" s="6"/>
      <c r="I293" s="6"/>
      <c r="J293" s="6"/>
      <c r="K293" s="6"/>
    </row>
    <row r="294" spans="2:12" s="116" customFormat="1" ht="25" customHeight="1" x14ac:dyDescent="0.25">
      <c r="B294" s="180" t="s">
        <v>47</v>
      </c>
      <c r="C294" s="154" t="s">
        <v>168</v>
      </c>
      <c r="D294" s="182" t="s">
        <v>25</v>
      </c>
      <c r="E294" s="1049">
        <v>7</v>
      </c>
      <c r="F294" s="43"/>
      <c r="G294" s="177">
        <f t="shared" si="16"/>
        <v>0</v>
      </c>
      <c r="H294" s="6"/>
      <c r="I294" s="6"/>
      <c r="J294" s="6"/>
      <c r="K294" s="6"/>
    </row>
    <row r="295" spans="2:12" s="116" customFormat="1" ht="25" customHeight="1" x14ac:dyDescent="0.25">
      <c r="B295" s="180" t="s">
        <v>49</v>
      </c>
      <c r="C295" s="154" t="s">
        <v>169</v>
      </c>
      <c r="D295" s="182" t="s">
        <v>25</v>
      </c>
      <c r="E295" s="1049">
        <v>7</v>
      </c>
      <c r="F295" s="43"/>
      <c r="G295" s="177">
        <f t="shared" si="16"/>
        <v>0</v>
      </c>
      <c r="H295" s="6"/>
      <c r="I295" s="6"/>
      <c r="J295" s="6"/>
      <c r="K295" s="6"/>
    </row>
    <row r="296" spans="2:12" s="116" customFormat="1" ht="25" customHeight="1" x14ac:dyDescent="0.25">
      <c r="B296" s="180"/>
      <c r="C296" s="160"/>
      <c r="D296" s="182"/>
      <c r="E296" s="1049"/>
      <c r="F296" s="184"/>
      <c r="G296" s="60"/>
      <c r="H296" s="6"/>
      <c r="I296" s="6"/>
      <c r="J296" s="6"/>
      <c r="K296" s="6"/>
    </row>
    <row r="297" spans="2:12" s="116" customFormat="1" ht="25" customHeight="1" x14ac:dyDescent="0.25">
      <c r="B297" s="155"/>
      <c r="D297" s="117"/>
      <c r="E297" s="340"/>
      <c r="F297" s="166"/>
      <c r="G297" s="185"/>
      <c r="H297" s="6"/>
      <c r="I297" s="6"/>
      <c r="J297" s="6"/>
      <c r="K297" s="6"/>
    </row>
    <row r="298" spans="2:12" ht="12.75" customHeight="1" x14ac:dyDescent="0.25">
      <c r="B298" s="61"/>
      <c r="C298" s="110"/>
      <c r="D298" s="63"/>
      <c r="E298" s="112"/>
      <c r="F298" s="60"/>
      <c r="G298" s="60"/>
    </row>
    <row r="299" spans="2:12" s="25" customFormat="1" ht="25" customHeight="1" thickBot="1" x14ac:dyDescent="0.3">
      <c r="B299" s="80"/>
      <c r="C299" s="186" t="s">
        <v>125</v>
      </c>
      <c r="D299" s="51"/>
      <c r="E299" s="334"/>
      <c r="F299" s="52"/>
      <c r="G299" s="81">
        <f>SUM(G281:G298)</f>
        <v>0</v>
      </c>
      <c r="H299" s="6"/>
      <c r="I299" s="18"/>
      <c r="J299" s="18"/>
      <c r="K299" s="18"/>
    </row>
    <row r="300" spans="2:12" s="25" customFormat="1" ht="15" customHeight="1" thickTop="1" x14ac:dyDescent="0.25">
      <c r="B300" s="54"/>
      <c r="C300" s="167"/>
      <c r="D300" s="168"/>
      <c r="E300" s="345"/>
      <c r="F300" s="169"/>
      <c r="G300" s="170"/>
      <c r="H300" s="6"/>
      <c r="I300" s="18"/>
      <c r="J300" s="18"/>
      <c r="K300" s="18"/>
    </row>
    <row r="301" spans="2:12" ht="17.25" customHeight="1" x14ac:dyDescent="0.25">
      <c r="B301" s="54"/>
      <c r="D301" s="55"/>
      <c r="E301" s="335"/>
      <c r="G301" s="58" t="s">
        <v>170</v>
      </c>
      <c r="I301" s="6"/>
      <c r="J301" s="6"/>
      <c r="K301" s="6"/>
    </row>
    <row r="302" spans="2:12" ht="22" customHeight="1" x14ac:dyDescent="0.25">
      <c r="B302" s="61"/>
      <c r="C302" s="41"/>
      <c r="D302" s="63"/>
      <c r="E302" s="112"/>
      <c r="F302" s="60"/>
      <c r="G302" s="60"/>
    </row>
    <row r="303" spans="2:12" ht="22" customHeight="1" x14ac:dyDescent="0.25">
      <c r="B303" s="61"/>
      <c r="C303" s="41" t="s">
        <v>171</v>
      </c>
      <c r="D303" s="63"/>
      <c r="E303" s="112"/>
      <c r="F303" s="60"/>
      <c r="G303" s="60"/>
    </row>
    <row r="304" spans="2:12" ht="22" customHeight="1" x14ac:dyDescent="0.25">
      <c r="B304" s="61"/>
      <c r="C304" s="41" t="s">
        <v>172</v>
      </c>
      <c r="D304" s="63"/>
      <c r="E304" s="112"/>
      <c r="F304" s="60"/>
      <c r="G304" s="60"/>
    </row>
    <row r="305" spans="2:12" ht="22" customHeight="1" x14ac:dyDescent="0.25">
      <c r="B305" s="61"/>
      <c r="C305" s="41" t="s">
        <v>173</v>
      </c>
      <c r="D305" s="63"/>
      <c r="E305" s="112"/>
      <c r="F305" s="60"/>
      <c r="G305" s="60"/>
    </row>
    <row r="306" spans="2:12" ht="29" x14ac:dyDescent="0.25">
      <c r="B306" s="61"/>
      <c r="C306" s="62" t="s">
        <v>174</v>
      </c>
      <c r="D306" s="63"/>
      <c r="E306" s="112"/>
      <c r="F306" s="60"/>
      <c r="G306" s="60"/>
    </row>
    <row r="307" spans="2:12" ht="21" customHeight="1" x14ac:dyDescent="0.25">
      <c r="B307" s="61" t="s">
        <v>61</v>
      </c>
      <c r="C307" s="67" t="s">
        <v>175</v>
      </c>
      <c r="D307" s="63" t="s">
        <v>25</v>
      </c>
      <c r="E307" s="112">
        <v>60</v>
      </c>
      <c r="F307" s="43"/>
      <c r="G307" s="60">
        <f>F307*E307</f>
        <v>0</v>
      </c>
      <c r="J307" s="39"/>
    </row>
    <row r="308" spans="2:12" s="40" customFormat="1" ht="21" customHeight="1" x14ac:dyDescent="0.25">
      <c r="B308" s="173"/>
      <c r="C308" s="187"/>
      <c r="D308" s="103"/>
      <c r="E308" s="112"/>
      <c r="F308" s="43"/>
      <c r="G308" s="60"/>
      <c r="H308" s="38"/>
      <c r="I308" s="39"/>
      <c r="J308" s="39"/>
      <c r="K308" s="39"/>
    </row>
    <row r="309" spans="2:12" ht="22" customHeight="1" x14ac:dyDescent="0.25">
      <c r="B309" s="61"/>
      <c r="C309" s="62" t="s">
        <v>176</v>
      </c>
      <c r="D309" s="63"/>
      <c r="E309" s="112"/>
      <c r="F309" s="43"/>
      <c r="G309" s="60"/>
    </row>
    <row r="310" spans="2:12" ht="34.5" customHeight="1" x14ac:dyDescent="0.25">
      <c r="B310" s="61"/>
      <c r="C310" s="62" t="s">
        <v>177</v>
      </c>
      <c r="D310" s="63"/>
      <c r="E310" s="112"/>
      <c r="F310" s="43"/>
      <c r="G310" s="60"/>
    </row>
    <row r="311" spans="2:12" ht="22" customHeight="1" x14ac:dyDescent="0.25">
      <c r="B311" s="61" t="s">
        <v>23</v>
      </c>
      <c r="C311" s="67" t="s">
        <v>178</v>
      </c>
      <c r="D311" s="63" t="s">
        <v>25</v>
      </c>
      <c r="E311" s="112">
        <v>350</v>
      </c>
      <c r="F311" s="43"/>
      <c r="G311" s="60">
        <f t="shared" ref="G311:G316" si="17">F311*E311</f>
        <v>0</v>
      </c>
    </row>
    <row r="312" spans="2:12" ht="24" customHeight="1" x14ac:dyDescent="0.25">
      <c r="B312" s="61"/>
      <c r="C312" s="67"/>
      <c r="D312" s="63"/>
      <c r="E312" s="1049"/>
      <c r="F312" s="176"/>
      <c r="G312" s="60"/>
      <c r="H312" s="7"/>
      <c r="I312" s="7"/>
      <c r="J312" s="7"/>
      <c r="L312" s="18"/>
    </row>
    <row r="313" spans="2:12" ht="18" customHeight="1" x14ac:dyDescent="0.25">
      <c r="B313" s="61"/>
      <c r="C313" s="41" t="s">
        <v>179</v>
      </c>
      <c r="D313" s="63"/>
      <c r="E313" s="112"/>
      <c r="F313" s="43"/>
      <c r="G313" s="60"/>
    </row>
    <row r="314" spans="2:12" s="40" customFormat="1" ht="18" customHeight="1" x14ac:dyDescent="0.25">
      <c r="B314" s="173"/>
      <c r="C314" s="188"/>
      <c r="D314" s="103"/>
      <c r="E314" s="346"/>
      <c r="F314" s="189"/>
      <c r="G314" s="60"/>
      <c r="H314" s="38"/>
      <c r="I314" s="39"/>
      <c r="J314" s="39"/>
      <c r="K314" s="39"/>
    </row>
    <row r="315" spans="2:12" s="40" customFormat="1" ht="45.75" customHeight="1" x14ac:dyDescent="0.25">
      <c r="B315" s="173" t="s">
        <v>38</v>
      </c>
      <c r="C315" s="67" t="s">
        <v>180</v>
      </c>
      <c r="D315" s="103" t="s">
        <v>25</v>
      </c>
      <c r="E315" s="346">
        <v>80</v>
      </c>
      <c r="F315" s="189"/>
      <c r="G315" s="60">
        <f t="shared" si="17"/>
        <v>0</v>
      </c>
      <c r="H315" s="38"/>
      <c r="I315" s="39"/>
      <c r="J315" s="39"/>
      <c r="K315" s="39"/>
    </row>
    <row r="316" spans="2:12" ht="63.75" customHeight="1" x14ac:dyDescent="0.25">
      <c r="B316" s="97" t="s">
        <v>65</v>
      </c>
      <c r="C316" s="67" t="s">
        <v>181</v>
      </c>
      <c r="D316" s="190" t="s">
        <v>25</v>
      </c>
      <c r="E316" s="341">
        <v>85</v>
      </c>
      <c r="F316" s="43"/>
      <c r="G316" s="60">
        <f t="shared" si="17"/>
        <v>0</v>
      </c>
    </row>
    <row r="317" spans="2:12" ht="25" customHeight="1" x14ac:dyDescent="0.25">
      <c r="B317" s="97"/>
      <c r="C317" s="67"/>
      <c r="D317" s="190"/>
      <c r="E317" s="341"/>
      <c r="F317" s="60"/>
      <c r="G317" s="60"/>
    </row>
    <row r="318" spans="2:12" ht="25" customHeight="1" x14ac:dyDescent="0.25">
      <c r="B318" s="97"/>
      <c r="C318" s="67"/>
      <c r="D318" s="190"/>
      <c r="E318" s="341"/>
      <c r="F318" s="60"/>
      <c r="G318" s="60"/>
    </row>
    <row r="319" spans="2:12" ht="25" customHeight="1" x14ac:dyDescent="0.25">
      <c r="B319" s="97"/>
      <c r="C319" s="67"/>
      <c r="D319" s="190"/>
      <c r="E319" s="341"/>
      <c r="F319" s="60"/>
      <c r="G319" s="60"/>
    </row>
    <row r="320" spans="2:12" ht="25" customHeight="1" x14ac:dyDescent="0.25">
      <c r="B320" s="97"/>
      <c r="C320" s="67"/>
      <c r="D320" s="190"/>
      <c r="E320" s="341"/>
      <c r="F320" s="60"/>
      <c r="G320" s="60"/>
    </row>
    <row r="321" spans="2:11" ht="25" customHeight="1" x14ac:dyDescent="0.25">
      <c r="B321" s="97"/>
      <c r="C321" s="67"/>
      <c r="D321" s="190"/>
      <c r="E321" s="341"/>
      <c r="F321" s="60"/>
      <c r="G321" s="60"/>
    </row>
    <row r="322" spans="2:11" ht="25" customHeight="1" x14ac:dyDescent="0.25">
      <c r="B322" s="97"/>
      <c r="C322" s="67"/>
      <c r="D322" s="190"/>
      <c r="E322" s="341"/>
      <c r="F322" s="60"/>
      <c r="G322" s="60"/>
    </row>
    <row r="323" spans="2:11" ht="25" customHeight="1" x14ac:dyDescent="0.25">
      <c r="B323" s="97"/>
      <c r="C323" s="67"/>
      <c r="D323" s="190"/>
      <c r="E323" s="341"/>
      <c r="F323" s="60"/>
      <c r="G323" s="60"/>
    </row>
    <row r="324" spans="2:11" ht="25" customHeight="1" x14ac:dyDescent="0.25">
      <c r="B324" s="97"/>
      <c r="C324" s="67"/>
      <c r="D324" s="190"/>
      <c r="E324" s="341"/>
      <c r="F324" s="60"/>
      <c r="G324" s="60"/>
    </row>
    <row r="325" spans="2:11" ht="25" customHeight="1" x14ac:dyDescent="0.25">
      <c r="B325" s="97"/>
      <c r="C325" s="67"/>
      <c r="D325" s="190"/>
      <c r="E325" s="341"/>
      <c r="F325" s="60"/>
      <c r="G325" s="60"/>
    </row>
    <row r="326" spans="2:11" ht="25" customHeight="1" x14ac:dyDescent="0.25">
      <c r="B326" s="97"/>
      <c r="C326" s="67"/>
      <c r="D326" s="190"/>
      <c r="E326" s="341"/>
      <c r="F326" s="60"/>
      <c r="G326" s="60"/>
    </row>
    <row r="327" spans="2:11" ht="15" customHeight="1" x14ac:dyDescent="0.25">
      <c r="B327" s="97"/>
      <c r="C327" s="191"/>
      <c r="D327" s="190"/>
      <c r="E327" s="341"/>
      <c r="F327" s="60"/>
      <c r="G327" s="60"/>
    </row>
    <row r="328" spans="2:11" s="25" customFormat="1" ht="30" customHeight="1" thickBot="1" x14ac:dyDescent="0.3">
      <c r="B328" s="80"/>
      <c r="C328" s="50" t="s">
        <v>125</v>
      </c>
      <c r="D328" s="51"/>
      <c r="E328" s="334"/>
      <c r="F328" s="52"/>
      <c r="G328" s="81">
        <f>SUM(G307:G327)</f>
        <v>0</v>
      </c>
      <c r="H328" s="6"/>
      <c r="I328" s="18"/>
      <c r="J328" s="18"/>
      <c r="K328" s="18"/>
    </row>
    <row r="329" spans="2:11" s="25" customFormat="1" ht="14.25" customHeight="1" thickTop="1" x14ac:dyDescent="0.25">
      <c r="B329" s="54"/>
      <c r="C329" s="167"/>
      <c r="D329" s="168"/>
      <c r="E329" s="345"/>
      <c r="F329" s="169"/>
      <c r="G329" s="57"/>
      <c r="H329" s="6"/>
      <c r="I329" s="18"/>
      <c r="J329" s="18"/>
      <c r="K329" s="18"/>
    </row>
    <row r="330" spans="2:11" ht="22" customHeight="1" x14ac:dyDescent="0.25">
      <c r="B330" s="54"/>
      <c r="D330" s="55"/>
      <c r="E330" s="335"/>
      <c r="G330" s="58" t="s">
        <v>182</v>
      </c>
      <c r="I330" s="6"/>
      <c r="J330" s="6"/>
      <c r="K330" s="6"/>
    </row>
    <row r="331" spans="2:11" ht="22" customHeight="1" x14ac:dyDescent="0.25">
      <c r="B331" s="54"/>
      <c r="D331" s="55"/>
      <c r="E331" s="335"/>
      <c r="G331" s="58"/>
      <c r="I331" s="6"/>
      <c r="J331" s="6"/>
      <c r="K331" s="6"/>
    </row>
    <row r="332" spans="2:11" ht="22" customHeight="1" x14ac:dyDescent="0.25">
      <c r="B332" s="61"/>
      <c r="C332" s="62"/>
      <c r="D332" s="63"/>
      <c r="E332" s="112"/>
      <c r="F332" s="60"/>
      <c r="G332" s="60"/>
      <c r="H332" s="18"/>
    </row>
    <row r="333" spans="2:11" ht="22" customHeight="1" x14ac:dyDescent="0.25">
      <c r="B333" s="61"/>
      <c r="C333" s="41" t="s">
        <v>171</v>
      </c>
      <c r="D333" s="63"/>
      <c r="E333" s="112"/>
      <c r="F333" s="60"/>
      <c r="G333" s="60"/>
      <c r="H333" s="18"/>
    </row>
    <row r="334" spans="2:11" ht="22" customHeight="1" x14ac:dyDescent="0.25">
      <c r="B334" s="61"/>
      <c r="C334" s="41" t="s">
        <v>183</v>
      </c>
      <c r="D334" s="63"/>
      <c r="E334" s="112"/>
      <c r="F334" s="60"/>
      <c r="G334" s="60"/>
      <c r="H334" s="18"/>
    </row>
    <row r="335" spans="2:11" ht="22" customHeight="1" x14ac:dyDescent="0.25">
      <c r="B335" s="61"/>
      <c r="C335" s="41" t="s">
        <v>173</v>
      </c>
      <c r="D335" s="63"/>
      <c r="E335" s="112"/>
      <c r="F335" s="60"/>
      <c r="G335" s="60"/>
      <c r="H335" s="18"/>
    </row>
    <row r="336" spans="2:11" ht="51" customHeight="1" x14ac:dyDescent="0.25">
      <c r="B336" s="61"/>
      <c r="C336" s="62" t="s">
        <v>184</v>
      </c>
      <c r="D336" s="63"/>
      <c r="E336" s="112"/>
      <c r="F336" s="60"/>
      <c r="G336" s="60"/>
      <c r="H336" s="18"/>
    </row>
    <row r="337" spans="2:11" ht="21.75" customHeight="1" x14ac:dyDescent="0.25">
      <c r="B337" s="61" t="s">
        <v>61</v>
      </c>
      <c r="C337" s="67" t="s">
        <v>185</v>
      </c>
      <c r="D337" s="63" t="s">
        <v>25</v>
      </c>
      <c r="E337" s="112">
        <v>50</v>
      </c>
      <c r="F337" s="43"/>
      <c r="G337" s="60">
        <f t="shared" ref="G337" si="18">E337*F337</f>
        <v>0</v>
      </c>
      <c r="H337" s="18"/>
    </row>
    <row r="338" spans="2:11" ht="13" customHeight="1" x14ac:dyDescent="0.25">
      <c r="B338" s="61"/>
      <c r="C338" s="67"/>
      <c r="D338" s="63"/>
      <c r="E338" s="112"/>
      <c r="F338" s="43"/>
      <c r="G338" s="60"/>
      <c r="H338" s="18"/>
    </row>
    <row r="339" spans="2:11" ht="83.25" customHeight="1" x14ac:dyDescent="0.25">
      <c r="B339" s="61"/>
      <c r="C339" s="62" t="s">
        <v>70</v>
      </c>
      <c r="D339" s="63"/>
      <c r="E339" s="112"/>
      <c r="F339" s="43"/>
      <c r="G339" s="60"/>
      <c r="H339" s="18"/>
    </row>
    <row r="340" spans="2:11" ht="22" customHeight="1" x14ac:dyDescent="0.25">
      <c r="B340" s="61" t="s">
        <v>23</v>
      </c>
      <c r="C340" s="67" t="s">
        <v>71</v>
      </c>
      <c r="D340" s="63" t="s">
        <v>25</v>
      </c>
      <c r="E340" s="112">
        <v>140</v>
      </c>
      <c r="F340" s="43"/>
      <c r="G340" s="60">
        <f>F340*E340</f>
        <v>0</v>
      </c>
      <c r="H340" s="18"/>
    </row>
    <row r="341" spans="2:11" ht="22" customHeight="1" x14ac:dyDescent="0.25">
      <c r="B341" s="61" t="s">
        <v>38</v>
      </c>
      <c r="C341" s="67" t="s">
        <v>186</v>
      </c>
      <c r="D341" s="63" t="s">
        <v>25</v>
      </c>
      <c r="E341" s="112">
        <v>65</v>
      </c>
      <c r="F341" s="43"/>
      <c r="G341" s="60">
        <f t="shared" ref="G341:G342" si="19">F341*E341</f>
        <v>0</v>
      </c>
      <c r="H341" s="18"/>
    </row>
    <row r="342" spans="2:11" ht="22" customHeight="1" x14ac:dyDescent="0.25">
      <c r="B342" s="61" t="s">
        <v>65</v>
      </c>
      <c r="C342" s="67" t="s">
        <v>187</v>
      </c>
      <c r="D342" s="63" t="s">
        <v>25</v>
      </c>
      <c r="E342" s="112">
        <v>10</v>
      </c>
      <c r="F342" s="43"/>
      <c r="G342" s="60">
        <f t="shared" si="19"/>
        <v>0</v>
      </c>
      <c r="H342" s="18"/>
    </row>
    <row r="343" spans="2:11" ht="6" customHeight="1" x14ac:dyDescent="0.25">
      <c r="B343" s="61"/>
      <c r="C343" s="67"/>
      <c r="D343" s="63"/>
      <c r="E343" s="112"/>
      <c r="F343" s="43"/>
      <c r="G343" s="60"/>
      <c r="H343" s="18"/>
    </row>
    <row r="344" spans="2:11" ht="34" customHeight="1" x14ac:dyDescent="0.25">
      <c r="B344" s="61" t="s">
        <v>40</v>
      </c>
      <c r="C344" s="67" t="s">
        <v>188</v>
      </c>
      <c r="D344" s="63" t="s">
        <v>25</v>
      </c>
      <c r="E344" s="112">
        <v>230</v>
      </c>
      <c r="F344" s="43"/>
      <c r="G344" s="60">
        <f t="shared" ref="G341:G354" si="20">F344*E344</f>
        <v>0</v>
      </c>
      <c r="H344" s="18"/>
    </row>
    <row r="345" spans="2:11" ht="11.15" customHeight="1" x14ac:dyDescent="0.25">
      <c r="B345" s="61"/>
      <c r="C345" s="67"/>
      <c r="D345" s="63"/>
      <c r="E345" s="112"/>
      <c r="F345" s="43"/>
      <c r="G345" s="60"/>
      <c r="H345" s="18"/>
    </row>
    <row r="346" spans="2:11" ht="22" customHeight="1" x14ac:dyDescent="0.25">
      <c r="B346" s="61"/>
      <c r="C346" s="41" t="s">
        <v>189</v>
      </c>
      <c r="D346" s="63"/>
      <c r="E346" s="112"/>
      <c r="F346" s="43"/>
      <c r="G346" s="60"/>
      <c r="H346" s="18"/>
    </row>
    <row r="347" spans="2:11" ht="33.75" customHeight="1" x14ac:dyDescent="0.25">
      <c r="B347" s="61"/>
      <c r="C347" s="62" t="s">
        <v>190</v>
      </c>
      <c r="D347" s="63"/>
      <c r="E347" s="112"/>
      <c r="F347" s="43"/>
      <c r="G347" s="60"/>
      <c r="H347" s="18"/>
    </row>
    <row r="348" spans="2:11" ht="22" customHeight="1" x14ac:dyDescent="0.25">
      <c r="B348" s="61" t="s">
        <v>72</v>
      </c>
      <c r="C348" s="67" t="s">
        <v>191</v>
      </c>
      <c r="D348" s="63" t="s">
        <v>25</v>
      </c>
      <c r="E348" s="112">
        <v>800</v>
      </c>
      <c r="F348" s="43"/>
      <c r="G348" s="60">
        <f t="shared" si="20"/>
        <v>0</v>
      </c>
      <c r="H348" s="18"/>
    </row>
    <row r="349" spans="2:11" ht="22" customHeight="1" x14ac:dyDescent="0.25">
      <c r="B349" s="61"/>
      <c r="C349" s="41" t="s">
        <v>192</v>
      </c>
      <c r="D349" s="63"/>
      <c r="E349" s="112"/>
      <c r="F349" s="43"/>
      <c r="G349" s="60"/>
    </row>
    <row r="350" spans="2:11" s="96" customFormat="1" ht="34.5" customHeight="1" x14ac:dyDescent="0.25">
      <c r="B350" s="89"/>
      <c r="C350" s="192" t="s">
        <v>193</v>
      </c>
      <c r="D350" s="193"/>
      <c r="E350" s="1050"/>
      <c r="F350" s="43"/>
      <c r="G350" s="60"/>
      <c r="H350" s="6"/>
      <c r="I350" s="18"/>
      <c r="J350" s="18"/>
      <c r="K350" s="18"/>
    </row>
    <row r="351" spans="2:11" s="96" customFormat="1" ht="22" customHeight="1" x14ac:dyDescent="0.25">
      <c r="B351" s="89" t="s">
        <v>43</v>
      </c>
      <c r="C351" s="90" t="s">
        <v>194</v>
      </c>
      <c r="D351" s="91" t="s">
        <v>25</v>
      </c>
      <c r="E351" s="340">
        <v>400</v>
      </c>
      <c r="F351" s="43"/>
      <c r="G351" s="60">
        <f t="shared" si="20"/>
        <v>0</v>
      </c>
      <c r="H351" s="6"/>
      <c r="I351" s="18"/>
      <c r="J351" s="18"/>
      <c r="K351" s="18"/>
    </row>
    <row r="352" spans="2:11" s="92" customFormat="1" ht="22" customHeight="1" x14ac:dyDescent="0.25">
      <c r="B352" s="93" t="s">
        <v>45</v>
      </c>
      <c r="C352" s="160" t="s">
        <v>195</v>
      </c>
      <c r="D352" s="94" t="s">
        <v>67</v>
      </c>
      <c r="E352" s="340">
        <v>250</v>
      </c>
      <c r="F352" s="43"/>
      <c r="G352" s="60">
        <f t="shared" si="20"/>
        <v>0</v>
      </c>
      <c r="H352" s="6"/>
      <c r="I352" s="18"/>
      <c r="J352" s="18"/>
      <c r="K352" s="18"/>
    </row>
    <row r="353" spans="1:114" s="105" customFormat="1" ht="34.5" customHeight="1" x14ac:dyDescent="0.25">
      <c r="A353" s="40"/>
      <c r="B353" s="173"/>
      <c r="C353" s="143" t="s">
        <v>196</v>
      </c>
      <c r="D353" s="175"/>
      <c r="E353" s="346"/>
      <c r="F353" s="43"/>
      <c r="G353" s="60"/>
      <c r="H353" s="18"/>
      <c r="I353" s="18"/>
      <c r="J353" s="18"/>
      <c r="K353" s="18"/>
    </row>
    <row r="354" spans="1:114" s="194" customFormat="1" ht="22" customHeight="1" x14ac:dyDescent="0.35">
      <c r="B354" s="173" t="s">
        <v>47</v>
      </c>
      <c r="C354" s="47" t="s">
        <v>197</v>
      </c>
      <c r="D354" s="175" t="s">
        <v>25</v>
      </c>
      <c r="E354" s="346">
        <v>350</v>
      </c>
      <c r="F354" s="195"/>
      <c r="G354" s="60">
        <f t="shared" si="20"/>
        <v>0</v>
      </c>
      <c r="H354" s="6"/>
      <c r="I354" s="196"/>
      <c r="J354" s="196"/>
      <c r="K354" s="196"/>
    </row>
    <row r="355" spans="1:114" s="194" customFormat="1" ht="22" customHeight="1" x14ac:dyDescent="0.35">
      <c r="B355" s="173"/>
      <c r="C355" s="47"/>
      <c r="D355" s="175"/>
      <c r="E355" s="346"/>
      <c r="F355" s="195"/>
      <c r="G355" s="60"/>
      <c r="H355" s="6"/>
      <c r="I355" s="196"/>
      <c r="J355" s="196"/>
      <c r="K355" s="196"/>
    </row>
    <row r="356" spans="1:114" s="194" customFormat="1" ht="22" customHeight="1" x14ac:dyDescent="0.35">
      <c r="B356" s="173"/>
      <c r="C356" s="47"/>
      <c r="D356" s="175"/>
      <c r="E356" s="346"/>
      <c r="F356" s="195"/>
      <c r="G356" s="60"/>
      <c r="H356" s="6"/>
      <c r="I356" s="196"/>
      <c r="J356" s="196"/>
      <c r="K356" s="196"/>
    </row>
    <row r="357" spans="1:114" s="194" customFormat="1" ht="22" customHeight="1" x14ac:dyDescent="0.35">
      <c r="B357" s="173"/>
      <c r="C357" s="47"/>
      <c r="D357" s="175"/>
      <c r="E357" s="346"/>
      <c r="F357" s="195"/>
      <c r="G357" s="60"/>
      <c r="H357" s="6"/>
      <c r="I357" s="196"/>
      <c r="J357" s="196"/>
      <c r="K357" s="196"/>
    </row>
    <row r="358" spans="1:114" ht="9.75" customHeight="1" x14ac:dyDescent="0.25">
      <c r="B358" s="61"/>
      <c r="C358" s="116"/>
      <c r="D358" s="63"/>
      <c r="E358" s="112"/>
      <c r="F358" s="60"/>
      <c r="G358" s="60"/>
      <c r="H358" s="18"/>
    </row>
    <row r="359" spans="1:114" s="25" customFormat="1" ht="28.5" customHeight="1" thickBot="1" x14ac:dyDescent="0.3">
      <c r="B359" s="80"/>
      <c r="C359" s="50" t="s">
        <v>125</v>
      </c>
      <c r="D359" s="50"/>
      <c r="E359" s="186"/>
      <c r="F359" s="198"/>
      <c r="G359" s="81">
        <f>SUM(G337:G358)</f>
        <v>0</v>
      </c>
      <c r="H359" s="6"/>
      <c r="I359" s="18"/>
      <c r="J359" s="18"/>
      <c r="K359" s="18"/>
    </row>
    <row r="360" spans="1:114" s="25" customFormat="1" ht="28.5" customHeight="1" thickTop="1" x14ac:dyDescent="0.25">
      <c r="B360" s="54"/>
      <c r="C360" s="167"/>
      <c r="D360" s="167"/>
      <c r="E360" s="20"/>
      <c r="F360" s="199"/>
      <c r="G360" s="57"/>
      <c r="H360" s="6"/>
      <c r="I360" s="18"/>
      <c r="J360" s="18"/>
      <c r="K360" s="18"/>
    </row>
    <row r="361" spans="1:114" ht="26.25" customHeight="1" x14ac:dyDescent="0.25">
      <c r="B361" s="54"/>
      <c r="D361" s="55"/>
      <c r="E361" s="335"/>
      <c r="G361" s="58" t="s">
        <v>198</v>
      </c>
      <c r="I361" s="6"/>
      <c r="J361" s="6"/>
      <c r="K361" s="6"/>
    </row>
    <row r="362" spans="1:114" s="18" customFormat="1" ht="15.65" customHeight="1" x14ac:dyDescent="0.25">
      <c r="A362" s="7"/>
      <c r="B362" s="67"/>
      <c r="C362" s="7"/>
      <c r="D362" s="63"/>
      <c r="E362" s="112"/>
      <c r="F362" s="60"/>
      <c r="G362" s="60"/>
      <c r="I362" s="200"/>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7"/>
      <c r="AZ362" s="7"/>
      <c r="BA362" s="7"/>
      <c r="BB362" s="7"/>
      <c r="BC362" s="7"/>
      <c r="BD362" s="7"/>
      <c r="BE362" s="7"/>
      <c r="BF362" s="7"/>
      <c r="BG362" s="7"/>
      <c r="BH362" s="7"/>
      <c r="BI362" s="7"/>
      <c r="BJ362" s="7"/>
      <c r="BK362" s="7"/>
      <c r="BL362" s="7"/>
      <c r="BM362" s="7"/>
      <c r="BN362" s="7"/>
      <c r="BO362" s="7"/>
      <c r="BP362" s="7"/>
      <c r="BQ362" s="7"/>
      <c r="BR362" s="7"/>
      <c r="BS362" s="7"/>
      <c r="BT362" s="7"/>
      <c r="BU362" s="7"/>
      <c r="BV362" s="7"/>
      <c r="BW362" s="7"/>
      <c r="BX362" s="7"/>
      <c r="BY362" s="7"/>
      <c r="BZ362" s="7"/>
      <c r="CA362" s="7"/>
      <c r="CB362" s="7"/>
      <c r="CC362" s="7"/>
      <c r="CD362" s="7"/>
      <c r="CE362" s="7"/>
      <c r="CF362" s="7"/>
      <c r="CG362" s="7"/>
      <c r="CH362" s="7"/>
      <c r="CI362" s="7"/>
      <c r="CJ362" s="7"/>
      <c r="CK362" s="7"/>
      <c r="CL362" s="7"/>
      <c r="CM362" s="7"/>
      <c r="CN362" s="7"/>
      <c r="CO362" s="7"/>
      <c r="CP362" s="7"/>
      <c r="CQ362" s="7"/>
      <c r="CR362" s="7"/>
      <c r="CS362" s="7"/>
      <c r="CT362" s="7"/>
      <c r="CU362" s="7"/>
      <c r="CV362" s="7"/>
      <c r="CW362" s="7"/>
      <c r="CX362" s="7"/>
      <c r="CY362" s="7"/>
      <c r="CZ362" s="7"/>
      <c r="DA362" s="7"/>
      <c r="DB362" s="7"/>
      <c r="DC362" s="7"/>
      <c r="DD362" s="7"/>
      <c r="DE362" s="7"/>
      <c r="DF362" s="7"/>
      <c r="DG362" s="7"/>
      <c r="DH362" s="7"/>
      <c r="DI362" s="7"/>
      <c r="DJ362" s="7"/>
    </row>
    <row r="363" spans="1:114" s="18" customFormat="1" ht="15.65" customHeight="1" x14ac:dyDescent="0.25">
      <c r="A363" s="7"/>
      <c r="B363" s="67"/>
      <c r="C363" s="7"/>
      <c r="D363" s="63"/>
      <c r="E363" s="112"/>
      <c r="F363" s="60"/>
      <c r="G363" s="60"/>
      <c r="I363" s="200"/>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c r="BA363" s="7"/>
      <c r="BB363" s="7"/>
      <c r="BC363" s="7"/>
      <c r="BD363" s="7"/>
      <c r="BE363" s="7"/>
      <c r="BF363" s="7"/>
      <c r="BG363" s="7"/>
      <c r="BH363" s="7"/>
      <c r="BI363" s="7"/>
      <c r="BJ363" s="7"/>
      <c r="BK363" s="7"/>
      <c r="BL363" s="7"/>
      <c r="BM363" s="7"/>
      <c r="BN363" s="7"/>
      <c r="BO363" s="7"/>
      <c r="BP363" s="7"/>
      <c r="BQ363" s="7"/>
      <c r="BR363" s="7"/>
      <c r="BS363" s="7"/>
      <c r="BT363" s="7"/>
      <c r="BU363" s="7"/>
      <c r="BV363" s="7"/>
      <c r="BW363" s="7"/>
      <c r="BX363" s="7"/>
      <c r="BY363" s="7"/>
      <c r="BZ363" s="7"/>
      <c r="CA363" s="7"/>
      <c r="CB363" s="7"/>
      <c r="CC363" s="7"/>
      <c r="CD363" s="7"/>
      <c r="CE363" s="7"/>
      <c r="CF363" s="7"/>
      <c r="CG363" s="7"/>
      <c r="CH363" s="7"/>
      <c r="CI363" s="7"/>
      <c r="CJ363" s="7"/>
      <c r="CK363" s="7"/>
      <c r="CL363" s="7"/>
      <c r="CM363" s="7"/>
      <c r="CN363" s="7"/>
      <c r="CO363" s="7"/>
      <c r="CP363" s="7"/>
      <c r="CQ363" s="7"/>
      <c r="CR363" s="7"/>
      <c r="CS363" s="7"/>
      <c r="CT363" s="7"/>
      <c r="CU363" s="7"/>
      <c r="CV363" s="7"/>
      <c r="CW363" s="7"/>
      <c r="CX363" s="7"/>
      <c r="CY363" s="7"/>
      <c r="CZ363" s="7"/>
      <c r="DA363" s="7"/>
      <c r="DB363" s="7"/>
      <c r="DC363" s="7"/>
      <c r="DD363" s="7"/>
      <c r="DE363" s="7"/>
      <c r="DF363" s="7"/>
      <c r="DG363" s="7"/>
      <c r="DH363" s="7"/>
      <c r="DI363" s="7"/>
      <c r="DJ363" s="7"/>
    </row>
    <row r="364" spans="1:114" ht="20.149999999999999" customHeight="1" x14ac:dyDescent="0.25">
      <c r="B364" s="61"/>
      <c r="C364" s="41" t="s">
        <v>199</v>
      </c>
      <c r="D364" s="63"/>
      <c r="E364" s="112"/>
      <c r="F364" s="60"/>
      <c r="G364" s="60"/>
      <c r="I364" s="200"/>
    </row>
    <row r="365" spans="1:114" ht="20.149999999999999" customHeight="1" x14ac:dyDescent="0.25">
      <c r="B365" s="61"/>
      <c r="C365" s="41" t="s">
        <v>200</v>
      </c>
      <c r="D365" s="63"/>
      <c r="E365" s="112"/>
      <c r="F365" s="60"/>
      <c r="G365" s="60"/>
      <c r="I365" s="200"/>
    </row>
    <row r="366" spans="1:114" s="201" customFormat="1" ht="43.5" x14ac:dyDescent="0.25">
      <c r="B366" s="202"/>
      <c r="C366" s="203" t="s">
        <v>201</v>
      </c>
      <c r="D366" s="204"/>
      <c r="E366" s="344"/>
      <c r="F366" s="205"/>
      <c r="G366" s="206"/>
      <c r="I366" s="200"/>
      <c r="K366" s="207"/>
    </row>
    <row r="367" spans="1:114" s="208" customFormat="1" ht="29" x14ac:dyDescent="0.25">
      <c r="B367" s="209"/>
      <c r="C367" s="203" t="s">
        <v>202</v>
      </c>
      <c r="D367" s="204"/>
      <c r="E367" s="344"/>
      <c r="F367" s="205"/>
      <c r="G367" s="206"/>
      <c r="H367" s="201"/>
      <c r="I367" s="200"/>
      <c r="K367" s="207"/>
    </row>
    <row r="368" spans="1:114" s="201" customFormat="1" ht="14.5" x14ac:dyDescent="0.25">
      <c r="B368" s="210"/>
      <c r="C368" s="203" t="s">
        <v>203</v>
      </c>
      <c r="D368" s="204"/>
      <c r="E368" s="344"/>
      <c r="F368" s="211"/>
      <c r="G368" s="212"/>
      <c r="I368" s="200"/>
      <c r="K368" s="207"/>
    </row>
    <row r="369" spans="1:11" s="201" customFormat="1" ht="58" x14ac:dyDescent="0.25">
      <c r="B369" s="210"/>
      <c r="C369" s="203" t="s">
        <v>204</v>
      </c>
      <c r="D369" s="204"/>
      <c r="E369" s="344"/>
      <c r="F369" s="211"/>
      <c r="G369" s="212"/>
      <c r="I369" s="200"/>
      <c r="K369" s="207"/>
    </row>
    <row r="370" spans="1:11" s="219" customFormat="1" ht="14.5" x14ac:dyDescent="0.25">
      <c r="A370" s="213"/>
      <c r="B370" s="214"/>
      <c r="C370" s="215" t="s">
        <v>205</v>
      </c>
      <c r="D370" s="216"/>
      <c r="E370" s="344"/>
      <c r="F370" s="217"/>
      <c r="G370" s="218"/>
      <c r="I370" s="200"/>
      <c r="J370" s="220"/>
      <c r="K370" s="207"/>
    </row>
    <row r="371" spans="1:11" s="219" customFormat="1" ht="72.5" x14ac:dyDescent="0.25">
      <c r="B371" s="214" t="s">
        <v>61</v>
      </c>
      <c r="C371" s="221" t="s">
        <v>206</v>
      </c>
      <c r="D371" s="222" t="s">
        <v>107</v>
      </c>
      <c r="E371" s="250">
        <v>1</v>
      </c>
      <c r="F371" s="223"/>
      <c r="G371" s="224">
        <f>F371*E371</f>
        <v>0</v>
      </c>
      <c r="H371" s="225"/>
      <c r="I371" s="200"/>
      <c r="J371" s="220"/>
      <c r="K371" s="207"/>
    </row>
    <row r="372" spans="1:11" s="201" customFormat="1" ht="14.5" x14ac:dyDescent="0.25">
      <c r="B372" s="226" t="s">
        <v>23</v>
      </c>
      <c r="C372" s="227" t="s">
        <v>207</v>
      </c>
      <c r="D372" s="228" t="s">
        <v>107</v>
      </c>
      <c r="E372" s="344">
        <v>4</v>
      </c>
      <c r="F372" s="229"/>
      <c r="G372" s="224">
        <f>F372*E372</f>
        <v>0</v>
      </c>
      <c r="I372" s="200"/>
      <c r="J372" s="104"/>
      <c r="K372" s="207"/>
    </row>
    <row r="373" spans="1:11" s="201" customFormat="1" ht="7.5" customHeight="1" x14ac:dyDescent="0.25">
      <c r="B373" s="226"/>
      <c r="C373" s="227"/>
      <c r="D373" s="228"/>
      <c r="E373" s="344"/>
      <c r="F373" s="229"/>
      <c r="G373" s="224">
        <f t="shared" ref="G372:G386" si="21">F373*E373</f>
        <v>0</v>
      </c>
      <c r="I373" s="200"/>
      <c r="J373" s="104"/>
      <c r="K373" s="207"/>
    </row>
    <row r="374" spans="1:11" s="201" customFormat="1" ht="14.5" x14ac:dyDescent="0.25">
      <c r="B374" s="226" t="s">
        <v>38</v>
      </c>
      <c r="C374" s="227" t="s">
        <v>208</v>
      </c>
      <c r="D374" s="228"/>
      <c r="E374" s="344"/>
      <c r="F374" s="229"/>
      <c r="G374" s="224"/>
      <c r="I374" s="200"/>
      <c r="J374" s="104"/>
      <c r="K374" s="207"/>
    </row>
    <row r="375" spans="1:11" s="201" customFormat="1" ht="58" x14ac:dyDescent="0.25">
      <c r="B375" s="226"/>
      <c r="C375" s="227" t="s">
        <v>209</v>
      </c>
      <c r="D375" s="228" t="s">
        <v>10</v>
      </c>
      <c r="E375" s="344">
        <v>6</v>
      </c>
      <c r="F375" s="229"/>
      <c r="G375" s="224">
        <f t="shared" si="21"/>
        <v>0</v>
      </c>
      <c r="I375" s="200"/>
      <c r="J375" s="104"/>
      <c r="K375" s="207"/>
    </row>
    <row r="376" spans="1:11" s="201" customFormat="1" ht="8.15" customHeight="1" x14ac:dyDescent="0.25">
      <c r="B376" s="226"/>
      <c r="C376" s="227"/>
      <c r="D376" s="228"/>
      <c r="E376" s="344"/>
      <c r="F376" s="229"/>
      <c r="G376" s="224">
        <f t="shared" si="21"/>
        <v>0</v>
      </c>
      <c r="I376" s="200"/>
      <c r="J376" s="104"/>
      <c r="K376" s="207"/>
    </row>
    <row r="377" spans="1:11" s="201" customFormat="1" ht="14.5" x14ac:dyDescent="0.25">
      <c r="B377" s="226" t="s">
        <v>65</v>
      </c>
      <c r="C377" s="227" t="s">
        <v>210</v>
      </c>
      <c r="D377" s="228"/>
      <c r="E377" s="344"/>
      <c r="F377" s="229"/>
      <c r="G377" s="224"/>
      <c r="I377" s="200"/>
      <c r="J377" s="104"/>
      <c r="K377" s="207"/>
    </row>
    <row r="378" spans="1:11" s="201" customFormat="1" ht="43.5" x14ac:dyDescent="0.25">
      <c r="B378" s="226"/>
      <c r="C378" s="227" t="s">
        <v>211</v>
      </c>
      <c r="D378" s="228" t="s">
        <v>10</v>
      </c>
      <c r="E378" s="344">
        <v>8</v>
      </c>
      <c r="F378" s="229"/>
      <c r="G378" s="224">
        <f t="shared" si="21"/>
        <v>0</v>
      </c>
      <c r="I378" s="200"/>
      <c r="J378" s="104"/>
      <c r="K378" s="207"/>
    </row>
    <row r="379" spans="1:11" s="201" customFormat="1" ht="10" customHeight="1" x14ac:dyDescent="0.25">
      <c r="B379" s="226"/>
      <c r="C379" s="227"/>
      <c r="D379" s="228"/>
      <c r="E379" s="344"/>
      <c r="F379" s="229"/>
      <c r="G379" s="224"/>
      <c r="I379" s="200"/>
      <c r="J379" s="104"/>
      <c r="K379" s="207"/>
    </row>
    <row r="380" spans="1:11" s="201" customFormat="1" ht="14.5" x14ac:dyDescent="0.25">
      <c r="B380" s="226"/>
      <c r="C380" s="227" t="s">
        <v>212</v>
      </c>
      <c r="D380" s="228"/>
      <c r="E380" s="344"/>
      <c r="F380" s="229"/>
      <c r="G380" s="224"/>
      <c r="I380" s="200"/>
      <c r="J380" s="104"/>
      <c r="K380" s="207"/>
    </row>
    <row r="381" spans="1:11" s="201" customFormat="1" ht="29" x14ac:dyDescent="0.25">
      <c r="B381" s="226" t="s">
        <v>40</v>
      </c>
      <c r="C381" s="227" t="s">
        <v>213</v>
      </c>
      <c r="D381" s="228" t="s">
        <v>10</v>
      </c>
      <c r="E381" s="344">
        <v>4</v>
      </c>
      <c r="F381" s="229"/>
      <c r="G381" s="224">
        <f t="shared" si="21"/>
        <v>0</v>
      </c>
      <c r="I381" s="200"/>
      <c r="J381" s="104"/>
      <c r="K381" s="207"/>
    </row>
    <row r="382" spans="1:11" s="201" customFormat="1" ht="5.5" customHeight="1" x14ac:dyDescent="0.25">
      <c r="B382" s="226"/>
      <c r="C382" s="227"/>
      <c r="D382" s="228"/>
      <c r="E382" s="344"/>
      <c r="F382" s="229"/>
      <c r="G382" s="224">
        <f t="shared" si="21"/>
        <v>0</v>
      </c>
      <c r="I382" s="200"/>
      <c r="J382" s="104"/>
      <c r="K382" s="207"/>
    </row>
    <row r="383" spans="1:11" s="201" customFormat="1" ht="14.5" x14ac:dyDescent="0.25">
      <c r="B383" s="226"/>
      <c r="C383" s="227" t="s">
        <v>214</v>
      </c>
      <c r="D383" s="228"/>
      <c r="E383" s="344"/>
      <c r="F383" s="229"/>
      <c r="G383" s="224"/>
      <c r="I383" s="200"/>
      <c r="J383" s="104"/>
      <c r="K383" s="207"/>
    </row>
    <row r="384" spans="1:11" s="201" customFormat="1" ht="14.5" x14ac:dyDescent="0.25">
      <c r="B384" s="226" t="s">
        <v>72</v>
      </c>
      <c r="C384" s="227" t="s">
        <v>215</v>
      </c>
      <c r="D384" s="228" t="s">
        <v>10</v>
      </c>
      <c r="E384" s="344">
        <v>4</v>
      </c>
      <c r="F384" s="229"/>
      <c r="G384" s="224">
        <f t="shared" si="21"/>
        <v>0</v>
      </c>
      <c r="I384" s="200"/>
      <c r="J384" s="104"/>
      <c r="K384" s="207"/>
    </row>
    <row r="385" spans="2:11" s="201" customFormat="1" ht="8.5" customHeight="1" x14ac:dyDescent="0.25">
      <c r="B385" s="226"/>
      <c r="C385" s="227"/>
      <c r="D385" s="228"/>
      <c r="E385" s="344"/>
      <c r="F385" s="229"/>
      <c r="G385" s="224">
        <f t="shared" si="21"/>
        <v>0</v>
      </c>
      <c r="I385" s="200"/>
      <c r="J385" s="104"/>
      <c r="K385" s="207"/>
    </row>
    <row r="386" spans="2:11" s="201" customFormat="1" ht="14.5" x14ac:dyDescent="0.25">
      <c r="B386" s="226" t="s">
        <v>43</v>
      </c>
      <c r="C386" s="227" t="s">
        <v>216</v>
      </c>
      <c r="D386" s="228" t="s">
        <v>10</v>
      </c>
      <c r="E386" s="344">
        <v>5</v>
      </c>
      <c r="F386" s="229"/>
      <c r="G386" s="224">
        <f t="shared" si="21"/>
        <v>0</v>
      </c>
      <c r="I386" s="200"/>
      <c r="J386" s="104"/>
      <c r="K386" s="207"/>
    </row>
    <row r="387" spans="2:11" s="201" customFormat="1" ht="7.5" customHeight="1" x14ac:dyDescent="0.25">
      <c r="B387" s="226"/>
      <c r="C387" s="227"/>
      <c r="D387" s="228"/>
      <c r="E387" s="344"/>
      <c r="F387" s="229"/>
      <c r="G387" s="224"/>
      <c r="I387" s="200"/>
      <c r="J387" s="104"/>
      <c r="K387" s="207"/>
    </row>
    <row r="388" spans="2:11" s="201" customFormat="1" ht="20.149999999999999" customHeight="1" x14ac:dyDescent="0.25">
      <c r="B388" s="226"/>
      <c r="C388" s="227"/>
      <c r="D388" s="228"/>
      <c r="E388" s="344"/>
      <c r="F388" s="229"/>
      <c r="G388" s="224"/>
      <c r="I388" s="200"/>
      <c r="J388" s="104"/>
      <c r="K388" s="207"/>
    </row>
    <row r="389" spans="2:11" s="201" customFormat="1" ht="20.149999999999999" customHeight="1" x14ac:dyDescent="0.25">
      <c r="B389" s="226"/>
      <c r="C389" s="227"/>
      <c r="D389" s="228"/>
      <c r="E389" s="344"/>
      <c r="F389" s="229"/>
      <c r="G389" s="224"/>
      <c r="I389" s="200"/>
      <c r="J389" s="104"/>
      <c r="K389" s="207"/>
    </row>
    <row r="390" spans="2:11" s="201" customFormat="1" ht="20.149999999999999" customHeight="1" x14ac:dyDescent="0.25">
      <c r="B390" s="226"/>
      <c r="C390" s="227"/>
      <c r="D390" s="228"/>
      <c r="E390" s="344"/>
      <c r="F390" s="229"/>
      <c r="G390" s="224"/>
      <c r="I390" s="200"/>
      <c r="J390" s="104"/>
      <c r="K390" s="207"/>
    </row>
    <row r="391" spans="2:11" s="201" customFormat="1" ht="20.149999999999999" customHeight="1" x14ac:dyDescent="0.25">
      <c r="B391" s="226"/>
      <c r="C391" s="227"/>
      <c r="D391" s="228"/>
      <c r="E391" s="344"/>
      <c r="F391" s="229"/>
      <c r="G391" s="224"/>
      <c r="I391" s="200"/>
      <c r="J391" s="104"/>
      <c r="K391" s="207"/>
    </row>
    <row r="392" spans="2:11" s="201" customFormat="1" ht="20.149999999999999" customHeight="1" x14ac:dyDescent="0.25">
      <c r="B392" s="226"/>
      <c r="C392" s="227"/>
      <c r="D392" s="228"/>
      <c r="E392" s="344"/>
      <c r="F392" s="229"/>
      <c r="G392" s="224"/>
      <c r="I392" s="200"/>
      <c r="J392" s="104"/>
      <c r="K392" s="207"/>
    </row>
    <row r="393" spans="2:11" s="201" customFormat="1" ht="20.149999999999999" customHeight="1" x14ac:dyDescent="0.25">
      <c r="B393" s="226"/>
      <c r="C393" s="227"/>
      <c r="D393" s="228"/>
      <c r="E393" s="344"/>
      <c r="F393" s="229"/>
      <c r="G393" s="224"/>
      <c r="I393" s="200"/>
      <c r="J393" s="104"/>
      <c r="K393" s="207"/>
    </row>
    <row r="394" spans="2:11" s="25" customFormat="1" ht="25" customHeight="1" thickBot="1" x14ac:dyDescent="0.3">
      <c r="B394" s="80"/>
      <c r="C394" s="50" t="s">
        <v>18</v>
      </c>
      <c r="D394" s="51"/>
      <c r="E394" s="334"/>
      <c r="F394" s="52"/>
      <c r="G394" s="81">
        <f>SUM(G371:G393)</f>
        <v>0</v>
      </c>
      <c r="H394" s="6"/>
      <c r="I394" s="200"/>
      <c r="J394" s="18"/>
      <c r="K394" s="18"/>
    </row>
    <row r="395" spans="2:11" s="25" customFormat="1" ht="12.75" customHeight="1" thickTop="1" x14ac:dyDescent="0.25">
      <c r="B395" s="54"/>
      <c r="C395" s="167"/>
      <c r="D395" s="168"/>
      <c r="E395" s="345"/>
      <c r="F395" s="169"/>
      <c r="G395" s="170"/>
      <c r="H395" s="6"/>
      <c r="I395" s="200"/>
      <c r="J395" s="18"/>
      <c r="K395" s="18"/>
    </row>
    <row r="396" spans="2:11" ht="17.25" customHeight="1" x14ac:dyDescent="0.25">
      <c r="B396" s="54"/>
      <c r="D396" s="55"/>
      <c r="E396" s="335"/>
      <c r="G396" s="58" t="s">
        <v>217</v>
      </c>
      <c r="I396" s="200"/>
      <c r="J396" s="6"/>
      <c r="K396" s="6"/>
    </row>
    <row r="397" spans="2:11" s="201" customFormat="1" ht="20.149999999999999" customHeight="1" x14ac:dyDescent="0.25">
      <c r="B397" s="226"/>
      <c r="C397" s="227"/>
      <c r="D397" s="228"/>
      <c r="E397" s="344"/>
      <c r="F397" s="229"/>
      <c r="G397" s="224"/>
      <c r="I397" s="200"/>
      <c r="J397" s="104"/>
      <c r="K397" s="207"/>
    </row>
    <row r="398" spans="2:11" s="201" customFormat="1" ht="20.149999999999999" customHeight="1" x14ac:dyDescent="0.25">
      <c r="B398" s="226"/>
      <c r="C398" s="41" t="s">
        <v>199</v>
      </c>
      <c r="D398" s="228"/>
      <c r="E398" s="344"/>
      <c r="F398" s="229"/>
      <c r="G398" s="224"/>
      <c r="I398" s="200"/>
      <c r="J398" s="104"/>
      <c r="K398" s="207"/>
    </row>
    <row r="399" spans="2:11" s="201" customFormat="1" ht="20.149999999999999" customHeight="1" x14ac:dyDescent="0.25">
      <c r="B399" s="226"/>
      <c r="C399" s="227"/>
      <c r="D399" s="228"/>
      <c r="E399" s="344"/>
      <c r="F399" s="229"/>
      <c r="G399" s="224"/>
      <c r="I399" s="200"/>
      <c r="J399" s="104"/>
      <c r="K399" s="207"/>
    </row>
    <row r="400" spans="2:11" s="201" customFormat="1" ht="14.5" x14ac:dyDescent="0.25">
      <c r="B400" s="210"/>
      <c r="C400" s="203" t="s">
        <v>218</v>
      </c>
      <c r="D400" s="204"/>
      <c r="E400" s="344"/>
      <c r="F400" s="229"/>
      <c r="G400" s="224"/>
      <c r="I400" s="200"/>
      <c r="J400" s="104"/>
      <c r="K400" s="207"/>
    </row>
    <row r="401" spans="2:11" s="201" customFormat="1" ht="43.5" x14ac:dyDescent="0.25">
      <c r="B401" s="210"/>
      <c r="C401" s="203" t="s">
        <v>219</v>
      </c>
      <c r="D401" s="204"/>
      <c r="E401" s="344"/>
      <c r="F401" s="229"/>
      <c r="G401" s="224"/>
      <c r="I401" s="200"/>
      <c r="J401" s="104"/>
      <c r="K401" s="207"/>
    </row>
    <row r="402" spans="2:11" s="201" customFormat="1" ht="14.5" x14ac:dyDescent="0.25">
      <c r="B402" s="210"/>
      <c r="C402" s="203" t="s">
        <v>220</v>
      </c>
      <c r="D402" s="204"/>
      <c r="E402" s="344"/>
      <c r="F402" s="229"/>
      <c r="G402" s="224"/>
      <c r="I402" s="200"/>
      <c r="J402" s="104"/>
      <c r="K402" s="207"/>
    </row>
    <row r="403" spans="2:11" s="201" customFormat="1" ht="14.5" x14ac:dyDescent="0.25">
      <c r="B403" s="210" t="s">
        <v>61</v>
      </c>
      <c r="C403" s="227" t="s">
        <v>221</v>
      </c>
      <c r="D403" s="204" t="s">
        <v>67</v>
      </c>
      <c r="E403" s="344">
        <v>50</v>
      </c>
      <c r="F403" s="229"/>
      <c r="G403" s="224">
        <f>F403*E403</f>
        <v>0</v>
      </c>
      <c r="I403" s="200"/>
      <c r="J403" s="104"/>
      <c r="K403" s="207"/>
    </row>
    <row r="404" spans="2:11" s="201" customFormat="1" ht="14.5" x14ac:dyDescent="0.25">
      <c r="B404" s="210" t="s">
        <v>23</v>
      </c>
      <c r="C404" s="227" t="s">
        <v>222</v>
      </c>
      <c r="D404" s="204" t="s">
        <v>67</v>
      </c>
      <c r="E404" s="344">
        <v>50</v>
      </c>
      <c r="F404" s="229"/>
      <c r="G404" s="224">
        <f t="shared" ref="G404:G411" si="22">F404*E404</f>
        <v>0</v>
      </c>
      <c r="I404" s="200"/>
      <c r="J404" s="104"/>
      <c r="K404" s="207"/>
    </row>
    <row r="405" spans="2:11" s="201" customFormat="1" ht="14.5" x14ac:dyDescent="0.25">
      <c r="B405" s="210" t="s">
        <v>38</v>
      </c>
      <c r="C405" s="227" t="s">
        <v>223</v>
      </c>
      <c r="D405" s="204" t="s">
        <v>67</v>
      </c>
      <c r="E405" s="344">
        <v>50</v>
      </c>
      <c r="F405" s="229"/>
      <c r="G405" s="224">
        <f t="shared" si="22"/>
        <v>0</v>
      </c>
      <c r="I405" s="200"/>
      <c r="J405" s="104"/>
      <c r="K405" s="207"/>
    </row>
    <row r="406" spans="2:11" s="201" customFormat="1" ht="14.5" x14ac:dyDescent="0.25">
      <c r="B406" s="210" t="s">
        <v>65</v>
      </c>
      <c r="C406" s="227" t="s">
        <v>224</v>
      </c>
      <c r="D406" s="204" t="s">
        <v>107</v>
      </c>
      <c r="E406" s="344">
        <v>5</v>
      </c>
      <c r="F406" s="229"/>
      <c r="G406" s="224">
        <f t="shared" si="22"/>
        <v>0</v>
      </c>
      <c r="I406" s="200"/>
      <c r="J406" s="104"/>
      <c r="K406" s="207"/>
    </row>
    <row r="407" spans="2:11" s="201" customFormat="1" ht="14.5" x14ac:dyDescent="0.25">
      <c r="B407" s="210" t="s">
        <v>40</v>
      </c>
      <c r="C407" s="227" t="s">
        <v>225</v>
      </c>
      <c r="D407" s="204" t="s">
        <v>107</v>
      </c>
      <c r="E407" s="344">
        <v>5</v>
      </c>
      <c r="F407" s="229"/>
      <c r="G407" s="224">
        <f t="shared" si="22"/>
        <v>0</v>
      </c>
      <c r="I407" s="200"/>
      <c r="J407" s="104"/>
      <c r="K407" s="207"/>
    </row>
    <row r="408" spans="2:11" s="201" customFormat="1" ht="14.5" x14ac:dyDescent="0.25">
      <c r="B408" s="210" t="s">
        <v>72</v>
      </c>
      <c r="C408" s="227" t="s">
        <v>226</v>
      </c>
      <c r="D408" s="204" t="s">
        <v>107</v>
      </c>
      <c r="E408" s="344">
        <v>15</v>
      </c>
      <c r="F408" s="229"/>
      <c r="G408" s="224">
        <f t="shared" si="22"/>
        <v>0</v>
      </c>
      <c r="I408" s="200"/>
      <c r="J408" s="104"/>
      <c r="K408" s="207"/>
    </row>
    <row r="409" spans="2:11" s="201" customFormat="1" ht="14.5" x14ac:dyDescent="0.25">
      <c r="B409" s="210" t="s">
        <v>43</v>
      </c>
      <c r="C409" s="227" t="s">
        <v>227</v>
      </c>
      <c r="D409" s="204" t="s">
        <v>107</v>
      </c>
      <c r="E409" s="344">
        <v>20</v>
      </c>
      <c r="F409" s="229"/>
      <c r="G409" s="224">
        <f t="shared" si="22"/>
        <v>0</v>
      </c>
      <c r="I409" s="200"/>
      <c r="J409" s="104"/>
      <c r="K409" s="207"/>
    </row>
    <row r="410" spans="2:11" s="201" customFormat="1" ht="14.5" x14ac:dyDescent="0.25">
      <c r="B410" s="210" t="s">
        <v>45</v>
      </c>
      <c r="C410" s="227" t="s">
        <v>228</v>
      </c>
      <c r="D410" s="204" t="s">
        <v>107</v>
      </c>
      <c r="E410" s="344">
        <v>10</v>
      </c>
      <c r="F410" s="229"/>
      <c r="G410" s="224">
        <f t="shared" si="22"/>
        <v>0</v>
      </c>
      <c r="I410" s="200"/>
      <c r="J410" s="104"/>
      <c r="K410" s="207"/>
    </row>
    <row r="411" spans="2:11" s="201" customFormat="1" ht="14.5" x14ac:dyDescent="0.25">
      <c r="B411" s="210" t="s">
        <v>47</v>
      </c>
      <c r="C411" s="227" t="s">
        <v>229</v>
      </c>
      <c r="D411" s="204" t="s">
        <v>107</v>
      </c>
      <c r="E411" s="344">
        <v>7</v>
      </c>
      <c r="F411" s="229"/>
      <c r="G411" s="224">
        <f t="shared" si="22"/>
        <v>0</v>
      </c>
      <c r="I411" s="200"/>
      <c r="J411" s="104"/>
      <c r="K411" s="207"/>
    </row>
    <row r="412" spans="2:11" s="201" customFormat="1" ht="14.5" x14ac:dyDescent="0.25">
      <c r="B412" s="210"/>
      <c r="C412" s="230"/>
      <c r="D412" s="204"/>
      <c r="E412" s="344"/>
      <c r="F412" s="229"/>
      <c r="G412" s="224"/>
      <c r="I412" s="200"/>
      <c r="J412" s="104"/>
      <c r="K412" s="207"/>
    </row>
    <row r="413" spans="2:11" s="201" customFormat="1" ht="14.5" x14ac:dyDescent="0.25">
      <c r="B413" s="210"/>
      <c r="C413" s="230"/>
      <c r="D413" s="204"/>
      <c r="E413" s="344"/>
      <c r="F413" s="229"/>
      <c r="G413" s="224"/>
      <c r="I413" s="200"/>
      <c r="J413" s="104"/>
      <c r="K413" s="207"/>
    </row>
    <row r="414" spans="2:11" s="201" customFormat="1" ht="14.5" x14ac:dyDescent="0.25">
      <c r="B414" s="210"/>
      <c r="C414" s="230"/>
      <c r="D414" s="204"/>
      <c r="E414" s="344"/>
      <c r="F414" s="229"/>
      <c r="G414" s="224"/>
      <c r="I414" s="200"/>
      <c r="J414" s="104"/>
      <c r="K414" s="207"/>
    </row>
    <row r="415" spans="2:11" s="201" customFormat="1" ht="14.5" x14ac:dyDescent="0.25">
      <c r="B415" s="210"/>
      <c r="C415" s="230"/>
      <c r="D415" s="204"/>
      <c r="E415" s="344"/>
      <c r="F415" s="229"/>
      <c r="G415" s="224"/>
      <c r="I415" s="200"/>
      <c r="J415" s="104"/>
      <c r="K415" s="207"/>
    </row>
    <row r="416" spans="2:11" s="201" customFormat="1" ht="14.5" x14ac:dyDescent="0.25">
      <c r="B416" s="210"/>
      <c r="C416" s="230"/>
      <c r="D416" s="204"/>
      <c r="E416" s="344"/>
      <c r="F416" s="229"/>
      <c r="G416" s="224"/>
      <c r="I416" s="200"/>
      <c r="J416" s="104"/>
      <c r="K416" s="207"/>
    </row>
    <row r="417" spans="2:11" s="201" customFormat="1" ht="14.5" x14ac:dyDescent="0.25">
      <c r="B417" s="210"/>
      <c r="C417" s="230"/>
      <c r="D417" s="204"/>
      <c r="E417" s="344"/>
      <c r="F417" s="229"/>
      <c r="G417" s="224"/>
      <c r="I417" s="200"/>
      <c r="J417" s="104"/>
      <c r="K417" s="207"/>
    </row>
    <row r="418" spans="2:11" s="201" customFormat="1" ht="14.5" x14ac:dyDescent="0.25">
      <c r="B418" s="210"/>
      <c r="C418" s="230"/>
      <c r="D418" s="204"/>
      <c r="E418" s="344"/>
      <c r="F418" s="229"/>
      <c r="G418" s="224"/>
      <c r="I418" s="200"/>
      <c r="J418" s="104"/>
      <c r="K418" s="207"/>
    </row>
    <row r="419" spans="2:11" s="201" customFormat="1" ht="14.5" x14ac:dyDescent="0.25">
      <c r="B419" s="210"/>
      <c r="C419" s="230"/>
      <c r="D419" s="204"/>
      <c r="E419" s="344"/>
      <c r="F419" s="229"/>
      <c r="G419" s="224"/>
      <c r="I419" s="200"/>
      <c r="J419" s="104"/>
      <c r="K419" s="207"/>
    </row>
    <row r="420" spans="2:11" s="201" customFormat="1" ht="14.5" x14ac:dyDescent="0.25">
      <c r="B420" s="210"/>
      <c r="C420" s="230"/>
      <c r="D420" s="204"/>
      <c r="E420" s="344"/>
      <c r="F420" s="229"/>
      <c r="G420" s="224"/>
      <c r="I420" s="200"/>
      <c r="J420" s="104"/>
      <c r="K420" s="207"/>
    </row>
    <row r="421" spans="2:11" s="201" customFormat="1" ht="14.5" x14ac:dyDescent="0.25">
      <c r="B421" s="210"/>
      <c r="C421" s="230"/>
      <c r="D421" s="204"/>
      <c r="E421" s="344"/>
      <c r="F421" s="229"/>
      <c r="G421" s="224"/>
      <c r="I421" s="200"/>
      <c r="J421" s="104"/>
      <c r="K421" s="207"/>
    </row>
    <row r="422" spans="2:11" s="201" customFormat="1" ht="14.5" x14ac:dyDescent="0.25">
      <c r="B422" s="210"/>
      <c r="C422" s="230"/>
      <c r="D422" s="204"/>
      <c r="E422" s="344"/>
      <c r="F422" s="229"/>
      <c r="G422" s="224"/>
      <c r="I422" s="200"/>
      <c r="J422" s="104"/>
      <c r="K422" s="207"/>
    </row>
    <row r="423" spans="2:11" s="201" customFormat="1" ht="14.5" x14ac:dyDescent="0.25">
      <c r="B423" s="210"/>
      <c r="C423" s="230"/>
      <c r="D423" s="204"/>
      <c r="E423" s="344"/>
      <c r="F423" s="229"/>
      <c r="G423" s="224"/>
      <c r="I423" s="200"/>
      <c r="J423" s="104"/>
      <c r="K423" s="207"/>
    </row>
    <row r="424" spans="2:11" s="201" customFormat="1" ht="14.5" x14ac:dyDescent="0.25">
      <c r="B424" s="210"/>
      <c r="C424" s="230"/>
      <c r="D424" s="204"/>
      <c r="E424" s="344"/>
      <c r="F424" s="229"/>
      <c r="G424" s="224"/>
      <c r="I424" s="200"/>
      <c r="J424" s="104"/>
      <c r="K424" s="207"/>
    </row>
    <row r="425" spans="2:11" s="201" customFormat="1" ht="14.5" x14ac:dyDescent="0.25">
      <c r="B425" s="210"/>
      <c r="C425" s="230"/>
      <c r="D425" s="204"/>
      <c r="E425" s="344"/>
      <c r="F425" s="229"/>
      <c r="G425" s="224"/>
      <c r="I425" s="200"/>
      <c r="J425" s="104"/>
      <c r="K425" s="207"/>
    </row>
    <row r="426" spans="2:11" s="201" customFormat="1" ht="14.5" x14ac:dyDescent="0.25">
      <c r="B426" s="210"/>
      <c r="C426" s="230"/>
      <c r="D426" s="204"/>
      <c r="E426" s="344"/>
      <c r="F426" s="229"/>
      <c r="G426" s="224"/>
      <c r="I426" s="200"/>
      <c r="J426" s="104"/>
      <c r="K426" s="207"/>
    </row>
    <row r="427" spans="2:11" s="201" customFormat="1" ht="14.5" x14ac:dyDescent="0.25">
      <c r="B427" s="210"/>
      <c r="C427" s="230"/>
      <c r="D427" s="204"/>
      <c r="E427" s="344"/>
      <c r="F427" s="229"/>
      <c r="G427" s="224"/>
      <c r="I427" s="200"/>
      <c r="J427" s="104"/>
      <c r="K427" s="207"/>
    </row>
    <row r="428" spans="2:11" s="201" customFormat="1" ht="14.5" x14ac:dyDescent="0.25">
      <c r="B428" s="210"/>
      <c r="C428" s="230"/>
      <c r="D428" s="204"/>
      <c r="E428" s="344"/>
      <c r="F428" s="229"/>
      <c r="G428" s="224"/>
      <c r="I428" s="200"/>
      <c r="J428" s="104"/>
      <c r="K428" s="207"/>
    </row>
    <row r="429" spans="2:11" s="201" customFormat="1" ht="14.5" x14ac:dyDescent="0.25">
      <c r="B429" s="210"/>
      <c r="C429" s="230"/>
      <c r="D429" s="204"/>
      <c r="E429" s="344"/>
      <c r="F429" s="229"/>
      <c r="G429" s="224"/>
      <c r="I429" s="200"/>
      <c r="J429" s="104"/>
      <c r="K429" s="207"/>
    </row>
    <row r="430" spans="2:11" s="201" customFormat="1" ht="14.5" x14ac:dyDescent="0.25">
      <c r="B430" s="210"/>
      <c r="C430" s="230"/>
      <c r="D430" s="204"/>
      <c r="E430" s="344"/>
      <c r="F430" s="229"/>
      <c r="G430" s="224"/>
      <c r="I430" s="200"/>
      <c r="J430" s="104"/>
      <c r="K430" s="207"/>
    </row>
    <row r="431" spans="2:11" s="201" customFormat="1" ht="14.5" x14ac:dyDescent="0.25">
      <c r="B431" s="210"/>
      <c r="C431" s="230"/>
      <c r="D431" s="204"/>
      <c r="E431" s="344"/>
      <c r="F431" s="229"/>
      <c r="G431" s="224"/>
      <c r="I431" s="200"/>
      <c r="J431" s="104"/>
      <c r="K431" s="207"/>
    </row>
    <row r="432" spans="2:11" s="201" customFormat="1" ht="14.5" x14ac:dyDescent="0.25">
      <c r="B432" s="210"/>
      <c r="C432" s="230"/>
      <c r="D432" s="204"/>
      <c r="E432" s="344"/>
      <c r="F432" s="229"/>
      <c r="G432" s="224"/>
      <c r="I432" s="200"/>
      <c r="J432" s="104"/>
      <c r="K432" s="207"/>
    </row>
    <row r="433" spans="2:11" s="201" customFormat="1" ht="14.5" x14ac:dyDescent="0.25">
      <c r="B433" s="210"/>
      <c r="C433" s="230"/>
      <c r="D433" s="204"/>
      <c r="E433" s="344"/>
      <c r="F433" s="229"/>
      <c r="G433" s="224"/>
      <c r="I433" s="200"/>
      <c r="J433" s="104"/>
      <c r="K433" s="207"/>
    </row>
    <row r="434" spans="2:11" s="201" customFormat="1" ht="14.5" x14ac:dyDescent="0.25">
      <c r="B434" s="210"/>
      <c r="C434" s="230"/>
      <c r="D434" s="204"/>
      <c r="E434" s="344"/>
      <c r="F434" s="229"/>
      <c r="G434" s="224"/>
      <c r="I434" s="200"/>
      <c r="J434" s="104"/>
      <c r="K434" s="207"/>
    </row>
    <row r="435" spans="2:11" s="201" customFormat="1" ht="14.5" x14ac:dyDescent="0.25">
      <c r="B435" s="210"/>
      <c r="C435" s="230"/>
      <c r="D435" s="204"/>
      <c r="E435" s="344"/>
      <c r="F435" s="229"/>
      <c r="G435" s="224"/>
      <c r="I435" s="200"/>
      <c r="J435" s="104"/>
      <c r="K435" s="207"/>
    </row>
    <row r="436" spans="2:11" s="201" customFormat="1" ht="14.5" x14ac:dyDescent="0.25">
      <c r="B436" s="210"/>
      <c r="C436" s="230"/>
      <c r="D436" s="204"/>
      <c r="E436" s="344"/>
      <c r="F436" s="229"/>
      <c r="G436" s="224"/>
      <c r="I436" s="200"/>
      <c r="J436" s="104"/>
      <c r="K436" s="207"/>
    </row>
    <row r="437" spans="2:11" s="201" customFormat="1" ht="14.5" x14ac:dyDescent="0.25">
      <c r="B437" s="210"/>
      <c r="C437" s="230"/>
      <c r="D437" s="204"/>
      <c r="E437" s="344"/>
      <c r="F437" s="229"/>
      <c r="G437" s="224"/>
      <c r="I437" s="200"/>
      <c r="J437" s="104"/>
      <c r="K437" s="207"/>
    </row>
    <row r="438" spans="2:11" s="201" customFormat="1" ht="14.5" x14ac:dyDescent="0.25">
      <c r="B438" s="210"/>
      <c r="C438" s="230"/>
      <c r="D438" s="204"/>
      <c r="E438" s="344"/>
      <c r="F438" s="229"/>
      <c r="G438" s="224"/>
      <c r="I438" s="200"/>
      <c r="J438" s="104"/>
      <c r="K438" s="207"/>
    </row>
    <row r="439" spans="2:11" s="201" customFormat="1" ht="14.5" x14ac:dyDescent="0.25">
      <c r="B439" s="210"/>
      <c r="C439" s="230"/>
      <c r="D439" s="204"/>
      <c r="E439" s="344"/>
      <c r="F439" s="229"/>
      <c r="G439" s="224"/>
      <c r="I439" s="200"/>
      <c r="J439" s="104"/>
      <c r="K439" s="207"/>
    </row>
    <row r="440" spans="2:11" s="201" customFormat="1" ht="14.5" x14ac:dyDescent="0.25">
      <c r="B440" s="210"/>
      <c r="C440" s="230"/>
      <c r="D440" s="204"/>
      <c r="E440" s="344"/>
      <c r="F440" s="229"/>
      <c r="G440" s="224"/>
      <c r="I440" s="200"/>
      <c r="J440" s="104"/>
      <c r="K440" s="207"/>
    </row>
    <row r="441" spans="2:11" s="201" customFormat="1" ht="14.5" x14ac:dyDescent="0.25">
      <c r="B441" s="210"/>
      <c r="C441" s="230"/>
      <c r="D441" s="204"/>
      <c r="E441" s="344"/>
      <c r="F441" s="229"/>
      <c r="G441" s="224"/>
      <c r="I441" s="200"/>
      <c r="J441" s="104"/>
      <c r="K441" s="207"/>
    </row>
    <row r="442" spans="2:11" s="201" customFormat="1" ht="9" customHeight="1" x14ac:dyDescent="0.25">
      <c r="B442" s="231"/>
      <c r="C442" s="232"/>
      <c r="D442" s="233"/>
      <c r="E442" s="347"/>
      <c r="F442" s="234"/>
      <c r="G442" s="235"/>
      <c r="H442" s="236"/>
      <c r="I442" s="200"/>
      <c r="J442" s="104"/>
      <c r="K442" s="207"/>
    </row>
    <row r="443" spans="2:11" s="25" customFormat="1" ht="25" customHeight="1" thickBot="1" x14ac:dyDescent="0.3">
      <c r="B443" s="80"/>
      <c r="C443" s="50" t="s">
        <v>18</v>
      </c>
      <c r="D443" s="51"/>
      <c r="E443" s="334"/>
      <c r="F443" s="52"/>
      <c r="G443" s="81">
        <f>SUM(G403:G442)</f>
        <v>0</v>
      </c>
      <c r="H443" s="6"/>
      <c r="I443" s="200"/>
      <c r="J443" s="18"/>
      <c r="K443" s="18"/>
    </row>
    <row r="444" spans="2:11" s="25" customFormat="1" ht="12.75" customHeight="1" thickTop="1" x14ac:dyDescent="0.25">
      <c r="B444" s="54"/>
      <c r="C444" s="167"/>
      <c r="D444" s="168"/>
      <c r="E444" s="345"/>
      <c r="F444" s="169"/>
      <c r="G444" s="170"/>
      <c r="H444" s="6"/>
      <c r="I444" s="200"/>
      <c r="J444" s="18"/>
      <c r="K444" s="18"/>
    </row>
    <row r="445" spans="2:11" ht="17.25" customHeight="1" x14ac:dyDescent="0.25">
      <c r="B445" s="54"/>
      <c r="D445" s="55"/>
      <c r="E445" s="335"/>
      <c r="G445" s="58" t="s">
        <v>230</v>
      </c>
      <c r="I445" s="200"/>
      <c r="J445" s="6"/>
      <c r="K445" s="6"/>
    </row>
    <row r="446" spans="2:11" ht="17.25" customHeight="1" x14ac:dyDescent="0.25">
      <c r="B446" s="61"/>
      <c r="C446" s="67"/>
      <c r="D446" s="63"/>
      <c r="E446" s="112"/>
      <c r="F446" s="60"/>
      <c r="G446" s="82"/>
      <c r="I446" s="200"/>
      <c r="J446" s="6"/>
      <c r="K446" s="6"/>
    </row>
    <row r="447" spans="2:11" ht="17.25" customHeight="1" x14ac:dyDescent="0.25">
      <c r="B447" s="61"/>
      <c r="C447" s="41" t="s">
        <v>231</v>
      </c>
      <c r="D447" s="63"/>
      <c r="E447" s="112"/>
      <c r="F447" s="60"/>
      <c r="G447" s="82"/>
      <c r="I447" s="200"/>
      <c r="J447" s="6"/>
      <c r="K447" s="6"/>
    </row>
    <row r="448" spans="2:11" s="201" customFormat="1" ht="21" customHeight="1" x14ac:dyDescent="0.25">
      <c r="B448" s="231"/>
      <c r="C448" s="237"/>
      <c r="D448" s="238"/>
      <c r="E448" s="344"/>
      <c r="F448" s="211"/>
      <c r="G448" s="224"/>
      <c r="I448" s="200"/>
      <c r="J448" s="104"/>
      <c r="K448" s="207"/>
    </row>
    <row r="449" spans="2:11" s="201" customFormat="1" ht="21" customHeight="1" x14ac:dyDescent="0.25">
      <c r="B449" s="231"/>
      <c r="C449" s="237" t="s">
        <v>232</v>
      </c>
      <c r="D449" s="238"/>
      <c r="E449" s="344"/>
      <c r="F449" s="211"/>
      <c r="G449" s="224"/>
      <c r="I449" s="200"/>
      <c r="J449" s="104"/>
      <c r="K449" s="207"/>
    </row>
    <row r="450" spans="2:11" s="201" customFormat="1" ht="43.5" x14ac:dyDescent="0.25">
      <c r="B450" s="231" t="s">
        <v>61</v>
      </c>
      <c r="C450" s="239" t="s">
        <v>233</v>
      </c>
      <c r="D450" s="238" t="s">
        <v>67</v>
      </c>
      <c r="E450" s="344">
        <v>100</v>
      </c>
      <c r="F450" s="229"/>
      <c r="G450" s="224">
        <f>F450*E450</f>
        <v>0</v>
      </c>
      <c r="I450" s="200"/>
      <c r="J450" s="104"/>
      <c r="K450" s="207"/>
    </row>
    <row r="451" spans="2:11" s="201" customFormat="1" ht="29" x14ac:dyDescent="0.25">
      <c r="B451" s="231" t="s">
        <v>23</v>
      </c>
      <c r="C451" s="239" t="s">
        <v>234</v>
      </c>
      <c r="D451" s="238" t="s">
        <v>107</v>
      </c>
      <c r="E451" s="344">
        <v>1</v>
      </c>
      <c r="F451" s="229"/>
      <c r="G451" s="224">
        <f t="shared" ref="G451:G454" si="23">F451*E451</f>
        <v>0</v>
      </c>
      <c r="I451" s="200"/>
      <c r="J451" s="104"/>
      <c r="K451" s="207"/>
    </row>
    <row r="452" spans="2:11" s="201" customFormat="1" ht="29" x14ac:dyDescent="0.25">
      <c r="B452" s="231" t="s">
        <v>38</v>
      </c>
      <c r="C452" s="239" t="s">
        <v>235</v>
      </c>
      <c r="D452" s="238" t="s">
        <v>107</v>
      </c>
      <c r="E452" s="344">
        <v>1</v>
      </c>
      <c r="F452" s="229"/>
      <c r="G452" s="224">
        <f t="shared" si="23"/>
        <v>0</v>
      </c>
      <c r="I452" s="200"/>
      <c r="J452" s="104"/>
      <c r="K452" s="207"/>
    </row>
    <row r="453" spans="2:11" s="201" customFormat="1" ht="14.5" x14ac:dyDescent="0.25">
      <c r="B453" s="231" t="s">
        <v>65</v>
      </c>
      <c r="C453" s="240" t="s">
        <v>117</v>
      </c>
      <c r="D453" s="241" t="s">
        <v>67</v>
      </c>
      <c r="E453" s="344">
        <v>15</v>
      </c>
      <c r="F453" s="229"/>
      <c r="G453" s="224">
        <f t="shared" si="23"/>
        <v>0</v>
      </c>
      <c r="I453" s="200"/>
      <c r="J453" s="104"/>
      <c r="K453" s="207"/>
    </row>
    <row r="454" spans="2:11" s="201" customFormat="1" ht="14.5" x14ac:dyDescent="0.25">
      <c r="B454" s="231" t="s">
        <v>40</v>
      </c>
      <c r="C454" s="240" t="s">
        <v>236</v>
      </c>
      <c r="D454" s="242" t="s">
        <v>107</v>
      </c>
      <c r="E454" s="344">
        <v>1</v>
      </c>
      <c r="F454" s="229"/>
      <c r="G454" s="224">
        <f t="shared" si="23"/>
        <v>0</v>
      </c>
      <c r="I454" s="200"/>
      <c r="J454" s="104"/>
      <c r="K454" s="207"/>
    </row>
    <row r="455" spans="2:11" s="201" customFormat="1" ht="14.5" x14ac:dyDescent="0.25">
      <c r="B455" s="231"/>
      <c r="C455" s="243"/>
      <c r="D455" s="238"/>
      <c r="E455" s="344"/>
      <c r="F455" s="229"/>
      <c r="G455" s="224"/>
      <c r="I455" s="200"/>
      <c r="J455" s="104"/>
      <c r="K455" s="207"/>
    </row>
    <row r="456" spans="2:11" s="201" customFormat="1" ht="14.5" x14ac:dyDescent="0.25">
      <c r="B456" s="231"/>
      <c r="C456" s="237" t="s">
        <v>120</v>
      </c>
      <c r="D456" s="238"/>
      <c r="E456" s="344"/>
      <c r="F456" s="229"/>
      <c r="G456" s="224"/>
      <c r="I456" s="200"/>
      <c r="J456" s="104"/>
      <c r="K456" s="207"/>
    </row>
    <row r="457" spans="2:11" s="201" customFormat="1" ht="29" x14ac:dyDescent="0.25">
      <c r="B457" s="231" t="s">
        <v>72</v>
      </c>
      <c r="C457" s="239" t="s">
        <v>122</v>
      </c>
      <c r="D457" s="238" t="s">
        <v>107</v>
      </c>
      <c r="E457" s="344">
        <v>1</v>
      </c>
      <c r="F457" s="229"/>
      <c r="G457" s="224">
        <f t="shared" ref="G451:G470" si="24">F457*E457</f>
        <v>0</v>
      </c>
      <c r="I457" s="200"/>
      <c r="J457" s="104"/>
      <c r="K457" s="207"/>
    </row>
    <row r="458" spans="2:11" s="201" customFormat="1" ht="29" x14ac:dyDescent="0.25">
      <c r="B458" s="231" t="s">
        <v>43</v>
      </c>
      <c r="C458" s="239" t="s">
        <v>124</v>
      </c>
      <c r="D458" s="238" t="s">
        <v>107</v>
      </c>
      <c r="E458" s="344">
        <v>1</v>
      </c>
      <c r="F458" s="229"/>
      <c r="G458" s="224">
        <f t="shared" si="24"/>
        <v>0</v>
      </c>
      <c r="I458" s="200"/>
      <c r="J458" s="104"/>
      <c r="K458" s="207"/>
    </row>
    <row r="459" spans="2:11" s="201" customFormat="1" ht="29" x14ac:dyDescent="0.25">
      <c r="B459" s="244"/>
      <c r="C459" s="245" t="s">
        <v>237</v>
      </c>
      <c r="D459" s="246"/>
      <c r="E459" s="348"/>
      <c r="F459" s="247"/>
      <c r="G459" s="224"/>
      <c r="I459" s="200"/>
      <c r="J459" s="104"/>
      <c r="K459" s="207"/>
    </row>
    <row r="460" spans="2:11" s="201" customFormat="1" ht="29" x14ac:dyDescent="0.25">
      <c r="B460" s="244"/>
      <c r="C460" s="245" t="s">
        <v>238</v>
      </c>
      <c r="D460" s="246"/>
      <c r="E460" s="348"/>
      <c r="F460" s="247"/>
      <c r="G460" s="224"/>
      <c r="I460" s="200"/>
      <c r="J460" s="104"/>
      <c r="K460" s="207"/>
    </row>
    <row r="461" spans="2:11" s="201" customFormat="1" ht="43.5" x14ac:dyDescent="0.25">
      <c r="B461" s="248" t="s">
        <v>45</v>
      </c>
      <c r="C461" s="249" t="s">
        <v>239</v>
      </c>
      <c r="D461" s="250" t="s">
        <v>67</v>
      </c>
      <c r="E461" s="349">
        <v>85</v>
      </c>
      <c r="F461" s="251"/>
      <c r="G461" s="224">
        <f t="shared" si="24"/>
        <v>0</v>
      </c>
      <c r="H461" s="252"/>
      <c r="I461" s="200"/>
      <c r="J461" s="104"/>
      <c r="K461" s="207"/>
    </row>
    <row r="462" spans="2:11" s="201" customFormat="1" ht="14.5" x14ac:dyDescent="0.25">
      <c r="B462" s="248" t="s">
        <v>47</v>
      </c>
      <c r="C462" s="249" t="s">
        <v>240</v>
      </c>
      <c r="D462" s="250" t="s">
        <v>67</v>
      </c>
      <c r="E462" s="349">
        <v>20</v>
      </c>
      <c r="F462" s="251"/>
      <c r="G462" s="224">
        <f t="shared" si="24"/>
        <v>0</v>
      </c>
      <c r="I462" s="200"/>
      <c r="J462" s="104"/>
      <c r="K462" s="207"/>
    </row>
    <row r="463" spans="2:11" s="201" customFormat="1" ht="14.5" x14ac:dyDescent="0.25">
      <c r="B463" s="248" t="s">
        <v>49</v>
      </c>
      <c r="C463" s="249" t="s">
        <v>241</v>
      </c>
      <c r="D463" s="250" t="s">
        <v>67</v>
      </c>
      <c r="E463" s="349">
        <v>30</v>
      </c>
      <c r="F463" s="251"/>
      <c r="G463" s="224">
        <f t="shared" si="24"/>
        <v>0</v>
      </c>
      <c r="I463" s="200"/>
      <c r="J463" s="104"/>
      <c r="K463" s="207"/>
    </row>
    <row r="464" spans="2:11" s="201" customFormat="1" ht="14.5" x14ac:dyDescent="0.25">
      <c r="B464" s="248" t="s">
        <v>51</v>
      </c>
      <c r="C464" s="249" t="s">
        <v>242</v>
      </c>
      <c r="D464" s="250" t="s">
        <v>67</v>
      </c>
      <c r="E464" s="349">
        <v>60</v>
      </c>
      <c r="F464" s="251"/>
      <c r="G464" s="224">
        <f t="shared" si="24"/>
        <v>0</v>
      </c>
      <c r="I464" s="200"/>
      <c r="J464" s="104"/>
      <c r="K464" s="207"/>
    </row>
    <row r="465" spans="2:11" s="201" customFormat="1" ht="14.5" x14ac:dyDescent="0.25">
      <c r="B465" s="248" t="s">
        <v>53</v>
      </c>
      <c r="C465" s="249" t="s">
        <v>243</v>
      </c>
      <c r="D465" s="250" t="s">
        <v>67</v>
      </c>
      <c r="E465" s="349">
        <v>85</v>
      </c>
      <c r="F465" s="251"/>
      <c r="G465" s="224">
        <f t="shared" si="24"/>
        <v>0</v>
      </c>
      <c r="I465" s="200"/>
      <c r="J465" s="104"/>
      <c r="K465" s="207"/>
    </row>
    <row r="466" spans="2:11" s="201" customFormat="1" ht="77.25" customHeight="1" x14ac:dyDescent="0.25">
      <c r="B466" s="248" t="s">
        <v>57</v>
      </c>
      <c r="C466" s="249" t="s">
        <v>244</v>
      </c>
      <c r="D466" s="250" t="s">
        <v>107</v>
      </c>
      <c r="E466" s="349">
        <v>10</v>
      </c>
      <c r="F466" s="251"/>
      <c r="G466" s="224">
        <f t="shared" si="24"/>
        <v>0</v>
      </c>
      <c r="I466" s="200"/>
      <c r="J466" s="104"/>
      <c r="K466" s="207"/>
    </row>
    <row r="467" spans="2:11" s="201" customFormat="1" ht="34" customHeight="1" x14ac:dyDescent="0.25">
      <c r="B467" s="248" t="s">
        <v>121</v>
      </c>
      <c r="C467" s="253" t="s">
        <v>245</v>
      </c>
      <c r="D467" s="250" t="s">
        <v>107</v>
      </c>
      <c r="E467" s="349">
        <v>10</v>
      </c>
      <c r="F467" s="251"/>
      <c r="G467" s="224">
        <f t="shared" si="24"/>
        <v>0</v>
      </c>
      <c r="I467" s="200"/>
      <c r="J467" s="104"/>
      <c r="K467" s="207"/>
    </row>
    <row r="468" spans="2:11" s="201" customFormat="1" ht="29" x14ac:dyDescent="0.25">
      <c r="B468" s="244" t="s">
        <v>123</v>
      </c>
      <c r="C468" s="254" t="s">
        <v>246</v>
      </c>
      <c r="D468" s="255" t="s">
        <v>107</v>
      </c>
      <c r="E468" s="350">
        <v>1</v>
      </c>
      <c r="F468" s="256"/>
      <c r="G468" s="224">
        <f t="shared" si="24"/>
        <v>0</v>
      </c>
      <c r="H468" s="257"/>
      <c r="I468" s="200"/>
      <c r="J468" s="104"/>
      <c r="K468" s="207"/>
    </row>
    <row r="469" spans="2:11" s="201" customFormat="1" ht="14.5" x14ac:dyDescent="0.25">
      <c r="B469" s="258"/>
      <c r="C469" s="253"/>
      <c r="D469" s="255"/>
      <c r="E469" s="350"/>
      <c r="F469" s="256"/>
      <c r="G469" s="224"/>
      <c r="H469" s="259"/>
      <c r="I469" s="200"/>
      <c r="J469" s="104"/>
      <c r="K469" s="207"/>
    </row>
    <row r="470" spans="2:11" s="201" customFormat="1" ht="14.5" x14ac:dyDescent="0.25">
      <c r="B470" s="258" t="s">
        <v>153</v>
      </c>
      <c r="C470" s="253" t="s">
        <v>247</v>
      </c>
      <c r="D470" s="255" t="s">
        <v>107</v>
      </c>
      <c r="E470" s="350">
        <v>2</v>
      </c>
      <c r="F470" s="256"/>
      <c r="G470" s="224">
        <f t="shared" si="24"/>
        <v>0</v>
      </c>
      <c r="H470" s="259"/>
      <c r="I470" s="200"/>
      <c r="J470" s="104"/>
      <c r="K470" s="207"/>
    </row>
    <row r="471" spans="2:11" s="201" customFormat="1" ht="14.5" x14ac:dyDescent="0.25">
      <c r="B471" s="258"/>
      <c r="C471" s="253"/>
      <c r="D471" s="255"/>
      <c r="E471" s="350"/>
      <c r="F471" s="256"/>
      <c r="G471" s="260"/>
      <c r="H471" s="259"/>
      <c r="I471" s="200"/>
      <c r="J471" s="104"/>
      <c r="K471" s="207"/>
    </row>
    <row r="472" spans="2:11" s="201" customFormat="1" ht="14.5" x14ac:dyDescent="0.25">
      <c r="B472" s="258"/>
      <c r="C472" s="253"/>
      <c r="D472" s="255"/>
      <c r="E472" s="350"/>
      <c r="F472" s="256"/>
      <c r="G472" s="260"/>
      <c r="H472" s="259"/>
      <c r="I472" s="200"/>
      <c r="J472" s="104"/>
      <c r="K472" s="207"/>
    </row>
    <row r="473" spans="2:11" s="201" customFormat="1" ht="14.5" x14ac:dyDescent="0.25">
      <c r="B473" s="258"/>
      <c r="C473" s="253"/>
      <c r="D473" s="255"/>
      <c r="E473" s="350"/>
      <c r="F473" s="256"/>
      <c r="G473" s="260"/>
      <c r="H473" s="259"/>
      <c r="I473" s="200"/>
      <c r="J473" s="104"/>
      <c r="K473" s="207"/>
    </row>
    <row r="474" spans="2:11" s="201" customFormat="1" ht="14.5" x14ac:dyDescent="0.25">
      <c r="B474" s="258"/>
      <c r="C474" s="253"/>
      <c r="D474" s="255"/>
      <c r="E474" s="350"/>
      <c r="F474" s="256"/>
      <c r="G474" s="260"/>
      <c r="H474" s="259"/>
      <c r="I474" s="200"/>
      <c r="J474" s="104"/>
      <c r="K474" s="207"/>
    </row>
    <row r="475" spans="2:11" s="201" customFormat="1" ht="14.5" x14ac:dyDescent="0.25">
      <c r="B475" s="258"/>
      <c r="C475" s="253"/>
      <c r="D475" s="255"/>
      <c r="E475" s="350"/>
      <c r="F475" s="256"/>
      <c r="G475" s="260"/>
      <c r="H475" s="259"/>
      <c r="I475" s="200"/>
      <c r="J475" s="104"/>
      <c r="K475" s="207"/>
    </row>
    <row r="476" spans="2:11" s="201" customFormat="1" ht="14.5" x14ac:dyDescent="0.25">
      <c r="B476" s="258"/>
      <c r="C476" s="253"/>
      <c r="D476" s="255"/>
      <c r="E476" s="350"/>
      <c r="F476" s="256"/>
      <c r="G476" s="260"/>
      <c r="H476" s="259"/>
      <c r="I476" s="200"/>
      <c r="J476" s="104"/>
      <c r="K476" s="207"/>
    </row>
    <row r="477" spans="2:11" s="25" customFormat="1" ht="25" customHeight="1" thickBot="1" x14ac:dyDescent="0.3">
      <c r="B477" s="80"/>
      <c r="C477" s="50" t="s">
        <v>18</v>
      </c>
      <c r="D477" s="51"/>
      <c r="E477" s="334"/>
      <c r="F477" s="52"/>
      <c r="G477" s="81">
        <f>SUM(G450:G476)</f>
        <v>0</v>
      </c>
      <c r="H477" s="6"/>
      <c r="I477" s="200"/>
      <c r="J477" s="18"/>
      <c r="K477" s="18"/>
    </row>
    <row r="478" spans="2:11" s="25" customFormat="1" ht="12.75" customHeight="1" thickTop="1" x14ac:dyDescent="0.25">
      <c r="B478" s="261"/>
      <c r="C478" s="262"/>
      <c r="D478" s="263"/>
      <c r="E478" s="1051"/>
      <c r="F478" s="264"/>
      <c r="G478" s="265"/>
      <c r="H478" s="6"/>
      <c r="I478" s="200"/>
      <c r="J478" s="18"/>
      <c r="K478" s="18"/>
    </row>
    <row r="479" spans="2:11" s="25" customFormat="1" ht="12.75" customHeight="1" x14ac:dyDescent="0.25">
      <c r="B479" s="1181"/>
      <c r="C479" s="1276"/>
      <c r="D479" s="1277"/>
      <c r="E479" s="1278"/>
      <c r="F479" s="1279"/>
      <c r="G479" s="271" t="s">
        <v>249</v>
      </c>
      <c r="H479" s="6"/>
      <c r="I479" s="200"/>
      <c r="J479" s="18"/>
      <c r="K479" s="18"/>
    </row>
    <row r="480" spans="2:11" ht="17.149999999999999" customHeight="1" x14ac:dyDescent="0.25">
      <c r="C480" s="267" t="s">
        <v>248</v>
      </c>
      <c r="F480" s="270"/>
      <c r="G480" s="271"/>
      <c r="I480" s="200"/>
      <c r="J480" s="6"/>
      <c r="K480" s="6"/>
    </row>
    <row r="481" spans="2:11" s="201" customFormat="1" ht="8.15" customHeight="1" x14ac:dyDescent="0.25">
      <c r="B481" s="258"/>
      <c r="C481" s="253"/>
      <c r="D481" s="255"/>
      <c r="E481" s="350"/>
      <c r="F481" s="256"/>
      <c r="G481" s="260"/>
      <c r="H481" s="259"/>
      <c r="I481" s="200"/>
      <c r="J481" s="104"/>
      <c r="K481" s="207"/>
    </row>
    <row r="482" spans="2:11" ht="20.149999999999999" customHeight="1" x14ac:dyDescent="0.25">
      <c r="C482" s="267" t="s">
        <v>250</v>
      </c>
      <c r="F482" s="270"/>
    </row>
    <row r="483" spans="2:11" ht="9" customHeight="1" x14ac:dyDescent="0.25">
      <c r="C483" s="267"/>
      <c r="F483" s="270"/>
    </row>
    <row r="484" spans="2:11" ht="19" customHeight="1" x14ac:dyDescent="0.25">
      <c r="B484" s="266" t="s">
        <v>61</v>
      </c>
      <c r="C484" s="272" t="s">
        <v>39</v>
      </c>
      <c r="D484" s="268" t="s">
        <v>25</v>
      </c>
      <c r="E484" s="289">
        <v>54</v>
      </c>
      <c r="F484" s="273"/>
      <c r="G484" s="270">
        <f>F484*E484</f>
        <v>0</v>
      </c>
    </row>
    <row r="485" spans="2:11" ht="18.649999999999999" customHeight="1" x14ac:dyDescent="0.25">
      <c r="B485" s="266" t="s">
        <v>23</v>
      </c>
      <c r="C485" s="272" t="s">
        <v>251</v>
      </c>
      <c r="D485" s="268" t="s">
        <v>42</v>
      </c>
      <c r="E485" s="289">
        <v>25</v>
      </c>
      <c r="F485" s="273"/>
      <c r="G485" s="270">
        <f t="shared" ref="G485:G493" si="25">F485*E485</f>
        <v>0</v>
      </c>
      <c r="H485" s="18"/>
    </row>
    <row r="486" spans="2:11" ht="15.65" customHeight="1" x14ac:dyDescent="0.25">
      <c r="B486" s="266" t="s">
        <v>38</v>
      </c>
      <c r="C486" s="272" t="s">
        <v>252</v>
      </c>
      <c r="D486" s="268" t="s">
        <v>42</v>
      </c>
      <c r="E486" s="289">
        <v>20</v>
      </c>
      <c r="F486" s="273"/>
      <c r="G486" s="270">
        <f t="shared" si="25"/>
        <v>0</v>
      </c>
      <c r="H486" s="18"/>
    </row>
    <row r="487" spans="2:11" ht="16" customHeight="1" x14ac:dyDescent="0.25">
      <c r="B487" s="266" t="s">
        <v>65</v>
      </c>
      <c r="C487" s="272" t="s">
        <v>253</v>
      </c>
      <c r="D487" s="268" t="s">
        <v>42</v>
      </c>
      <c r="E487" s="289">
        <v>10</v>
      </c>
      <c r="F487" s="273"/>
      <c r="G487" s="270">
        <f t="shared" si="25"/>
        <v>0</v>
      </c>
      <c r="H487" s="18"/>
    </row>
    <row r="488" spans="2:11" ht="29.5" customHeight="1" x14ac:dyDescent="0.25">
      <c r="B488" s="266" t="s">
        <v>40</v>
      </c>
      <c r="C488" s="272" t="s">
        <v>254</v>
      </c>
      <c r="D488" s="268" t="s">
        <v>255</v>
      </c>
      <c r="E488" s="289">
        <v>1</v>
      </c>
      <c r="F488" s="273"/>
      <c r="G488" s="270">
        <f t="shared" si="25"/>
        <v>0</v>
      </c>
    </row>
    <row r="489" spans="2:11" ht="17.149999999999999" customHeight="1" x14ac:dyDescent="0.25">
      <c r="B489" s="266" t="s">
        <v>72</v>
      </c>
      <c r="C489" s="272" t="s">
        <v>256</v>
      </c>
      <c r="D489" s="268" t="s">
        <v>255</v>
      </c>
      <c r="E489" s="289">
        <v>1</v>
      </c>
      <c r="F489" s="273"/>
      <c r="G489" s="270">
        <f t="shared" si="25"/>
        <v>0</v>
      </c>
    </row>
    <row r="490" spans="2:11" ht="16" customHeight="1" x14ac:dyDescent="0.25">
      <c r="B490" s="266" t="s">
        <v>43</v>
      </c>
      <c r="C490" s="272" t="s">
        <v>44</v>
      </c>
      <c r="D490" s="268" t="s">
        <v>42</v>
      </c>
      <c r="E490" s="289">
        <v>5</v>
      </c>
      <c r="F490" s="273"/>
      <c r="G490" s="270">
        <f t="shared" si="25"/>
        <v>0</v>
      </c>
      <c r="H490" s="18"/>
    </row>
    <row r="491" spans="2:11" ht="18" customHeight="1" x14ac:dyDescent="0.25">
      <c r="B491" s="266" t="s">
        <v>45</v>
      </c>
      <c r="C491" s="272" t="s">
        <v>46</v>
      </c>
      <c r="D491" s="268" t="s">
        <v>42</v>
      </c>
      <c r="E491" s="289">
        <v>45</v>
      </c>
      <c r="F491" s="273"/>
      <c r="G491" s="270">
        <f t="shared" si="25"/>
        <v>0</v>
      </c>
      <c r="H491" s="18"/>
    </row>
    <row r="492" spans="2:11" s="79" customFormat="1" ht="20.149999999999999" customHeight="1" x14ac:dyDescent="0.25">
      <c r="B492" s="274" t="s">
        <v>47</v>
      </c>
      <c r="C492" s="275" t="s">
        <v>50</v>
      </c>
      <c r="D492" s="276" t="s">
        <v>25</v>
      </c>
      <c r="E492" s="1052">
        <v>15</v>
      </c>
      <c r="F492" s="273"/>
      <c r="G492" s="270">
        <f t="shared" si="25"/>
        <v>0</v>
      </c>
      <c r="H492" s="6"/>
      <c r="I492" s="6"/>
      <c r="J492" s="6"/>
      <c r="K492" s="6"/>
    </row>
    <row r="493" spans="2:11" s="79" customFormat="1" ht="20.149999999999999" customHeight="1" x14ac:dyDescent="0.25">
      <c r="B493" s="274" t="s">
        <v>49</v>
      </c>
      <c r="C493" s="77" t="s">
        <v>52</v>
      </c>
      <c r="D493" s="276" t="s">
        <v>25</v>
      </c>
      <c r="E493" s="1052">
        <f>E492</f>
        <v>15</v>
      </c>
      <c r="F493" s="273"/>
      <c r="G493" s="270">
        <f t="shared" si="25"/>
        <v>0</v>
      </c>
      <c r="H493" s="6"/>
      <c r="I493" s="6"/>
      <c r="J493" s="6"/>
      <c r="K493" s="6"/>
    </row>
    <row r="494" spans="2:11" ht="47.25" customHeight="1" x14ac:dyDescent="0.25">
      <c r="C494" s="277" t="s">
        <v>60</v>
      </c>
      <c r="F494" s="270"/>
      <c r="H494" s="18"/>
    </row>
    <row r="495" spans="2:11" ht="18" customHeight="1" x14ac:dyDescent="0.25">
      <c r="B495" s="266" t="s">
        <v>51</v>
      </c>
      <c r="C495" s="272" t="s">
        <v>257</v>
      </c>
      <c r="D495" s="268" t="s">
        <v>25</v>
      </c>
      <c r="E495" s="289">
        <v>15</v>
      </c>
      <c r="F495" s="273"/>
      <c r="G495" s="270">
        <f t="shared" ref="G485:G514" si="26">F495*E495</f>
        <v>0</v>
      </c>
      <c r="H495" s="18"/>
    </row>
    <row r="496" spans="2:11" ht="20.149999999999999" customHeight="1" x14ac:dyDescent="0.25">
      <c r="B496" s="266" t="s">
        <v>53</v>
      </c>
      <c r="C496" s="272" t="s">
        <v>258</v>
      </c>
      <c r="D496" s="268" t="s">
        <v>25</v>
      </c>
      <c r="E496" s="289">
        <v>15</v>
      </c>
      <c r="F496" s="273"/>
      <c r="G496" s="270">
        <f t="shared" si="26"/>
        <v>0</v>
      </c>
      <c r="H496" s="18"/>
    </row>
    <row r="497" spans="2:11" ht="15.65" customHeight="1" x14ac:dyDescent="0.25">
      <c r="B497" s="266" t="s">
        <v>57</v>
      </c>
      <c r="C497" s="272" t="s">
        <v>259</v>
      </c>
      <c r="D497" s="268" t="s">
        <v>42</v>
      </c>
      <c r="E497" s="289">
        <v>2</v>
      </c>
      <c r="F497" s="273"/>
      <c r="G497" s="270">
        <f t="shared" si="26"/>
        <v>0</v>
      </c>
      <c r="H497" s="18"/>
    </row>
    <row r="498" spans="2:11" ht="9.65" customHeight="1" x14ac:dyDescent="0.25">
      <c r="C498" s="272"/>
      <c r="F498" s="273"/>
      <c r="H498" s="18"/>
    </row>
    <row r="499" spans="2:11" ht="49.5" customHeight="1" x14ac:dyDescent="0.25">
      <c r="C499" s="277" t="s">
        <v>88</v>
      </c>
      <c r="F499" s="273"/>
      <c r="H499" s="18"/>
    </row>
    <row r="500" spans="2:11" ht="22" customHeight="1" x14ac:dyDescent="0.25">
      <c r="C500" s="277" t="s">
        <v>89</v>
      </c>
      <c r="F500" s="273"/>
      <c r="H500" s="87"/>
    </row>
    <row r="501" spans="2:11" ht="16" customHeight="1" x14ac:dyDescent="0.25">
      <c r="B501" s="266" t="s">
        <v>121</v>
      </c>
      <c r="C501" s="272" t="s">
        <v>90</v>
      </c>
      <c r="D501" s="268" t="s">
        <v>80</v>
      </c>
      <c r="E501" s="289">
        <v>450</v>
      </c>
      <c r="F501" s="273"/>
      <c r="G501" s="270">
        <f t="shared" si="26"/>
        <v>0</v>
      </c>
      <c r="H501" s="87"/>
    </row>
    <row r="502" spans="2:11" ht="16.5" customHeight="1" x14ac:dyDescent="0.25">
      <c r="B502" s="266" t="s">
        <v>123</v>
      </c>
      <c r="C502" s="272" t="s">
        <v>260</v>
      </c>
      <c r="D502" s="268" t="s">
        <v>80</v>
      </c>
      <c r="E502" s="289">
        <v>100</v>
      </c>
      <c r="F502" s="273"/>
      <c r="G502" s="270">
        <f t="shared" si="26"/>
        <v>0</v>
      </c>
      <c r="H502" s="87"/>
    </row>
    <row r="503" spans="2:11" ht="8.5" customHeight="1" x14ac:dyDescent="0.25">
      <c r="C503" s="272"/>
      <c r="F503" s="273"/>
      <c r="H503" s="87"/>
    </row>
    <row r="504" spans="2:11" ht="22" customHeight="1" x14ac:dyDescent="0.25">
      <c r="C504" s="278" t="s">
        <v>64</v>
      </c>
      <c r="F504" s="273"/>
      <c r="H504" s="87"/>
    </row>
    <row r="505" spans="2:11" ht="22" customHeight="1" x14ac:dyDescent="0.25">
      <c r="B505" s="266" t="s">
        <v>153</v>
      </c>
      <c r="C505" s="272" t="s">
        <v>261</v>
      </c>
      <c r="D505" s="268" t="s">
        <v>67</v>
      </c>
      <c r="E505" s="289">
        <v>18</v>
      </c>
      <c r="F505" s="273"/>
      <c r="G505" s="270">
        <f t="shared" si="26"/>
        <v>0</v>
      </c>
      <c r="H505" s="18"/>
    </row>
    <row r="506" spans="2:11" ht="16" customHeight="1" x14ac:dyDescent="0.25">
      <c r="B506" s="266" t="s">
        <v>278</v>
      </c>
      <c r="C506" s="110" t="s">
        <v>262</v>
      </c>
      <c r="D506" s="268" t="s">
        <v>25</v>
      </c>
      <c r="E506" s="289">
        <v>14</v>
      </c>
      <c r="F506" s="273"/>
      <c r="G506" s="270">
        <f t="shared" si="26"/>
        <v>0</v>
      </c>
      <c r="H506" s="18"/>
    </row>
    <row r="507" spans="2:11" s="40" customFormat="1" ht="18" customHeight="1" x14ac:dyDescent="0.25">
      <c r="B507" s="266" t="s">
        <v>279</v>
      </c>
      <c r="C507" s="109" t="s">
        <v>92</v>
      </c>
      <c r="D507" s="268" t="s">
        <v>25</v>
      </c>
      <c r="E507" s="289">
        <v>15</v>
      </c>
      <c r="F507" s="64"/>
      <c r="G507" s="270">
        <f t="shared" si="26"/>
        <v>0</v>
      </c>
      <c r="H507" s="38"/>
      <c r="I507" s="39"/>
      <c r="J507" s="39"/>
      <c r="K507" s="39"/>
    </row>
    <row r="508" spans="2:11" ht="17.149999999999999" customHeight="1" x14ac:dyDescent="0.25">
      <c r="C508" s="277" t="s">
        <v>59</v>
      </c>
      <c r="F508" s="64"/>
    </row>
    <row r="509" spans="2:11" ht="35.15" customHeight="1" x14ac:dyDescent="0.25">
      <c r="C509" s="66" t="s">
        <v>22</v>
      </c>
      <c r="F509" s="64"/>
    </row>
    <row r="510" spans="2:11" ht="17.5" customHeight="1" x14ac:dyDescent="0.25">
      <c r="B510" s="266" t="s">
        <v>280</v>
      </c>
      <c r="C510" s="272" t="s">
        <v>263</v>
      </c>
      <c r="D510" s="268" t="s">
        <v>25</v>
      </c>
      <c r="E510" s="289">
        <v>60</v>
      </c>
      <c r="F510" s="64"/>
      <c r="G510" s="270">
        <f t="shared" si="26"/>
        <v>0</v>
      </c>
    </row>
    <row r="511" spans="2:11" ht="19.5" customHeight="1" x14ac:dyDescent="0.25">
      <c r="C511" s="277" t="s">
        <v>94</v>
      </c>
      <c r="F511" s="270"/>
      <c r="H511" s="18"/>
    </row>
    <row r="512" spans="2:11" ht="21.75" customHeight="1" x14ac:dyDescent="0.25">
      <c r="B512" s="266" t="s">
        <v>281</v>
      </c>
      <c r="C512" s="272" t="s">
        <v>264</v>
      </c>
      <c r="D512" s="268" t="s">
        <v>25</v>
      </c>
      <c r="E512" s="289">
        <v>60</v>
      </c>
      <c r="F512" s="273"/>
      <c r="G512" s="270">
        <f t="shared" si="26"/>
        <v>0</v>
      </c>
      <c r="H512" s="18"/>
    </row>
    <row r="513" spans="2:11" ht="21.75" customHeight="1" x14ac:dyDescent="0.25">
      <c r="C513" s="277" t="s">
        <v>265</v>
      </c>
      <c r="F513" s="273"/>
      <c r="H513" s="18"/>
    </row>
    <row r="514" spans="2:11" s="40" customFormat="1" ht="22" customHeight="1" x14ac:dyDescent="0.25">
      <c r="B514" s="266" t="s">
        <v>286</v>
      </c>
      <c r="C514" s="109" t="s">
        <v>266</v>
      </c>
      <c r="D514" s="268" t="s">
        <v>25</v>
      </c>
      <c r="E514" s="289">
        <v>12</v>
      </c>
      <c r="F514" s="273"/>
      <c r="G514" s="270">
        <f t="shared" si="26"/>
        <v>0</v>
      </c>
      <c r="H514" s="38"/>
      <c r="I514" s="39"/>
      <c r="J514" s="39"/>
      <c r="K514" s="39"/>
    </row>
    <row r="515" spans="2:11" s="40" customFormat="1" ht="22" customHeight="1" x14ac:dyDescent="0.25">
      <c r="B515" s="266"/>
      <c r="C515" s="284"/>
      <c r="D515" s="268"/>
      <c r="E515" s="289"/>
      <c r="F515" s="273"/>
      <c r="G515" s="270"/>
      <c r="H515" s="38"/>
      <c r="I515" s="39"/>
      <c r="J515" s="39"/>
      <c r="K515" s="39"/>
    </row>
    <row r="516" spans="2:11" s="25" customFormat="1" ht="25" customHeight="1" thickBot="1" x14ac:dyDescent="0.3">
      <c r="B516" s="80"/>
      <c r="C516" s="50" t="s">
        <v>18</v>
      </c>
      <c r="D516" s="51"/>
      <c r="E516" s="334"/>
      <c r="F516" s="52"/>
      <c r="G516" s="81">
        <f>SUM(G484:G514)</f>
        <v>0</v>
      </c>
      <c r="H516" s="6"/>
      <c r="I516" s="200"/>
      <c r="J516" s="18"/>
      <c r="K516" s="18"/>
    </row>
    <row r="517" spans="2:11" s="25" customFormat="1" ht="12.75" customHeight="1" thickTop="1" x14ac:dyDescent="0.25">
      <c r="B517" s="54"/>
      <c r="C517" s="167"/>
      <c r="D517" s="168"/>
      <c r="E517" s="345"/>
      <c r="F517" s="169"/>
      <c r="G517" s="170"/>
      <c r="H517" s="6"/>
      <c r="I517" s="200"/>
      <c r="J517" s="18"/>
      <c r="K517" s="18"/>
    </row>
    <row r="518" spans="2:11" ht="17.25" customHeight="1" x14ac:dyDescent="0.25">
      <c r="B518" s="54"/>
      <c r="D518" s="55"/>
      <c r="E518" s="335"/>
      <c r="G518" s="58" t="s">
        <v>267</v>
      </c>
      <c r="I518" s="200"/>
      <c r="J518" s="6"/>
      <c r="K518" s="6"/>
    </row>
    <row r="519" spans="2:11" s="40" customFormat="1" ht="22" customHeight="1" x14ac:dyDescent="0.25">
      <c r="B519" s="266"/>
      <c r="C519" s="109"/>
      <c r="D519" s="268"/>
      <c r="E519" s="289"/>
      <c r="F519" s="273"/>
      <c r="G519" s="270"/>
      <c r="H519" s="38"/>
      <c r="I519" s="39"/>
      <c r="J519" s="39"/>
      <c r="K519" s="39"/>
    </row>
    <row r="520" spans="2:11" ht="17.149999999999999" customHeight="1" x14ac:dyDescent="0.25">
      <c r="C520" s="267" t="s">
        <v>268</v>
      </c>
      <c r="F520" s="270"/>
      <c r="G520" s="271"/>
      <c r="I520" s="200"/>
      <c r="J520" s="6"/>
      <c r="K520" s="6"/>
    </row>
    <row r="521" spans="2:11" s="201" customFormat="1" ht="8.15" customHeight="1" x14ac:dyDescent="0.25">
      <c r="B521" s="258"/>
      <c r="C521" s="253"/>
      <c r="D521" s="255"/>
      <c r="E521" s="350"/>
      <c r="F521" s="256"/>
      <c r="G521" s="260"/>
      <c r="H521" s="259"/>
      <c r="I521" s="200"/>
      <c r="J521" s="104"/>
      <c r="K521" s="207"/>
    </row>
    <row r="522" spans="2:11" ht="22" customHeight="1" x14ac:dyDescent="0.25">
      <c r="B522" s="1183"/>
      <c r="C522" s="1184" t="s">
        <v>768</v>
      </c>
      <c r="D522" s="1164"/>
      <c r="E522" s="1165"/>
      <c r="F522" s="1166"/>
      <c r="G522" s="1166"/>
      <c r="I522" s="1167"/>
      <c r="J522" s="104"/>
    </row>
    <row r="523" spans="2:11" ht="22" customHeight="1" x14ac:dyDescent="0.25">
      <c r="B523" s="1183"/>
      <c r="C523" s="1168" t="s">
        <v>769</v>
      </c>
      <c r="D523" s="55"/>
      <c r="E523" s="1169"/>
      <c r="G523" s="57"/>
      <c r="I523" s="1167"/>
      <c r="J523" s="104"/>
    </row>
    <row r="524" spans="2:11" ht="29" x14ac:dyDescent="0.25">
      <c r="B524" s="1185" t="s">
        <v>61</v>
      </c>
      <c r="C524" s="1186" t="s">
        <v>770</v>
      </c>
      <c r="D524" s="1170" t="s">
        <v>107</v>
      </c>
      <c r="E524" s="1171">
        <v>2</v>
      </c>
      <c r="F524" s="1172"/>
      <c r="G524" s="224">
        <f>E524*F524</f>
        <v>0</v>
      </c>
      <c r="I524" s="1167"/>
      <c r="J524" s="104"/>
    </row>
    <row r="525" spans="2:11" ht="29" x14ac:dyDescent="0.25">
      <c r="B525" s="1183" t="s">
        <v>23</v>
      </c>
      <c r="C525" s="1186" t="s">
        <v>771</v>
      </c>
      <c r="D525" s="1170" t="s">
        <v>386</v>
      </c>
      <c r="E525" s="1171">
        <v>20</v>
      </c>
      <c r="F525" s="1172"/>
      <c r="G525" s="224">
        <f t="shared" ref="G525:G528" si="27">E525*F525</f>
        <v>0</v>
      </c>
      <c r="I525" s="1167"/>
      <c r="J525" s="104"/>
    </row>
    <row r="526" spans="2:11" ht="22" customHeight="1" x14ac:dyDescent="0.25">
      <c r="B526" s="1183" t="s">
        <v>65</v>
      </c>
      <c r="C526" s="1186" t="s">
        <v>772</v>
      </c>
      <c r="D526" s="1170" t="s">
        <v>386</v>
      </c>
      <c r="E526" s="1171">
        <v>15</v>
      </c>
      <c r="F526" s="1172"/>
      <c r="G526" s="224">
        <f t="shared" si="27"/>
        <v>0</v>
      </c>
      <c r="I526" s="1167"/>
      <c r="J526" s="104"/>
    </row>
    <row r="527" spans="2:11" s="201" customFormat="1" ht="43.5" x14ac:dyDescent="0.25">
      <c r="B527" s="1187" t="s">
        <v>40</v>
      </c>
      <c r="C527" s="1173" t="s">
        <v>773</v>
      </c>
      <c r="D527" s="1174" t="s">
        <v>107</v>
      </c>
      <c r="E527" s="1175">
        <v>1</v>
      </c>
      <c r="F527" s="1176"/>
      <c r="G527" s="224">
        <f t="shared" si="27"/>
        <v>0</v>
      </c>
      <c r="H527" s="1177"/>
      <c r="I527" s="200"/>
      <c r="J527" s="104"/>
      <c r="K527" s="207"/>
    </row>
    <row r="528" spans="2:11" s="201" customFormat="1" ht="29" x14ac:dyDescent="0.25">
      <c r="B528" s="1187" t="s">
        <v>72</v>
      </c>
      <c r="C528" s="1173" t="s">
        <v>774</v>
      </c>
      <c r="D528" s="1174" t="s">
        <v>775</v>
      </c>
      <c r="E528" s="1175">
        <v>1</v>
      </c>
      <c r="F528" s="1176"/>
      <c r="G528" s="224">
        <f t="shared" si="27"/>
        <v>0</v>
      </c>
      <c r="H528" s="1177"/>
      <c r="I528" s="200"/>
      <c r="J528" s="104"/>
      <c r="K528" s="207"/>
    </row>
    <row r="529" spans="2:11" s="201" customFormat="1" ht="14.5" x14ac:dyDescent="0.25">
      <c r="B529" s="1187"/>
      <c r="C529" s="1173"/>
      <c r="D529" s="1174"/>
      <c r="E529" s="1175"/>
      <c r="F529" s="1176"/>
      <c r="G529" s="556"/>
      <c r="H529" s="1177"/>
      <c r="I529" s="200"/>
      <c r="J529" s="104"/>
      <c r="K529" s="207"/>
    </row>
    <row r="530" spans="2:11" s="201" customFormat="1" ht="14.5" x14ac:dyDescent="0.35">
      <c r="B530" s="1154"/>
      <c r="C530" s="1168" t="s">
        <v>776</v>
      </c>
      <c r="D530" s="1178"/>
      <c r="E530" s="1178"/>
      <c r="F530" s="1179"/>
      <c r="G530" s="556"/>
      <c r="H530" s="1177"/>
      <c r="I530" s="200"/>
      <c r="J530" s="104"/>
      <c r="K530" s="207"/>
    </row>
    <row r="531" spans="2:11" s="201" customFormat="1" ht="43.5" x14ac:dyDescent="0.25">
      <c r="B531" s="1187" t="s">
        <v>61</v>
      </c>
      <c r="C531" s="1173" t="s">
        <v>777</v>
      </c>
      <c r="D531" s="1174" t="s">
        <v>107</v>
      </c>
      <c r="E531" s="1175">
        <v>2</v>
      </c>
      <c r="F531" s="1176"/>
      <c r="G531" s="556">
        <f>E531*F531</f>
        <v>0</v>
      </c>
      <c r="H531" s="1177"/>
      <c r="I531" s="200"/>
      <c r="J531" s="104"/>
      <c r="K531" s="207"/>
    </row>
    <row r="532" spans="2:11" s="201" customFormat="1" ht="29" x14ac:dyDescent="0.25">
      <c r="B532" s="1187" t="s">
        <v>23</v>
      </c>
      <c r="C532" s="1173" t="s">
        <v>778</v>
      </c>
      <c r="D532" s="1174" t="s">
        <v>386</v>
      </c>
      <c r="E532" s="1175">
        <v>20</v>
      </c>
      <c r="F532" s="1176"/>
      <c r="G532" s="556">
        <f t="shared" ref="G532:G534" si="28">E532*F532</f>
        <v>0</v>
      </c>
      <c r="H532" s="1177"/>
      <c r="I532" s="200"/>
      <c r="J532" s="104"/>
      <c r="K532" s="207"/>
    </row>
    <row r="533" spans="2:11" s="201" customFormat="1" ht="14.5" x14ac:dyDescent="0.25">
      <c r="B533" s="1187" t="s">
        <v>38</v>
      </c>
      <c r="C533" s="1173" t="s">
        <v>772</v>
      </c>
      <c r="D533" s="1174" t="s">
        <v>386</v>
      </c>
      <c r="E533" s="1175">
        <v>20</v>
      </c>
      <c r="F533" s="1176"/>
      <c r="G533" s="556">
        <f t="shared" si="28"/>
        <v>0</v>
      </c>
      <c r="H533" s="1177"/>
      <c r="I533" s="200"/>
      <c r="J533" s="104"/>
      <c r="K533" s="207"/>
    </row>
    <row r="534" spans="2:11" s="201" customFormat="1" ht="29" x14ac:dyDescent="0.25">
      <c r="B534" s="1187" t="s">
        <v>65</v>
      </c>
      <c r="C534" s="1173" t="s">
        <v>779</v>
      </c>
      <c r="D534" s="1174" t="s">
        <v>107</v>
      </c>
      <c r="E534" s="1175">
        <v>8</v>
      </c>
      <c r="F534" s="1176"/>
      <c r="G534" s="556">
        <f t="shared" si="28"/>
        <v>0</v>
      </c>
      <c r="H534" s="1177"/>
      <c r="I534" s="200"/>
      <c r="J534" s="104"/>
      <c r="K534" s="207"/>
    </row>
    <row r="535" spans="2:11" ht="22" customHeight="1" x14ac:dyDescent="0.25">
      <c r="B535" s="1183"/>
      <c r="C535" s="1186"/>
      <c r="D535" s="1170"/>
      <c r="E535" s="1171"/>
      <c r="F535" s="1172"/>
      <c r="G535" s="224"/>
      <c r="I535" s="1167"/>
      <c r="J535" s="104"/>
    </row>
    <row r="536" spans="2:11" s="219" customFormat="1" ht="14.5" x14ac:dyDescent="0.25">
      <c r="B536" s="1185"/>
      <c r="C536" s="1188" t="s">
        <v>780</v>
      </c>
      <c r="D536" s="1170"/>
      <c r="E536" s="1171"/>
      <c r="F536" s="1172"/>
      <c r="G536" s="224"/>
      <c r="I536" s="1167"/>
      <c r="J536" s="1189"/>
      <c r="K536" s="207"/>
    </row>
    <row r="537" spans="2:11" ht="43.5" x14ac:dyDescent="0.25">
      <c r="B537" s="1183" t="s">
        <v>61</v>
      </c>
      <c r="C537" s="1186" t="s">
        <v>781</v>
      </c>
      <c r="D537" s="1170" t="s">
        <v>10</v>
      </c>
      <c r="E537" s="1171">
        <v>1</v>
      </c>
      <c r="F537" s="1172"/>
      <c r="G537" s="224">
        <f t="shared" ref="G537:G544" si="29">F537*E537</f>
        <v>0</v>
      </c>
      <c r="I537" s="1167"/>
      <c r="J537" s="104"/>
    </row>
    <row r="538" spans="2:11" ht="43.5" x14ac:dyDescent="0.25">
      <c r="B538" s="1183" t="s">
        <v>23</v>
      </c>
      <c r="C538" s="1186" t="s">
        <v>782</v>
      </c>
      <c r="D538" s="1170" t="s">
        <v>32</v>
      </c>
      <c r="E538" s="1171">
        <v>20</v>
      </c>
      <c r="F538" s="1172"/>
      <c r="G538" s="224">
        <f t="shared" si="29"/>
        <v>0</v>
      </c>
      <c r="I538" s="1167"/>
      <c r="J538" s="104"/>
    </row>
    <row r="539" spans="2:11" ht="14.5" x14ac:dyDescent="0.25">
      <c r="B539" s="1183" t="s">
        <v>38</v>
      </c>
      <c r="C539" s="1186" t="s">
        <v>783</v>
      </c>
      <c r="D539" s="1170" t="s">
        <v>10</v>
      </c>
      <c r="E539" s="1171">
        <v>1</v>
      </c>
      <c r="F539" s="1172"/>
      <c r="G539" s="224">
        <f t="shared" si="29"/>
        <v>0</v>
      </c>
      <c r="I539" s="1167"/>
      <c r="J539" s="104"/>
    </row>
    <row r="540" spans="2:11" ht="22" customHeight="1" x14ac:dyDescent="0.25">
      <c r="B540" s="1185" t="s">
        <v>65</v>
      </c>
      <c r="C540" s="1186" t="s">
        <v>784</v>
      </c>
      <c r="D540" s="1170" t="s">
        <v>10</v>
      </c>
      <c r="E540" s="1171">
        <v>1</v>
      </c>
      <c r="F540" s="1172"/>
      <c r="G540" s="224">
        <f t="shared" si="29"/>
        <v>0</v>
      </c>
      <c r="I540" s="1167"/>
      <c r="J540" s="104"/>
    </row>
    <row r="541" spans="2:11" ht="31.5" x14ac:dyDescent="0.25">
      <c r="B541" s="1183" t="s">
        <v>40</v>
      </c>
      <c r="C541" s="1186" t="s">
        <v>785</v>
      </c>
      <c r="D541" s="1170" t="s">
        <v>32</v>
      </c>
      <c r="E541" s="1171">
        <v>20</v>
      </c>
      <c r="F541" s="1172"/>
      <c r="G541" s="224">
        <f t="shared" si="29"/>
        <v>0</v>
      </c>
      <c r="I541" s="1167"/>
      <c r="J541" s="104"/>
    </row>
    <row r="542" spans="2:11" ht="29" x14ac:dyDescent="0.25">
      <c r="B542" s="1183" t="s">
        <v>72</v>
      </c>
      <c r="C542" s="1186" t="s">
        <v>786</v>
      </c>
      <c r="D542" s="1170" t="s">
        <v>787</v>
      </c>
      <c r="E542" s="1180">
        <v>0.05</v>
      </c>
      <c r="F542" s="1172"/>
      <c r="G542" s="224">
        <f t="shared" si="29"/>
        <v>0</v>
      </c>
      <c r="I542" s="1167"/>
      <c r="J542" s="104"/>
    </row>
    <row r="543" spans="2:11" ht="58" x14ac:dyDescent="0.25">
      <c r="B543" s="1183" t="s">
        <v>43</v>
      </c>
      <c r="C543" s="1186" t="s">
        <v>788</v>
      </c>
      <c r="D543" s="1170" t="s">
        <v>10</v>
      </c>
      <c r="E543" s="1171">
        <v>1</v>
      </c>
      <c r="F543" s="1172"/>
      <c r="G543" s="224">
        <f t="shared" si="29"/>
        <v>0</v>
      </c>
      <c r="I543" s="1167"/>
      <c r="J543" s="104"/>
    </row>
    <row r="544" spans="2:11" s="219" customFormat="1" ht="29" x14ac:dyDescent="0.25">
      <c r="B544" s="1183" t="s">
        <v>45</v>
      </c>
      <c r="C544" s="1186" t="s">
        <v>789</v>
      </c>
      <c r="D544" s="1170" t="s">
        <v>67</v>
      </c>
      <c r="E544" s="1171">
        <v>5</v>
      </c>
      <c r="F544" s="1172"/>
      <c r="G544" s="224">
        <f t="shared" si="29"/>
        <v>0</v>
      </c>
      <c r="I544" s="1167"/>
      <c r="J544" s="1189"/>
      <c r="K544" s="207"/>
    </row>
    <row r="545" spans="1:114" ht="16" customHeight="1" x14ac:dyDescent="0.25">
      <c r="C545" s="110"/>
      <c r="F545" s="273"/>
      <c r="H545" s="18"/>
    </row>
    <row r="547" spans="1:114" s="40" customFormat="1" ht="18" customHeight="1" x14ac:dyDescent="0.25">
      <c r="B547" s="266"/>
      <c r="C547" s="109"/>
      <c r="D547" s="268"/>
      <c r="E547" s="289"/>
      <c r="F547" s="64"/>
      <c r="G547" s="270"/>
      <c r="H547" s="38"/>
      <c r="I547" s="39"/>
      <c r="J547" s="39"/>
      <c r="K547" s="39"/>
    </row>
    <row r="548" spans="1:114" s="25" customFormat="1" ht="25" customHeight="1" thickBot="1" x14ac:dyDescent="0.3">
      <c r="B548" s="80"/>
      <c r="C548" s="50" t="s">
        <v>18</v>
      </c>
      <c r="D548" s="51"/>
      <c r="E548" s="334"/>
      <c r="F548" s="52"/>
      <c r="G548" s="81">
        <f>SUM(G524:G547)</f>
        <v>0</v>
      </c>
      <c r="H548" s="6"/>
      <c r="I548" s="200"/>
      <c r="J548" s="18"/>
      <c r="K548" s="18"/>
    </row>
    <row r="549" spans="1:114" ht="17.25" customHeight="1" thickTop="1" x14ac:dyDescent="0.25">
      <c r="B549" s="54"/>
      <c r="D549" s="55"/>
      <c r="E549" s="335"/>
      <c r="G549" s="58" t="s">
        <v>277</v>
      </c>
      <c r="I549" s="200"/>
      <c r="J549" s="6"/>
      <c r="K549" s="6"/>
    </row>
    <row r="550" spans="1:114" ht="14.5" x14ac:dyDescent="0.25">
      <c r="C550" s="267" t="s">
        <v>857</v>
      </c>
      <c r="F550" s="270"/>
      <c r="H550" s="18"/>
    </row>
    <row r="551" spans="1:114" ht="14.5" x14ac:dyDescent="0.25">
      <c r="C551" s="272"/>
      <c r="F551" s="270"/>
      <c r="G551" s="271"/>
      <c r="I551" s="6"/>
      <c r="J551" s="6"/>
      <c r="K551" s="6"/>
    </row>
    <row r="552" spans="1:114" s="18" customFormat="1" ht="14.5" x14ac:dyDescent="0.25">
      <c r="A552" s="7"/>
      <c r="B552" s="272"/>
      <c r="C552" s="278" t="s">
        <v>269</v>
      </c>
      <c r="D552" s="268"/>
      <c r="E552" s="289"/>
      <c r="F552" s="270"/>
      <c r="G552" s="270"/>
      <c r="I552" s="200"/>
      <c r="L552" s="7"/>
      <c r="M552" s="7"/>
      <c r="N552" s="7"/>
      <c r="O552" s="7"/>
      <c r="P552" s="7"/>
      <c r="Q552" s="7"/>
      <c r="R552" s="7"/>
      <c r="S552" s="7"/>
      <c r="T552" s="7"/>
      <c r="U552" s="7"/>
      <c r="V552" s="7"/>
      <c r="W552" s="7"/>
      <c r="X552" s="7"/>
      <c r="Y552" s="7"/>
      <c r="Z552" s="7"/>
      <c r="AA552" s="7"/>
      <c r="AB552" s="7"/>
      <c r="AC552" s="7"/>
      <c r="AD552" s="7"/>
      <c r="AE552" s="7"/>
      <c r="AF552" s="7"/>
      <c r="AG552" s="7"/>
      <c r="AH552" s="7"/>
      <c r="AI552" s="7"/>
      <c r="AJ552" s="7"/>
      <c r="AK552" s="7"/>
      <c r="AL552" s="7"/>
      <c r="AM552" s="7"/>
      <c r="AN552" s="7"/>
      <c r="AO552" s="7"/>
      <c r="AP552" s="7"/>
      <c r="AQ552" s="7"/>
      <c r="AR552" s="7"/>
      <c r="AS552" s="7"/>
      <c r="AT552" s="7"/>
      <c r="AU552" s="7"/>
      <c r="AV552" s="7"/>
      <c r="AW552" s="7"/>
      <c r="AX552" s="7"/>
      <c r="AY552" s="7"/>
      <c r="AZ552" s="7"/>
      <c r="BA552" s="7"/>
      <c r="BB552" s="7"/>
      <c r="BC552" s="7"/>
      <c r="BD552" s="7"/>
      <c r="BE552" s="7"/>
      <c r="BF552" s="7"/>
      <c r="BG552" s="7"/>
      <c r="BH552" s="7"/>
      <c r="BI552" s="7"/>
      <c r="BJ552" s="7"/>
      <c r="BK552" s="7"/>
      <c r="BL552" s="7"/>
      <c r="BM552" s="7"/>
      <c r="BN552" s="7"/>
      <c r="BO552" s="7"/>
      <c r="BP552" s="7"/>
      <c r="BQ552" s="7"/>
      <c r="BR552" s="7"/>
      <c r="BS552" s="7"/>
      <c r="BT552" s="7"/>
      <c r="BU552" s="7"/>
      <c r="BV552" s="7"/>
      <c r="BW552" s="7"/>
      <c r="BX552" s="7"/>
      <c r="BY552" s="7"/>
      <c r="BZ552" s="7"/>
      <c r="CA552" s="7"/>
      <c r="CB552" s="7"/>
      <c r="CC552" s="7"/>
      <c r="CD552" s="7"/>
      <c r="CE552" s="7"/>
      <c r="CF552" s="7"/>
      <c r="CG552" s="7"/>
      <c r="CH552" s="7"/>
      <c r="CI552" s="7"/>
      <c r="CJ552" s="7"/>
      <c r="CK552" s="7"/>
      <c r="CL552" s="7"/>
      <c r="CM552" s="7"/>
      <c r="CN552" s="7"/>
      <c r="CO552" s="7"/>
      <c r="CP552" s="7"/>
      <c r="CQ552" s="7"/>
      <c r="CR552" s="7"/>
      <c r="CS552" s="7"/>
      <c r="CT552" s="7"/>
      <c r="CU552" s="7"/>
      <c r="CV552" s="7"/>
      <c r="CW552" s="7"/>
      <c r="CX552" s="7"/>
      <c r="CY552" s="7"/>
      <c r="CZ552" s="7"/>
      <c r="DA552" s="7"/>
      <c r="DB552" s="7"/>
      <c r="DC552" s="7"/>
      <c r="DD552" s="7"/>
      <c r="DE552" s="7"/>
      <c r="DF552" s="7"/>
      <c r="DG552" s="7"/>
      <c r="DH552" s="7"/>
      <c r="DI552" s="7"/>
      <c r="DJ552" s="7"/>
    </row>
    <row r="553" spans="1:114" s="18" customFormat="1" ht="14.5" x14ac:dyDescent="0.25">
      <c r="A553" s="7"/>
      <c r="B553" s="272"/>
      <c r="C553" s="7" t="s">
        <v>270</v>
      </c>
      <c r="D553" s="279"/>
      <c r="E553" s="289"/>
      <c r="F553" s="270"/>
      <c r="G553" s="270"/>
      <c r="I553" s="200"/>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7"/>
      <c r="AL553" s="7"/>
      <c r="AM553" s="7"/>
      <c r="AN553" s="7"/>
      <c r="AO553" s="7"/>
      <c r="AP553" s="7"/>
      <c r="AQ553" s="7"/>
      <c r="AR553" s="7"/>
      <c r="AS553" s="7"/>
      <c r="AT553" s="7"/>
      <c r="AU553" s="7"/>
      <c r="AV553" s="7"/>
      <c r="AW553" s="7"/>
      <c r="AX553" s="7"/>
      <c r="AY553" s="7"/>
      <c r="AZ553" s="7"/>
      <c r="BA553" s="7"/>
      <c r="BB553" s="7"/>
      <c r="BC553" s="7"/>
      <c r="BD553" s="7"/>
      <c r="BE553" s="7"/>
      <c r="BF553" s="7"/>
      <c r="BG553" s="7"/>
      <c r="BH553" s="7"/>
      <c r="BI553" s="7"/>
      <c r="BJ553" s="7"/>
      <c r="BK553" s="7"/>
      <c r="BL553" s="7"/>
      <c r="BM553" s="7"/>
      <c r="BN553" s="7"/>
      <c r="BO553" s="7"/>
      <c r="BP553" s="7"/>
      <c r="BQ553" s="7"/>
      <c r="BR553" s="7"/>
      <c r="BS553" s="7"/>
      <c r="BT553" s="7"/>
      <c r="BU553" s="7"/>
      <c r="BV553" s="7"/>
      <c r="BW553" s="7"/>
      <c r="BX553" s="7"/>
      <c r="BY553" s="7"/>
      <c r="BZ553" s="7"/>
      <c r="CA553" s="7"/>
      <c r="CB553" s="7"/>
      <c r="CC553" s="7"/>
      <c r="CD553" s="7"/>
      <c r="CE553" s="7"/>
      <c r="CF553" s="7"/>
      <c r="CG553" s="7"/>
      <c r="CH553" s="7"/>
      <c r="CI553" s="7"/>
      <c r="CJ553" s="7"/>
      <c r="CK553" s="7"/>
      <c r="CL553" s="7"/>
      <c r="CM553" s="7"/>
      <c r="CN553" s="7"/>
      <c r="CO553" s="7"/>
      <c r="CP553" s="7"/>
      <c r="CQ553" s="7"/>
      <c r="CR553" s="7"/>
      <c r="CS553" s="7"/>
      <c r="CT553" s="7"/>
      <c r="CU553" s="7"/>
      <c r="CV553" s="7"/>
      <c r="CW553" s="7"/>
      <c r="CX553" s="7"/>
      <c r="CY553" s="7"/>
      <c r="CZ553" s="7"/>
      <c r="DA553" s="7"/>
      <c r="DB553" s="7"/>
      <c r="DC553" s="7"/>
      <c r="DD553" s="7"/>
      <c r="DE553" s="7"/>
      <c r="DF553" s="7"/>
      <c r="DG553" s="7"/>
      <c r="DH553" s="7"/>
      <c r="DI553" s="7"/>
      <c r="DJ553" s="7"/>
    </row>
    <row r="554" spans="1:114" s="18" customFormat="1" ht="37.5" customHeight="1" x14ac:dyDescent="0.25">
      <c r="A554" s="7"/>
      <c r="B554" s="272"/>
      <c r="C554" s="7" t="s">
        <v>271</v>
      </c>
      <c r="D554" s="268"/>
      <c r="E554" s="289"/>
      <c r="F554" s="270"/>
      <c r="G554" s="270"/>
      <c r="I554" s="200"/>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c r="AK554" s="7"/>
      <c r="AL554" s="7"/>
      <c r="AM554" s="7"/>
      <c r="AN554" s="7"/>
      <c r="AO554" s="7"/>
      <c r="AP554" s="7"/>
      <c r="AQ554" s="7"/>
      <c r="AR554" s="7"/>
      <c r="AS554" s="7"/>
      <c r="AT554" s="7"/>
      <c r="AU554" s="7"/>
      <c r="AV554" s="7"/>
      <c r="AW554" s="7"/>
      <c r="AX554" s="7"/>
      <c r="AY554" s="7"/>
      <c r="AZ554" s="7"/>
      <c r="BA554" s="7"/>
      <c r="BB554" s="7"/>
      <c r="BC554" s="7"/>
      <c r="BD554" s="7"/>
      <c r="BE554" s="7"/>
      <c r="BF554" s="7"/>
      <c r="BG554" s="7"/>
      <c r="BH554" s="7"/>
      <c r="BI554" s="7"/>
      <c r="BJ554" s="7"/>
      <c r="BK554" s="7"/>
      <c r="BL554" s="7"/>
      <c r="BM554" s="7"/>
      <c r="BN554" s="7"/>
      <c r="BO554" s="7"/>
      <c r="BP554" s="7"/>
      <c r="BQ554" s="7"/>
      <c r="BR554" s="7"/>
      <c r="BS554" s="7"/>
      <c r="BT554" s="7"/>
      <c r="BU554" s="7"/>
      <c r="BV554" s="7"/>
      <c r="BW554" s="7"/>
      <c r="BX554" s="7"/>
      <c r="BY554" s="7"/>
      <c r="BZ554" s="7"/>
      <c r="CA554" s="7"/>
      <c r="CB554" s="7"/>
      <c r="CC554" s="7"/>
      <c r="CD554" s="7"/>
      <c r="CE554" s="7"/>
      <c r="CF554" s="7"/>
      <c r="CG554" s="7"/>
      <c r="CH554" s="7"/>
      <c r="CI554" s="7"/>
      <c r="CJ554" s="7"/>
      <c r="CK554" s="7"/>
      <c r="CL554" s="7"/>
      <c r="CM554" s="7"/>
      <c r="CN554" s="7"/>
      <c r="CO554" s="7"/>
      <c r="CP554" s="7"/>
      <c r="CQ554" s="7"/>
      <c r="CR554" s="7"/>
      <c r="CS554" s="7"/>
      <c r="CT554" s="7"/>
      <c r="CU554" s="7"/>
      <c r="CV554" s="7"/>
      <c r="CW554" s="7"/>
      <c r="CX554" s="7"/>
      <c r="CY554" s="7"/>
      <c r="CZ554" s="7"/>
      <c r="DA554" s="7"/>
      <c r="DB554" s="7"/>
      <c r="DC554" s="7"/>
      <c r="DD554" s="7"/>
      <c r="DE554" s="7"/>
      <c r="DF554" s="7"/>
      <c r="DG554" s="7"/>
      <c r="DH554" s="7"/>
      <c r="DI554" s="7"/>
      <c r="DJ554" s="7"/>
    </row>
    <row r="555" spans="1:114" s="18" customFormat="1" ht="177" customHeight="1" x14ac:dyDescent="0.25">
      <c r="A555" s="7"/>
      <c r="B555" s="272" t="s">
        <v>61</v>
      </c>
      <c r="C555" s="7" t="s">
        <v>764</v>
      </c>
      <c r="D555" s="268" t="s">
        <v>272</v>
      </c>
      <c r="E555" s="289">
        <v>1</v>
      </c>
      <c r="F555" s="270"/>
      <c r="G555" s="270">
        <f>E555*F555</f>
        <v>0</v>
      </c>
      <c r="I555" s="200"/>
      <c r="L555" s="7"/>
      <c r="M555" s="7"/>
      <c r="N555" s="7"/>
      <c r="O555" s="7"/>
      <c r="P555" s="7"/>
      <c r="Q555" s="7"/>
      <c r="R555" s="7"/>
      <c r="S555" s="7"/>
      <c r="T555" s="7"/>
      <c r="U555" s="7"/>
      <c r="V555" s="7"/>
      <c r="W555" s="7"/>
      <c r="X555" s="7"/>
      <c r="Y555" s="7"/>
      <c r="Z555" s="7"/>
      <c r="AA555" s="7"/>
      <c r="AB555" s="7"/>
      <c r="AC555" s="7"/>
      <c r="AD555" s="7"/>
      <c r="AE555" s="7"/>
      <c r="AF555" s="7"/>
      <c r="AG555" s="7"/>
      <c r="AH555" s="7"/>
      <c r="AI555" s="7"/>
      <c r="AJ555" s="7"/>
      <c r="AK555" s="7"/>
      <c r="AL555" s="7"/>
      <c r="AM555" s="7"/>
      <c r="AN555" s="7"/>
      <c r="AO555" s="7"/>
      <c r="AP555" s="7"/>
      <c r="AQ555" s="7"/>
      <c r="AR555" s="7"/>
      <c r="AS555" s="7"/>
      <c r="AT555" s="7"/>
      <c r="AU555" s="7"/>
      <c r="AV555" s="7"/>
      <c r="AW555" s="7"/>
      <c r="AX555" s="7"/>
      <c r="AY555" s="7"/>
      <c r="AZ555" s="7"/>
      <c r="BA555" s="7"/>
      <c r="BB555" s="7"/>
      <c r="BC555" s="7"/>
      <c r="BD555" s="7"/>
      <c r="BE555" s="7"/>
      <c r="BF555" s="7"/>
      <c r="BG555" s="7"/>
      <c r="BH555" s="7"/>
      <c r="BI555" s="7"/>
      <c r="BJ555" s="7"/>
      <c r="BK555" s="7"/>
      <c r="BL555" s="7"/>
      <c r="BM555" s="7"/>
      <c r="BN555" s="7"/>
      <c r="BO555" s="7"/>
      <c r="BP555" s="7"/>
      <c r="BQ555" s="7"/>
      <c r="BR555" s="7"/>
      <c r="BS555" s="7"/>
      <c r="BT555" s="7"/>
      <c r="BU555" s="7"/>
      <c r="BV555" s="7"/>
      <c r="BW555" s="7"/>
      <c r="BX555" s="7"/>
      <c r="BY555" s="7"/>
      <c r="BZ555" s="7"/>
      <c r="CA555" s="7"/>
      <c r="CB555" s="7"/>
      <c r="CC555" s="7"/>
      <c r="CD555" s="7"/>
      <c r="CE555" s="7"/>
      <c r="CF555" s="7"/>
      <c r="CG555" s="7"/>
      <c r="CH555" s="7"/>
      <c r="CI555" s="7"/>
      <c r="CJ555" s="7"/>
      <c r="CK555" s="7"/>
      <c r="CL555" s="7"/>
      <c r="CM555" s="7"/>
      <c r="CN555" s="7"/>
      <c r="CO555" s="7"/>
      <c r="CP555" s="7"/>
      <c r="CQ555" s="7"/>
      <c r="CR555" s="7"/>
      <c r="CS555" s="7"/>
      <c r="CT555" s="7"/>
      <c r="CU555" s="7"/>
      <c r="CV555" s="7"/>
      <c r="CW555" s="7"/>
      <c r="CX555" s="7"/>
      <c r="CY555" s="7"/>
      <c r="CZ555" s="7"/>
      <c r="DA555" s="7"/>
      <c r="DB555" s="7"/>
      <c r="DC555" s="7"/>
      <c r="DD555" s="7"/>
      <c r="DE555" s="7"/>
      <c r="DF555" s="7"/>
      <c r="DG555" s="7"/>
      <c r="DH555" s="7"/>
      <c r="DI555" s="7"/>
      <c r="DJ555" s="7"/>
    </row>
    <row r="556" spans="1:114" s="18" customFormat="1" ht="117" customHeight="1" x14ac:dyDescent="0.25">
      <c r="A556" s="7"/>
      <c r="B556" s="272" t="s">
        <v>23</v>
      </c>
      <c r="C556" s="7" t="s">
        <v>273</v>
      </c>
      <c r="D556" s="268" t="s">
        <v>274</v>
      </c>
      <c r="E556" s="289">
        <v>1</v>
      </c>
      <c r="F556" s="270"/>
      <c r="G556" s="270">
        <f t="shared" ref="G556:G558" si="30">E556*F556</f>
        <v>0</v>
      </c>
      <c r="I556" s="200"/>
      <c r="L556" s="7"/>
      <c r="M556" s="7"/>
      <c r="N556" s="7"/>
      <c r="O556" s="7"/>
      <c r="P556" s="7"/>
      <c r="Q556" s="7"/>
      <c r="R556" s="7"/>
      <c r="S556" s="7"/>
      <c r="T556" s="7"/>
      <c r="U556" s="7"/>
      <c r="V556" s="7"/>
      <c r="W556" s="7"/>
      <c r="X556" s="7"/>
      <c r="Y556" s="7"/>
      <c r="Z556" s="7"/>
      <c r="AA556" s="7"/>
      <c r="AB556" s="7"/>
      <c r="AC556" s="7"/>
      <c r="AD556" s="7"/>
      <c r="AE556" s="7"/>
      <c r="AF556" s="7"/>
      <c r="AG556" s="7"/>
      <c r="AH556" s="7"/>
      <c r="AI556" s="7"/>
      <c r="AJ556" s="7"/>
      <c r="AK556" s="7"/>
      <c r="AL556" s="7"/>
      <c r="AM556" s="7"/>
      <c r="AN556" s="7"/>
      <c r="AO556" s="7"/>
      <c r="AP556" s="7"/>
      <c r="AQ556" s="7"/>
      <c r="AR556" s="7"/>
      <c r="AS556" s="7"/>
      <c r="AT556" s="7"/>
      <c r="AU556" s="7"/>
      <c r="AV556" s="7"/>
      <c r="AW556" s="7"/>
      <c r="AX556" s="7"/>
      <c r="AY556" s="7"/>
      <c r="AZ556" s="7"/>
      <c r="BA556" s="7"/>
      <c r="BB556" s="7"/>
      <c r="BC556" s="7"/>
      <c r="BD556" s="7"/>
      <c r="BE556" s="7"/>
      <c r="BF556" s="7"/>
      <c r="BG556" s="7"/>
      <c r="BH556" s="7"/>
      <c r="BI556" s="7"/>
      <c r="BJ556" s="7"/>
      <c r="BK556" s="7"/>
      <c r="BL556" s="7"/>
      <c r="BM556" s="7"/>
      <c r="BN556" s="7"/>
      <c r="BO556" s="7"/>
      <c r="BP556" s="7"/>
      <c r="BQ556" s="7"/>
      <c r="BR556" s="7"/>
      <c r="BS556" s="7"/>
      <c r="BT556" s="7"/>
      <c r="BU556" s="7"/>
      <c r="BV556" s="7"/>
      <c r="BW556" s="7"/>
      <c r="BX556" s="7"/>
      <c r="BY556" s="7"/>
      <c r="BZ556" s="7"/>
      <c r="CA556" s="7"/>
      <c r="CB556" s="7"/>
      <c r="CC556" s="7"/>
      <c r="CD556" s="7"/>
      <c r="CE556" s="7"/>
      <c r="CF556" s="7"/>
      <c r="CG556" s="7"/>
      <c r="CH556" s="7"/>
      <c r="CI556" s="7"/>
      <c r="CJ556" s="7"/>
      <c r="CK556" s="7"/>
      <c r="CL556" s="7"/>
      <c r="CM556" s="7"/>
      <c r="CN556" s="7"/>
      <c r="CO556" s="7"/>
      <c r="CP556" s="7"/>
      <c r="CQ556" s="7"/>
      <c r="CR556" s="7"/>
      <c r="CS556" s="7"/>
      <c r="CT556" s="7"/>
      <c r="CU556" s="7"/>
      <c r="CV556" s="7"/>
      <c r="CW556" s="7"/>
      <c r="CX556" s="7"/>
      <c r="CY556" s="7"/>
      <c r="CZ556" s="7"/>
      <c r="DA556" s="7"/>
      <c r="DB556" s="7"/>
      <c r="DC556" s="7"/>
      <c r="DD556" s="7"/>
      <c r="DE556" s="7"/>
      <c r="DF556" s="7"/>
      <c r="DG556" s="7"/>
      <c r="DH556" s="7"/>
      <c r="DI556" s="7"/>
      <c r="DJ556" s="7"/>
    </row>
    <row r="557" spans="1:114" s="18" customFormat="1" ht="82.5" customHeight="1" x14ac:dyDescent="0.25">
      <c r="A557" s="7"/>
      <c r="B557" s="272" t="s">
        <v>38</v>
      </c>
      <c r="C557" s="7" t="s">
        <v>275</v>
      </c>
      <c r="D557" s="268" t="s">
        <v>272</v>
      </c>
      <c r="E557" s="289">
        <v>1</v>
      </c>
      <c r="F557" s="270"/>
      <c r="G557" s="270">
        <f t="shared" si="30"/>
        <v>0</v>
      </c>
      <c r="I557" s="200"/>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c r="AK557" s="7"/>
      <c r="AL557" s="7"/>
      <c r="AM557" s="7"/>
      <c r="AN557" s="7"/>
      <c r="AO557" s="7"/>
      <c r="AP557" s="7"/>
      <c r="AQ557" s="7"/>
      <c r="AR557" s="7"/>
      <c r="AS557" s="7"/>
      <c r="AT557" s="7"/>
      <c r="AU557" s="7"/>
      <c r="AV557" s="7"/>
      <c r="AW557" s="7"/>
      <c r="AX557" s="7"/>
      <c r="AY557" s="7"/>
      <c r="AZ557" s="7"/>
      <c r="BA557" s="7"/>
      <c r="BB557" s="7"/>
      <c r="BC557" s="7"/>
      <c r="BD557" s="7"/>
      <c r="BE557" s="7"/>
      <c r="BF557" s="7"/>
      <c r="BG557" s="7"/>
      <c r="BH557" s="7"/>
      <c r="BI557" s="7"/>
      <c r="BJ557" s="7"/>
      <c r="BK557" s="7"/>
      <c r="BL557" s="7"/>
      <c r="BM557" s="7"/>
      <c r="BN557" s="7"/>
      <c r="BO557" s="7"/>
      <c r="BP557" s="7"/>
      <c r="BQ557" s="7"/>
      <c r="BR557" s="7"/>
      <c r="BS557" s="7"/>
      <c r="BT557" s="7"/>
      <c r="BU557" s="7"/>
      <c r="BV557" s="7"/>
      <c r="BW557" s="7"/>
      <c r="BX557" s="7"/>
      <c r="BY557" s="7"/>
      <c r="BZ557" s="7"/>
      <c r="CA557" s="7"/>
      <c r="CB557" s="7"/>
      <c r="CC557" s="7"/>
      <c r="CD557" s="7"/>
      <c r="CE557" s="7"/>
      <c r="CF557" s="7"/>
      <c r="CG557" s="7"/>
      <c r="CH557" s="7"/>
      <c r="CI557" s="7"/>
      <c r="CJ557" s="7"/>
      <c r="CK557" s="7"/>
      <c r="CL557" s="7"/>
      <c r="CM557" s="7"/>
      <c r="CN557" s="7"/>
      <c r="CO557" s="7"/>
      <c r="CP557" s="7"/>
      <c r="CQ557" s="7"/>
      <c r="CR557" s="7"/>
      <c r="CS557" s="7"/>
      <c r="CT557" s="7"/>
      <c r="CU557" s="7"/>
      <c r="CV557" s="7"/>
      <c r="CW557" s="7"/>
      <c r="CX557" s="7"/>
      <c r="CY557" s="7"/>
      <c r="CZ557" s="7"/>
      <c r="DA557" s="7"/>
      <c r="DB557" s="7"/>
      <c r="DC557" s="7"/>
      <c r="DD557" s="7"/>
      <c r="DE557" s="7"/>
      <c r="DF557" s="7"/>
      <c r="DG557" s="7"/>
      <c r="DH557" s="7"/>
      <c r="DI557" s="7"/>
      <c r="DJ557" s="7"/>
    </row>
    <row r="558" spans="1:114" s="18" customFormat="1" ht="79.5" customHeight="1" x14ac:dyDescent="0.25">
      <c r="A558" s="7"/>
      <c r="B558" s="272" t="s">
        <v>65</v>
      </c>
      <c r="C558" s="7" t="s">
        <v>276</v>
      </c>
      <c r="D558" s="268" t="s">
        <v>272</v>
      </c>
      <c r="E558" s="289">
        <v>1</v>
      </c>
      <c r="F558" s="270"/>
      <c r="G558" s="270">
        <f t="shared" si="30"/>
        <v>0</v>
      </c>
      <c r="I558" s="200"/>
      <c r="L558" s="7"/>
      <c r="M558" s="7"/>
      <c r="N558" s="7"/>
      <c r="O558" s="7"/>
      <c r="P558" s="7"/>
      <c r="Q558" s="7"/>
      <c r="R558" s="7"/>
      <c r="S558" s="7"/>
      <c r="T558" s="7"/>
      <c r="U558" s="7"/>
      <c r="V558" s="7"/>
      <c r="W558" s="7"/>
      <c r="X558" s="7"/>
      <c r="Y558" s="7"/>
      <c r="Z558" s="7"/>
      <c r="AA558" s="7"/>
      <c r="AB558" s="7"/>
      <c r="AC558" s="7"/>
      <c r="AD558" s="7"/>
      <c r="AE558" s="7"/>
      <c r="AF558" s="7"/>
      <c r="AG558" s="7"/>
      <c r="AH558" s="7"/>
      <c r="AI558" s="7"/>
      <c r="AJ558" s="7"/>
      <c r="AK558" s="7"/>
      <c r="AL558" s="7"/>
      <c r="AM558" s="7"/>
      <c r="AN558" s="7"/>
      <c r="AO558" s="7"/>
      <c r="AP558" s="7"/>
      <c r="AQ558" s="7"/>
      <c r="AR558" s="7"/>
      <c r="AS558" s="7"/>
      <c r="AT558" s="7"/>
      <c r="AU558" s="7"/>
      <c r="AV558" s="7"/>
      <c r="AW558" s="7"/>
      <c r="AX558" s="7"/>
      <c r="AY558" s="7"/>
      <c r="AZ558" s="7"/>
      <c r="BA558" s="7"/>
      <c r="BB558" s="7"/>
      <c r="BC558" s="7"/>
      <c r="BD558" s="7"/>
      <c r="BE558" s="7"/>
      <c r="BF558" s="7"/>
      <c r="BG558" s="7"/>
      <c r="BH558" s="7"/>
      <c r="BI558" s="7"/>
      <c r="BJ558" s="7"/>
      <c r="BK558" s="7"/>
      <c r="BL558" s="7"/>
      <c r="BM558" s="7"/>
      <c r="BN558" s="7"/>
      <c r="BO558" s="7"/>
      <c r="BP558" s="7"/>
      <c r="BQ558" s="7"/>
      <c r="BR558" s="7"/>
      <c r="BS558" s="7"/>
      <c r="BT558" s="7"/>
      <c r="BU558" s="7"/>
      <c r="BV558" s="7"/>
      <c r="BW558" s="7"/>
      <c r="BX558" s="7"/>
      <c r="BY558" s="7"/>
      <c r="BZ558" s="7"/>
      <c r="CA558" s="7"/>
      <c r="CB558" s="7"/>
      <c r="CC558" s="7"/>
      <c r="CD558" s="7"/>
      <c r="CE558" s="7"/>
      <c r="CF558" s="7"/>
      <c r="CG558" s="7"/>
      <c r="CH558" s="7"/>
      <c r="CI558" s="7"/>
      <c r="CJ558" s="7"/>
      <c r="CK558" s="7"/>
      <c r="CL558" s="7"/>
      <c r="CM558" s="7"/>
      <c r="CN558" s="7"/>
      <c r="CO558" s="7"/>
      <c r="CP558" s="7"/>
      <c r="CQ558" s="7"/>
      <c r="CR558" s="7"/>
      <c r="CS558" s="7"/>
      <c r="CT558" s="7"/>
      <c r="CU558" s="7"/>
      <c r="CV558" s="7"/>
      <c r="CW558" s="7"/>
      <c r="CX558" s="7"/>
      <c r="CY558" s="7"/>
      <c r="CZ558" s="7"/>
      <c r="DA558" s="7"/>
      <c r="DB558" s="7"/>
      <c r="DC558" s="7"/>
      <c r="DD558" s="7"/>
      <c r="DE558" s="7"/>
      <c r="DF558" s="7"/>
      <c r="DG558" s="7"/>
      <c r="DH558" s="7"/>
      <c r="DI558" s="7"/>
      <c r="DJ558" s="7"/>
    </row>
    <row r="559" spans="1:114" ht="19.5" customHeight="1" x14ac:dyDescent="0.25">
      <c r="C559" s="272"/>
      <c r="F559" s="270"/>
      <c r="G559" s="271"/>
      <c r="I559" s="6"/>
      <c r="J559" s="6"/>
      <c r="K559" s="6"/>
    </row>
    <row r="560" spans="1:114" ht="19.5" customHeight="1" x14ac:dyDescent="0.25">
      <c r="C560" s="272"/>
      <c r="F560" s="270"/>
      <c r="G560" s="271"/>
      <c r="I560" s="6"/>
      <c r="J560" s="6"/>
      <c r="K560" s="6"/>
    </row>
    <row r="561" spans="2:11" ht="19.5" customHeight="1" x14ac:dyDescent="0.25">
      <c r="C561" s="272"/>
      <c r="F561" s="270"/>
      <c r="G561" s="271"/>
      <c r="I561" s="6"/>
      <c r="J561" s="6"/>
      <c r="K561" s="6"/>
    </row>
    <row r="562" spans="2:11" ht="19.5" customHeight="1" x14ac:dyDescent="0.25">
      <c r="C562" s="272"/>
      <c r="F562" s="270"/>
      <c r="G562" s="271"/>
      <c r="I562" s="6"/>
      <c r="J562" s="6"/>
      <c r="K562" s="6"/>
    </row>
    <row r="563" spans="2:11" ht="19.5" customHeight="1" x14ac:dyDescent="0.25">
      <c r="C563" s="272"/>
      <c r="F563" s="270"/>
      <c r="G563" s="271"/>
      <c r="I563" s="6"/>
      <c r="J563" s="6"/>
      <c r="K563" s="6"/>
    </row>
    <row r="564" spans="2:11" ht="12" customHeight="1" x14ac:dyDescent="0.25">
      <c r="C564" s="272"/>
      <c r="F564" s="270"/>
      <c r="G564" s="271"/>
      <c r="I564" s="6"/>
      <c r="J564" s="6"/>
      <c r="K564" s="6"/>
    </row>
    <row r="565" spans="2:11" ht="3.65" customHeight="1" x14ac:dyDescent="0.25">
      <c r="C565" s="272"/>
      <c r="F565" s="270"/>
      <c r="G565" s="271"/>
      <c r="I565" s="6"/>
      <c r="J565" s="6"/>
      <c r="K565" s="6"/>
    </row>
    <row r="566" spans="2:11" s="25" customFormat="1" ht="25" customHeight="1" thickBot="1" x14ac:dyDescent="0.3">
      <c r="B566" s="80"/>
      <c r="C566" s="50" t="s">
        <v>18</v>
      </c>
      <c r="D566" s="51"/>
      <c r="E566" s="334"/>
      <c r="F566" s="52"/>
      <c r="G566" s="81">
        <f>SUM(G555:G565)</f>
        <v>0</v>
      </c>
      <c r="H566" s="6"/>
      <c r="I566" s="200"/>
      <c r="J566" s="18"/>
      <c r="K566" s="18"/>
    </row>
    <row r="567" spans="2:11" s="25" customFormat="1" ht="12.75" customHeight="1" thickTop="1" x14ac:dyDescent="0.25">
      <c r="B567" s="54"/>
      <c r="C567" s="167"/>
      <c r="D567" s="168"/>
      <c r="E567" s="345"/>
      <c r="F567" s="169"/>
      <c r="G567" s="170"/>
      <c r="H567" s="6"/>
      <c r="I567" s="200"/>
      <c r="J567" s="18"/>
      <c r="K567" s="18"/>
    </row>
    <row r="568" spans="2:11" ht="17.25" customHeight="1" x14ac:dyDescent="0.25">
      <c r="B568" s="54"/>
      <c r="D568" s="55"/>
      <c r="E568" s="335"/>
      <c r="G568" s="58" t="s">
        <v>858</v>
      </c>
      <c r="I568" s="200"/>
      <c r="J568" s="6"/>
      <c r="K568" s="6"/>
    </row>
    <row r="569" spans="2:11" ht="17.25" customHeight="1" x14ac:dyDescent="0.25">
      <c r="C569" s="272"/>
      <c r="F569" s="270"/>
      <c r="G569" s="271"/>
      <c r="I569" s="200"/>
      <c r="J569" s="6"/>
      <c r="K569" s="6"/>
    </row>
    <row r="570" spans="2:11" ht="3.65" customHeight="1" x14ac:dyDescent="0.25">
      <c r="C570" s="280"/>
      <c r="F570" s="270"/>
      <c r="I570" s="200"/>
    </row>
    <row r="571" spans="2:11" ht="25" customHeight="1" x14ac:dyDescent="0.25">
      <c r="B571" s="272"/>
      <c r="C571" s="280" t="s">
        <v>282</v>
      </c>
      <c r="F571" s="270"/>
      <c r="H571" s="18"/>
      <c r="I571" s="200"/>
    </row>
    <row r="572" spans="2:11" ht="25" customHeight="1" x14ac:dyDescent="0.25">
      <c r="B572" s="272"/>
      <c r="C572" s="280"/>
      <c r="F572" s="270"/>
      <c r="G572" s="270">
        <f>G38</f>
        <v>0</v>
      </c>
      <c r="H572" s="18"/>
      <c r="I572" s="200"/>
    </row>
    <row r="573" spans="2:11" ht="25" customHeight="1" x14ac:dyDescent="0.25">
      <c r="B573" s="272"/>
      <c r="C573" s="280"/>
      <c r="F573" s="270"/>
      <c r="G573" s="270">
        <f>G68</f>
        <v>0</v>
      </c>
      <c r="H573" s="18"/>
      <c r="I573" s="200"/>
    </row>
    <row r="574" spans="2:11" ht="16" customHeight="1" x14ac:dyDescent="0.25">
      <c r="B574" s="272"/>
      <c r="C574" s="280"/>
      <c r="F574" s="270"/>
      <c r="G574" s="270">
        <f>G104</f>
        <v>0</v>
      </c>
      <c r="H574" s="18"/>
      <c r="I574" s="200"/>
    </row>
    <row r="575" spans="2:11" ht="16" customHeight="1" x14ac:dyDescent="0.25">
      <c r="B575" s="272"/>
      <c r="C575" s="280"/>
      <c r="F575" s="270"/>
      <c r="G575" s="270">
        <f>G137</f>
        <v>0</v>
      </c>
      <c r="H575" s="18"/>
      <c r="I575" s="200"/>
    </row>
    <row r="576" spans="2:11" ht="16" customHeight="1" x14ac:dyDescent="0.25">
      <c r="B576" s="272"/>
      <c r="C576" s="280"/>
      <c r="F576" s="270"/>
      <c r="G576" s="270">
        <f>G173</f>
        <v>0</v>
      </c>
      <c r="H576" s="18"/>
      <c r="I576" s="200"/>
    </row>
    <row r="577" spans="1:114" ht="16" customHeight="1" x14ac:dyDescent="0.25">
      <c r="B577" s="272"/>
      <c r="C577" s="280"/>
      <c r="F577" s="270"/>
      <c r="G577" s="270">
        <f>G209</f>
        <v>0</v>
      </c>
      <c r="H577" s="18"/>
      <c r="I577" s="200"/>
    </row>
    <row r="578" spans="1:114" ht="16" customHeight="1" x14ac:dyDescent="0.25">
      <c r="B578" s="272"/>
      <c r="C578" s="280"/>
      <c r="F578" s="270"/>
      <c r="G578" s="270">
        <f>G241</f>
        <v>0</v>
      </c>
      <c r="H578" s="18"/>
      <c r="I578" s="200"/>
    </row>
    <row r="579" spans="1:114" ht="16" customHeight="1" x14ac:dyDescent="0.25">
      <c r="B579" s="272"/>
      <c r="C579" s="280"/>
      <c r="F579" s="270"/>
      <c r="G579" s="270">
        <f>G275</f>
        <v>0</v>
      </c>
      <c r="H579" s="18"/>
      <c r="I579" s="200"/>
    </row>
    <row r="580" spans="1:114" ht="16" customHeight="1" x14ac:dyDescent="0.25">
      <c r="B580" s="272"/>
      <c r="C580" s="280"/>
      <c r="F580" s="270"/>
      <c r="G580" s="270">
        <f>G299</f>
        <v>0</v>
      </c>
      <c r="H580" s="18"/>
      <c r="I580" s="200"/>
    </row>
    <row r="581" spans="1:114" ht="16" customHeight="1" x14ac:dyDescent="0.25">
      <c r="B581" s="272"/>
      <c r="C581" s="280"/>
      <c r="F581" s="270"/>
      <c r="G581" s="270">
        <f>G328</f>
        <v>0</v>
      </c>
      <c r="H581" s="18"/>
      <c r="I581" s="200"/>
    </row>
    <row r="582" spans="1:114" ht="16" customHeight="1" x14ac:dyDescent="0.25">
      <c r="B582" s="272"/>
      <c r="C582" s="280"/>
      <c r="F582" s="270"/>
      <c r="G582" s="270">
        <f>G359</f>
        <v>0</v>
      </c>
      <c r="H582" s="18"/>
      <c r="I582" s="200"/>
    </row>
    <row r="583" spans="1:114" ht="16" customHeight="1" x14ac:dyDescent="0.25">
      <c r="B583" s="272"/>
      <c r="C583" s="280"/>
      <c r="F583" s="270"/>
      <c r="G583" s="270">
        <f>G394</f>
        <v>0</v>
      </c>
      <c r="H583" s="18"/>
      <c r="I583" s="200"/>
    </row>
    <row r="584" spans="1:114" ht="17.149999999999999" customHeight="1" x14ac:dyDescent="0.25">
      <c r="B584" s="272"/>
      <c r="C584" s="280"/>
      <c r="F584" s="270"/>
      <c r="G584" s="270">
        <f>G443</f>
        <v>0</v>
      </c>
      <c r="H584" s="18"/>
      <c r="I584" s="200"/>
    </row>
    <row r="585" spans="1:114" ht="17.149999999999999" customHeight="1" x14ac:dyDescent="0.25">
      <c r="B585" s="272"/>
      <c r="C585" s="280"/>
      <c r="F585" s="270"/>
      <c r="G585" s="270">
        <f>G477</f>
        <v>0</v>
      </c>
      <c r="H585" s="18"/>
      <c r="I585" s="200"/>
    </row>
    <row r="586" spans="1:114" ht="17.149999999999999" customHeight="1" x14ac:dyDescent="0.25">
      <c r="B586" s="272"/>
      <c r="C586" s="280"/>
      <c r="F586" s="270"/>
      <c r="G586" s="270">
        <f>G516</f>
        <v>0</v>
      </c>
      <c r="H586" s="18"/>
      <c r="I586" s="200"/>
    </row>
    <row r="587" spans="1:114" ht="17.149999999999999" customHeight="1" x14ac:dyDescent="0.25">
      <c r="B587" s="1273"/>
      <c r="C587" s="1275"/>
      <c r="D587" s="1164"/>
      <c r="E587" s="1182"/>
      <c r="F587" s="1166"/>
      <c r="G587" s="1166">
        <f>G548</f>
        <v>0</v>
      </c>
      <c r="H587" s="18"/>
      <c r="I587" s="200"/>
    </row>
    <row r="588" spans="1:114" s="18" customFormat="1" ht="15.65" customHeight="1" x14ac:dyDescent="0.25">
      <c r="A588" s="7"/>
      <c r="B588" s="272"/>
      <c r="C588" s="272" t="s">
        <v>283</v>
      </c>
      <c r="D588" s="268"/>
      <c r="E588" s="289"/>
      <c r="F588" s="270"/>
      <c r="G588" s="270">
        <f>G566</f>
        <v>0</v>
      </c>
      <c r="I588" s="200"/>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c r="AK588" s="7"/>
      <c r="AL588" s="7"/>
      <c r="AM588" s="7"/>
      <c r="AN588" s="7"/>
      <c r="AO588" s="7"/>
      <c r="AP588" s="7"/>
      <c r="AQ588" s="7"/>
      <c r="AR588" s="7"/>
      <c r="AS588" s="7"/>
      <c r="AT588" s="7"/>
      <c r="AU588" s="7"/>
      <c r="AV588" s="7"/>
      <c r="AW588" s="7"/>
      <c r="AX588" s="7"/>
      <c r="AY588" s="7"/>
      <c r="AZ588" s="7"/>
      <c r="BA588" s="7"/>
      <c r="BB588" s="7"/>
      <c r="BC588" s="7"/>
      <c r="BD588" s="7"/>
      <c r="BE588" s="7"/>
      <c r="BF588" s="7"/>
      <c r="BG588" s="7"/>
      <c r="BH588" s="7"/>
      <c r="BI588" s="7"/>
      <c r="BJ588" s="7"/>
      <c r="BK588" s="7"/>
      <c r="BL588" s="7"/>
      <c r="BM588" s="7"/>
      <c r="BN588" s="7"/>
      <c r="BO588" s="7"/>
      <c r="BP588" s="7"/>
      <c r="BQ588" s="7"/>
      <c r="BR588" s="7"/>
      <c r="BS588" s="7"/>
      <c r="BT588" s="7"/>
      <c r="BU588" s="7"/>
      <c r="BV588" s="7"/>
      <c r="BW588" s="7"/>
      <c r="BX588" s="7"/>
      <c r="BY588" s="7"/>
      <c r="BZ588" s="7"/>
      <c r="CA588" s="7"/>
      <c r="CB588" s="7"/>
      <c r="CC588" s="7"/>
      <c r="CD588" s="7"/>
      <c r="CE588" s="7"/>
      <c r="CF588" s="7"/>
      <c r="CG588" s="7"/>
      <c r="CH588" s="7"/>
      <c r="CI588" s="7"/>
      <c r="CJ588" s="7"/>
      <c r="CK588" s="7"/>
      <c r="CL588" s="7"/>
      <c r="CM588" s="7"/>
      <c r="CN588" s="7"/>
      <c r="CO588" s="7"/>
      <c r="CP588" s="7"/>
      <c r="CQ588" s="7"/>
      <c r="CR588" s="7"/>
      <c r="CS588" s="7"/>
      <c r="CT588" s="7"/>
      <c r="CU588" s="7"/>
      <c r="CV588" s="7"/>
      <c r="CW588" s="7"/>
      <c r="CX588" s="7"/>
      <c r="CY588" s="7"/>
      <c r="CZ588" s="7"/>
      <c r="DA588" s="7"/>
      <c r="DB588" s="7"/>
      <c r="DC588" s="7"/>
      <c r="DD588" s="7"/>
      <c r="DE588" s="7"/>
      <c r="DF588" s="7"/>
      <c r="DG588" s="7"/>
      <c r="DH588" s="7"/>
      <c r="DI588" s="7"/>
      <c r="DJ588" s="7"/>
    </row>
    <row r="589" spans="1:114" s="18" customFormat="1" ht="17.5" customHeight="1" x14ac:dyDescent="0.25">
      <c r="A589" s="7"/>
      <c r="B589" s="272"/>
      <c r="C589" s="272"/>
      <c r="D589" s="268"/>
      <c r="E589" s="289"/>
      <c r="F589" s="270"/>
      <c r="G589" s="270"/>
      <c r="I589" s="200"/>
      <c r="L589" s="7"/>
      <c r="M589" s="7"/>
      <c r="N589" s="7"/>
      <c r="O589" s="7"/>
      <c r="P589" s="7"/>
      <c r="Q589" s="7"/>
      <c r="R589" s="7"/>
      <c r="S589" s="7"/>
      <c r="T589" s="7"/>
      <c r="U589" s="7"/>
      <c r="V589" s="7"/>
      <c r="W589" s="7"/>
      <c r="X589" s="7"/>
      <c r="Y589" s="7"/>
      <c r="Z589" s="7"/>
      <c r="AA589" s="7"/>
      <c r="AB589" s="7"/>
      <c r="AC589" s="7"/>
      <c r="AD589" s="7"/>
      <c r="AE589" s="7"/>
      <c r="AF589" s="7"/>
      <c r="AG589" s="7"/>
      <c r="AH589" s="7"/>
      <c r="AI589" s="7"/>
      <c r="AJ589" s="7"/>
      <c r="AK589" s="7"/>
      <c r="AL589" s="7"/>
      <c r="AM589" s="7"/>
      <c r="AN589" s="7"/>
      <c r="AO589" s="7"/>
      <c r="AP589" s="7"/>
      <c r="AQ589" s="7"/>
      <c r="AR589" s="7"/>
      <c r="AS589" s="7"/>
      <c r="AT589" s="7"/>
      <c r="AU589" s="7"/>
      <c r="AV589" s="7"/>
      <c r="AW589" s="7"/>
      <c r="AX589" s="7"/>
      <c r="AY589" s="7"/>
      <c r="AZ589" s="7"/>
      <c r="BA589" s="7"/>
      <c r="BB589" s="7"/>
      <c r="BC589" s="7"/>
      <c r="BD589" s="7"/>
      <c r="BE589" s="7"/>
      <c r="BF589" s="7"/>
      <c r="BG589" s="7"/>
      <c r="BH589" s="7"/>
      <c r="BI589" s="7"/>
      <c r="BJ589" s="7"/>
      <c r="BK589" s="7"/>
      <c r="BL589" s="7"/>
      <c r="BM589" s="7"/>
      <c r="BN589" s="7"/>
      <c r="BO589" s="7"/>
      <c r="BP589" s="7"/>
      <c r="BQ589" s="7"/>
      <c r="BR589" s="7"/>
      <c r="BS589" s="7"/>
      <c r="BT589" s="7"/>
      <c r="BU589" s="7"/>
      <c r="BV589" s="7"/>
      <c r="BW589" s="7"/>
      <c r="BX589" s="7"/>
      <c r="BY589" s="7"/>
      <c r="BZ589" s="7"/>
      <c r="CA589" s="7"/>
      <c r="CB589" s="7"/>
      <c r="CC589" s="7"/>
      <c r="CD589" s="7"/>
      <c r="CE589" s="7"/>
      <c r="CF589" s="7"/>
      <c r="CG589" s="7"/>
      <c r="CH589" s="7"/>
      <c r="CI589" s="7"/>
      <c r="CJ589" s="7"/>
      <c r="CK589" s="7"/>
      <c r="CL589" s="7"/>
      <c r="CM589" s="7"/>
      <c r="CN589" s="7"/>
      <c r="CO589" s="7"/>
      <c r="CP589" s="7"/>
      <c r="CQ589" s="7"/>
      <c r="CR589" s="7"/>
      <c r="CS589" s="7"/>
      <c r="CT589" s="7"/>
      <c r="CU589" s="7"/>
      <c r="CV589" s="7"/>
      <c r="CW589" s="7"/>
      <c r="CX589" s="7"/>
      <c r="CY589" s="7"/>
      <c r="CZ589" s="7"/>
      <c r="DA589" s="7"/>
      <c r="DB589" s="7"/>
      <c r="DC589" s="7"/>
      <c r="DD589" s="7"/>
      <c r="DE589" s="7"/>
      <c r="DF589" s="7"/>
      <c r="DG589" s="7"/>
      <c r="DH589" s="7"/>
      <c r="DI589" s="7"/>
      <c r="DJ589" s="7"/>
    </row>
    <row r="590" spans="1:114" s="18" customFormat="1" ht="11.25" customHeight="1" x14ac:dyDescent="0.25">
      <c r="A590" s="7"/>
      <c r="B590" s="272"/>
      <c r="C590" s="272"/>
      <c r="D590" s="268"/>
      <c r="E590" s="289"/>
      <c r="F590" s="270"/>
      <c r="G590" s="270"/>
      <c r="I590" s="200"/>
      <c r="L590" s="7"/>
      <c r="M590" s="7"/>
      <c r="N590" s="7"/>
      <c r="O590" s="7"/>
      <c r="P590" s="7"/>
      <c r="Q590" s="7"/>
      <c r="R590" s="7"/>
      <c r="S590" s="7"/>
      <c r="T590" s="7"/>
      <c r="U590" s="7"/>
      <c r="V590" s="7"/>
      <c r="W590" s="7"/>
      <c r="X590" s="7"/>
      <c r="Y590" s="7"/>
      <c r="Z590" s="7"/>
      <c r="AA590" s="7"/>
      <c r="AB590" s="7"/>
      <c r="AC590" s="7"/>
      <c r="AD590" s="7"/>
      <c r="AE590" s="7"/>
      <c r="AF590" s="7"/>
      <c r="AG590" s="7"/>
      <c r="AH590" s="7"/>
      <c r="AI590" s="7"/>
      <c r="AJ590" s="7"/>
      <c r="AK590" s="7"/>
      <c r="AL590" s="7"/>
      <c r="AM590" s="7"/>
      <c r="AN590" s="7"/>
      <c r="AO590" s="7"/>
      <c r="AP590" s="7"/>
      <c r="AQ590" s="7"/>
      <c r="AR590" s="7"/>
      <c r="AS590" s="7"/>
      <c r="AT590" s="7"/>
      <c r="AU590" s="7"/>
      <c r="AV590" s="7"/>
      <c r="AW590" s="7"/>
      <c r="AX590" s="7"/>
      <c r="AY590" s="7"/>
      <c r="AZ590" s="7"/>
      <c r="BA590" s="7"/>
      <c r="BB590" s="7"/>
      <c r="BC590" s="7"/>
      <c r="BD590" s="7"/>
      <c r="BE590" s="7"/>
      <c r="BF590" s="7"/>
      <c r="BG590" s="7"/>
      <c r="BH590" s="7"/>
      <c r="BI590" s="7"/>
      <c r="BJ590" s="7"/>
      <c r="BK590" s="7"/>
      <c r="BL590" s="7"/>
      <c r="BM590" s="7"/>
      <c r="BN590" s="7"/>
      <c r="BO590" s="7"/>
      <c r="BP590" s="7"/>
      <c r="BQ590" s="7"/>
      <c r="BR590" s="7"/>
      <c r="BS590" s="7"/>
      <c r="BT590" s="7"/>
      <c r="BU590" s="7"/>
      <c r="BV590" s="7"/>
      <c r="BW590" s="7"/>
      <c r="BX590" s="7"/>
      <c r="BY590" s="7"/>
      <c r="BZ590" s="7"/>
      <c r="CA590" s="7"/>
      <c r="CB590" s="7"/>
      <c r="CC590" s="7"/>
      <c r="CD590" s="7"/>
      <c r="CE590" s="7"/>
      <c r="CF590" s="7"/>
      <c r="CG590" s="7"/>
      <c r="CH590" s="7"/>
      <c r="CI590" s="7"/>
      <c r="CJ590" s="7"/>
      <c r="CK590" s="7"/>
      <c r="CL590" s="7"/>
      <c r="CM590" s="7"/>
      <c r="CN590" s="7"/>
      <c r="CO590" s="7"/>
      <c r="CP590" s="7"/>
      <c r="CQ590" s="7"/>
      <c r="CR590" s="7"/>
      <c r="CS590" s="7"/>
      <c r="CT590" s="7"/>
      <c r="CU590" s="7"/>
      <c r="CV590" s="7"/>
      <c r="CW590" s="7"/>
      <c r="CX590" s="7"/>
      <c r="CY590" s="7"/>
      <c r="CZ590" s="7"/>
      <c r="DA590" s="7"/>
      <c r="DB590" s="7"/>
      <c r="DC590" s="7"/>
      <c r="DD590" s="7"/>
      <c r="DE590" s="7"/>
      <c r="DF590" s="7"/>
      <c r="DG590" s="7"/>
      <c r="DH590" s="7"/>
      <c r="DI590" s="7"/>
      <c r="DJ590" s="7"/>
    </row>
    <row r="591" spans="1:114" s="25" customFormat="1" ht="28.5" customHeight="1" thickBot="1" x14ac:dyDescent="0.3">
      <c r="B591" s="80"/>
      <c r="C591" s="50" t="s">
        <v>125</v>
      </c>
      <c r="D591" s="50"/>
      <c r="E591" s="186"/>
      <c r="F591" s="198"/>
      <c r="G591" s="81">
        <f>SUM(G572:G590)</f>
        <v>0</v>
      </c>
      <c r="H591" s="6"/>
      <c r="I591" s="200"/>
      <c r="J591" s="18"/>
      <c r="K591" s="18"/>
    </row>
    <row r="592" spans="1:114" ht="26.25" customHeight="1" thickTop="1" x14ac:dyDescent="0.25">
      <c r="B592" s="54"/>
      <c r="D592" s="55"/>
      <c r="E592" s="335"/>
      <c r="G592" s="58" t="s">
        <v>285</v>
      </c>
      <c r="I592" s="200"/>
      <c r="J592" s="6"/>
      <c r="K592" s="6"/>
    </row>
    <row r="593" spans="2:8" ht="18" customHeight="1" x14ac:dyDescent="0.25">
      <c r="B593" s="7"/>
      <c r="D593" s="7"/>
      <c r="E593" s="25"/>
      <c r="F593" s="282"/>
      <c r="G593" s="282"/>
      <c r="H593" s="18"/>
    </row>
  </sheetData>
  <printOptions horizontalCentered="1"/>
  <pageMargins left="0.23622047244094491" right="0.23622047244094491" top="0.51181102362204722" bottom="0.51181102362204722" header="0.23622047244094491" footer="0.23622047244094491"/>
  <pageSetup paperSize="9" scale="88" firstPageNumber="25" orientation="portrait" useFirstPageNumber="1" r:id="rId1"/>
  <headerFooter alignWithMargins="0"/>
  <rowBreaks count="16" manualBreakCount="16">
    <brk id="71" max="6" man="1"/>
    <brk id="107" max="6" man="1"/>
    <brk id="140" max="6" man="1"/>
    <brk id="176" max="6" man="1"/>
    <brk id="212" max="6" man="1"/>
    <brk id="244" max="6" man="1"/>
    <brk id="277" max="6" man="1"/>
    <brk id="301" max="6" man="1"/>
    <brk id="330" max="6" man="1"/>
    <brk id="361" max="6" man="1"/>
    <brk id="396" max="6" man="1"/>
    <brk id="445" max="6" man="1"/>
    <brk id="479" max="6" man="1"/>
    <brk id="518" max="6" man="1"/>
    <brk id="549" max="6" man="1"/>
    <brk id="568"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J443"/>
  <sheetViews>
    <sheetView view="pageBreakPreview" topLeftCell="A425" zoomScaleNormal="100" zoomScaleSheetLayoutView="100" workbookViewId="0">
      <selection activeCell="G441" sqref="G441"/>
    </sheetView>
  </sheetViews>
  <sheetFormatPr defaultColWidth="10.453125" defaultRowHeight="22" customHeight="1" x14ac:dyDescent="0.25"/>
  <cols>
    <col min="1" max="1" width="1.54296875" style="7" customWidth="1"/>
    <col min="2" max="2" width="5.54296875" style="463" customWidth="1"/>
    <col min="3" max="3" width="58.1796875" style="7" customWidth="1"/>
    <col min="4" max="4" width="7.453125" style="268" customWidth="1"/>
    <col min="5" max="5" width="9" style="289" customWidth="1"/>
    <col min="6" max="6" width="10.54296875" style="57" customWidth="1"/>
    <col min="7" max="7" width="13.453125" style="270" customWidth="1"/>
    <col min="8" max="8" width="10.453125" style="6"/>
    <col min="9" max="11" width="10.453125" style="18"/>
    <col min="12" max="16384" width="10.453125" style="7"/>
  </cols>
  <sheetData>
    <row r="1" spans="2:11" ht="6.75" customHeight="1" thickBot="1" x14ac:dyDescent="0.3">
      <c r="B1" s="448"/>
      <c r="C1" s="2"/>
      <c r="D1" s="3"/>
      <c r="E1" s="360"/>
      <c r="F1" s="5"/>
      <c r="G1" s="5"/>
      <c r="I1" s="6"/>
      <c r="J1" s="6"/>
      <c r="K1" s="6"/>
    </row>
    <row r="2" spans="2:11" ht="30" customHeight="1" thickBot="1" x14ac:dyDescent="0.3">
      <c r="B2" s="486"/>
      <c r="C2" s="1372" t="s">
        <v>864</v>
      </c>
      <c r="D2" s="1372"/>
      <c r="E2" s="1372"/>
      <c r="F2" s="1372"/>
      <c r="G2" s="12"/>
      <c r="I2" s="6"/>
      <c r="J2" s="6"/>
      <c r="K2" s="6"/>
    </row>
    <row r="3" spans="2:11" ht="5.15" customHeight="1" x14ac:dyDescent="0.25">
      <c r="B3" s="449"/>
      <c r="C3" s="14"/>
      <c r="D3" s="578"/>
      <c r="E3" s="1053"/>
      <c r="F3" s="16"/>
      <c r="G3" s="17"/>
    </row>
    <row r="4" spans="2:11" s="25" customFormat="1" ht="30.75" customHeight="1" x14ac:dyDescent="0.25">
      <c r="B4" s="19" t="s">
        <v>0</v>
      </c>
      <c r="C4" s="20" t="s">
        <v>1</v>
      </c>
      <c r="D4" s="579" t="s">
        <v>2</v>
      </c>
      <c r="E4" s="361" t="s">
        <v>3</v>
      </c>
      <c r="F4" s="23" t="s">
        <v>4</v>
      </c>
      <c r="G4" s="24" t="s">
        <v>5</v>
      </c>
      <c r="H4" s="6"/>
      <c r="I4" s="23"/>
      <c r="J4" s="18"/>
      <c r="K4" s="18"/>
    </row>
    <row r="5" spans="2:11" ht="3.75" customHeight="1" thickBot="1" x14ac:dyDescent="0.3">
      <c r="B5" s="451"/>
      <c r="C5" s="27"/>
      <c r="D5" s="28"/>
      <c r="E5" s="362"/>
      <c r="F5" s="30"/>
      <c r="G5" s="31"/>
    </row>
    <row r="6" spans="2:11" s="40" customFormat="1" ht="20.149999999999999" customHeight="1" x14ac:dyDescent="0.25">
      <c r="B6" s="452"/>
      <c r="C6" s="33"/>
      <c r="D6" s="34"/>
      <c r="E6" s="363"/>
      <c r="F6" s="36"/>
      <c r="G6" s="37"/>
      <c r="H6" s="38"/>
      <c r="I6" s="39"/>
      <c r="J6" s="39"/>
      <c r="K6" s="39"/>
    </row>
    <row r="7" spans="2:11" ht="20.149999999999999" customHeight="1" x14ac:dyDescent="0.25">
      <c r="B7" s="450"/>
      <c r="C7" s="567" t="s">
        <v>6</v>
      </c>
      <c r="D7" s="575"/>
      <c r="E7" s="592"/>
      <c r="F7" s="576"/>
      <c r="G7" s="44"/>
    </row>
    <row r="8" spans="2:11" ht="20.149999999999999" customHeight="1" x14ac:dyDescent="0.25">
      <c r="B8" s="450"/>
      <c r="C8" s="567" t="s">
        <v>287</v>
      </c>
      <c r="D8" s="575"/>
      <c r="E8" s="592"/>
      <c r="F8" s="576"/>
      <c r="G8" s="44"/>
    </row>
    <row r="9" spans="2:11" ht="20.149999999999999" customHeight="1" x14ac:dyDescent="0.25">
      <c r="B9" s="450"/>
      <c r="C9" s="567" t="s">
        <v>288</v>
      </c>
      <c r="D9" s="575"/>
      <c r="E9" s="592"/>
      <c r="F9" s="576"/>
      <c r="G9" s="44"/>
    </row>
    <row r="10" spans="2:11" ht="34.5" customHeight="1" x14ac:dyDescent="0.25">
      <c r="B10" s="450"/>
      <c r="C10" s="580" t="s">
        <v>289</v>
      </c>
      <c r="D10" s="575"/>
      <c r="E10" s="592"/>
      <c r="F10" s="576"/>
      <c r="G10" s="44"/>
    </row>
    <row r="11" spans="2:11" ht="34.5" customHeight="1" x14ac:dyDescent="0.25">
      <c r="B11" s="450" t="s">
        <v>61</v>
      </c>
      <c r="C11" s="573" t="s">
        <v>254</v>
      </c>
      <c r="D11" s="575" t="s">
        <v>255</v>
      </c>
      <c r="E11" s="592">
        <v>1</v>
      </c>
      <c r="F11" s="577"/>
      <c r="G11" s="44">
        <f>F11*E11</f>
        <v>0</v>
      </c>
    </row>
    <row r="12" spans="2:11" ht="34.5" customHeight="1" x14ac:dyDescent="0.25">
      <c r="B12" s="450" t="s">
        <v>23</v>
      </c>
      <c r="C12" s="573" t="s">
        <v>256</v>
      </c>
      <c r="D12" s="575" t="s">
        <v>255</v>
      </c>
      <c r="E12" s="592">
        <v>1</v>
      </c>
      <c r="F12" s="577"/>
      <c r="G12" s="44">
        <f t="shared" ref="G12:G23" si="0">F12*E12</f>
        <v>0</v>
      </c>
    </row>
    <row r="13" spans="2:11" ht="36.75" customHeight="1" x14ac:dyDescent="0.25">
      <c r="B13" s="450" t="s">
        <v>38</v>
      </c>
      <c r="C13" s="573" t="s">
        <v>39</v>
      </c>
      <c r="D13" s="575" t="s">
        <v>25</v>
      </c>
      <c r="E13" s="592">
        <v>150</v>
      </c>
      <c r="F13" s="577"/>
      <c r="G13" s="44">
        <f t="shared" si="0"/>
        <v>0</v>
      </c>
    </row>
    <row r="14" spans="2:11" ht="37.5" customHeight="1" x14ac:dyDescent="0.25">
      <c r="B14" s="450" t="s">
        <v>65</v>
      </c>
      <c r="C14" s="573" t="s">
        <v>290</v>
      </c>
      <c r="D14" s="575" t="s">
        <v>42</v>
      </c>
      <c r="E14" s="592">
        <v>30</v>
      </c>
      <c r="F14" s="577"/>
      <c r="G14" s="44">
        <f t="shared" si="0"/>
        <v>0</v>
      </c>
    </row>
    <row r="15" spans="2:11" ht="32.25" customHeight="1" x14ac:dyDescent="0.25">
      <c r="B15" s="450" t="s">
        <v>40</v>
      </c>
      <c r="C15" s="573" t="s">
        <v>291</v>
      </c>
      <c r="D15" s="575" t="s">
        <v>42</v>
      </c>
      <c r="E15" s="592">
        <v>24</v>
      </c>
      <c r="F15" s="577"/>
      <c r="G15" s="44">
        <f t="shared" si="0"/>
        <v>0</v>
      </c>
      <c r="H15" s="18"/>
    </row>
    <row r="16" spans="2:11" ht="32.25" customHeight="1" x14ac:dyDescent="0.25">
      <c r="B16" s="450" t="s">
        <v>72</v>
      </c>
      <c r="C16" s="573" t="s">
        <v>311</v>
      </c>
      <c r="D16" s="575" t="s">
        <v>42</v>
      </c>
      <c r="E16" s="592">
        <v>6</v>
      </c>
      <c r="F16" s="577"/>
      <c r="G16" s="44">
        <f t="shared" si="0"/>
        <v>0</v>
      </c>
      <c r="H16" s="18"/>
    </row>
    <row r="17" spans="2:11" ht="20.149999999999999" customHeight="1" x14ac:dyDescent="0.25">
      <c r="B17" s="450" t="s">
        <v>43</v>
      </c>
      <c r="C17" s="573" t="s">
        <v>253</v>
      </c>
      <c r="D17" s="575" t="s">
        <v>42</v>
      </c>
      <c r="E17" s="592">
        <v>10</v>
      </c>
      <c r="F17" s="577"/>
      <c r="G17" s="44">
        <f t="shared" si="0"/>
        <v>0</v>
      </c>
      <c r="H17" s="18"/>
    </row>
    <row r="18" spans="2:11" ht="20.149999999999999" customHeight="1" x14ac:dyDescent="0.25">
      <c r="B18" s="450" t="s">
        <v>45</v>
      </c>
      <c r="C18" s="573" t="s">
        <v>44</v>
      </c>
      <c r="D18" s="575" t="s">
        <v>42</v>
      </c>
      <c r="E18" s="592">
        <v>30</v>
      </c>
      <c r="F18" s="577"/>
      <c r="G18" s="44">
        <f t="shared" si="0"/>
        <v>0</v>
      </c>
      <c r="H18" s="18"/>
    </row>
    <row r="19" spans="2:11" ht="20.149999999999999" customHeight="1" x14ac:dyDescent="0.25">
      <c r="B19" s="450" t="s">
        <v>47</v>
      </c>
      <c r="C19" s="573" t="s">
        <v>46</v>
      </c>
      <c r="D19" s="575" t="s">
        <v>42</v>
      </c>
      <c r="E19" s="592">
        <v>10</v>
      </c>
      <c r="F19" s="577"/>
      <c r="G19" s="44">
        <f t="shared" si="0"/>
        <v>0</v>
      </c>
      <c r="H19" s="18"/>
    </row>
    <row r="20" spans="2:11" ht="51" customHeight="1" x14ac:dyDescent="0.25">
      <c r="B20" s="450" t="s">
        <v>49</v>
      </c>
      <c r="C20" s="573" t="s">
        <v>48</v>
      </c>
      <c r="D20" s="575" t="s">
        <v>42</v>
      </c>
      <c r="E20" s="592">
        <v>30</v>
      </c>
      <c r="F20" s="577"/>
      <c r="G20" s="44">
        <f t="shared" si="0"/>
        <v>0</v>
      </c>
      <c r="H20" s="18"/>
    </row>
    <row r="21" spans="2:11" s="79" customFormat="1" ht="33" customHeight="1" x14ac:dyDescent="0.25">
      <c r="B21" s="453" t="s">
        <v>51</v>
      </c>
      <c r="C21" s="581" t="s">
        <v>50</v>
      </c>
      <c r="D21" s="582" t="s">
        <v>25</v>
      </c>
      <c r="E21" s="1054">
        <v>35</v>
      </c>
      <c r="F21" s="577"/>
      <c r="G21" s="44">
        <f t="shared" si="0"/>
        <v>0</v>
      </c>
      <c r="H21" s="6"/>
      <c r="I21" s="6"/>
      <c r="J21" s="6"/>
      <c r="K21" s="6"/>
    </row>
    <row r="22" spans="2:11" s="79" customFormat="1" ht="20.149999999999999" customHeight="1" x14ac:dyDescent="0.25">
      <c r="B22" s="453" t="s">
        <v>53</v>
      </c>
      <c r="C22" s="77" t="s">
        <v>52</v>
      </c>
      <c r="D22" s="582" t="s">
        <v>25</v>
      </c>
      <c r="E22" s="1054">
        <f>E21</f>
        <v>35</v>
      </c>
      <c r="F22" s="577"/>
      <c r="G22" s="44">
        <f t="shared" si="0"/>
        <v>0</v>
      </c>
      <c r="H22" s="6"/>
      <c r="I22" s="6"/>
      <c r="J22" s="6"/>
      <c r="K22" s="6"/>
    </row>
    <row r="23" spans="2:11" ht="47.25" customHeight="1" x14ac:dyDescent="0.25">
      <c r="B23" s="450" t="s">
        <v>57</v>
      </c>
      <c r="C23" s="573" t="s">
        <v>54</v>
      </c>
      <c r="D23" s="575" t="s">
        <v>25</v>
      </c>
      <c r="E23" s="592">
        <v>35</v>
      </c>
      <c r="F23" s="577"/>
      <c r="G23" s="44">
        <f t="shared" si="0"/>
        <v>0</v>
      </c>
      <c r="H23" s="18"/>
    </row>
    <row r="24" spans="2:11" ht="20.149999999999999" customHeight="1" x14ac:dyDescent="0.25">
      <c r="B24" s="450"/>
      <c r="C24" s="567" t="s">
        <v>55</v>
      </c>
      <c r="D24" s="575"/>
      <c r="E24" s="592"/>
      <c r="F24" s="577"/>
      <c r="G24" s="44"/>
      <c r="H24" s="18"/>
    </row>
    <row r="25" spans="2:11" ht="36.75" customHeight="1" x14ac:dyDescent="0.25">
      <c r="B25" s="450"/>
      <c r="C25" s="580" t="s">
        <v>56</v>
      </c>
      <c r="D25" s="575"/>
      <c r="E25" s="592"/>
      <c r="F25" s="577"/>
      <c r="G25" s="44"/>
      <c r="H25" s="18"/>
    </row>
    <row r="26" spans="2:11" ht="20.149999999999999" customHeight="1" x14ac:dyDescent="0.25">
      <c r="B26" s="450"/>
      <c r="C26" s="573"/>
      <c r="D26" s="575"/>
      <c r="E26" s="592"/>
      <c r="F26" s="577"/>
      <c r="G26" s="44"/>
      <c r="H26" s="18"/>
    </row>
    <row r="27" spans="2:11" ht="20.149999999999999" customHeight="1" x14ac:dyDescent="0.25">
      <c r="B27" s="450" t="s">
        <v>121</v>
      </c>
      <c r="C27" s="573" t="s">
        <v>58</v>
      </c>
      <c r="D27" s="575" t="s">
        <v>25</v>
      </c>
      <c r="E27" s="592">
        <v>20</v>
      </c>
      <c r="F27" s="577"/>
      <c r="G27" s="44">
        <f t="shared" ref="G12:G27" si="1">F27*E27</f>
        <v>0</v>
      </c>
      <c r="H27" s="18"/>
    </row>
    <row r="28" spans="2:11" ht="20.149999999999999" customHeight="1" x14ac:dyDescent="0.25">
      <c r="B28" s="450"/>
      <c r="C28" s="573"/>
      <c r="D28" s="575"/>
      <c r="E28" s="592"/>
      <c r="F28" s="577"/>
      <c r="G28" s="44"/>
      <c r="H28" s="18"/>
    </row>
    <row r="29" spans="2:11" ht="20.149999999999999" customHeight="1" x14ac:dyDescent="0.25">
      <c r="B29" s="450"/>
      <c r="C29" s="573"/>
      <c r="D29" s="575"/>
      <c r="E29" s="592"/>
      <c r="F29" s="577"/>
      <c r="G29" s="44"/>
      <c r="H29" s="18"/>
    </row>
    <row r="30" spans="2:11" ht="20.149999999999999" customHeight="1" x14ac:dyDescent="0.25">
      <c r="B30" s="450"/>
      <c r="C30" s="573"/>
      <c r="D30" s="575"/>
      <c r="E30" s="592"/>
      <c r="F30" s="577"/>
      <c r="G30" s="44"/>
      <c r="H30" s="18"/>
    </row>
    <row r="31" spans="2:11" ht="20.149999999999999" customHeight="1" thickBot="1" x14ac:dyDescent="0.3">
      <c r="B31" s="454"/>
      <c r="C31" s="50" t="s">
        <v>18</v>
      </c>
      <c r="D31" s="51"/>
      <c r="E31" s="334"/>
      <c r="F31" s="52"/>
      <c r="G31" s="53">
        <f>SUM(G11:G30)</f>
        <v>0</v>
      </c>
      <c r="H31" s="18"/>
    </row>
    <row r="32" spans="2:11" ht="20.149999999999999" customHeight="1" thickTop="1" x14ac:dyDescent="0.25">
      <c r="B32" s="455"/>
      <c r="C32" s="424"/>
      <c r="D32" s="425"/>
      <c r="E32" s="472"/>
      <c r="F32" s="422"/>
      <c r="G32" s="423"/>
      <c r="H32" s="18"/>
    </row>
    <row r="33" spans="2:11" ht="20.149999999999999" customHeight="1" thickBot="1" x14ac:dyDescent="0.3">
      <c r="B33" s="456"/>
      <c r="D33" s="55"/>
      <c r="E33" s="335"/>
      <c r="F33" s="184"/>
      <c r="G33" s="58" t="s">
        <v>292</v>
      </c>
      <c r="H33" s="18"/>
    </row>
    <row r="34" spans="2:11" ht="20.149999999999999" customHeight="1" x14ac:dyDescent="0.25">
      <c r="B34" s="1059"/>
      <c r="C34" s="583"/>
      <c r="D34" s="584"/>
      <c r="E34" s="363"/>
      <c r="F34" s="36"/>
      <c r="G34" s="585"/>
      <c r="H34" s="18"/>
    </row>
    <row r="35" spans="2:11" ht="20.149999999999999" customHeight="1" x14ac:dyDescent="0.25">
      <c r="B35" s="450"/>
      <c r="C35" s="567" t="s">
        <v>6</v>
      </c>
      <c r="D35" s="575"/>
      <c r="E35" s="592"/>
      <c r="F35" s="577"/>
      <c r="G35" s="586"/>
      <c r="H35" s="18"/>
    </row>
    <row r="36" spans="2:11" ht="20.149999999999999" customHeight="1" x14ac:dyDescent="0.25">
      <c r="B36" s="450"/>
      <c r="C36" s="573"/>
      <c r="D36" s="575"/>
      <c r="E36" s="592"/>
      <c r="F36" s="577"/>
      <c r="G36" s="586"/>
      <c r="H36" s="18"/>
    </row>
    <row r="37" spans="2:11" ht="50.25" customHeight="1" x14ac:dyDescent="0.25">
      <c r="B37" s="450"/>
      <c r="C37" s="580" t="s">
        <v>60</v>
      </c>
      <c r="D37" s="575"/>
      <c r="E37" s="592"/>
      <c r="F37" s="576"/>
      <c r="G37" s="44"/>
      <c r="H37" s="18"/>
    </row>
    <row r="38" spans="2:11" ht="23.15" customHeight="1" x14ac:dyDescent="0.25">
      <c r="B38" s="450" t="s">
        <v>61</v>
      </c>
      <c r="C38" s="573" t="s">
        <v>293</v>
      </c>
      <c r="D38" s="575" t="s">
        <v>42</v>
      </c>
      <c r="E38" s="592">
        <v>6</v>
      </c>
      <c r="F38" s="577"/>
      <c r="G38" s="44">
        <f>F38*E38</f>
        <v>0</v>
      </c>
    </row>
    <row r="39" spans="2:11" ht="23.15" customHeight="1" x14ac:dyDescent="0.25">
      <c r="B39" s="450" t="s">
        <v>23</v>
      </c>
      <c r="C39" s="573" t="s">
        <v>312</v>
      </c>
      <c r="D39" s="575" t="s">
        <v>25</v>
      </c>
      <c r="E39" s="592">
        <v>35</v>
      </c>
      <c r="F39" s="577"/>
      <c r="G39" s="44">
        <f t="shared" ref="G39:G40" si="2">F39*E39</f>
        <v>0</v>
      </c>
    </row>
    <row r="40" spans="2:11" s="79" customFormat="1" ht="22.5" customHeight="1" x14ac:dyDescent="0.25">
      <c r="B40" s="453" t="s">
        <v>38</v>
      </c>
      <c r="C40" s="333" t="s">
        <v>314</v>
      </c>
      <c r="D40" s="575" t="s">
        <v>42</v>
      </c>
      <c r="E40" s="592">
        <v>1</v>
      </c>
      <c r="F40" s="577"/>
      <c r="G40" s="44">
        <f t="shared" si="2"/>
        <v>0</v>
      </c>
      <c r="H40" s="287"/>
      <c r="I40" s="6"/>
      <c r="J40" s="6"/>
      <c r="K40" s="6"/>
    </row>
    <row r="41" spans="2:11" ht="22" customHeight="1" x14ac:dyDescent="0.25">
      <c r="B41" s="450"/>
      <c r="D41" s="575"/>
      <c r="E41" s="592"/>
      <c r="G41" s="44"/>
    </row>
    <row r="42" spans="2:11" s="79" customFormat="1" ht="32.25" customHeight="1" x14ac:dyDescent="0.25">
      <c r="B42" s="453"/>
      <c r="C42" s="286" t="s">
        <v>294</v>
      </c>
      <c r="D42" s="587"/>
      <c r="E42" s="1055"/>
      <c r="F42" s="577"/>
      <c r="G42" s="44"/>
      <c r="H42" s="287"/>
      <c r="I42" s="6"/>
      <c r="J42" s="6"/>
      <c r="K42" s="6"/>
    </row>
    <row r="43" spans="2:11" s="79" customFormat="1" ht="32.25" customHeight="1" x14ac:dyDescent="0.25">
      <c r="B43" s="453" t="s">
        <v>65</v>
      </c>
      <c r="C43" s="85" t="s">
        <v>63</v>
      </c>
      <c r="D43" s="587" t="s">
        <v>25</v>
      </c>
      <c r="E43" s="1055">
        <v>35</v>
      </c>
      <c r="F43" s="577"/>
      <c r="G43" s="44">
        <f t="shared" ref="G39:G59" si="3">F43*E43</f>
        <v>0</v>
      </c>
      <c r="H43" s="6"/>
      <c r="I43" s="6"/>
      <c r="J43" s="6"/>
      <c r="K43" s="6"/>
    </row>
    <row r="44" spans="2:11" s="40" customFormat="1" ht="20.149999999999999" customHeight="1" x14ac:dyDescent="0.25">
      <c r="B44" s="450"/>
      <c r="C44" s="567"/>
      <c r="D44" s="588"/>
      <c r="E44" s="592"/>
      <c r="F44" s="577"/>
      <c r="G44" s="44"/>
      <c r="H44" s="38"/>
      <c r="I44" s="39"/>
      <c r="J44" s="39"/>
      <c r="K44" s="39"/>
    </row>
    <row r="45" spans="2:11" ht="23.15" customHeight="1" x14ac:dyDescent="0.25">
      <c r="B45" s="450"/>
      <c r="C45" s="567" t="s">
        <v>295</v>
      </c>
      <c r="D45" s="575"/>
      <c r="E45" s="592"/>
      <c r="F45" s="577"/>
      <c r="G45" s="44"/>
      <c r="H45" s="18"/>
    </row>
    <row r="46" spans="2:11" ht="23.15" customHeight="1" x14ac:dyDescent="0.25">
      <c r="B46" s="450" t="s">
        <v>40</v>
      </c>
      <c r="C46" s="573" t="s">
        <v>313</v>
      </c>
      <c r="D46" s="575" t="s">
        <v>25</v>
      </c>
      <c r="E46" s="592">
        <v>8</v>
      </c>
      <c r="F46" s="577"/>
      <c r="G46" s="44">
        <f t="shared" si="3"/>
        <v>0</v>
      </c>
      <c r="H46" s="18"/>
    </row>
    <row r="47" spans="2:11" ht="22" customHeight="1" x14ac:dyDescent="0.25">
      <c r="B47" s="450" t="s">
        <v>72</v>
      </c>
      <c r="C47" s="589" t="s">
        <v>296</v>
      </c>
      <c r="D47" s="590" t="s">
        <v>67</v>
      </c>
      <c r="E47" s="1056">
        <v>25</v>
      </c>
      <c r="F47" s="577"/>
      <c r="G47" s="44">
        <f t="shared" si="3"/>
        <v>0</v>
      </c>
      <c r="H47" s="7"/>
      <c r="I47" s="7"/>
      <c r="J47" s="7"/>
      <c r="K47" s="7"/>
    </row>
    <row r="48" spans="2:11" s="79" customFormat="1" ht="17.25" customHeight="1" x14ac:dyDescent="0.25">
      <c r="B48" s="453"/>
      <c r="C48" s="288" t="s">
        <v>297</v>
      </c>
      <c r="D48" s="582"/>
      <c r="E48" s="1057"/>
      <c r="F48" s="577"/>
      <c r="G48" s="44">
        <f t="shared" si="3"/>
        <v>0</v>
      </c>
      <c r="H48" s="6"/>
      <c r="I48" s="6"/>
      <c r="J48" s="6"/>
      <c r="K48" s="6"/>
    </row>
    <row r="49" spans="2:11" s="79" customFormat="1" ht="23.15" customHeight="1" x14ac:dyDescent="0.25">
      <c r="B49" s="453" t="s">
        <v>43</v>
      </c>
      <c r="C49" s="160" t="s">
        <v>298</v>
      </c>
      <c r="D49" s="582" t="s">
        <v>25</v>
      </c>
      <c r="E49" s="1057">
        <v>35</v>
      </c>
      <c r="F49" s="577"/>
      <c r="G49" s="44">
        <f t="shared" si="3"/>
        <v>0</v>
      </c>
      <c r="H49" s="6"/>
      <c r="I49" s="6"/>
      <c r="J49" s="6"/>
      <c r="K49" s="6"/>
    </row>
    <row r="50" spans="2:11" ht="22.5" customHeight="1" x14ac:dyDescent="0.25">
      <c r="B50" s="450"/>
      <c r="C50" s="580" t="s">
        <v>300</v>
      </c>
      <c r="D50" s="575"/>
      <c r="E50" s="592"/>
      <c r="F50" s="576"/>
      <c r="G50" s="44"/>
      <c r="H50" s="18"/>
    </row>
    <row r="51" spans="2:11" ht="46.5" customHeight="1" x14ac:dyDescent="0.25">
      <c r="B51" s="450"/>
      <c r="C51" s="580" t="s">
        <v>301</v>
      </c>
      <c r="D51" s="575"/>
      <c r="E51" s="592"/>
      <c r="F51" s="576"/>
      <c r="G51" s="44"/>
      <c r="H51" s="18"/>
    </row>
    <row r="52" spans="2:11" ht="23.15" customHeight="1" x14ac:dyDescent="0.25">
      <c r="B52" s="1060" t="s">
        <v>45</v>
      </c>
      <c r="C52" s="573" t="s">
        <v>302</v>
      </c>
      <c r="D52" s="575" t="s">
        <v>25</v>
      </c>
      <c r="E52" s="592">
        <v>55</v>
      </c>
      <c r="F52" s="577"/>
      <c r="G52" s="44">
        <f t="shared" si="3"/>
        <v>0</v>
      </c>
      <c r="H52" s="18"/>
    </row>
    <row r="53" spans="2:11" ht="16.399999999999999" customHeight="1" x14ac:dyDescent="0.25">
      <c r="B53" s="450"/>
      <c r="C53" s="573"/>
      <c r="D53" s="575"/>
      <c r="E53" s="592"/>
      <c r="F53" s="577"/>
      <c r="G53" s="44"/>
      <c r="H53" s="18"/>
    </row>
    <row r="54" spans="2:11" ht="23.15" customHeight="1" x14ac:dyDescent="0.25">
      <c r="B54" s="450"/>
      <c r="C54" s="580" t="s">
        <v>303</v>
      </c>
      <c r="D54" s="575"/>
      <c r="E54" s="592"/>
      <c r="F54" s="577"/>
      <c r="G54" s="44"/>
      <c r="H54" s="18"/>
    </row>
    <row r="55" spans="2:11" ht="33" customHeight="1" x14ac:dyDescent="0.25">
      <c r="B55" s="450" t="s">
        <v>47</v>
      </c>
      <c r="C55" s="573" t="s">
        <v>304</v>
      </c>
      <c r="D55" s="575" t="s">
        <v>107</v>
      </c>
      <c r="E55" s="592">
        <v>14</v>
      </c>
      <c r="F55" s="577"/>
      <c r="G55" s="44">
        <f t="shared" si="3"/>
        <v>0</v>
      </c>
    </row>
    <row r="56" spans="2:11" ht="33" customHeight="1" x14ac:dyDescent="0.25">
      <c r="B56" s="450"/>
      <c r="C56" s="580" t="s">
        <v>305</v>
      </c>
      <c r="D56" s="575"/>
      <c r="E56" s="592"/>
      <c r="F56" s="577"/>
      <c r="G56" s="44"/>
    </row>
    <row r="57" spans="2:11" ht="23.15" customHeight="1" x14ac:dyDescent="0.25">
      <c r="B57" s="450" t="s">
        <v>49</v>
      </c>
      <c r="C57" s="573" t="s">
        <v>95</v>
      </c>
      <c r="D57" s="575" t="s">
        <v>25</v>
      </c>
      <c r="E57" s="592">
        <v>55</v>
      </c>
      <c r="F57" s="577"/>
      <c r="G57" s="44">
        <f t="shared" si="3"/>
        <v>0</v>
      </c>
    </row>
    <row r="58" spans="2:11" ht="23.15" customHeight="1" x14ac:dyDescent="0.25">
      <c r="B58" s="450"/>
      <c r="C58" s="567" t="s">
        <v>306</v>
      </c>
      <c r="D58" s="575"/>
      <c r="E58" s="592"/>
      <c r="F58" s="577"/>
      <c r="G58" s="44"/>
    </row>
    <row r="59" spans="2:11" ht="23.15" customHeight="1" x14ac:dyDescent="0.25">
      <c r="B59" s="450" t="s">
        <v>51</v>
      </c>
      <c r="C59" s="573" t="s">
        <v>307</v>
      </c>
      <c r="D59" s="575" t="s">
        <v>25</v>
      </c>
      <c r="E59" s="592">
        <v>55</v>
      </c>
      <c r="F59" s="577"/>
      <c r="G59" s="44">
        <f t="shared" si="3"/>
        <v>0</v>
      </c>
    </row>
    <row r="60" spans="2:11" ht="23.15" customHeight="1" x14ac:dyDescent="0.25">
      <c r="B60" s="450"/>
      <c r="C60" s="573"/>
      <c r="D60" s="575"/>
      <c r="E60" s="592"/>
      <c r="F60" s="577"/>
      <c r="G60" s="44"/>
    </row>
    <row r="61" spans="2:11" ht="23.15" customHeight="1" thickBot="1" x14ac:dyDescent="0.3">
      <c r="B61" s="454"/>
      <c r="C61" s="50" t="s">
        <v>18</v>
      </c>
      <c r="D61" s="51"/>
      <c r="E61" s="334"/>
      <c r="F61" s="52"/>
      <c r="G61" s="53">
        <f>SUM(G38:G60)</f>
        <v>0</v>
      </c>
    </row>
    <row r="62" spans="2:11" ht="23.15" customHeight="1" thickTop="1" x14ac:dyDescent="0.25">
      <c r="B62" s="455"/>
      <c r="C62" s="424"/>
      <c r="D62" s="425"/>
      <c r="E62" s="472"/>
      <c r="F62" s="422"/>
      <c r="G62" s="423"/>
    </row>
    <row r="63" spans="2:11" ht="23.15" customHeight="1" thickBot="1" x14ac:dyDescent="0.3">
      <c r="B63" s="456"/>
      <c r="D63" s="55"/>
      <c r="E63" s="335"/>
      <c r="F63" s="184"/>
      <c r="G63" s="58" t="s">
        <v>299</v>
      </c>
    </row>
    <row r="64" spans="2:11" ht="23.15" customHeight="1" x14ac:dyDescent="0.25">
      <c r="B64" s="1059"/>
      <c r="C64" s="583"/>
      <c r="D64" s="584"/>
      <c r="E64" s="363"/>
      <c r="F64" s="36"/>
      <c r="G64" s="37"/>
    </row>
    <row r="65" spans="2:11" ht="23.15" customHeight="1" x14ac:dyDescent="0.25">
      <c r="B65" s="450"/>
      <c r="C65" s="567" t="s">
        <v>6</v>
      </c>
      <c r="D65" s="575"/>
      <c r="E65" s="592"/>
      <c r="F65" s="577"/>
      <c r="G65" s="44"/>
    </row>
    <row r="66" spans="2:11" s="40" customFormat="1" ht="20.149999999999999" customHeight="1" x14ac:dyDescent="0.25">
      <c r="B66" s="458"/>
      <c r="C66" s="591"/>
      <c r="D66" s="588"/>
      <c r="E66" s="592"/>
      <c r="F66" s="577"/>
      <c r="G66" s="44"/>
      <c r="H66" s="38"/>
      <c r="I66" s="39"/>
      <c r="J66" s="39"/>
      <c r="K66" s="39"/>
    </row>
    <row r="67" spans="2:11" s="18" customFormat="1" ht="49.5" customHeight="1" x14ac:dyDescent="0.25">
      <c r="B67" s="450"/>
      <c r="C67" s="580" t="s">
        <v>88</v>
      </c>
      <c r="D67" s="575"/>
      <c r="E67" s="592"/>
      <c r="F67" s="577"/>
      <c r="G67" s="44"/>
    </row>
    <row r="68" spans="2:11" s="18" customFormat="1" ht="22" customHeight="1" x14ac:dyDescent="0.25">
      <c r="B68" s="450"/>
      <c r="C68" s="580" t="s">
        <v>89</v>
      </c>
      <c r="D68" s="575"/>
      <c r="E68" s="592"/>
      <c r="F68" s="577"/>
      <c r="G68" s="44"/>
      <c r="H68" s="87"/>
    </row>
    <row r="69" spans="2:11" s="18" customFormat="1" ht="22" customHeight="1" x14ac:dyDescent="0.25">
      <c r="B69" s="450" t="s">
        <v>61</v>
      </c>
      <c r="C69" s="573" t="s">
        <v>260</v>
      </c>
      <c r="D69" s="575" t="s">
        <v>80</v>
      </c>
      <c r="E69" s="592">
        <v>30</v>
      </c>
      <c r="F69" s="577"/>
      <c r="G69" s="44">
        <f>F69*E69</f>
        <v>0</v>
      </c>
      <c r="H69" s="87"/>
    </row>
    <row r="70" spans="2:11" s="18" customFormat="1" ht="22" customHeight="1" x14ac:dyDescent="0.25">
      <c r="B70" s="450" t="s">
        <v>23</v>
      </c>
      <c r="C70" s="573" t="s">
        <v>315</v>
      </c>
      <c r="D70" s="575" t="s">
        <v>80</v>
      </c>
      <c r="E70" s="592">
        <v>60</v>
      </c>
      <c r="F70" s="577"/>
      <c r="G70" s="44">
        <f>F70*E70</f>
        <v>0</v>
      </c>
      <c r="H70" s="87"/>
    </row>
    <row r="71" spans="2:11" s="18" customFormat="1" ht="22" customHeight="1" x14ac:dyDescent="0.25">
      <c r="B71" s="450"/>
      <c r="C71" s="580" t="s">
        <v>64</v>
      </c>
      <c r="D71" s="575"/>
      <c r="E71" s="592"/>
      <c r="F71" s="577"/>
      <c r="G71" s="44"/>
      <c r="H71" s="87"/>
    </row>
    <row r="72" spans="2:11" s="18" customFormat="1" ht="22" customHeight="1" x14ac:dyDescent="0.25">
      <c r="B72" s="450"/>
      <c r="C72" s="573"/>
      <c r="D72" s="575"/>
      <c r="E72" s="592"/>
      <c r="F72" s="577"/>
      <c r="G72" s="44"/>
      <c r="H72" s="87"/>
    </row>
    <row r="73" spans="2:11" s="18" customFormat="1" ht="22" customHeight="1" x14ac:dyDescent="0.25">
      <c r="B73" s="450" t="s">
        <v>38</v>
      </c>
      <c r="C73" s="573" t="s">
        <v>316</v>
      </c>
      <c r="D73" s="575" t="s">
        <v>25</v>
      </c>
      <c r="E73" s="592">
        <v>8</v>
      </c>
      <c r="F73" s="577"/>
      <c r="G73" s="44">
        <f t="shared" ref="G70:G73" si="4">F73*E73</f>
        <v>0</v>
      </c>
    </row>
    <row r="74" spans="2:11" s="40" customFormat="1" ht="26.5" customHeight="1" x14ac:dyDescent="0.25">
      <c r="B74" s="458"/>
      <c r="C74" s="591"/>
      <c r="D74" s="588"/>
      <c r="E74" s="592"/>
      <c r="F74" s="577"/>
      <c r="G74" s="44"/>
      <c r="H74" s="38"/>
      <c r="I74" s="39"/>
      <c r="J74" s="39"/>
      <c r="K74" s="39"/>
    </row>
    <row r="75" spans="2:11" s="40" customFormat="1" ht="26.5" customHeight="1" x14ac:dyDescent="0.25">
      <c r="B75" s="458"/>
      <c r="C75" s="591"/>
      <c r="D75" s="588"/>
      <c r="E75" s="592"/>
      <c r="F75" s="577"/>
      <c r="G75" s="44"/>
      <c r="H75" s="38"/>
      <c r="I75" s="39"/>
      <c r="J75" s="39"/>
      <c r="K75" s="39"/>
    </row>
    <row r="76" spans="2:11" s="40" customFormat="1" ht="20.149999999999999" customHeight="1" x14ac:dyDescent="0.25">
      <c r="B76" s="458"/>
      <c r="C76" s="593"/>
      <c r="D76" s="588"/>
      <c r="E76" s="592"/>
      <c r="F76" s="577"/>
      <c r="G76" s="44"/>
      <c r="H76" s="38"/>
      <c r="I76" s="39"/>
      <c r="J76" s="39"/>
      <c r="K76" s="39"/>
    </row>
    <row r="77" spans="2:11" s="40" customFormat="1" ht="20.149999999999999" customHeight="1" x14ac:dyDescent="0.25">
      <c r="B77" s="458"/>
      <c r="C77" s="593"/>
      <c r="D77" s="588"/>
      <c r="E77" s="592"/>
      <c r="F77" s="577"/>
      <c r="G77" s="44"/>
      <c r="H77" s="38"/>
      <c r="I77" s="39"/>
      <c r="J77" s="39"/>
      <c r="K77" s="39"/>
    </row>
    <row r="78" spans="2:11" s="40" customFormat="1" ht="20.149999999999999" customHeight="1" x14ac:dyDescent="0.25">
      <c r="B78" s="458"/>
      <c r="C78" s="593"/>
      <c r="D78" s="588"/>
      <c r="E78" s="592"/>
      <c r="F78" s="577"/>
      <c r="G78" s="44"/>
      <c r="H78" s="38"/>
      <c r="I78" s="39"/>
      <c r="J78" s="39"/>
      <c r="K78" s="39"/>
    </row>
    <row r="79" spans="2:11" s="40" customFormat="1" ht="20.149999999999999" customHeight="1" x14ac:dyDescent="0.25">
      <c r="B79" s="458"/>
      <c r="C79" s="593"/>
      <c r="D79" s="588"/>
      <c r="E79" s="592"/>
      <c r="F79" s="577"/>
      <c r="G79" s="44"/>
      <c r="H79" s="38"/>
      <c r="I79" s="39"/>
      <c r="J79" s="39"/>
      <c r="K79" s="39"/>
    </row>
    <row r="80" spans="2:11" s="40" customFormat="1" ht="20.149999999999999" customHeight="1" x14ac:dyDescent="0.25">
      <c r="B80" s="458"/>
      <c r="C80" s="593"/>
      <c r="D80" s="588"/>
      <c r="E80" s="592"/>
      <c r="F80" s="577"/>
      <c r="G80" s="44"/>
      <c r="H80" s="38"/>
      <c r="I80" s="39"/>
      <c r="J80" s="39"/>
      <c r="K80" s="39"/>
    </row>
    <row r="81" spans="2:11" s="40" customFormat="1" ht="20.149999999999999" customHeight="1" x14ac:dyDescent="0.25">
      <c r="B81" s="458"/>
      <c r="C81" s="593"/>
      <c r="D81" s="588"/>
      <c r="E81" s="592"/>
      <c r="F81" s="577"/>
      <c r="G81" s="44"/>
      <c r="H81" s="38"/>
      <c r="I81" s="39"/>
      <c r="J81" s="39"/>
      <c r="K81" s="39"/>
    </row>
    <row r="82" spans="2:11" s="40" customFormat="1" ht="20.149999999999999" customHeight="1" x14ac:dyDescent="0.25">
      <c r="B82" s="458"/>
      <c r="C82" s="593"/>
      <c r="D82" s="588"/>
      <c r="E82" s="592"/>
      <c r="F82" s="577"/>
      <c r="G82" s="44"/>
      <c r="H82" s="38"/>
      <c r="I82" s="39"/>
      <c r="J82" s="39"/>
      <c r="K82" s="39"/>
    </row>
    <row r="83" spans="2:11" s="40" customFormat="1" ht="20.149999999999999" customHeight="1" x14ac:dyDescent="0.25">
      <c r="B83" s="458"/>
      <c r="C83" s="593"/>
      <c r="D83" s="588"/>
      <c r="E83" s="592"/>
      <c r="F83" s="577"/>
      <c r="G83" s="44"/>
      <c r="H83" s="38"/>
      <c r="I83" s="39"/>
      <c r="J83" s="39"/>
      <c r="K83" s="39"/>
    </row>
    <row r="84" spans="2:11" s="40" customFormat="1" ht="20.149999999999999" customHeight="1" x14ac:dyDescent="0.25">
      <c r="B84" s="458"/>
      <c r="C84" s="593"/>
      <c r="D84" s="588"/>
      <c r="E84" s="592"/>
      <c r="F84" s="577"/>
      <c r="G84" s="44"/>
      <c r="H84" s="38"/>
      <c r="I84" s="39"/>
      <c r="J84" s="39"/>
      <c r="K84" s="39"/>
    </row>
    <row r="85" spans="2:11" s="40" customFormat="1" ht="20.149999999999999" customHeight="1" x14ac:dyDescent="0.25">
      <c r="B85" s="458"/>
      <c r="C85" s="593"/>
      <c r="D85" s="588"/>
      <c r="E85" s="592"/>
      <c r="F85" s="577"/>
      <c r="G85" s="44"/>
      <c r="H85" s="38"/>
      <c r="I85" s="39"/>
      <c r="J85" s="39"/>
      <c r="K85" s="39"/>
    </row>
    <row r="86" spans="2:11" s="40" customFormat="1" ht="20.149999999999999" customHeight="1" x14ac:dyDescent="0.25">
      <c r="B86" s="458"/>
      <c r="C86" s="593"/>
      <c r="D86" s="588"/>
      <c r="E86" s="592"/>
      <c r="F86" s="577"/>
      <c r="G86" s="44"/>
      <c r="H86" s="38"/>
      <c r="I86" s="39"/>
      <c r="J86" s="39"/>
      <c r="K86" s="39"/>
    </row>
    <row r="87" spans="2:11" s="40" customFormat="1" ht="20.149999999999999" customHeight="1" x14ac:dyDescent="0.25">
      <c r="B87" s="458"/>
      <c r="C87" s="593"/>
      <c r="D87" s="588"/>
      <c r="E87" s="592"/>
      <c r="F87" s="577"/>
      <c r="G87" s="44"/>
      <c r="H87" s="38"/>
      <c r="I87" s="39"/>
      <c r="J87" s="39"/>
      <c r="K87" s="39"/>
    </row>
    <row r="88" spans="2:11" s="40" customFormat="1" ht="20.149999999999999" customHeight="1" x14ac:dyDescent="0.25">
      <c r="B88" s="458"/>
      <c r="C88" s="593"/>
      <c r="D88" s="588"/>
      <c r="E88" s="592"/>
      <c r="F88" s="577"/>
      <c r="G88" s="44"/>
      <c r="H88" s="38"/>
      <c r="I88" s="39"/>
      <c r="J88" s="39"/>
      <c r="K88" s="39"/>
    </row>
    <row r="89" spans="2:11" s="40" customFormat="1" ht="20.149999999999999" customHeight="1" x14ac:dyDescent="0.25">
      <c r="B89" s="458"/>
      <c r="C89" s="593"/>
      <c r="D89" s="588"/>
      <c r="E89" s="592"/>
      <c r="F89" s="577"/>
      <c r="G89" s="44"/>
      <c r="H89" s="38"/>
      <c r="I89" s="39"/>
      <c r="J89" s="39"/>
      <c r="K89" s="39"/>
    </row>
    <row r="90" spans="2:11" s="40" customFormat="1" ht="20.149999999999999" customHeight="1" x14ac:dyDescent="0.25">
      <c r="B90" s="458"/>
      <c r="C90" s="593"/>
      <c r="D90" s="588"/>
      <c r="E90" s="592"/>
      <c r="F90" s="577"/>
      <c r="G90" s="44"/>
      <c r="H90" s="38"/>
      <c r="I90" s="39"/>
      <c r="J90" s="39"/>
      <c r="K90" s="39"/>
    </row>
    <row r="91" spans="2:11" s="40" customFormat="1" ht="20.149999999999999" customHeight="1" x14ac:dyDescent="0.25">
      <c r="B91" s="458"/>
      <c r="C91" s="593"/>
      <c r="D91" s="588"/>
      <c r="E91" s="592"/>
      <c r="F91" s="577"/>
      <c r="G91" s="44"/>
      <c r="H91" s="38"/>
      <c r="I91" s="39"/>
      <c r="J91" s="39"/>
      <c r="K91" s="39"/>
    </row>
    <row r="92" spans="2:11" s="40" customFormat="1" ht="20.149999999999999" customHeight="1" x14ac:dyDescent="0.25">
      <c r="B92" s="458"/>
      <c r="C92" s="593"/>
      <c r="D92" s="588"/>
      <c r="E92" s="592"/>
      <c r="F92" s="577"/>
      <c r="G92" s="44"/>
      <c r="H92" s="38"/>
      <c r="I92" s="39"/>
      <c r="J92" s="39"/>
      <c r="K92" s="39"/>
    </row>
    <row r="93" spans="2:11" s="40" customFormat="1" ht="20.149999999999999" customHeight="1" x14ac:dyDescent="0.25">
      <c r="B93" s="458"/>
      <c r="C93" s="593"/>
      <c r="D93" s="588"/>
      <c r="E93" s="592"/>
      <c r="F93" s="577"/>
      <c r="G93" s="44"/>
      <c r="H93" s="38"/>
      <c r="I93" s="39"/>
      <c r="J93" s="39"/>
      <c r="K93" s="39"/>
    </row>
    <row r="94" spans="2:11" s="40" customFormat="1" ht="20.149999999999999" customHeight="1" x14ac:dyDescent="0.25">
      <c r="B94" s="458"/>
      <c r="C94" s="593"/>
      <c r="D94" s="588"/>
      <c r="E94" s="592"/>
      <c r="F94" s="577"/>
      <c r="G94" s="44"/>
      <c r="H94" s="38"/>
      <c r="I94" s="39"/>
      <c r="J94" s="39"/>
      <c r="K94" s="39"/>
    </row>
    <row r="95" spans="2:11" s="40" customFormat="1" ht="20.149999999999999" customHeight="1" x14ac:dyDescent="0.25">
      <c r="B95" s="458"/>
      <c r="C95" s="593"/>
      <c r="D95" s="588"/>
      <c r="E95" s="592"/>
      <c r="F95" s="577"/>
      <c r="G95" s="44"/>
      <c r="H95" s="38"/>
      <c r="I95" s="39"/>
      <c r="J95" s="39"/>
      <c r="K95" s="39"/>
    </row>
    <row r="96" spans="2:11" s="40" customFormat="1" ht="20.149999999999999" customHeight="1" thickBot="1" x14ac:dyDescent="0.3">
      <c r="B96" s="454"/>
      <c r="C96" s="50" t="s">
        <v>18</v>
      </c>
      <c r="D96" s="51"/>
      <c r="E96" s="334"/>
      <c r="F96" s="52"/>
      <c r="G96" s="53">
        <f>SUM(G69:G95)</f>
        <v>0</v>
      </c>
      <c r="H96" s="38"/>
      <c r="I96" s="39"/>
      <c r="J96" s="39"/>
      <c r="K96" s="39"/>
    </row>
    <row r="97" spans="2:11" s="40" customFormat="1" ht="20.149999999999999" customHeight="1" thickTop="1" x14ac:dyDescent="0.25">
      <c r="B97" s="457"/>
      <c r="C97" s="426"/>
      <c r="D97" s="427"/>
      <c r="E97" s="335"/>
      <c r="F97" s="184"/>
      <c r="G97" s="57"/>
      <c r="H97" s="38"/>
      <c r="I97" s="39"/>
      <c r="J97" s="39"/>
      <c r="K97" s="39"/>
    </row>
    <row r="98" spans="2:11" s="40" customFormat="1" ht="20.149999999999999" customHeight="1" thickBot="1" x14ac:dyDescent="0.3">
      <c r="B98" s="457"/>
      <c r="C98" s="426"/>
      <c r="D98" s="427"/>
      <c r="E98" s="335"/>
      <c r="F98" s="184"/>
      <c r="G98" s="58" t="s">
        <v>308</v>
      </c>
      <c r="H98" s="38"/>
      <c r="I98" s="39"/>
      <c r="J98" s="39"/>
      <c r="K98" s="39"/>
    </row>
    <row r="99" spans="2:11" s="40" customFormat="1" ht="20.149999999999999" customHeight="1" x14ac:dyDescent="0.25">
      <c r="B99" s="452"/>
      <c r="C99" s="601"/>
      <c r="D99" s="34"/>
      <c r="E99" s="363"/>
      <c r="F99" s="36"/>
      <c r="G99" s="37"/>
      <c r="H99" s="38"/>
      <c r="I99" s="39"/>
      <c r="J99" s="39"/>
      <c r="K99" s="39"/>
    </row>
    <row r="100" spans="2:11" s="40" customFormat="1" ht="20.149999999999999" customHeight="1" x14ac:dyDescent="0.25">
      <c r="B100" s="458"/>
      <c r="C100" s="567" t="s">
        <v>432</v>
      </c>
      <c r="D100" s="588"/>
      <c r="E100" s="592"/>
      <c r="F100" s="577"/>
      <c r="G100" s="44"/>
      <c r="H100" s="38"/>
      <c r="I100" s="39"/>
      <c r="J100" s="39"/>
      <c r="K100" s="39"/>
    </row>
    <row r="101" spans="2:11" s="40" customFormat="1" ht="20.149999999999999" customHeight="1" x14ac:dyDescent="0.25">
      <c r="B101" s="458"/>
      <c r="C101" s="593"/>
      <c r="D101" s="588"/>
      <c r="E101" s="592"/>
      <c r="F101" s="577"/>
      <c r="G101" s="44"/>
      <c r="H101" s="38"/>
      <c r="I101" s="39"/>
      <c r="J101" s="39"/>
      <c r="K101" s="39"/>
    </row>
    <row r="102" spans="2:11" ht="20.149999999999999" customHeight="1" x14ac:dyDescent="0.25">
      <c r="B102" s="450"/>
      <c r="C102" s="580" t="s">
        <v>309</v>
      </c>
      <c r="D102" s="575"/>
      <c r="E102" s="592"/>
      <c r="F102" s="576"/>
      <c r="G102" s="44"/>
      <c r="H102" s="18"/>
    </row>
    <row r="103" spans="2:11" s="18" customFormat="1" ht="15.75" customHeight="1" x14ac:dyDescent="0.25">
      <c r="B103" s="450"/>
      <c r="C103" s="580" t="s">
        <v>55</v>
      </c>
      <c r="D103" s="575"/>
      <c r="E103" s="592"/>
      <c r="F103" s="576"/>
      <c r="G103" s="44"/>
    </row>
    <row r="104" spans="2:11" s="18" customFormat="1" ht="49.5" customHeight="1" x14ac:dyDescent="0.25">
      <c r="B104" s="450"/>
      <c r="C104" s="580" t="s">
        <v>60</v>
      </c>
      <c r="D104" s="575"/>
      <c r="E104" s="592"/>
      <c r="F104" s="576"/>
      <c r="G104" s="44"/>
    </row>
    <row r="105" spans="2:11" s="18" customFormat="1" ht="22" customHeight="1" x14ac:dyDescent="0.25">
      <c r="B105" s="450" t="s">
        <v>61</v>
      </c>
      <c r="C105" s="573" t="s">
        <v>318</v>
      </c>
      <c r="D105" s="575" t="s">
        <v>42</v>
      </c>
      <c r="E105" s="592">
        <v>3</v>
      </c>
      <c r="F105" s="577"/>
      <c r="G105" s="44">
        <f>F105*E105</f>
        <v>0</v>
      </c>
    </row>
    <row r="106" spans="2:11" s="18" customFormat="1" ht="49.5" customHeight="1" x14ac:dyDescent="0.25">
      <c r="B106" s="450"/>
      <c r="C106" s="580" t="s">
        <v>88</v>
      </c>
      <c r="D106" s="575"/>
      <c r="E106" s="592"/>
      <c r="F106" s="577"/>
      <c r="G106" s="44"/>
    </row>
    <row r="107" spans="2:11" s="18" customFormat="1" ht="22" customHeight="1" x14ac:dyDescent="0.25">
      <c r="B107" s="450"/>
      <c r="C107" s="580" t="s">
        <v>89</v>
      </c>
      <c r="D107" s="575"/>
      <c r="E107" s="592"/>
      <c r="F107" s="577"/>
      <c r="G107" s="44"/>
      <c r="H107" s="87"/>
    </row>
    <row r="108" spans="2:11" s="18" customFormat="1" ht="22" customHeight="1" x14ac:dyDescent="0.25">
      <c r="B108" s="450" t="s">
        <v>23</v>
      </c>
      <c r="C108" s="573" t="s">
        <v>260</v>
      </c>
      <c r="D108" s="575" t="s">
        <v>80</v>
      </c>
      <c r="E108" s="592">
        <v>100</v>
      </c>
      <c r="F108" s="577"/>
      <c r="G108" s="44">
        <f t="shared" ref="G108:G117" si="5">F108*E108</f>
        <v>0</v>
      </c>
      <c r="H108" s="87"/>
    </row>
    <row r="109" spans="2:11" s="18" customFormat="1" ht="22" customHeight="1" x14ac:dyDescent="0.25">
      <c r="B109" s="450" t="s">
        <v>38</v>
      </c>
      <c r="C109" s="573" t="s">
        <v>315</v>
      </c>
      <c r="D109" s="575" t="s">
        <v>80</v>
      </c>
      <c r="E109" s="592">
        <v>170</v>
      </c>
      <c r="F109" s="577"/>
      <c r="G109" s="44">
        <f t="shared" si="5"/>
        <v>0</v>
      </c>
      <c r="H109" s="87"/>
    </row>
    <row r="110" spans="2:11" s="18" customFormat="1" ht="22" customHeight="1" x14ac:dyDescent="0.25">
      <c r="B110" s="450"/>
      <c r="C110" s="580" t="s">
        <v>64</v>
      </c>
      <c r="D110" s="575"/>
      <c r="E110" s="592"/>
      <c r="F110" s="577"/>
      <c r="G110" s="44"/>
      <c r="H110" s="87"/>
    </row>
    <row r="111" spans="2:11" s="18" customFormat="1" ht="22" customHeight="1" x14ac:dyDescent="0.25">
      <c r="B111" s="450"/>
      <c r="C111" s="573"/>
      <c r="D111" s="575"/>
      <c r="E111" s="592"/>
      <c r="F111" s="577"/>
      <c r="G111" s="44"/>
      <c r="H111" s="87"/>
    </row>
    <row r="112" spans="2:11" s="18" customFormat="1" ht="22" customHeight="1" x14ac:dyDescent="0.25">
      <c r="B112" s="450" t="s">
        <v>65</v>
      </c>
      <c r="C112" s="573" t="s">
        <v>319</v>
      </c>
      <c r="D112" s="575" t="s">
        <v>25</v>
      </c>
      <c r="E112" s="592">
        <v>35</v>
      </c>
      <c r="F112" s="577"/>
      <c r="G112" s="44">
        <f>F112*E112</f>
        <v>0</v>
      </c>
    </row>
    <row r="113" spans="2:11" s="40" customFormat="1" ht="20.149999999999999" customHeight="1" x14ac:dyDescent="0.25">
      <c r="B113" s="458"/>
      <c r="C113" s="593"/>
      <c r="D113" s="588"/>
      <c r="E113" s="592"/>
      <c r="F113" s="577"/>
      <c r="G113" s="44"/>
      <c r="H113" s="38"/>
      <c r="I113" s="39"/>
      <c r="J113" s="39"/>
      <c r="K113" s="39"/>
    </row>
    <row r="114" spans="2:11" s="40" customFormat="1" ht="20.149999999999999" customHeight="1" x14ac:dyDescent="0.25">
      <c r="B114" s="450"/>
      <c r="C114" s="580" t="s">
        <v>21</v>
      </c>
      <c r="D114" s="575"/>
      <c r="E114" s="592"/>
      <c r="F114" s="64"/>
      <c r="G114" s="44"/>
      <c r="H114" s="38"/>
      <c r="I114" s="39"/>
      <c r="J114" s="39"/>
      <c r="K114" s="39"/>
    </row>
    <row r="115" spans="2:11" s="40" customFormat="1" ht="36" customHeight="1" x14ac:dyDescent="0.25">
      <c r="B115" s="450"/>
      <c r="C115" s="580" t="s">
        <v>301</v>
      </c>
      <c r="D115" s="575"/>
      <c r="E115" s="592"/>
      <c r="F115" s="64"/>
      <c r="G115" s="44"/>
      <c r="H115" s="38"/>
      <c r="I115" s="39"/>
      <c r="J115" s="39"/>
      <c r="K115" s="39"/>
    </row>
    <row r="116" spans="2:11" s="40" customFormat="1" ht="20.149999999999999" customHeight="1" x14ac:dyDescent="0.25">
      <c r="B116" s="450" t="s">
        <v>40</v>
      </c>
      <c r="C116" s="573" t="s">
        <v>317</v>
      </c>
      <c r="D116" s="575" t="s">
        <v>25</v>
      </c>
      <c r="E116" s="592">
        <v>70</v>
      </c>
      <c r="F116" s="64"/>
      <c r="G116" s="44">
        <f>F116*E116</f>
        <v>0</v>
      </c>
      <c r="H116" s="38"/>
      <c r="I116" s="39"/>
      <c r="J116" s="39"/>
      <c r="K116" s="39"/>
    </row>
    <row r="117" spans="2:11" s="40" customFormat="1" ht="20.149999999999999" customHeight="1" x14ac:dyDescent="0.25">
      <c r="B117" s="450" t="s">
        <v>72</v>
      </c>
      <c r="C117" s="573" t="s">
        <v>24</v>
      </c>
      <c r="D117" s="575" t="s">
        <v>25</v>
      </c>
      <c r="E117" s="592">
        <v>30</v>
      </c>
      <c r="F117" s="64"/>
      <c r="G117" s="44">
        <f>F117*E117</f>
        <v>0</v>
      </c>
      <c r="H117" s="38"/>
      <c r="I117" s="39"/>
      <c r="J117" s="39"/>
      <c r="K117" s="39"/>
    </row>
    <row r="118" spans="2:11" s="40" customFormat="1" ht="20.149999999999999" customHeight="1" x14ac:dyDescent="0.25">
      <c r="B118" s="458"/>
      <c r="C118" s="593"/>
      <c r="D118" s="588"/>
      <c r="E118" s="592"/>
      <c r="F118" s="577"/>
      <c r="G118" s="44"/>
      <c r="H118" s="38"/>
      <c r="I118" s="39"/>
      <c r="J118" s="39"/>
      <c r="K118" s="39"/>
    </row>
    <row r="119" spans="2:11" s="40" customFormat="1" ht="20.149999999999999" customHeight="1" x14ac:dyDescent="0.25">
      <c r="B119" s="458"/>
      <c r="C119" s="593"/>
      <c r="D119" s="588"/>
      <c r="E119" s="592"/>
      <c r="F119" s="577"/>
      <c r="G119" s="44"/>
      <c r="H119" s="38"/>
      <c r="I119" s="39"/>
      <c r="J119" s="39"/>
      <c r="K119" s="39"/>
    </row>
    <row r="120" spans="2:11" s="40" customFormat="1" ht="37" customHeight="1" x14ac:dyDescent="0.25">
      <c r="B120" s="458" t="s">
        <v>43</v>
      </c>
      <c r="C120" s="591" t="s">
        <v>745</v>
      </c>
      <c r="D120" s="588" t="s">
        <v>0</v>
      </c>
      <c r="E120" s="592">
        <v>1</v>
      </c>
      <c r="F120" s="577"/>
      <c r="G120" s="44">
        <f>F120*E120</f>
        <v>0</v>
      </c>
      <c r="H120" s="38"/>
      <c r="I120" s="39"/>
      <c r="J120" s="39"/>
      <c r="K120" s="39"/>
    </row>
    <row r="121" spans="2:11" s="40" customFormat="1" ht="20.149999999999999" customHeight="1" x14ac:dyDescent="0.25">
      <c r="B121" s="458"/>
      <c r="C121" s="593"/>
      <c r="D121" s="588"/>
      <c r="E121" s="592"/>
      <c r="F121" s="577"/>
      <c r="G121" s="44"/>
      <c r="H121" s="38"/>
      <c r="I121" s="39"/>
      <c r="J121" s="39"/>
      <c r="K121" s="39"/>
    </row>
    <row r="122" spans="2:11" s="40" customFormat="1" ht="20.149999999999999" customHeight="1" x14ac:dyDescent="0.25">
      <c r="B122" s="458"/>
      <c r="C122" s="593"/>
      <c r="D122" s="588"/>
      <c r="E122" s="592"/>
      <c r="F122" s="577"/>
      <c r="G122" s="44"/>
      <c r="H122" s="38"/>
      <c r="I122" s="39"/>
      <c r="J122" s="39"/>
      <c r="K122" s="39"/>
    </row>
    <row r="123" spans="2:11" s="40" customFormat="1" ht="20.149999999999999" customHeight="1" x14ac:dyDescent="0.25">
      <c r="B123" s="458"/>
      <c r="C123" s="593"/>
      <c r="D123" s="588"/>
      <c r="E123" s="592"/>
      <c r="F123" s="577"/>
      <c r="G123" s="44"/>
      <c r="H123" s="38"/>
      <c r="I123" s="39"/>
      <c r="J123" s="39"/>
      <c r="K123" s="39"/>
    </row>
    <row r="124" spans="2:11" s="40" customFormat="1" ht="20.149999999999999" customHeight="1" x14ac:dyDescent="0.25">
      <c r="B124" s="458"/>
      <c r="C124" s="593"/>
      <c r="D124" s="588"/>
      <c r="E124" s="592"/>
      <c r="F124" s="577"/>
      <c r="G124" s="44"/>
      <c r="H124" s="38"/>
      <c r="I124" s="39"/>
      <c r="J124" s="39"/>
      <c r="K124" s="39"/>
    </row>
    <row r="125" spans="2:11" s="40" customFormat="1" ht="20.149999999999999" customHeight="1" x14ac:dyDescent="0.25">
      <c r="B125" s="458"/>
      <c r="C125" s="593"/>
      <c r="D125" s="588"/>
      <c r="E125" s="592"/>
      <c r="F125" s="577"/>
      <c r="G125" s="44"/>
      <c r="H125" s="38"/>
      <c r="I125" s="39"/>
      <c r="J125" s="39"/>
      <c r="K125" s="39"/>
    </row>
    <row r="126" spans="2:11" s="40" customFormat="1" ht="20.149999999999999" customHeight="1" x14ac:dyDescent="0.25">
      <c r="B126" s="458"/>
      <c r="C126" s="593"/>
      <c r="D126" s="588"/>
      <c r="E126" s="592"/>
      <c r="F126" s="577"/>
      <c r="G126" s="44"/>
      <c r="H126" s="38"/>
      <c r="I126" s="39"/>
      <c r="J126" s="39"/>
      <c r="K126" s="39"/>
    </row>
    <row r="127" spans="2:11" s="40" customFormat="1" ht="20.149999999999999" customHeight="1" x14ac:dyDescent="0.25">
      <c r="B127" s="458"/>
      <c r="C127" s="602"/>
      <c r="D127" s="588"/>
      <c r="E127" s="592"/>
      <c r="F127" s="577"/>
      <c r="G127" s="44"/>
      <c r="H127" s="38"/>
      <c r="I127" s="39"/>
      <c r="J127" s="39"/>
      <c r="K127" s="39"/>
    </row>
    <row r="128" spans="2:11" s="40" customFormat="1" ht="20.149999999999999" customHeight="1" x14ac:dyDescent="0.25">
      <c r="B128" s="458"/>
      <c r="C128" s="602"/>
      <c r="D128" s="588"/>
      <c r="E128" s="592"/>
      <c r="F128" s="577"/>
      <c r="G128" s="44"/>
      <c r="H128" s="38"/>
      <c r="I128" s="39"/>
      <c r="J128" s="39"/>
      <c r="K128" s="39"/>
    </row>
    <row r="129" spans="1:11" s="25" customFormat="1" ht="21.75" customHeight="1" thickBot="1" x14ac:dyDescent="0.3">
      <c r="B129" s="454"/>
      <c r="C129" s="50" t="s">
        <v>18</v>
      </c>
      <c r="D129" s="51"/>
      <c r="E129" s="334"/>
      <c r="F129" s="52"/>
      <c r="G129" s="53">
        <f>SUM(G105:G128)</f>
        <v>0</v>
      </c>
      <c r="H129" s="6"/>
      <c r="I129" s="18"/>
      <c r="J129" s="18"/>
      <c r="K129" s="18"/>
    </row>
    <row r="130" spans="1:11" ht="3" customHeight="1" thickTop="1" x14ac:dyDescent="0.25">
      <c r="B130" s="456"/>
      <c r="D130" s="55"/>
      <c r="E130" s="335"/>
      <c r="G130" s="58"/>
      <c r="I130" s="6"/>
      <c r="J130" s="6"/>
      <c r="K130" s="6"/>
    </row>
    <row r="131" spans="1:11" ht="12" customHeight="1" x14ac:dyDescent="0.25">
      <c r="B131" s="456"/>
      <c r="D131" s="55"/>
      <c r="E131" s="335"/>
      <c r="G131" s="58"/>
      <c r="I131" s="6"/>
      <c r="J131" s="6"/>
      <c r="K131" s="6"/>
    </row>
    <row r="132" spans="1:11" ht="22" customHeight="1" thickBot="1" x14ac:dyDescent="0.3">
      <c r="B132" s="456"/>
      <c r="D132" s="55"/>
      <c r="E132" s="335"/>
      <c r="G132" s="58" t="s">
        <v>496</v>
      </c>
      <c r="I132" s="6"/>
      <c r="J132" s="6"/>
      <c r="K132" s="6"/>
    </row>
    <row r="133" spans="1:11" ht="16" customHeight="1" x14ac:dyDescent="0.25">
      <c r="B133" s="1061"/>
      <c r="C133" s="596"/>
      <c r="D133" s="597"/>
      <c r="E133" s="598"/>
      <c r="F133" s="36"/>
      <c r="G133" s="37"/>
      <c r="H133" s="18"/>
    </row>
    <row r="134" spans="1:11" ht="16" customHeight="1" x14ac:dyDescent="0.25">
      <c r="B134" s="460"/>
      <c r="C134" s="567" t="s">
        <v>435</v>
      </c>
      <c r="D134" s="603"/>
      <c r="E134" s="604"/>
      <c r="F134" s="577"/>
      <c r="G134" s="44"/>
      <c r="H134" s="18"/>
    </row>
    <row r="135" spans="1:11" ht="16" customHeight="1" x14ac:dyDescent="0.25">
      <c r="B135" s="460"/>
      <c r="C135" s="96"/>
      <c r="D135" s="603"/>
      <c r="E135" s="604"/>
      <c r="F135" s="577"/>
      <c r="G135" s="44"/>
      <c r="H135" s="18"/>
    </row>
    <row r="136" spans="1:11" ht="17.25" customHeight="1" x14ac:dyDescent="0.25">
      <c r="B136" s="459"/>
      <c r="C136" s="98" t="s">
        <v>76</v>
      </c>
      <c r="D136" s="599"/>
      <c r="E136" s="600"/>
      <c r="F136" s="595"/>
      <c r="G136" s="44"/>
    </row>
    <row r="137" spans="1:11" ht="121.4" customHeight="1" x14ac:dyDescent="0.25">
      <c r="B137" s="459"/>
      <c r="C137" s="101" t="s">
        <v>77</v>
      </c>
      <c r="D137" s="599"/>
      <c r="E137" s="600"/>
      <c r="F137" s="595"/>
      <c r="G137" s="44"/>
    </row>
    <row r="138" spans="1:11" ht="22" customHeight="1" x14ac:dyDescent="0.25">
      <c r="B138" s="459"/>
      <c r="C138" s="101" t="s">
        <v>78</v>
      </c>
      <c r="D138" s="599"/>
      <c r="E138" s="600"/>
      <c r="F138" s="595"/>
      <c r="G138" s="44"/>
    </row>
    <row r="139" spans="1:11" s="105" customFormat="1" ht="22" customHeight="1" x14ac:dyDescent="0.25">
      <c r="A139" s="7"/>
      <c r="B139" s="459" t="s">
        <v>61</v>
      </c>
      <c r="C139" s="102" t="s">
        <v>741</v>
      </c>
      <c r="D139" s="594" t="s">
        <v>80</v>
      </c>
      <c r="E139" s="592">
        <v>400</v>
      </c>
      <c r="F139" s="577"/>
      <c r="G139" s="44">
        <f t="shared" ref="G139:G141" si="6">F139*E139</f>
        <v>0</v>
      </c>
      <c r="H139" s="87"/>
      <c r="I139" s="18"/>
      <c r="J139" s="104"/>
      <c r="K139" s="18"/>
    </row>
    <row r="140" spans="1:11" s="105" customFormat="1" ht="22" customHeight="1" x14ac:dyDescent="0.25">
      <c r="A140" s="7"/>
      <c r="B140" s="459" t="s">
        <v>23</v>
      </c>
      <c r="C140" s="102" t="s">
        <v>742</v>
      </c>
      <c r="D140" s="594" t="s">
        <v>80</v>
      </c>
      <c r="E140" s="592">
        <v>250</v>
      </c>
      <c r="F140" s="577"/>
      <c r="G140" s="44">
        <f t="shared" si="6"/>
        <v>0</v>
      </c>
      <c r="H140" s="87"/>
      <c r="I140" s="18"/>
      <c r="J140" s="18"/>
      <c r="K140" s="18"/>
    </row>
    <row r="141" spans="1:11" s="105" customFormat="1" ht="22" customHeight="1" x14ac:dyDescent="0.25">
      <c r="A141" s="7"/>
      <c r="B141" s="459" t="s">
        <v>38</v>
      </c>
      <c r="C141" s="102" t="s">
        <v>743</v>
      </c>
      <c r="D141" s="594" t="s">
        <v>80</v>
      </c>
      <c r="E141" s="592">
        <v>500</v>
      </c>
      <c r="F141" s="577"/>
      <c r="G141" s="44">
        <f t="shared" si="6"/>
        <v>0</v>
      </c>
      <c r="H141" s="87"/>
      <c r="I141" s="18"/>
      <c r="J141" s="18"/>
      <c r="K141" s="18"/>
    </row>
    <row r="142" spans="1:11" s="105" customFormat="1" ht="16" customHeight="1" x14ac:dyDescent="0.25">
      <c r="A142" s="7"/>
      <c r="B142" s="459"/>
      <c r="C142" s="1035"/>
      <c r="D142" s="594"/>
      <c r="E142" s="592"/>
      <c r="F142" s="577"/>
      <c r="G142" s="417"/>
      <c r="H142" s="87"/>
      <c r="I142" s="18"/>
      <c r="J142" s="18"/>
      <c r="K142" s="18"/>
    </row>
    <row r="143" spans="1:11" s="105" customFormat="1" ht="16" customHeight="1" x14ac:dyDescent="0.25">
      <c r="A143" s="7"/>
      <c r="B143" s="1036" t="s">
        <v>65</v>
      </c>
      <c r="C143" s="1037" t="s">
        <v>400</v>
      </c>
      <c r="D143" s="1037" t="s">
        <v>393</v>
      </c>
      <c r="E143" s="1037">
        <v>300</v>
      </c>
      <c r="F143" s="1037"/>
      <c r="G143" s="1038">
        <f>F143*E143</f>
        <v>0</v>
      </c>
      <c r="H143" s="87"/>
      <c r="I143" s="18"/>
      <c r="J143" s="18"/>
      <c r="K143" s="18"/>
    </row>
    <row r="144" spans="1:11" s="105" customFormat="1" ht="16" customHeight="1" x14ac:dyDescent="0.25">
      <c r="A144" s="7"/>
      <c r="B144" s="1036"/>
      <c r="C144" s="1037"/>
      <c r="D144" s="1037"/>
      <c r="E144" s="1037"/>
      <c r="F144" s="1037"/>
      <c r="G144" s="1038"/>
      <c r="H144" s="87"/>
      <c r="I144" s="18"/>
      <c r="J144" s="18"/>
      <c r="K144" s="18"/>
    </row>
    <row r="145" spans="1:11" s="105" customFormat="1" ht="16" customHeight="1" x14ac:dyDescent="0.25">
      <c r="A145" s="7"/>
      <c r="B145" s="1036" t="s">
        <v>40</v>
      </c>
      <c r="C145" s="1037" t="s">
        <v>409</v>
      </c>
      <c r="D145" s="1037" t="s">
        <v>393</v>
      </c>
      <c r="E145" s="1037">
        <v>170</v>
      </c>
      <c r="F145" s="1037"/>
      <c r="G145" s="1038">
        <f>F145*E145</f>
        <v>0</v>
      </c>
      <c r="H145" s="87"/>
      <c r="I145" s="18"/>
      <c r="J145" s="18"/>
      <c r="K145" s="18"/>
    </row>
    <row r="146" spans="1:11" s="105" customFormat="1" ht="16" customHeight="1" x14ac:dyDescent="0.25">
      <c r="A146" s="7"/>
      <c r="B146" s="1036"/>
      <c r="C146" s="1037"/>
      <c r="D146" s="1037"/>
      <c r="E146" s="1037"/>
      <c r="F146" s="1037"/>
      <c r="G146" s="1038"/>
      <c r="H146" s="87"/>
      <c r="I146" s="18"/>
      <c r="J146" s="18"/>
      <c r="K146" s="18"/>
    </row>
    <row r="147" spans="1:11" s="105" customFormat="1" ht="16" customHeight="1" x14ac:dyDescent="0.25">
      <c r="A147" s="7"/>
      <c r="B147" s="459"/>
      <c r="C147" s="107"/>
      <c r="D147" s="594"/>
      <c r="E147" s="592"/>
      <c r="F147" s="577"/>
      <c r="G147" s="417"/>
      <c r="H147" s="87"/>
      <c r="I147" s="18"/>
      <c r="J147" s="18"/>
      <c r="K147" s="18"/>
    </row>
    <row r="148" spans="1:11" s="105" customFormat="1" ht="75.650000000000006" customHeight="1" x14ac:dyDescent="0.25">
      <c r="A148" s="7"/>
      <c r="B148" s="1036" t="s">
        <v>368</v>
      </c>
      <c r="C148" s="1039" t="s">
        <v>397</v>
      </c>
      <c r="D148" s="1037" t="s">
        <v>368</v>
      </c>
      <c r="E148" s="1037" t="s">
        <v>368</v>
      </c>
      <c r="F148" s="1037"/>
      <c r="G148" s="1038"/>
      <c r="H148" s="87"/>
      <c r="I148" s="18"/>
      <c r="J148" s="18"/>
      <c r="K148" s="18"/>
    </row>
    <row r="149" spans="1:11" s="105" customFormat="1" ht="44.15" customHeight="1" x14ac:dyDescent="0.25">
      <c r="A149" s="7"/>
      <c r="B149" s="1036" t="s">
        <v>72</v>
      </c>
      <c r="C149" s="1037" t="s">
        <v>398</v>
      </c>
      <c r="D149" s="1037" t="s">
        <v>374</v>
      </c>
      <c r="E149" s="1037">
        <v>80</v>
      </c>
      <c r="F149" s="1037"/>
      <c r="G149" s="1038">
        <f>F149*E149</f>
        <v>0</v>
      </c>
      <c r="H149" s="87"/>
      <c r="I149" s="18"/>
      <c r="J149" s="18"/>
      <c r="K149" s="18"/>
    </row>
    <row r="150" spans="1:11" s="105" customFormat="1" ht="16" customHeight="1" x14ac:dyDescent="0.25">
      <c r="A150" s="7"/>
      <c r="B150" s="1036"/>
      <c r="C150" s="1037"/>
      <c r="D150" s="1037"/>
      <c r="E150" s="1037"/>
      <c r="F150" s="1037"/>
      <c r="G150" s="1038"/>
      <c r="H150" s="87"/>
      <c r="I150" s="18"/>
      <c r="J150" s="18"/>
      <c r="K150" s="18"/>
    </row>
    <row r="151" spans="1:11" s="105" customFormat="1" ht="16" customHeight="1" x14ac:dyDescent="0.25">
      <c r="A151" s="7"/>
      <c r="B151" s="459"/>
      <c r="C151" s="107"/>
      <c r="D151" s="594"/>
      <c r="E151" s="592"/>
      <c r="F151" s="577"/>
      <c r="G151" s="417"/>
      <c r="H151" s="87"/>
      <c r="I151" s="18"/>
      <c r="J151" s="18"/>
      <c r="K151" s="18"/>
    </row>
    <row r="152" spans="1:11" s="105" customFormat="1" ht="27" customHeight="1" x14ac:dyDescent="0.25">
      <c r="A152" s="7"/>
      <c r="B152" s="1036" t="s">
        <v>43</v>
      </c>
      <c r="C152" s="1037" t="s">
        <v>403</v>
      </c>
      <c r="D152" s="1037" t="s">
        <v>414</v>
      </c>
      <c r="E152" s="1040">
        <f>E145+E143+E141+E140+E139</f>
        <v>1620</v>
      </c>
      <c r="F152" s="1037"/>
      <c r="G152" s="1038">
        <f>F152*E152</f>
        <v>0</v>
      </c>
      <c r="H152" s="87"/>
      <c r="I152" s="18"/>
      <c r="J152" s="18"/>
      <c r="K152" s="18"/>
    </row>
    <row r="153" spans="1:11" s="105" customFormat="1" ht="16" customHeight="1" x14ac:dyDescent="0.25">
      <c r="A153" s="7"/>
      <c r="B153" s="459"/>
      <c r="C153" s="107"/>
      <c r="D153" s="594"/>
      <c r="E153" s="592"/>
      <c r="F153" s="577"/>
      <c r="G153" s="417"/>
      <c r="H153" s="87"/>
      <c r="I153" s="18"/>
      <c r="J153" s="18"/>
      <c r="K153" s="18"/>
    </row>
    <row r="154" spans="1:11" s="105" customFormat="1" ht="16" customHeight="1" x14ac:dyDescent="0.25">
      <c r="A154" s="7"/>
      <c r="B154" s="459"/>
      <c r="C154" s="107"/>
      <c r="D154" s="594"/>
      <c r="E154" s="592"/>
      <c r="F154" s="577"/>
      <c r="G154" s="417"/>
      <c r="H154" s="87"/>
      <c r="I154" s="18"/>
      <c r="J154" s="18"/>
      <c r="K154" s="18"/>
    </row>
    <row r="155" spans="1:11" s="105" customFormat="1" ht="16" customHeight="1" x14ac:dyDescent="0.25">
      <c r="A155" s="7"/>
      <c r="B155" s="459"/>
      <c r="C155" s="107"/>
      <c r="D155" s="594"/>
      <c r="E155" s="592"/>
      <c r="F155" s="577"/>
      <c r="G155" s="417"/>
      <c r="H155" s="87"/>
      <c r="I155" s="18"/>
      <c r="J155" s="18"/>
      <c r="K155" s="18"/>
    </row>
    <row r="156" spans="1:11" s="105" customFormat="1" ht="16" customHeight="1" x14ac:dyDescent="0.25">
      <c r="A156" s="7"/>
      <c r="B156" s="459"/>
      <c r="C156" s="107"/>
      <c r="D156" s="594"/>
      <c r="E156" s="592"/>
      <c r="F156" s="577"/>
      <c r="G156" s="417"/>
      <c r="H156" s="87"/>
      <c r="I156" s="18"/>
      <c r="J156" s="18"/>
      <c r="K156" s="18"/>
    </row>
    <row r="157" spans="1:11" s="105" customFormat="1" ht="16" customHeight="1" x14ac:dyDescent="0.25">
      <c r="A157" s="7"/>
      <c r="B157" s="459"/>
      <c r="C157" s="107"/>
      <c r="D157" s="594"/>
      <c r="E157" s="592"/>
      <c r="F157" s="577"/>
      <c r="G157" s="417"/>
      <c r="H157" s="87"/>
      <c r="I157" s="18"/>
      <c r="J157" s="18"/>
      <c r="K157" s="18"/>
    </row>
    <row r="158" spans="1:11" s="105" customFormat="1" ht="16" customHeight="1" x14ac:dyDescent="0.25">
      <c r="A158" s="7"/>
      <c r="B158" s="459"/>
      <c r="C158" s="107"/>
      <c r="D158" s="594"/>
      <c r="E158" s="592"/>
      <c r="F158" s="577"/>
      <c r="G158" s="417"/>
      <c r="H158" s="87"/>
      <c r="I158" s="18"/>
      <c r="J158" s="18"/>
      <c r="K158" s="18"/>
    </row>
    <row r="159" spans="1:11" s="105" customFormat="1" ht="16" customHeight="1" x14ac:dyDescent="0.25">
      <c r="A159" s="7"/>
      <c r="B159" s="459"/>
      <c r="C159" s="107"/>
      <c r="D159" s="594"/>
      <c r="E159" s="592"/>
      <c r="F159" s="577"/>
      <c r="G159" s="417"/>
      <c r="H159" s="87"/>
      <c r="I159" s="18"/>
      <c r="J159" s="18"/>
      <c r="K159" s="18"/>
    </row>
    <row r="160" spans="1:11" s="105" customFormat="1" ht="16" customHeight="1" x14ac:dyDescent="0.25">
      <c r="A160" s="7"/>
      <c r="B160" s="459"/>
      <c r="C160" s="107"/>
      <c r="D160" s="594"/>
      <c r="E160" s="592"/>
      <c r="F160" s="577"/>
      <c r="G160" s="417"/>
      <c r="H160" s="87"/>
      <c r="I160" s="18"/>
      <c r="J160" s="18"/>
      <c r="K160" s="18"/>
    </row>
    <row r="161" spans="1:11" s="105" customFormat="1" ht="16" customHeight="1" x14ac:dyDescent="0.25">
      <c r="A161" s="7"/>
      <c r="B161" s="459"/>
      <c r="C161" s="107"/>
      <c r="D161" s="594"/>
      <c r="E161" s="592"/>
      <c r="F161" s="577"/>
      <c r="G161" s="417"/>
      <c r="H161" s="87"/>
      <c r="I161" s="18"/>
      <c r="J161" s="18"/>
      <c r="K161" s="18"/>
    </row>
    <row r="162" spans="1:11" s="25" customFormat="1" ht="21.75" customHeight="1" thickBot="1" x14ac:dyDescent="0.3">
      <c r="B162" s="454"/>
      <c r="C162" s="50" t="s">
        <v>18</v>
      </c>
      <c r="D162" s="51"/>
      <c r="E162" s="334"/>
      <c r="F162" s="52"/>
      <c r="G162" s="53">
        <f>SUM(G139:G161)</f>
        <v>0</v>
      </c>
      <c r="H162" s="6"/>
      <c r="I162" s="18"/>
      <c r="J162" s="18"/>
      <c r="K162" s="18"/>
    </row>
    <row r="163" spans="1:11" ht="3" customHeight="1" thickTop="1" x14ac:dyDescent="0.25">
      <c r="B163" s="456"/>
      <c r="D163" s="55"/>
      <c r="E163" s="335"/>
      <c r="G163" s="58"/>
      <c r="I163" s="6"/>
      <c r="J163" s="6"/>
      <c r="K163" s="6"/>
    </row>
    <row r="164" spans="1:11" ht="12" customHeight="1" x14ac:dyDescent="0.25">
      <c r="B164" s="456"/>
      <c r="D164" s="55"/>
      <c r="E164" s="335"/>
      <c r="G164" s="58"/>
      <c r="I164" s="6"/>
      <c r="J164" s="6"/>
      <c r="K164" s="6"/>
    </row>
    <row r="165" spans="1:11" ht="22" customHeight="1" thickBot="1" x14ac:dyDescent="0.3">
      <c r="B165" s="456"/>
      <c r="D165" s="55"/>
      <c r="E165" s="335"/>
      <c r="G165" s="58" t="s">
        <v>83</v>
      </c>
      <c r="I165" s="6"/>
      <c r="J165" s="6"/>
      <c r="K165" s="6"/>
    </row>
    <row r="166" spans="1:11" s="105" customFormat="1" ht="16" customHeight="1" x14ac:dyDescent="0.25">
      <c r="A166" s="7"/>
      <c r="B166" s="1062"/>
      <c r="C166" s="605"/>
      <c r="D166" s="606"/>
      <c r="E166" s="363"/>
      <c r="F166" s="36"/>
      <c r="G166" s="607"/>
      <c r="H166" s="87"/>
      <c r="I166" s="18"/>
      <c r="J166" s="18"/>
      <c r="K166" s="18"/>
    </row>
    <row r="167" spans="1:11" s="105" customFormat="1" ht="16" customHeight="1" x14ac:dyDescent="0.25">
      <c r="A167" s="7"/>
      <c r="B167" s="459"/>
      <c r="C167" s="580" t="s">
        <v>84</v>
      </c>
      <c r="D167" s="594"/>
      <c r="E167" s="592"/>
      <c r="F167" s="577"/>
      <c r="G167" s="417"/>
      <c r="H167" s="87"/>
      <c r="I167" s="18"/>
      <c r="J167" s="18"/>
      <c r="K167" s="18"/>
    </row>
    <row r="168" spans="1:11" s="105" customFormat="1" ht="16" customHeight="1" x14ac:dyDescent="0.25">
      <c r="A168" s="7"/>
      <c r="B168" s="459"/>
      <c r="C168" s="107"/>
      <c r="D168" s="594"/>
      <c r="E168" s="592"/>
      <c r="F168" s="577"/>
      <c r="G168" s="417"/>
      <c r="H168" s="87"/>
      <c r="I168" s="18"/>
      <c r="J168" s="18"/>
      <c r="K168" s="18"/>
    </row>
    <row r="169" spans="1:11" s="105" customFormat="1" ht="41.15" customHeight="1" x14ac:dyDescent="0.25">
      <c r="A169" s="7"/>
      <c r="B169" s="459"/>
      <c r="C169" s="608" t="s">
        <v>323</v>
      </c>
      <c r="D169" s="594"/>
      <c r="E169" s="592"/>
      <c r="F169" s="577"/>
      <c r="G169" s="417"/>
      <c r="H169" s="87"/>
      <c r="I169" s="18"/>
      <c r="J169" s="18"/>
      <c r="K169" s="18"/>
    </row>
    <row r="170" spans="1:11" s="40" customFormat="1" ht="22" customHeight="1" x14ac:dyDescent="0.25">
      <c r="B170" s="450"/>
      <c r="C170" s="580" t="s">
        <v>59</v>
      </c>
      <c r="D170" s="575"/>
      <c r="E170" s="592"/>
      <c r="F170" s="64"/>
      <c r="G170" s="432"/>
      <c r="H170" s="38"/>
      <c r="I170" s="39"/>
      <c r="J170" s="39"/>
      <c r="K170" s="39"/>
    </row>
    <row r="171" spans="1:11" s="40" customFormat="1" ht="38.15" customHeight="1" x14ac:dyDescent="0.25">
      <c r="B171" s="450"/>
      <c r="C171" s="510" t="s">
        <v>22</v>
      </c>
      <c r="D171" s="575"/>
      <c r="E171" s="592"/>
      <c r="F171" s="64"/>
      <c r="G171" s="432"/>
      <c r="H171" s="38"/>
      <c r="I171" s="39"/>
      <c r="J171" s="39"/>
      <c r="K171" s="39"/>
    </row>
    <row r="172" spans="1:11" s="40" customFormat="1" ht="22" customHeight="1" x14ac:dyDescent="0.25">
      <c r="B172" s="450" t="s">
        <v>61</v>
      </c>
      <c r="C172" s="573" t="s">
        <v>86</v>
      </c>
      <c r="D172" s="575" t="s">
        <v>25</v>
      </c>
      <c r="E172" s="592">
        <v>12</v>
      </c>
      <c r="F172" s="64"/>
      <c r="G172" s="432">
        <f>F172*E172</f>
        <v>0</v>
      </c>
      <c r="H172" s="38"/>
      <c r="I172" s="39"/>
      <c r="J172" s="39"/>
      <c r="K172" s="39"/>
    </row>
    <row r="173" spans="1:11" s="40" customFormat="1" ht="12" customHeight="1" x14ac:dyDescent="0.25">
      <c r="B173" s="450"/>
      <c r="C173" s="573"/>
      <c r="D173" s="575"/>
      <c r="E173" s="592"/>
      <c r="F173" s="64"/>
      <c r="G173" s="432"/>
      <c r="H173" s="38"/>
      <c r="I173" s="39"/>
      <c r="J173" s="39"/>
      <c r="K173" s="39"/>
    </row>
    <row r="174" spans="1:11" ht="15.75" customHeight="1" x14ac:dyDescent="0.25">
      <c r="B174" s="450"/>
      <c r="C174" s="580" t="s">
        <v>55</v>
      </c>
      <c r="D174" s="575"/>
      <c r="E174" s="592"/>
      <c r="F174" s="576"/>
      <c r="G174" s="432"/>
      <c r="H174" s="18"/>
    </row>
    <row r="175" spans="1:11" ht="49.5" customHeight="1" x14ac:dyDescent="0.25">
      <c r="B175" s="450"/>
      <c r="C175" s="580" t="s">
        <v>60</v>
      </c>
      <c r="D175" s="575"/>
      <c r="E175" s="592"/>
      <c r="F175" s="576"/>
      <c r="G175" s="432"/>
      <c r="H175" s="18"/>
    </row>
    <row r="176" spans="1:11" ht="22" customHeight="1" x14ac:dyDescent="0.25">
      <c r="B176" s="450" t="s">
        <v>23</v>
      </c>
      <c r="C176" s="573" t="s">
        <v>87</v>
      </c>
      <c r="D176" s="575" t="s">
        <v>25</v>
      </c>
      <c r="E176" s="592">
        <v>10</v>
      </c>
      <c r="F176" s="577"/>
      <c r="G176" s="432">
        <f t="shared" ref="G176:G193" si="7">F176*E176</f>
        <v>0</v>
      </c>
      <c r="H176" s="18"/>
    </row>
    <row r="177" spans="2:11" ht="10.5" customHeight="1" x14ac:dyDescent="0.25">
      <c r="B177" s="450"/>
      <c r="D177" s="575"/>
      <c r="E177" s="592"/>
      <c r="F177" s="577"/>
      <c r="G177" s="432"/>
      <c r="H177" s="18"/>
    </row>
    <row r="178" spans="2:11" ht="49.5" customHeight="1" x14ac:dyDescent="0.25">
      <c r="B178" s="450"/>
      <c r="C178" s="580" t="s">
        <v>88</v>
      </c>
      <c r="D178" s="575"/>
      <c r="E178" s="592"/>
      <c r="F178" s="577"/>
      <c r="G178" s="432"/>
      <c r="H178" s="18"/>
    </row>
    <row r="179" spans="2:11" ht="22" customHeight="1" x14ac:dyDescent="0.25">
      <c r="B179" s="450"/>
      <c r="C179" s="580" t="s">
        <v>89</v>
      </c>
      <c r="D179" s="575"/>
      <c r="E179" s="592"/>
      <c r="F179" s="577"/>
      <c r="G179" s="432"/>
      <c r="H179" s="87"/>
    </row>
    <row r="180" spans="2:11" ht="22" customHeight="1" x14ac:dyDescent="0.25">
      <c r="B180" s="450" t="s">
        <v>38</v>
      </c>
      <c r="C180" s="573" t="s">
        <v>90</v>
      </c>
      <c r="D180" s="575" t="s">
        <v>80</v>
      </c>
      <c r="E180" s="592">
        <v>35</v>
      </c>
      <c r="F180" s="577"/>
      <c r="G180" s="432">
        <f t="shared" si="7"/>
        <v>0</v>
      </c>
      <c r="H180" s="87"/>
    </row>
    <row r="181" spans="2:11" ht="8.5" customHeight="1" x14ac:dyDescent="0.25">
      <c r="B181" s="450"/>
      <c r="C181" s="573"/>
      <c r="D181" s="575"/>
      <c r="E181" s="592"/>
      <c r="F181" s="577"/>
      <c r="G181" s="432"/>
      <c r="H181" s="87"/>
    </row>
    <row r="182" spans="2:11" ht="18" customHeight="1" x14ac:dyDescent="0.25">
      <c r="B182" s="450"/>
      <c r="C182" s="609" t="s">
        <v>64</v>
      </c>
      <c r="D182" s="575"/>
      <c r="E182" s="592"/>
      <c r="F182" s="577"/>
      <c r="G182" s="432"/>
      <c r="H182" s="87"/>
    </row>
    <row r="183" spans="2:11" ht="10" customHeight="1" x14ac:dyDescent="0.25">
      <c r="B183" s="450"/>
      <c r="C183" s="573"/>
      <c r="D183" s="575"/>
      <c r="E183" s="592"/>
      <c r="F183" s="577"/>
      <c r="G183" s="432"/>
      <c r="H183" s="87"/>
    </row>
    <row r="184" spans="2:11" ht="22" customHeight="1" x14ac:dyDescent="0.25">
      <c r="B184" s="450" t="s">
        <v>65</v>
      </c>
      <c r="C184" s="573" t="s">
        <v>91</v>
      </c>
      <c r="D184" s="575" t="s">
        <v>67</v>
      </c>
      <c r="E184" s="592">
        <v>20</v>
      </c>
      <c r="F184" s="577"/>
      <c r="G184" s="432">
        <f t="shared" si="7"/>
        <v>0</v>
      </c>
      <c r="H184" s="18"/>
    </row>
    <row r="185" spans="2:11" s="40" customFormat="1" ht="16" customHeight="1" x14ac:dyDescent="0.25">
      <c r="B185" s="450" t="s">
        <v>40</v>
      </c>
      <c r="C185" s="428" t="s">
        <v>92</v>
      </c>
      <c r="D185" s="575" t="s">
        <v>25</v>
      </c>
      <c r="E185" s="592">
        <v>10</v>
      </c>
      <c r="F185" s="64"/>
      <c r="G185" s="432">
        <f t="shared" si="7"/>
        <v>0</v>
      </c>
      <c r="H185" s="38"/>
      <c r="I185" s="39"/>
      <c r="J185" s="39"/>
      <c r="K185" s="39"/>
    </row>
    <row r="186" spans="2:11" s="40" customFormat="1" ht="11.15" customHeight="1" x14ac:dyDescent="0.25">
      <c r="B186" s="450"/>
      <c r="C186" s="428"/>
      <c r="D186" s="575"/>
      <c r="E186" s="592"/>
      <c r="F186" s="64"/>
      <c r="G186" s="432"/>
      <c r="H186" s="38"/>
      <c r="I186" s="39"/>
      <c r="J186" s="39"/>
      <c r="K186" s="39"/>
    </row>
    <row r="187" spans="2:11" ht="22" customHeight="1" x14ac:dyDescent="0.25">
      <c r="B187" s="450"/>
      <c r="C187" s="567" t="s">
        <v>93</v>
      </c>
      <c r="D187" s="575"/>
      <c r="E187" s="592"/>
      <c r="F187" s="576"/>
      <c r="G187" s="432"/>
      <c r="H187" s="18"/>
    </row>
    <row r="188" spans="2:11" ht="24.65" customHeight="1" x14ac:dyDescent="0.25">
      <c r="B188" s="450"/>
      <c r="C188" s="580" t="s">
        <v>94</v>
      </c>
      <c r="D188" s="575"/>
      <c r="E188" s="592"/>
      <c r="F188" s="576"/>
      <c r="G188" s="432"/>
      <c r="H188" s="18"/>
    </row>
    <row r="189" spans="2:11" ht="21.75" customHeight="1" x14ac:dyDescent="0.25">
      <c r="B189" s="450" t="s">
        <v>72</v>
      </c>
      <c r="C189" s="573" t="s">
        <v>95</v>
      </c>
      <c r="D189" s="575" t="s">
        <v>25</v>
      </c>
      <c r="E189" s="592">
        <v>10</v>
      </c>
      <c r="F189" s="577"/>
      <c r="G189" s="432">
        <f t="shared" si="7"/>
        <v>0</v>
      </c>
      <c r="H189" s="18"/>
    </row>
    <row r="190" spans="2:11" s="40" customFormat="1" ht="10" customHeight="1" x14ac:dyDescent="0.25">
      <c r="B190" s="450"/>
      <c r="C190" s="428"/>
      <c r="D190" s="575"/>
      <c r="E190" s="592"/>
      <c r="F190" s="64"/>
      <c r="G190" s="432"/>
      <c r="H190" s="38"/>
      <c r="I190" s="39"/>
      <c r="J190" s="39"/>
      <c r="K190" s="39"/>
    </row>
    <row r="191" spans="2:11" s="40" customFormat="1" ht="15" customHeight="1" x14ac:dyDescent="0.25">
      <c r="B191" s="450" t="s">
        <v>43</v>
      </c>
      <c r="C191" s="428" t="s">
        <v>96</v>
      </c>
      <c r="D191" s="575" t="s">
        <v>25</v>
      </c>
      <c r="E191" s="592">
        <v>10</v>
      </c>
      <c r="F191" s="64"/>
      <c r="G191" s="432">
        <f t="shared" si="7"/>
        <v>0</v>
      </c>
      <c r="H191" s="38"/>
      <c r="I191" s="39"/>
      <c r="J191" s="39"/>
      <c r="K191" s="39"/>
    </row>
    <row r="192" spans="2:11" s="40" customFormat="1" ht="10" customHeight="1" x14ac:dyDescent="0.25">
      <c r="B192" s="450"/>
      <c r="C192" s="428"/>
      <c r="D192" s="575"/>
      <c r="E192" s="592"/>
      <c r="F192" s="64"/>
      <c r="G192" s="432"/>
      <c r="H192" s="38"/>
      <c r="I192" s="39"/>
      <c r="J192" s="39"/>
      <c r="K192" s="39"/>
    </row>
    <row r="193" spans="2:11" s="40" customFormat="1" ht="17.5" customHeight="1" x14ac:dyDescent="0.25">
      <c r="B193" s="450" t="s">
        <v>45</v>
      </c>
      <c r="C193" s="428" t="s">
        <v>97</v>
      </c>
      <c r="D193" s="575" t="s">
        <v>25</v>
      </c>
      <c r="E193" s="592">
        <v>24</v>
      </c>
      <c r="F193" s="64"/>
      <c r="G193" s="432">
        <f t="shared" si="7"/>
        <v>0</v>
      </c>
      <c r="H193" s="38"/>
      <c r="I193" s="39"/>
      <c r="J193" s="39"/>
      <c r="K193" s="39"/>
    </row>
    <row r="194" spans="2:11" s="40" customFormat="1" ht="17.5" customHeight="1" x14ac:dyDescent="0.25">
      <c r="B194" s="450"/>
      <c r="C194" s="428"/>
      <c r="D194" s="575"/>
      <c r="E194" s="592"/>
      <c r="F194" s="64"/>
      <c r="G194" s="432"/>
      <c r="H194" s="38"/>
      <c r="I194" s="39"/>
      <c r="J194" s="39"/>
      <c r="K194" s="39"/>
    </row>
    <row r="195" spans="2:11" s="40" customFormat="1" ht="17.5" customHeight="1" x14ac:dyDescent="0.25">
      <c r="B195" s="450"/>
      <c r="C195" s="428"/>
      <c r="D195" s="575"/>
      <c r="E195" s="592"/>
      <c r="F195" s="64"/>
      <c r="G195" s="44"/>
      <c r="H195" s="38"/>
      <c r="I195" s="39"/>
      <c r="J195" s="39"/>
      <c r="K195" s="39"/>
    </row>
    <row r="196" spans="2:11" s="40" customFormat="1" ht="17.5" customHeight="1" x14ac:dyDescent="0.25">
      <c r="B196" s="450"/>
      <c r="C196" s="428"/>
      <c r="D196" s="575"/>
      <c r="E196" s="592"/>
      <c r="F196" s="64"/>
      <c r="G196" s="44"/>
      <c r="H196" s="38"/>
      <c r="I196" s="39"/>
      <c r="J196" s="39"/>
      <c r="K196" s="39"/>
    </row>
    <row r="197" spans="2:11" s="40" customFormat="1" ht="22" customHeight="1" x14ac:dyDescent="0.25">
      <c r="B197" s="450"/>
      <c r="C197" s="428"/>
      <c r="D197" s="575"/>
      <c r="E197" s="592"/>
      <c r="F197" s="64"/>
      <c r="G197" s="44"/>
      <c r="H197" s="38"/>
      <c r="I197" s="39"/>
      <c r="J197" s="39"/>
      <c r="K197" s="39"/>
    </row>
    <row r="198" spans="2:11" s="40" customFormat="1" ht="22" customHeight="1" x14ac:dyDescent="0.25">
      <c r="B198" s="450"/>
      <c r="C198" s="428"/>
      <c r="D198" s="575"/>
      <c r="E198" s="592"/>
      <c r="F198" s="64"/>
      <c r="G198" s="44"/>
      <c r="H198" s="38"/>
      <c r="I198" s="39"/>
      <c r="J198" s="39"/>
      <c r="K198" s="39"/>
    </row>
    <row r="199" spans="2:11" s="40" customFormat="1" ht="22" customHeight="1" x14ac:dyDescent="0.25">
      <c r="B199" s="450"/>
      <c r="C199" s="428"/>
      <c r="D199" s="575"/>
      <c r="E199" s="592"/>
      <c r="F199" s="64"/>
      <c r="G199" s="44"/>
      <c r="H199" s="38"/>
      <c r="I199" s="39"/>
      <c r="J199" s="39"/>
      <c r="K199" s="39"/>
    </row>
    <row r="200" spans="2:11" s="25" customFormat="1" ht="21.75" customHeight="1" thickBot="1" x14ac:dyDescent="0.3">
      <c r="B200" s="454"/>
      <c r="C200" s="50" t="s">
        <v>18</v>
      </c>
      <c r="D200" s="51"/>
      <c r="E200" s="334"/>
      <c r="F200" s="52"/>
      <c r="G200" s="53">
        <f>SUM(G172:G199)</f>
        <v>0</v>
      </c>
      <c r="H200" s="6"/>
      <c r="I200" s="18"/>
      <c r="J200" s="18"/>
      <c r="K200" s="18"/>
    </row>
    <row r="201" spans="2:11" ht="3" customHeight="1" thickTop="1" x14ac:dyDescent="0.25">
      <c r="B201" s="456"/>
      <c r="D201" s="55"/>
      <c r="E201" s="335"/>
      <c r="G201" s="58"/>
      <c r="I201" s="6"/>
      <c r="J201" s="6"/>
      <c r="K201" s="6"/>
    </row>
    <row r="202" spans="2:11" ht="12" customHeight="1" x14ac:dyDescent="0.25">
      <c r="B202" s="456"/>
      <c r="D202" s="55"/>
      <c r="E202" s="335"/>
      <c r="G202" s="58"/>
      <c r="I202" s="6"/>
      <c r="J202" s="6"/>
      <c r="K202" s="6"/>
    </row>
    <row r="203" spans="2:11" ht="22" customHeight="1" thickBot="1" x14ac:dyDescent="0.3">
      <c r="B203" s="456"/>
      <c r="D203" s="55"/>
      <c r="E203" s="335"/>
      <c r="G203" s="58" t="s">
        <v>497</v>
      </c>
      <c r="I203" s="6"/>
      <c r="J203" s="6"/>
      <c r="K203" s="6"/>
    </row>
    <row r="204" spans="2:11" ht="22" customHeight="1" x14ac:dyDescent="0.25">
      <c r="B204" s="1059"/>
      <c r="C204" s="583"/>
      <c r="D204" s="584"/>
      <c r="E204" s="363"/>
      <c r="F204" s="285"/>
      <c r="G204" s="610"/>
      <c r="I204" s="6"/>
      <c r="J204" s="6"/>
      <c r="K204" s="6"/>
    </row>
    <row r="205" spans="2:11" ht="22" customHeight="1" x14ac:dyDescent="0.25">
      <c r="B205" s="450"/>
      <c r="C205" s="580" t="s">
        <v>99</v>
      </c>
      <c r="D205" s="575"/>
      <c r="E205" s="592"/>
      <c r="G205" s="434"/>
      <c r="I205" s="6"/>
      <c r="J205" s="6"/>
      <c r="K205" s="6"/>
    </row>
    <row r="206" spans="2:11" ht="22" customHeight="1" x14ac:dyDescent="0.25">
      <c r="B206" s="450"/>
      <c r="C206" s="309"/>
      <c r="D206" s="575"/>
      <c r="E206" s="592"/>
      <c r="G206" s="434"/>
      <c r="I206" s="6"/>
      <c r="J206" s="6"/>
      <c r="K206" s="6"/>
    </row>
    <row r="207" spans="2:11" s="40" customFormat="1" ht="22" customHeight="1" x14ac:dyDescent="0.25">
      <c r="B207" s="450"/>
      <c r="C207" s="611" t="s">
        <v>324</v>
      </c>
      <c r="D207" s="575"/>
      <c r="E207" s="592"/>
      <c r="F207" s="64"/>
      <c r="G207" s="44"/>
      <c r="H207" s="38"/>
      <c r="I207" s="39"/>
      <c r="J207" s="39"/>
      <c r="K207" s="39"/>
    </row>
    <row r="208" spans="2:11" s="40" customFormat="1" ht="22" customHeight="1" x14ac:dyDescent="0.25">
      <c r="B208" s="450"/>
      <c r="C208" s="580" t="s">
        <v>59</v>
      </c>
      <c r="D208" s="575"/>
      <c r="E208" s="592"/>
      <c r="F208" s="64"/>
      <c r="G208" s="44"/>
      <c r="H208" s="38"/>
      <c r="I208" s="39"/>
      <c r="J208" s="39"/>
      <c r="K208" s="39"/>
    </row>
    <row r="209" spans="2:11" s="40" customFormat="1" ht="38.15" customHeight="1" x14ac:dyDescent="0.25">
      <c r="B209" s="450"/>
      <c r="C209" s="510" t="s">
        <v>22</v>
      </c>
      <c r="D209" s="575"/>
      <c r="E209" s="592"/>
      <c r="F209" s="64"/>
      <c r="G209" s="44"/>
      <c r="H209" s="38"/>
      <c r="I209" s="39"/>
      <c r="J209" s="39"/>
      <c r="K209" s="39"/>
    </row>
    <row r="210" spans="2:11" s="40" customFormat="1" ht="22" customHeight="1" x14ac:dyDescent="0.25">
      <c r="B210" s="450" t="s">
        <v>61</v>
      </c>
      <c r="C210" s="573" t="s">
        <v>86</v>
      </c>
      <c r="D210" s="575" t="s">
        <v>25</v>
      </c>
      <c r="E210" s="592">
        <v>3</v>
      </c>
      <c r="F210" s="64"/>
      <c r="G210" s="44">
        <f t="shared" ref="G210" si="8">F210*E210</f>
        <v>0</v>
      </c>
      <c r="H210" s="38"/>
      <c r="I210" s="39"/>
      <c r="J210" s="39"/>
      <c r="K210" s="39"/>
    </row>
    <row r="211" spans="2:11" s="40" customFormat="1" ht="22" customHeight="1" x14ac:dyDescent="0.25">
      <c r="B211" s="450" t="s">
        <v>23</v>
      </c>
      <c r="C211" s="573" t="s">
        <v>325</v>
      </c>
      <c r="D211" s="575" t="s">
        <v>25</v>
      </c>
      <c r="E211" s="592">
        <v>3</v>
      </c>
      <c r="F211" s="64"/>
      <c r="G211" s="44">
        <f t="shared" ref="G211" si="9">F211*E211</f>
        <v>0</v>
      </c>
      <c r="H211" s="38"/>
      <c r="I211" s="39"/>
      <c r="J211" s="39"/>
      <c r="K211" s="39"/>
    </row>
    <row r="212" spans="2:11" s="40" customFormat="1" ht="12" customHeight="1" x14ac:dyDescent="0.25">
      <c r="B212" s="450"/>
      <c r="C212" s="573"/>
      <c r="D212" s="575"/>
      <c r="E212" s="592"/>
      <c r="F212" s="64"/>
      <c r="G212" s="432"/>
      <c r="H212" s="38"/>
      <c r="I212" s="39"/>
      <c r="J212" s="39"/>
      <c r="K212" s="39"/>
    </row>
    <row r="213" spans="2:11" ht="15.75" customHeight="1" x14ac:dyDescent="0.25">
      <c r="B213" s="450"/>
      <c r="C213" s="580" t="s">
        <v>55</v>
      </c>
      <c r="D213" s="575"/>
      <c r="E213" s="592"/>
      <c r="F213" s="576"/>
      <c r="G213" s="44"/>
      <c r="H213" s="18"/>
    </row>
    <row r="214" spans="2:11" ht="49.5" customHeight="1" x14ac:dyDescent="0.25">
      <c r="B214" s="450"/>
      <c r="C214" s="580" t="s">
        <v>60</v>
      </c>
      <c r="D214" s="575"/>
      <c r="E214" s="592"/>
      <c r="F214" s="576"/>
      <c r="G214" s="44"/>
      <c r="H214" s="18"/>
    </row>
    <row r="215" spans="2:11" ht="22" customHeight="1" x14ac:dyDescent="0.25">
      <c r="B215" s="450" t="s">
        <v>38</v>
      </c>
      <c r="C215" s="573" t="s">
        <v>87</v>
      </c>
      <c r="D215" s="575" t="s">
        <v>25</v>
      </c>
      <c r="E215" s="592">
        <v>7</v>
      </c>
      <c r="F215" s="577"/>
      <c r="G215" s="44">
        <f t="shared" ref="G215" si="10">E215*F215</f>
        <v>0</v>
      </c>
      <c r="H215" s="18"/>
    </row>
    <row r="216" spans="2:11" ht="22" customHeight="1" x14ac:dyDescent="0.25">
      <c r="B216" s="450"/>
      <c r="D216" s="575"/>
      <c r="E216" s="592"/>
      <c r="F216" s="577"/>
      <c r="G216" s="44"/>
      <c r="H216" s="18"/>
    </row>
    <row r="217" spans="2:11" ht="49.5" customHeight="1" x14ac:dyDescent="0.25">
      <c r="B217" s="450"/>
      <c r="C217" s="580" t="s">
        <v>88</v>
      </c>
      <c r="D217" s="575"/>
      <c r="E217" s="592"/>
      <c r="F217" s="577"/>
      <c r="G217" s="44"/>
      <c r="H217" s="18"/>
    </row>
    <row r="218" spans="2:11" ht="22" customHeight="1" x14ac:dyDescent="0.25">
      <c r="B218" s="450"/>
      <c r="C218" s="580" t="s">
        <v>89</v>
      </c>
      <c r="D218" s="575"/>
      <c r="E218" s="592"/>
      <c r="F218" s="577"/>
      <c r="G218" s="44"/>
      <c r="H218" s="87"/>
    </row>
    <row r="219" spans="2:11" ht="22" customHeight="1" x14ac:dyDescent="0.25">
      <c r="B219" s="450" t="s">
        <v>65</v>
      </c>
      <c r="C219" s="573" t="s">
        <v>90</v>
      </c>
      <c r="D219" s="575" t="s">
        <v>80</v>
      </c>
      <c r="E219" s="592">
        <v>30</v>
      </c>
      <c r="F219" s="577"/>
      <c r="G219" s="44">
        <f>E219*F219</f>
        <v>0</v>
      </c>
      <c r="H219" s="87"/>
    </row>
    <row r="220" spans="2:11" ht="8.5" customHeight="1" x14ac:dyDescent="0.25">
      <c r="B220" s="450"/>
      <c r="C220" s="573"/>
      <c r="D220" s="575"/>
      <c r="E220" s="592"/>
      <c r="F220" s="577"/>
      <c r="G220" s="44"/>
      <c r="H220" s="87"/>
    </row>
    <row r="221" spans="2:11" ht="22" customHeight="1" x14ac:dyDescent="0.25">
      <c r="B221" s="450"/>
      <c r="C221" s="609" t="s">
        <v>64</v>
      </c>
      <c r="D221" s="575"/>
      <c r="E221" s="592"/>
      <c r="F221" s="577"/>
      <c r="G221" s="44"/>
      <c r="H221" s="87"/>
    </row>
    <row r="222" spans="2:11" ht="10" customHeight="1" x14ac:dyDescent="0.25">
      <c r="B222" s="450"/>
      <c r="C222" s="573"/>
      <c r="D222" s="575"/>
      <c r="E222" s="592"/>
      <c r="F222" s="577"/>
      <c r="G222" s="44"/>
      <c r="H222" s="87"/>
    </row>
    <row r="223" spans="2:11" ht="22" customHeight="1" x14ac:dyDescent="0.25">
      <c r="B223" s="450" t="s">
        <v>40</v>
      </c>
      <c r="C223" s="573" t="s">
        <v>91</v>
      </c>
      <c r="D223" s="575" t="s">
        <v>67</v>
      </c>
      <c r="E223" s="592">
        <v>10</v>
      </c>
      <c r="F223" s="577"/>
      <c r="G223" s="44">
        <f>E223*F223</f>
        <v>0</v>
      </c>
      <c r="H223" s="18"/>
    </row>
    <row r="224" spans="2:11" s="40" customFormat="1" ht="22" customHeight="1" x14ac:dyDescent="0.25">
      <c r="B224" s="450" t="s">
        <v>72</v>
      </c>
      <c r="C224" s="428" t="s">
        <v>92</v>
      </c>
      <c r="D224" s="575" t="s">
        <v>25</v>
      </c>
      <c r="E224" s="592">
        <f>E215</f>
        <v>7</v>
      </c>
      <c r="F224" s="64"/>
      <c r="G224" s="432">
        <f>F224*E224</f>
        <v>0</v>
      </c>
      <c r="H224" s="38"/>
      <c r="I224" s="39"/>
      <c r="J224" s="39"/>
      <c r="K224" s="39"/>
    </row>
    <row r="225" spans="1:11" s="40" customFormat="1" ht="11.15" customHeight="1" x14ac:dyDescent="0.25">
      <c r="B225" s="450"/>
      <c r="C225" s="428"/>
      <c r="D225" s="575"/>
      <c r="E225" s="592"/>
      <c r="F225" s="64"/>
      <c r="G225" s="432"/>
      <c r="H225" s="38"/>
      <c r="I225" s="39"/>
      <c r="J225" s="39"/>
      <c r="K225" s="39"/>
    </row>
    <row r="226" spans="1:11" ht="22" customHeight="1" x14ac:dyDescent="0.25">
      <c r="B226" s="450"/>
      <c r="C226" s="567" t="s">
        <v>93</v>
      </c>
      <c r="D226" s="575"/>
      <c r="E226" s="592"/>
      <c r="F226" s="576"/>
      <c r="G226" s="44"/>
      <c r="H226" s="18"/>
    </row>
    <row r="227" spans="1:11" ht="24.65" customHeight="1" x14ac:dyDescent="0.25">
      <c r="B227" s="450"/>
      <c r="C227" s="580" t="s">
        <v>94</v>
      </c>
      <c r="D227" s="575"/>
      <c r="E227" s="592"/>
      <c r="F227" s="576"/>
      <c r="G227" s="44"/>
      <c r="H227" s="18"/>
    </row>
    <row r="228" spans="1:11" ht="21.75" customHeight="1" x14ac:dyDescent="0.25">
      <c r="B228" s="450" t="s">
        <v>43</v>
      </c>
      <c r="C228" s="573" t="s">
        <v>95</v>
      </c>
      <c r="D228" s="575" t="s">
        <v>25</v>
      </c>
      <c r="E228" s="592">
        <v>15</v>
      </c>
      <c r="F228" s="577"/>
      <c r="G228" s="44">
        <f t="shared" ref="G228:G232" si="11">E228*F228</f>
        <v>0</v>
      </c>
      <c r="H228" s="18"/>
    </row>
    <row r="229" spans="1:11" s="40" customFormat="1" ht="16" customHeight="1" x14ac:dyDescent="0.25">
      <c r="B229" s="450"/>
      <c r="C229" s="428"/>
      <c r="D229" s="575"/>
      <c r="E229" s="592"/>
      <c r="F229" s="64"/>
      <c r="G229" s="44"/>
      <c r="H229" s="38"/>
      <c r="I229" s="39"/>
      <c r="J229" s="39"/>
      <c r="K229" s="39"/>
    </row>
    <row r="230" spans="1:11" s="40" customFormat="1" ht="15" customHeight="1" x14ac:dyDescent="0.25">
      <c r="B230" s="450" t="s">
        <v>45</v>
      </c>
      <c r="C230" s="428" t="s">
        <v>96</v>
      </c>
      <c r="D230" s="575" t="s">
        <v>25</v>
      </c>
      <c r="E230" s="592">
        <v>7</v>
      </c>
      <c r="F230" s="64"/>
      <c r="G230" s="44">
        <f t="shared" si="11"/>
        <v>0</v>
      </c>
      <c r="H230" s="38"/>
      <c r="I230" s="39"/>
      <c r="J230" s="39"/>
      <c r="K230" s="39"/>
    </row>
    <row r="231" spans="1:11" s="40" customFormat="1" ht="13" customHeight="1" x14ac:dyDescent="0.25">
      <c r="B231" s="450"/>
      <c r="C231" s="428"/>
      <c r="D231" s="575"/>
      <c r="E231" s="592"/>
      <c r="F231" s="64"/>
      <c r="G231" s="44"/>
      <c r="H231" s="38"/>
      <c r="I231" s="39"/>
      <c r="J231" s="39"/>
      <c r="K231" s="39"/>
    </row>
    <row r="232" spans="1:11" s="40" customFormat="1" ht="17.5" customHeight="1" x14ac:dyDescent="0.25">
      <c r="B232" s="450" t="s">
        <v>47</v>
      </c>
      <c r="C232" s="428" t="s">
        <v>97</v>
      </c>
      <c r="D232" s="575" t="s">
        <v>25</v>
      </c>
      <c r="E232" s="592">
        <v>8</v>
      </c>
      <c r="F232" s="64"/>
      <c r="G232" s="44">
        <f t="shared" si="11"/>
        <v>0</v>
      </c>
      <c r="H232" s="38"/>
      <c r="I232" s="39"/>
      <c r="J232" s="39"/>
      <c r="K232" s="39"/>
    </row>
    <row r="233" spans="1:11" s="40" customFormat="1" ht="22" customHeight="1" x14ac:dyDescent="0.25">
      <c r="B233" s="450"/>
      <c r="C233" s="428"/>
      <c r="D233" s="575"/>
      <c r="E233" s="592"/>
      <c r="F233" s="64"/>
      <c r="G233" s="432"/>
      <c r="H233" s="38"/>
      <c r="I233" s="39"/>
      <c r="J233" s="39"/>
      <c r="K233" s="39"/>
    </row>
    <row r="234" spans="1:11" s="40" customFormat="1" ht="22" customHeight="1" x14ac:dyDescent="0.25">
      <c r="B234" s="450"/>
      <c r="C234" s="428"/>
      <c r="D234" s="575"/>
      <c r="E234" s="592"/>
      <c r="F234" s="64"/>
      <c r="G234" s="432"/>
      <c r="H234" s="38"/>
      <c r="I234" s="39"/>
      <c r="J234" s="39"/>
      <c r="K234" s="39"/>
    </row>
    <row r="235" spans="1:11" s="40" customFormat="1" ht="22" customHeight="1" x14ac:dyDescent="0.25">
      <c r="B235" s="450"/>
      <c r="C235" s="428"/>
      <c r="D235" s="575"/>
      <c r="E235" s="592"/>
      <c r="F235" s="64"/>
      <c r="G235" s="432"/>
      <c r="H235" s="38"/>
      <c r="I235" s="39"/>
      <c r="J235" s="39"/>
      <c r="K235" s="39"/>
    </row>
    <row r="236" spans="1:11" s="25" customFormat="1" ht="21.75" customHeight="1" thickBot="1" x14ac:dyDescent="0.3">
      <c r="B236" s="454"/>
      <c r="C236" s="50" t="s">
        <v>18</v>
      </c>
      <c r="D236" s="51"/>
      <c r="E236" s="334"/>
      <c r="F236" s="52"/>
      <c r="G236" s="53">
        <f>SUM(G210:G235)</f>
        <v>0</v>
      </c>
      <c r="H236" s="6"/>
      <c r="I236" s="18"/>
      <c r="J236" s="18"/>
      <c r="K236" s="18"/>
    </row>
    <row r="237" spans="1:11" ht="3" customHeight="1" thickTop="1" x14ac:dyDescent="0.25">
      <c r="B237" s="456"/>
      <c r="D237" s="55"/>
      <c r="E237" s="335"/>
      <c r="G237" s="58"/>
      <c r="I237" s="6"/>
      <c r="J237" s="6"/>
      <c r="K237" s="6"/>
    </row>
    <row r="238" spans="1:11" ht="12" customHeight="1" x14ac:dyDescent="0.25">
      <c r="B238" s="456"/>
      <c r="D238" s="55"/>
      <c r="E238" s="335"/>
      <c r="G238" s="58"/>
      <c r="I238" s="6"/>
      <c r="J238" s="6"/>
      <c r="K238" s="6"/>
    </row>
    <row r="239" spans="1:11" ht="22" customHeight="1" thickBot="1" x14ac:dyDescent="0.3">
      <c r="B239" s="456"/>
      <c r="D239" s="55"/>
      <c r="E239" s="335"/>
      <c r="G239" s="58" t="s">
        <v>498</v>
      </c>
      <c r="I239" s="6"/>
      <c r="J239" s="6"/>
      <c r="K239" s="6"/>
    </row>
    <row r="240" spans="1:11" s="105" customFormat="1" ht="22" customHeight="1" x14ac:dyDescent="0.25">
      <c r="A240" s="7"/>
      <c r="B240" s="1062"/>
      <c r="C240" s="613"/>
      <c r="D240" s="614"/>
      <c r="E240" s="615"/>
      <c r="F240" s="285"/>
      <c r="G240" s="616"/>
      <c r="H240" s="18"/>
      <c r="I240" s="18"/>
      <c r="J240" s="18"/>
      <c r="K240" s="18"/>
    </row>
    <row r="241" spans="1:11" s="105" customFormat="1" ht="22" customHeight="1" x14ac:dyDescent="0.25">
      <c r="A241" s="7"/>
      <c r="B241" s="459"/>
      <c r="C241" s="580" t="s">
        <v>102</v>
      </c>
      <c r="D241" s="599"/>
      <c r="E241" s="600"/>
      <c r="F241" s="576"/>
      <c r="G241" s="435"/>
      <c r="H241" s="18"/>
      <c r="I241" s="18"/>
      <c r="J241" s="18"/>
      <c r="K241" s="18"/>
    </row>
    <row r="242" spans="1:11" s="105" customFormat="1" ht="15" customHeight="1" x14ac:dyDescent="0.25">
      <c r="A242" s="7"/>
      <c r="B242" s="459"/>
      <c r="C242" s="113"/>
      <c r="D242" s="599"/>
      <c r="E242" s="600"/>
      <c r="F242" s="576"/>
      <c r="G242" s="435"/>
      <c r="H242" s="18"/>
      <c r="I242" s="18"/>
      <c r="J242" s="18"/>
      <c r="K242" s="18"/>
    </row>
    <row r="243" spans="1:11" s="105" customFormat="1" ht="22" customHeight="1" x14ac:dyDescent="0.25">
      <c r="A243" s="7"/>
      <c r="B243" s="459"/>
      <c r="C243" s="113" t="s">
        <v>103</v>
      </c>
      <c r="D243" s="599"/>
      <c r="E243" s="600"/>
      <c r="F243" s="576"/>
      <c r="G243" s="435"/>
      <c r="H243" s="18"/>
      <c r="I243" s="18"/>
      <c r="J243" s="18"/>
      <c r="K243" s="18"/>
    </row>
    <row r="244" spans="1:11" s="105" customFormat="1" ht="35.25" customHeight="1" x14ac:dyDescent="0.25">
      <c r="A244" s="7"/>
      <c r="B244" s="459"/>
      <c r="C244" s="305" t="s">
        <v>104</v>
      </c>
      <c r="D244" s="599"/>
      <c r="E244" s="600"/>
      <c r="F244" s="576"/>
      <c r="G244" s="435"/>
      <c r="H244" s="18"/>
      <c r="I244" s="18"/>
      <c r="J244" s="18"/>
      <c r="K244" s="18"/>
    </row>
    <row r="245" spans="1:11" s="105" customFormat="1" ht="32.15" customHeight="1" x14ac:dyDescent="0.25">
      <c r="A245" s="7"/>
      <c r="B245" s="459" t="s">
        <v>61</v>
      </c>
      <c r="C245" s="116" t="s">
        <v>105</v>
      </c>
      <c r="D245" s="617" t="s">
        <v>67</v>
      </c>
      <c r="E245" s="600">
        <v>20</v>
      </c>
      <c r="F245" s="577"/>
      <c r="G245" s="435">
        <f>F245*E245</f>
        <v>0</v>
      </c>
      <c r="H245" s="18"/>
      <c r="I245" s="18"/>
      <c r="J245" s="18"/>
      <c r="K245" s="18"/>
    </row>
    <row r="246" spans="1:11" s="105" customFormat="1" ht="22" customHeight="1" x14ac:dyDescent="0.25">
      <c r="A246" s="7"/>
      <c r="B246" s="459" t="s">
        <v>23</v>
      </c>
      <c r="C246" s="116" t="s">
        <v>108</v>
      </c>
      <c r="D246" s="617" t="s">
        <v>107</v>
      </c>
      <c r="E246" s="600">
        <v>2</v>
      </c>
      <c r="F246" s="577"/>
      <c r="G246" s="435">
        <f t="shared" ref="G246:G251" si="12">F246*E246</f>
        <v>0</v>
      </c>
      <c r="H246" s="18"/>
      <c r="I246" s="18"/>
      <c r="J246" s="18"/>
      <c r="K246" s="18"/>
    </row>
    <row r="247" spans="1:11" s="105" customFormat="1" ht="22" customHeight="1" x14ac:dyDescent="0.25">
      <c r="A247" s="7"/>
      <c r="B247" s="459" t="s">
        <v>38</v>
      </c>
      <c r="C247" s="436" t="s">
        <v>110</v>
      </c>
      <c r="D247" s="617" t="s">
        <v>67</v>
      </c>
      <c r="E247" s="600">
        <v>12</v>
      </c>
      <c r="F247" s="577"/>
      <c r="G247" s="435">
        <f t="shared" si="12"/>
        <v>0</v>
      </c>
      <c r="H247" s="18"/>
      <c r="I247" s="18"/>
      <c r="J247" s="18"/>
      <c r="K247" s="18"/>
    </row>
    <row r="248" spans="1:11" s="105" customFormat="1" ht="22" customHeight="1" x14ac:dyDescent="0.25">
      <c r="A248" s="7"/>
      <c r="B248" s="459" t="s">
        <v>65</v>
      </c>
      <c r="C248" s="307" t="s">
        <v>111</v>
      </c>
      <c r="D248" s="617" t="s">
        <v>107</v>
      </c>
      <c r="E248" s="600">
        <v>6</v>
      </c>
      <c r="F248" s="577"/>
      <c r="G248" s="435">
        <f t="shared" si="12"/>
        <v>0</v>
      </c>
      <c r="H248" s="18"/>
      <c r="I248" s="18"/>
      <c r="J248" s="18"/>
      <c r="K248" s="18"/>
    </row>
    <row r="249" spans="1:11" s="105" customFormat="1" ht="22" customHeight="1" x14ac:dyDescent="0.25">
      <c r="A249" s="7"/>
      <c r="B249" s="459" t="s">
        <v>40</v>
      </c>
      <c r="C249" s="116" t="s">
        <v>112</v>
      </c>
      <c r="D249" s="617" t="s">
        <v>107</v>
      </c>
      <c r="E249" s="600">
        <v>4</v>
      </c>
      <c r="F249" s="577"/>
      <c r="G249" s="435">
        <f t="shared" si="12"/>
        <v>0</v>
      </c>
      <c r="H249" s="18"/>
      <c r="I249" s="18"/>
      <c r="J249" s="18"/>
      <c r="K249" s="18"/>
    </row>
    <row r="250" spans="1:11" s="105" customFormat="1" ht="22" customHeight="1" x14ac:dyDescent="0.25">
      <c r="A250" s="126"/>
      <c r="B250" s="459" t="s">
        <v>72</v>
      </c>
      <c r="C250" s="116" t="s">
        <v>113</v>
      </c>
      <c r="D250" s="617" t="s">
        <v>107</v>
      </c>
      <c r="E250" s="600">
        <v>4</v>
      </c>
      <c r="F250" s="577"/>
      <c r="G250" s="435">
        <f t="shared" si="12"/>
        <v>0</v>
      </c>
      <c r="H250" s="18"/>
      <c r="I250" s="18"/>
      <c r="J250" s="18"/>
      <c r="K250" s="18"/>
    </row>
    <row r="251" spans="1:11" s="105" customFormat="1" ht="22" customHeight="1" x14ac:dyDescent="0.25">
      <c r="A251" s="126"/>
      <c r="B251" s="437" t="s">
        <v>43</v>
      </c>
      <c r="C251" s="128" t="s">
        <v>114</v>
      </c>
      <c r="D251" s="612" t="s">
        <v>107</v>
      </c>
      <c r="E251" s="1058">
        <v>2</v>
      </c>
      <c r="F251" s="129"/>
      <c r="G251" s="435">
        <f t="shared" si="12"/>
        <v>0</v>
      </c>
      <c r="H251" s="18"/>
      <c r="I251" s="104"/>
      <c r="J251" s="18"/>
      <c r="K251" s="18"/>
    </row>
    <row r="252" spans="1:11" s="105" customFormat="1" ht="22" customHeight="1" x14ac:dyDescent="0.25">
      <c r="A252" s="126"/>
      <c r="B252" s="439"/>
      <c r="C252" s="618"/>
      <c r="D252" s="612"/>
      <c r="E252" s="612"/>
      <c r="F252" s="619"/>
      <c r="G252" s="435"/>
      <c r="H252" s="18"/>
      <c r="I252" s="104"/>
      <c r="J252" s="18"/>
      <c r="K252" s="18"/>
    </row>
    <row r="253" spans="1:11" s="105" customFormat="1" ht="22" customHeight="1" x14ac:dyDescent="0.25">
      <c r="A253" s="126"/>
      <c r="B253" s="437"/>
      <c r="C253" s="620" t="s">
        <v>120</v>
      </c>
      <c r="D253" s="612"/>
      <c r="E253" s="612"/>
      <c r="F253" s="619"/>
      <c r="G253" s="435"/>
      <c r="H253" s="18"/>
      <c r="I253" s="104"/>
      <c r="J253" s="18"/>
      <c r="K253" s="18"/>
    </row>
    <row r="254" spans="1:11" s="105" customFormat="1" ht="37" customHeight="1" x14ac:dyDescent="0.25">
      <c r="A254" s="126"/>
      <c r="B254" s="437" t="s">
        <v>45</v>
      </c>
      <c r="C254" s="618" t="s">
        <v>122</v>
      </c>
      <c r="D254" s="612" t="s">
        <v>107</v>
      </c>
      <c r="E254" s="612">
        <v>1</v>
      </c>
      <c r="F254" s="619"/>
      <c r="G254" s="435">
        <f t="shared" ref="G246:G255" si="13">F254*E254</f>
        <v>0</v>
      </c>
      <c r="H254" s="18"/>
      <c r="I254" s="104"/>
      <c r="J254" s="18"/>
      <c r="K254" s="18"/>
    </row>
    <row r="255" spans="1:11" s="105" customFormat="1" ht="30" customHeight="1" x14ac:dyDescent="0.25">
      <c r="A255" s="126"/>
      <c r="B255" s="437" t="s">
        <v>47</v>
      </c>
      <c r="C255" s="618" t="s">
        <v>124</v>
      </c>
      <c r="D255" s="612" t="s">
        <v>107</v>
      </c>
      <c r="E255" s="612">
        <v>1</v>
      </c>
      <c r="F255" s="619"/>
      <c r="G255" s="435">
        <f t="shared" si="13"/>
        <v>0</v>
      </c>
      <c r="H255" s="18"/>
      <c r="I255" s="104"/>
      <c r="J255" s="18"/>
      <c r="K255" s="18"/>
    </row>
    <row r="256" spans="1:11" s="105" customFormat="1" ht="30" customHeight="1" x14ac:dyDescent="0.25">
      <c r="A256" s="126"/>
      <c r="B256" s="437"/>
      <c r="C256" s="135"/>
      <c r="D256" s="612"/>
      <c r="E256" s="612"/>
      <c r="F256" s="129"/>
      <c r="G256" s="435"/>
      <c r="H256" s="18"/>
      <c r="I256" s="104"/>
      <c r="J256" s="18"/>
      <c r="K256" s="18"/>
    </row>
    <row r="257" spans="1:11" s="105" customFormat="1" ht="20.5" customHeight="1" x14ac:dyDescent="0.35">
      <c r="A257" s="126"/>
      <c r="B257" s="1154"/>
      <c r="C257" s="1155" t="s">
        <v>404</v>
      </c>
      <c r="D257" s="1156"/>
      <c r="E257" s="1156"/>
      <c r="F257" s="1156"/>
      <c r="G257" s="1157"/>
      <c r="H257" s="18"/>
      <c r="I257" s="104"/>
      <c r="J257" s="18"/>
      <c r="K257" s="18"/>
    </row>
    <row r="258" spans="1:11" s="105" customFormat="1" ht="30" customHeight="1" x14ac:dyDescent="0.25">
      <c r="A258" s="126"/>
      <c r="B258" s="1158" t="s">
        <v>49</v>
      </c>
      <c r="C258" s="1159" t="s">
        <v>765</v>
      </c>
      <c r="D258" s="1160" t="s">
        <v>107</v>
      </c>
      <c r="E258" s="1161">
        <v>2</v>
      </c>
      <c r="F258" s="1162"/>
      <c r="G258" s="1163">
        <f>E258*F258</f>
        <v>0</v>
      </c>
      <c r="H258" s="18"/>
      <c r="I258" s="104"/>
      <c r="J258" s="18"/>
      <c r="K258" s="18"/>
    </row>
    <row r="259" spans="1:11" s="105" customFormat="1" ht="30" customHeight="1" x14ac:dyDescent="0.25">
      <c r="A259" s="126"/>
      <c r="B259" s="1158" t="s">
        <v>51</v>
      </c>
      <c r="C259" s="1159" t="s">
        <v>766</v>
      </c>
      <c r="D259" s="1160" t="s">
        <v>107</v>
      </c>
      <c r="E259" s="1161">
        <v>2</v>
      </c>
      <c r="F259" s="1162"/>
      <c r="G259" s="1163">
        <f t="shared" ref="G259:G260" si="14">E259*F259</f>
        <v>0</v>
      </c>
      <c r="H259" s="18"/>
      <c r="I259" s="104"/>
      <c r="J259" s="18"/>
      <c r="K259" s="18"/>
    </row>
    <row r="260" spans="1:11" s="105" customFormat="1" ht="30" customHeight="1" x14ac:dyDescent="0.25">
      <c r="A260" s="126"/>
      <c r="B260" s="1158" t="s">
        <v>53</v>
      </c>
      <c r="C260" s="1159" t="s">
        <v>767</v>
      </c>
      <c r="D260" s="1160" t="s">
        <v>107</v>
      </c>
      <c r="E260" s="1161">
        <v>2</v>
      </c>
      <c r="F260" s="1162"/>
      <c r="G260" s="1163">
        <f t="shared" si="14"/>
        <v>0</v>
      </c>
      <c r="H260" s="18"/>
      <c r="I260" s="104"/>
      <c r="J260" s="18"/>
      <c r="K260" s="18"/>
    </row>
    <row r="261" spans="1:11" s="105" customFormat="1" ht="30" customHeight="1" x14ac:dyDescent="0.25">
      <c r="A261" s="126"/>
      <c r="B261" s="437"/>
      <c r="C261" s="135"/>
      <c r="D261" s="612"/>
      <c r="E261" s="612"/>
      <c r="F261" s="129"/>
      <c r="G261" s="435"/>
      <c r="H261" s="18"/>
      <c r="I261" s="104"/>
      <c r="J261" s="18"/>
      <c r="K261" s="18"/>
    </row>
    <row r="262" spans="1:11" s="105" customFormat="1" ht="30" customHeight="1" x14ac:dyDescent="0.25">
      <c r="A262" s="126"/>
      <c r="B262" s="437"/>
      <c r="C262" s="135"/>
      <c r="D262" s="612"/>
      <c r="E262" s="612"/>
      <c r="F262" s="129"/>
      <c r="G262" s="435"/>
      <c r="H262" s="18"/>
      <c r="I262" s="104"/>
      <c r="J262" s="18"/>
      <c r="K262" s="18"/>
    </row>
    <row r="263" spans="1:11" s="105" customFormat="1" ht="30" customHeight="1" x14ac:dyDescent="0.25">
      <c r="A263" s="126"/>
      <c r="B263" s="437"/>
      <c r="C263" s="135"/>
      <c r="D263" s="612"/>
      <c r="E263" s="612"/>
      <c r="F263" s="129"/>
      <c r="G263" s="435"/>
      <c r="H263" s="18"/>
      <c r="I263" s="104"/>
      <c r="J263" s="18"/>
      <c r="K263" s="18"/>
    </row>
    <row r="264" spans="1:11" s="105" customFormat="1" ht="30" customHeight="1" x14ac:dyDescent="0.25">
      <c r="A264" s="126"/>
      <c r="B264" s="437"/>
      <c r="C264" s="135"/>
      <c r="D264" s="612"/>
      <c r="E264" s="612"/>
      <c r="F264" s="129"/>
      <c r="G264" s="435"/>
      <c r="H264" s="18"/>
      <c r="I264" s="104"/>
      <c r="J264" s="18"/>
      <c r="K264" s="18"/>
    </row>
    <row r="265" spans="1:11" s="105" customFormat="1" ht="21.65" customHeight="1" x14ac:dyDescent="0.25">
      <c r="A265" s="126"/>
      <c r="B265" s="437"/>
      <c r="C265" s="135"/>
      <c r="D265" s="612"/>
      <c r="E265" s="612"/>
      <c r="F265" s="129"/>
      <c r="G265" s="443"/>
      <c r="H265" s="18"/>
      <c r="I265" s="104"/>
      <c r="J265" s="18"/>
      <c r="K265" s="18"/>
    </row>
    <row r="266" spans="1:11" s="105" customFormat="1" ht="20.25" customHeight="1" x14ac:dyDescent="0.25">
      <c r="A266" s="7"/>
      <c r="B266" s="459"/>
      <c r="C266" s="309"/>
      <c r="D266" s="599"/>
      <c r="E266" s="600"/>
      <c r="F266" s="139"/>
      <c r="G266" s="44"/>
      <c r="H266" s="18"/>
      <c r="I266" s="18"/>
      <c r="J266" s="18"/>
      <c r="K266" s="18"/>
    </row>
    <row r="267" spans="1:11" s="25" customFormat="1" ht="30" customHeight="1" thickBot="1" x14ac:dyDescent="0.3">
      <c r="B267" s="454"/>
      <c r="C267" s="50" t="s">
        <v>125</v>
      </c>
      <c r="D267" s="51"/>
      <c r="E267" s="334"/>
      <c r="F267" s="52"/>
      <c r="G267" s="53">
        <f>SUM(G245:G266)</f>
        <v>0</v>
      </c>
      <c r="H267" s="6"/>
      <c r="I267" s="18"/>
      <c r="J267" s="18"/>
      <c r="K267" s="18"/>
    </row>
    <row r="268" spans="1:11" s="105" customFormat="1" ht="12" customHeight="1" thickTop="1" x14ac:dyDescent="0.25">
      <c r="A268" s="7"/>
      <c r="B268" s="25"/>
      <c r="C268" s="7"/>
      <c r="D268" s="140"/>
      <c r="E268" s="343"/>
      <c r="F268" s="57"/>
      <c r="G268" s="58"/>
      <c r="H268" s="18"/>
      <c r="I268" s="18"/>
      <c r="J268" s="18"/>
      <c r="K268" s="18"/>
    </row>
    <row r="269" spans="1:11" s="105" customFormat="1" ht="12" customHeight="1" thickBot="1" x14ac:dyDescent="0.3">
      <c r="A269" s="7"/>
      <c r="B269" s="25"/>
      <c r="C269" s="7"/>
      <c r="D269" s="140"/>
      <c r="E269" s="343"/>
      <c r="F269" s="57"/>
      <c r="G269" s="58" t="s">
        <v>500</v>
      </c>
      <c r="H269" s="18"/>
      <c r="I269" s="18"/>
      <c r="J269" s="18"/>
      <c r="K269" s="18"/>
    </row>
    <row r="270" spans="1:11" ht="22" customHeight="1" x14ac:dyDescent="0.25">
      <c r="B270" s="1059"/>
      <c r="C270" s="621" t="s">
        <v>310</v>
      </c>
      <c r="D270" s="584"/>
      <c r="E270" s="363"/>
      <c r="F270" s="285"/>
      <c r="G270" s="37"/>
    </row>
    <row r="271" spans="1:11" ht="22" customHeight="1" x14ac:dyDescent="0.25">
      <c r="B271" s="450"/>
      <c r="C271" s="567" t="s">
        <v>179</v>
      </c>
      <c r="D271" s="575"/>
      <c r="E271" s="592"/>
      <c r="F271" s="576"/>
      <c r="G271" s="44"/>
    </row>
    <row r="272" spans="1:11" s="40" customFormat="1" ht="18" customHeight="1" x14ac:dyDescent="0.25">
      <c r="B272" s="462"/>
      <c r="C272" s="325" t="s">
        <v>326</v>
      </c>
      <c r="D272" s="594"/>
      <c r="E272" s="622"/>
      <c r="F272" s="623"/>
      <c r="G272" s="44"/>
      <c r="H272" s="38"/>
      <c r="I272" s="39"/>
      <c r="J272" s="39"/>
      <c r="K272" s="39"/>
    </row>
    <row r="273" spans="2:11" s="40" customFormat="1" ht="18" customHeight="1" x14ac:dyDescent="0.25">
      <c r="B273" s="462" t="s">
        <v>61</v>
      </c>
      <c r="C273" s="355" t="s">
        <v>327</v>
      </c>
      <c r="D273" s="594" t="s">
        <v>42</v>
      </c>
      <c r="E273" s="622">
        <v>8</v>
      </c>
      <c r="F273" s="623"/>
      <c r="G273" s="44">
        <f>F273*E273</f>
        <v>0</v>
      </c>
      <c r="H273" s="38"/>
      <c r="I273" s="39"/>
      <c r="J273" s="39"/>
      <c r="K273" s="39"/>
    </row>
    <row r="274" spans="2:11" s="40" customFormat="1" ht="18" customHeight="1" x14ac:dyDescent="0.25">
      <c r="B274" s="462"/>
      <c r="C274" s="355"/>
      <c r="D274" s="594"/>
      <c r="E274" s="622"/>
      <c r="F274" s="623"/>
      <c r="G274" s="44"/>
      <c r="H274" s="38"/>
      <c r="I274" s="39"/>
      <c r="J274" s="39"/>
      <c r="K274" s="39"/>
    </row>
    <row r="275" spans="2:11" s="40" customFormat="1" ht="18" customHeight="1" x14ac:dyDescent="0.25">
      <c r="B275" s="462" t="s">
        <v>23</v>
      </c>
      <c r="C275" s="355" t="s">
        <v>328</v>
      </c>
      <c r="D275" s="594" t="s">
        <v>42</v>
      </c>
      <c r="E275" s="622">
        <v>3</v>
      </c>
      <c r="F275" s="623"/>
      <c r="G275" s="44">
        <f t="shared" ref="G275:G306" si="15">F275*E275</f>
        <v>0</v>
      </c>
      <c r="H275" s="38"/>
      <c r="I275" s="39"/>
      <c r="J275" s="39"/>
      <c r="K275" s="39"/>
    </row>
    <row r="276" spans="2:11" s="40" customFormat="1" ht="18" customHeight="1" x14ac:dyDescent="0.25">
      <c r="B276" s="462"/>
      <c r="C276" s="355"/>
      <c r="D276" s="594"/>
      <c r="E276" s="622"/>
      <c r="F276" s="623"/>
      <c r="G276" s="44"/>
      <c r="H276" s="38"/>
      <c r="I276" s="39"/>
      <c r="J276" s="39"/>
      <c r="K276" s="39"/>
    </row>
    <row r="277" spans="2:11" s="40" customFormat="1" ht="18" customHeight="1" x14ac:dyDescent="0.25">
      <c r="B277" s="462" t="s">
        <v>38</v>
      </c>
      <c r="C277" s="355" t="s">
        <v>329</v>
      </c>
      <c r="D277" s="594" t="s">
        <v>42</v>
      </c>
      <c r="E277" s="622">
        <v>5</v>
      </c>
      <c r="F277" s="623"/>
      <c r="G277" s="44">
        <f t="shared" si="15"/>
        <v>0</v>
      </c>
      <c r="H277" s="38"/>
      <c r="I277" s="39"/>
      <c r="J277" s="39"/>
      <c r="K277" s="39"/>
    </row>
    <row r="278" spans="2:11" s="40" customFormat="1" ht="18" customHeight="1" x14ac:dyDescent="0.25">
      <c r="B278" s="462"/>
      <c r="C278" s="355"/>
      <c r="D278" s="594"/>
      <c r="E278" s="622"/>
      <c r="F278" s="623"/>
      <c r="G278" s="44"/>
      <c r="H278" s="38"/>
      <c r="I278" s="39"/>
      <c r="J278" s="39"/>
      <c r="K278" s="39"/>
    </row>
    <row r="279" spans="2:11" s="40" customFormat="1" ht="18" customHeight="1" x14ac:dyDescent="0.25">
      <c r="B279" s="462" t="s">
        <v>65</v>
      </c>
      <c r="C279" s="355" t="s">
        <v>330</v>
      </c>
      <c r="D279" s="594" t="s">
        <v>42</v>
      </c>
      <c r="E279" s="622">
        <v>5</v>
      </c>
      <c r="F279" s="623"/>
      <c r="G279" s="44">
        <f t="shared" si="15"/>
        <v>0</v>
      </c>
      <c r="H279" s="38"/>
      <c r="I279" s="39"/>
      <c r="J279" s="39"/>
      <c r="K279" s="39"/>
    </row>
    <row r="280" spans="2:11" s="40" customFormat="1" ht="18" customHeight="1" x14ac:dyDescent="0.25">
      <c r="B280" s="462"/>
      <c r="C280" s="355"/>
      <c r="D280" s="594"/>
      <c r="E280" s="622"/>
      <c r="F280" s="623"/>
      <c r="G280" s="44"/>
      <c r="H280" s="38"/>
      <c r="I280" s="39"/>
      <c r="J280" s="39"/>
      <c r="K280" s="39"/>
    </row>
    <row r="281" spans="2:11" s="40" customFormat="1" ht="18" customHeight="1" x14ac:dyDescent="0.25">
      <c r="B281" s="462" t="s">
        <v>40</v>
      </c>
      <c r="C281" s="355" t="s">
        <v>331</v>
      </c>
      <c r="D281" s="594" t="s">
        <v>25</v>
      </c>
      <c r="E281" s="622">
        <v>15</v>
      </c>
      <c r="F281" s="623"/>
      <c r="G281" s="44">
        <f t="shared" si="15"/>
        <v>0</v>
      </c>
      <c r="H281" s="38"/>
      <c r="I281" s="39"/>
      <c r="J281" s="39"/>
      <c r="K281" s="39"/>
    </row>
    <row r="282" spans="2:11" s="40" customFormat="1" ht="18" customHeight="1" x14ac:dyDescent="0.25">
      <c r="B282" s="462"/>
      <c r="C282" s="355"/>
      <c r="D282" s="594"/>
      <c r="E282" s="622"/>
      <c r="F282" s="623"/>
      <c r="G282" s="44"/>
      <c r="H282" s="38"/>
      <c r="I282" s="39"/>
      <c r="J282" s="39"/>
      <c r="K282" s="39"/>
    </row>
    <row r="283" spans="2:11" s="40" customFormat="1" ht="18" customHeight="1" x14ac:dyDescent="0.25">
      <c r="B283" s="462" t="s">
        <v>72</v>
      </c>
      <c r="C283" s="355" t="s">
        <v>332</v>
      </c>
      <c r="D283" s="594" t="s">
        <v>25</v>
      </c>
      <c r="E283" s="622">
        <v>15</v>
      </c>
      <c r="F283" s="623"/>
      <c r="G283" s="44">
        <f t="shared" si="15"/>
        <v>0</v>
      </c>
      <c r="H283" s="38"/>
      <c r="I283" s="39"/>
      <c r="J283" s="39"/>
      <c r="K283" s="39"/>
    </row>
    <row r="284" spans="2:11" s="40" customFormat="1" ht="18" customHeight="1" x14ac:dyDescent="0.25">
      <c r="B284" s="462"/>
      <c r="C284" s="325"/>
      <c r="D284" s="594"/>
      <c r="E284" s="622"/>
      <c r="F284" s="623"/>
      <c r="G284" s="44"/>
      <c r="H284" s="38"/>
      <c r="I284" s="39"/>
      <c r="J284" s="39"/>
      <c r="K284" s="39"/>
    </row>
    <row r="285" spans="2:11" s="40" customFormat="1" ht="18" customHeight="1" x14ac:dyDescent="0.25">
      <c r="B285" s="462"/>
      <c r="C285" s="325" t="s">
        <v>55</v>
      </c>
      <c r="D285" s="594"/>
      <c r="E285" s="622"/>
      <c r="F285" s="623"/>
      <c r="G285" s="44"/>
      <c r="H285" s="38"/>
      <c r="I285" s="39"/>
      <c r="J285" s="39"/>
      <c r="K285" s="39"/>
    </row>
    <row r="286" spans="2:11" s="40" customFormat="1" ht="18" customHeight="1" x14ac:dyDescent="0.25">
      <c r="B286" s="462"/>
      <c r="C286" s="325" t="s">
        <v>333</v>
      </c>
      <c r="D286" s="594"/>
      <c r="E286" s="622"/>
      <c r="F286" s="623"/>
      <c r="G286" s="44"/>
      <c r="H286" s="38"/>
      <c r="I286" s="39"/>
      <c r="J286" s="39"/>
      <c r="K286" s="39"/>
    </row>
    <row r="287" spans="2:11" s="40" customFormat="1" ht="18" customHeight="1" x14ac:dyDescent="0.25">
      <c r="B287" s="462" t="s">
        <v>43</v>
      </c>
      <c r="C287" s="325" t="s">
        <v>334</v>
      </c>
      <c r="D287" s="594" t="s">
        <v>25</v>
      </c>
      <c r="E287" s="622">
        <v>15</v>
      </c>
      <c r="F287" s="623"/>
      <c r="G287" s="44">
        <f t="shared" si="15"/>
        <v>0</v>
      </c>
      <c r="H287" s="38"/>
      <c r="I287" s="39"/>
      <c r="J287" s="39"/>
      <c r="K287" s="39"/>
    </row>
    <row r="288" spans="2:11" s="40" customFormat="1" ht="18" customHeight="1" x14ac:dyDescent="0.25">
      <c r="B288" s="462"/>
      <c r="C288" s="325"/>
      <c r="D288" s="594"/>
      <c r="E288" s="622"/>
      <c r="F288" s="623"/>
      <c r="G288" s="44"/>
      <c r="H288" s="38"/>
      <c r="I288" s="39"/>
      <c r="J288" s="39"/>
      <c r="K288" s="39"/>
    </row>
    <row r="289" spans="2:11" s="40" customFormat="1" ht="18" customHeight="1" x14ac:dyDescent="0.25">
      <c r="B289" s="462"/>
      <c r="C289" s="325" t="s">
        <v>336</v>
      </c>
      <c r="D289" s="594"/>
      <c r="E289" s="622"/>
      <c r="F289" s="623"/>
      <c r="G289" s="44"/>
      <c r="H289" s="38"/>
      <c r="I289" s="39"/>
      <c r="J289" s="39"/>
      <c r="K289" s="39"/>
    </row>
    <row r="290" spans="2:11" s="40" customFormat="1" ht="18" customHeight="1" x14ac:dyDescent="0.25">
      <c r="B290" s="462"/>
      <c r="C290" s="325" t="s">
        <v>343</v>
      </c>
      <c r="D290" s="594"/>
      <c r="E290" s="622"/>
      <c r="F290" s="623"/>
      <c r="G290" s="44"/>
      <c r="H290" s="38"/>
      <c r="I290" s="39"/>
      <c r="J290" s="39"/>
      <c r="K290" s="39"/>
    </row>
    <row r="291" spans="2:11" s="40" customFormat="1" ht="18" customHeight="1" x14ac:dyDescent="0.25">
      <c r="B291" s="462" t="s">
        <v>45</v>
      </c>
      <c r="C291" s="355" t="s">
        <v>335</v>
      </c>
      <c r="D291" s="594" t="s">
        <v>25</v>
      </c>
      <c r="E291" s="622">
        <v>25</v>
      </c>
      <c r="F291" s="623"/>
      <c r="G291" s="44">
        <f t="shared" si="15"/>
        <v>0</v>
      </c>
      <c r="H291" s="38"/>
      <c r="I291" s="39"/>
      <c r="J291" s="39"/>
      <c r="K291" s="39"/>
    </row>
    <row r="292" spans="2:11" s="40" customFormat="1" ht="8.15" customHeight="1" x14ac:dyDescent="0.25">
      <c r="B292" s="462"/>
      <c r="C292" s="325"/>
      <c r="D292" s="594"/>
      <c r="E292" s="622"/>
      <c r="F292" s="623"/>
      <c r="G292" s="44"/>
      <c r="H292" s="38"/>
      <c r="I292" s="39"/>
      <c r="J292" s="39"/>
      <c r="K292" s="39"/>
    </row>
    <row r="293" spans="2:11" s="40" customFormat="1" ht="18" customHeight="1" x14ac:dyDescent="0.25">
      <c r="B293" s="462"/>
      <c r="C293" s="325" t="s">
        <v>93</v>
      </c>
      <c r="D293" s="594"/>
      <c r="E293" s="622" t="s">
        <v>337</v>
      </c>
      <c r="F293" s="623"/>
      <c r="G293" s="44"/>
      <c r="H293" s="38"/>
      <c r="I293" s="39"/>
      <c r="J293" s="39"/>
      <c r="K293" s="39"/>
    </row>
    <row r="294" spans="2:11" s="40" customFormat="1" ht="11.15" customHeight="1" x14ac:dyDescent="0.25">
      <c r="B294" s="462"/>
      <c r="C294" s="325"/>
      <c r="D294" s="594"/>
      <c r="E294" s="622"/>
      <c r="F294" s="623"/>
      <c r="G294" s="44"/>
      <c r="H294" s="38"/>
      <c r="I294" s="39"/>
      <c r="J294" s="39"/>
      <c r="K294" s="39"/>
    </row>
    <row r="295" spans="2:11" s="40" customFormat="1" ht="18" customHeight="1" x14ac:dyDescent="0.25">
      <c r="B295" s="462"/>
      <c r="C295" s="325" t="s">
        <v>338</v>
      </c>
      <c r="D295" s="594"/>
      <c r="E295" s="622"/>
      <c r="F295" s="623"/>
      <c r="G295" s="44"/>
      <c r="H295" s="38"/>
      <c r="I295" s="39"/>
      <c r="J295" s="39"/>
      <c r="K295" s="39"/>
    </row>
    <row r="296" spans="2:11" s="40" customFormat="1" ht="18" customHeight="1" x14ac:dyDescent="0.25">
      <c r="B296" s="462" t="s">
        <v>47</v>
      </c>
      <c r="C296" s="355" t="s">
        <v>339</v>
      </c>
      <c r="D296" s="594" t="s">
        <v>25</v>
      </c>
      <c r="E296" s="622">
        <f>E291</f>
        <v>25</v>
      </c>
      <c r="F296" s="623"/>
      <c r="G296" s="44">
        <f t="shared" si="15"/>
        <v>0</v>
      </c>
      <c r="H296" s="38"/>
      <c r="I296" s="39"/>
      <c r="J296" s="39"/>
      <c r="K296" s="39"/>
    </row>
    <row r="297" spans="2:11" s="40" customFormat="1" ht="11.15" customHeight="1" x14ac:dyDescent="0.25">
      <c r="B297" s="462"/>
      <c r="C297" s="325"/>
      <c r="D297" s="594"/>
      <c r="E297" s="622"/>
      <c r="F297" s="623"/>
      <c r="G297" s="44"/>
      <c r="H297" s="38"/>
      <c r="I297" s="39"/>
      <c r="J297" s="39"/>
      <c r="K297" s="39"/>
    </row>
    <row r="298" spans="2:11" s="40" customFormat="1" ht="18" customHeight="1" x14ac:dyDescent="0.25">
      <c r="B298" s="462"/>
      <c r="C298" s="325" t="s">
        <v>340</v>
      </c>
      <c r="D298" s="594"/>
      <c r="E298" s="622"/>
      <c r="F298" s="623"/>
      <c r="G298" s="44"/>
      <c r="H298" s="38"/>
      <c r="I298" s="39"/>
      <c r="J298" s="39"/>
      <c r="K298" s="39"/>
    </row>
    <row r="299" spans="2:11" s="40" customFormat="1" ht="18" customHeight="1" x14ac:dyDescent="0.25">
      <c r="B299" s="462" t="s">
        <v>49</v>
      </c>
      <c r="C299" s="355" t="s">
        <v>341</v>
      </c>
      <c r="D299" s="594" t="s">
        <v>25</v>
      </c>
      <c r="E299" s="622">
        <f>E296</f>
        <v>25</v>
      </c>
      <c r="F299" s="623"/>
      <c r="G299" s="44">
        <f t="shared" si="15"/>
        <v>0</v>
      </c>
      <c r="H299" s="38"/>
      <c r="I299" s="39"/>
      <c r="J299" s="39"/>
      <c r="K299" s="39"/>
    </row>
    <row r="300" spans="2:11" s="40" customFormat="1" ht="18" customHeight="1" x14ac:dyDescent="0.25">
      <c r="B300" s="462"/>
      <c r="C300" s="325"/>
      <c r="D300" s="594"/>
      <c r="E300" s="622"/>
      <c r="F300" s="623"/>
      <c r="G300" s="44"/>
      <c r="H300" s="38"/>
      <c r="I300" s="39"/>
      <c r="J300" s="39"/>
      <c r="K300" s="39"/>
    </row>
    <row r="301" spans="2:11" ht="48.65" customHeight="1" x14ac:dyDescent="0.25">
      <c r="B301" s="459" t="s">
        <v>51</v>
      </c>
      <c r="C301" s="573" t="s">
        <v>346</v>
      </c>
      <c r="D301" s="624" t="s">
        <v>25</v>
      </c>
      <c r="E301" s="600">
        <v>20</v>
      </c>
      <c r="F301" s="576"/>
      <c r="G301" s="44">
        <f t="shared" si="15"/>
        <v>0</v>
      </c>
    </row>
    <row r="302" spans="2:11" ht="10" customHeight="1" x14ac:dyDescent="0.25">
      <c r="B302" s="459"/>
      <c r="C302" s="573"/>
      <c r="D302" s="624"/>
      <c r="E302" s="600"/>
      <c r="F302" s="576"/>
      <c r="G302" s="44"/>
    </row>
    <row r="303" spans="2:11" ht="25" customHeight="1" x14ac:dyDescent="0.25">
      <c r="B303" s="459"/>
      <c r="C303" s="573" t="s">
        <v>342</v>
      </c>
      <c r="D303" s="624"/>
      <c r="E303" s="600"/>
      <c r="F303" s="576"/>
      <c r="G303" s="44"/>
    </row>
    <row r="304" spans="2:11" ht="25" customHeight="1" x14ac:dyDescent="0.25">
      <c r="B304" s="459" t="s">
        <v>53</v>
      </c>
      <c r="C304" s="573" t="s">
        <v>344</v>
      </c>
      <c r="D304" s="624" t="s">
        <v>25</v>
      </c>
      <c r="E304" s="600">
        <f>E287</f>
        <v>15</v>
      </c>
      <c r="F304" s="576"/>
      <c r="G304" s="44">
        <f t="shared" si="15"/>
        <v>0</v>
      </c>
    </row>
    <row r="305" spans="2:11" ht="12.65" customHeight="1" x14ac:dyDescent="0.25">
      <c r="B305" s="459"/>
      <c r="C305" s="573"/>
      <c r="D305" s="624"/>
      <c r="E305" s="600"/>
      <c r="F305" s="576"/>
      <c r="G305" s="44"/>
    </row>
    <row r="306" spans="2:11" ht="25" customHeight="1" x14ac:dyDescent="0.25">
      <c r="B306" s="459" t="s">
        <v>57</v>
      </c>
      <c r="C306" s="573" t="s">
        <v>345</v>
      </c>
      <c r="D306" s="624" t="s">
        <v>25</v>
      </c>
      <c r="E306" s="600">
        <v>18</v>
      </c>
      <c r="F306" s="576"/>
      <c r="G306" s="44">
        <f t="shared" si="15"/>
        <v>0</v>
      </c>
    </row>
    <row r="307" spans="2:11" ht="15" customHeight="1" x14ac:dyDescent="0.25">
      <c r="B307" s="459"/>
      <c r="C307" s="625"/>
      <c r="D307" s="624"/>
      <c r="E307" s="600"/>
      <c r="F307" s="576"/>
      <c r="G307" s="44"/>
    </row>
    <row r="308" spans="2:11" s="25" customFormat="1" ht="22.5" customHeight="1" thickBot="1" x14ac:dyDescent="0.3">
      <c r="B308" s="454"/>
      <c r="C308" s="50" t="s">
        <v>125</v>
      </c>
      <c r="D308" s="51"/>
      <c r="E308" s="334"/>
      <c r="F308" s="52"/>
      <c r="G308" s="53">
        <f>SUM(G272:G307)</f>
        <v>0</v>
      </c>
      <c r="H308" s="6"/>
      <c r="I308" s="18"/>
      <c r="J308" s="18"/>
      <c r="K308" s="18"/>
    </row>
    <row r="309" spans="2:11" s="25" customFormat="1" ht="14.25" customHeight="1" thickTop="1" x14ac:dyDescent="0.25">
      <c r="B309" s="456"/>
      <c r="C309" s="167"/>
      <c r="D309" s="168"/>
      <c r="E309" s="345"/>
      <c r="F309" s="169"/>
      <c r="G309" s="57"/>
      <c r="H309" s="6"/>
      <c r="I309" s="18"/>
      <c r="J309" s="18"/>
      <c r="K309" s="18"/>
    </row>
    <row r="310" spans="2:11" ht="22" customHeight="1" thickBot="1" x14ac:dyDescent="0.3">
      <c r="B310" s="456"/>
      <c r="D310" s="55"/>
      <c r="E310" s="335"/>
      <c r="G310" s="58" t="s">
        <v>499</v>
      </c>
      <c r="I310" s="6"/>
      <c r="J310" s="6"/>
      <c r="K310" s="6"/>
    </row>
    <row r="311" spans="2:11" ht="22" customHeight="1" x14ac:dyDescent="0.25">
      <c r="B311" s="1059"/>
      <c r="C311" s="626"/>
      <c r="D311" s="584"/>
      <c r="E311" s="363"/>
      <c r="F311" s="285"/>
      <c r="G311" s="37"/>
      <c r="H311" s="18"/>
    </row>
    <row r="312" spans="2:11" ht="22" customHeight="1" x14ac:dyDescent="0.25">
      <c r="B312" s="450"/>
      <c r="C312" s="567" t="s">
        <v>156</v>
      </c>
      <c r="D312" s="575"/>
      <c r="E312" s="592"/>
      <c r="F312" s="576"/>
      <c r="G312" s="44"/>
      <c r="H312" s="18"/>
    </row>
    <row r="313" spans="2:11" ht="22" customHeight="1" x14ac:dyDescent="0.25">
      <c r="B313" s="450"/>
      <c r="C313" s="567" t="s">
        <v>322</v>
      </c>
      <c r="D313" s="575"/>
      <c r="E313" s="592"/>
      <c r="F313" s="576"/>
      <c r="G313" s="44"/>
      <c r="H313" s="18"/>
    </row>
    <row r="314" spans="2:11" ht="22" customHeight="1" x14ac:dyDescent="0.25">
      <c r="B314" s="450"/>
      <c r="C314" s="567" t="s">
        <v>173</v>
      </c>
      <c r="D314" s="575"/>
      <c r="E314" s="592"/>
      <c r="F314" s="576"/>
      <c r="G314" s="44"/>
      <c r="H314" s="18"/>
    </row>
    <row r="315" spans="2:11" ht="51" customHeight="1" x14ac:dyDescent="0.25">
      <c r="B315" s="450"/>
      <c r="C315" s="580" t="s">
        <v>184</v>
      </c>
      <c r="D315" s="575"/>
      <c r="E315" s="592"/>
      <c r="F315" s="576"/>
      <c r="G315" s="44"/>
      <c r="H315" s="18"/>
    </row>
    <row r="316" spans="2:11" ht="21.75" customHeight="1" x14ac:dyDescent="0.25">
      <c r="B316" s="450" t="s">
        <v>61</v>
      </c>
      <c r="C316" s="573" t="s">
        <v>185</v>
      </c>
      <c r="D316" s="575" t="s">
        <v>25</v>
      </c>
      <c r="E316" s="592">
        <v>150</v>
      </c>
      <c r="F316" s="577"/>
      <c r="G316" s="44">
        <f>F316*E316</f>
        <v>0</v>
      </c>
      <c r="H316" s="18"/>
    </row>
    <row r="317" spans="2:11" ht="13" customHeight="1" x14ac:dyDescent="0.25">
      <c r="B317" s="450"/>
      <c r="C317" s="573"/>
      <c r="D317" s="575"/>
      <c r="E317" s="592"/>
      <c r="F317" s="577"/>
      <c r="G317" s="44"/>
      <c r="H317" s="18"/>
    </row>
    <row r="318" spans="2:11" ht="35.15" customHeight="1" x14ac:dyDescent="0.25">
      <c r="B318" s="450"/>
      <c r="C318" s="580" t="s">
        <v>320</v>
      </c>
      <c r="D318" s="575"/>
      <c r="E318" s="592"/>
      <c r="F318" s="577"/>
      <c r="G318" s="44"/>
      <c r="H318" s="18"/>
    </row>
    <row r="319" spans="2:11" ht="13" customHeight="1" x14ac:dyDescent="0.25">
      <c r="B319" s="450" t="s">
        <v>23</v>
      </c>
      <c r="C319" s="573" t="s">
        <v>321</v>
      </c>
      <c r="D319" s="575" t="s">
        <v>25</v>
      </c>
      <c r="E319" s="592">
        <v>90</v>
      </c>
      <c r="F319" s="577"/>
      <c r="G319" s="44">
        <f t="shared" ref="G319:G332" si="16">F319*E319</f>
        <v>0</v>
      </c>
      <c r="H319" s="18"/>
    </row>
    <row r="320" spans="2:11" ht="13" customHeight="1" x14ac:dyDescent="0.25">
      <c r="B320" s="450"/>
      <c r="C320" s="573"/>
      <c r="D320" s="575"/>
      <c r="E320" s="592"/>
      <c r="F320" s="577"/>
      <c r="G320" s="44"/>
      <c r="H320" s="18"/>
    </row>
    <row r="321" spans="2:11" ht="11.15" customHeight="1" x14ac:dyDescent="0.25">
      <c r="B321" s="450"/>
      <c r="C321" s="573"/>
      <c r="D321" s="575"/>
      <c r="E321" s="592"/>
      <c r="F321" s="577"/>
      <c r="G321" s="44"/>
      <c r="H321" s="18"/>
    </row>
    <row r="322" spans="2:11" ht="22" customHeight="1" x14ac:dyDescent="0.25">
      <c r="B322" s="450"/>
      <c r="C322" s="580" t="s">
        <v>176</v>
      </c>
      <c r="D322" s="575"/>
      <c r="E322" s="592"/>
      <c r="F322" s="577"/>
      <c r="G322" s="44"/>
      <c r="H322" s="18"/>
    </row>
    <row r="323" spans="2:11" ht="33.75" customHeight="1" x14ac:dyDescent="0.25">
      <c r="B323" s="450"/>
      <c r="C323" s="580" t="s">
        <v>190</v>
      </c>
      <c r="D323" s="575"/>
      <c r="E323" s="592"/>
      <c r="F323" s="577"/>
      <c r="G323" s="44"/>
      <c r="H323" s="18"/>
    </row>
    <row r="324" spans="2:11" ht="22" customHeight="1" x14ac:dyDescent="0.25">
      <c r="B324" s="450" t="s">
        <v>38</v>
      </c>
      <c r="C324" s="573" t="s">
        <v>191</v>
      </c>
      <c r="D324" s="575" t="s">
        <v>25</v>
      </c>
      <c r="E324" s="592">
        <v>150</v>
      </c>
      <c r="F324" s="577"/>
      <c r="G324" s="44">
        <f t="shared" si="16"/>
        <v>0</v>
      </c>
      <c r="H324" s="18"/>
    </row>
    <row r="325" spans="2:11" ht="22" customHeight="1" x14ac:dyDescent="0.25">
      <c r="B325" s="450"/>
      <c r="C325" s="573"/>
      <c r="D325" s="575"/>
      <c r="E325" s="592"/>
      <c r="F325" s="577"/>
      <c r="G325" s="44"/>
      <c r="H325" s="18"/>
    </row>
    <row r="326" spans="2:11" ht="34.5" customHeight="1" x14ac:dyDescent="0.25">
      <c r="B326" s="450"/>
      <c r="C326" s="580" t="s">
        <v>177</v>
      </c>
      <c r="D326" s="575"/>
      <c r="E326" s="592"/>
      <c r="F326" s="577"/>
      <c r="G326" s="44"/>
    </row>
    <row r="327" spans="2:11" ht="22" customHeight="1" x14ac:dyDescent="0.25">
      <c r="B327" s="450" t="s">
        <v>65</v>
      </c>
      <c r="C327" s="573" t="s">
        <v>178</v>
      </c>
      <c r="D327" s="575" t="s">
        <v>25</v>
      </c>
      <c r="E327" s="592">
        <f>E319</f>
        <v>90</v>
      </c>
      <c r="F327" s="577"/>
      <c r="G327" s="44">
        <f t="shared" si="16"/>
        <v>0</v>
      </c>
    </row>
    <row r="328" spans="2:11" ht="12.65" customHeight="1" x14ac:dyDescent="0.25">
      <c r="B328" s="450"/>
      <c r="C328" s="573"/>
      <c r="D328" s="575"/>
      <c r="E328" s="592"/>
      <c r="F328" s="577"/>
      <c r="G328" s="44"/>
      <c r="H328" s="18"/>
    </row>
    <row r="329" spans="2:11" ht="22" customHeight="1" x14ac:dyDescent="0.25">
      <c r="B329" s="450"/>
      <c r="C329" s="567" t="s">
        <v>192</v>
      </c>
      <c r="D329" s="575"/>
      <c r="E329" s="592"/>
      <c r="F329" s="577"/>
      <c r="G329" s="44"/>
    </row>
    <row r="330" spans="2:11" ht="83.25" customHeight="1" x14ac:dyDescent="0.25">
      <c r="B330" s="450"/>
      <c r="C330" s="580" t="s">
        <v>70</v>
      </c>
      <c r="D330" s="575"/>
      <c r="E330" s="592"/>
      <c r="F330" s="577"/>
      <c r="G330" s="44"/>
      <c r="H330" s="18"/>
    </row>
    <row r="331" spans="2:11" ht="22" customHeight="1" x14ac:dyDescent="0.25">
      <c r="B331" s="450" t="s">
        <v>40</v>
      </c>
      <c r="C331" s="573" t="s">
        <v>71</v>
      </c>
      <c r="D331" s="575" t="s">
        <v>25</v>
      </c>
      <c r="E331" s="592">
        <v>35</v>
      </c>
      <c r="F331" s="577"/>
      <c r="G331" s="44">
        <f t="shared" si="16"/>
        <v>0</v>
      </c>
      <c r="H331" s="18"/>
    </row>
    <row r="332" spans="2:11" ht="22" customHeight="1" x14ac:dyDescent="0.25">
      <c r="B332" s="450" t="s">
        <v>72</v>
      </c>
      <c r="C332" s="573" t="s">
        <v>186</v>
      </c>
      <c r="D332" s="575" t="s">
        <v>67</v>
      </c>
      <c r="E332" s="592">
        <v>40</v>
      </c>
      <c r="F332" s="577"/>
      <c r="G332" s="44">
        <f t="shared" si="16"/>
        <v>0</v>
      </c>
      <c r="H332" s="18"/>
    </row>
    <row r="333" spans="2:11" ht="22" customHeight="1" x14ac:dyDescent="0.25">
      <c r="B333" s="450"/>
      <c r="C333" s="573"/>
      <c r="D333" s="575"/>
      <c r="E333" s="592"/>
      <c r="F333" s="577"/>
      <c r="G333" s="44"/>
      <c r="H333" s="18"/>
    </row>
    <row r="334" spans="2:11" ht="6" customHeight="1" x14ac:dyDescent="0.25">
      <c r="B334" s="450"/>
      <c r="C334" s="573"/>
      <c r="D334" s="575"/>
      <c r="E334" s="592"/>
      <c r="F334" s="577"/>
      <c r="G334" s="44"/>
      <c r="H334" s="18"/>
    </row>
    <row r="335" spans="2:11" ht="6" customHeight="1" x14ac:dyDescent="0.25">
      <c r="B335" s="450"/>
      <c r="C335" s="573"/>
      <c r="D335" s="575"/>
      <c r="E335" s="592"/>
      <c r="F335" s="577"/>
      <c r="G335" s="44"/>
      <c r="H335" s="18"/>
    </row>
    <row r="336" spans="2:11" s="194" customFormat="1" ht="22" customHeight="1" x14ac:dyDescent="0.35">
      <c r="B336" s="462"/>
      <c r="C336" s="591"/>
      <c r="D336" s="627"/>
      <c r="E336" s="622"/>
      <c r="F336" s="628"/>
      <c r="G336" s="44"/>
      <c r="H336" s="6"/>
      <c r="I336" s="196"/>
      <c r="J336" s="196"/>
      <c r="K336" s="196"/>
    </row>
    <row r="337" spans="1:114" s="194" customFormat="1" ht="22" customHeight="1" x14ac:dyDescent="0.35">
      <c r="B337" s="462"/>
      <c r="C337" s="591"/>
      <c r="D337" s="627"/>
      <c r="E337" s="622"/>
      <c r="F337" s="628"/>
      <c r="G337" s="44"/>
      <c r="H337" s="6"/>
      <c r="I337" s="196"/>
      <c r="J337" s="196"/>
      <c r="K337" s="196"/>
    </row>
    <row r="338" spans="1:114" s="194" customFormat="1" ht="22" customHeight="1" x14ac:dyDescent="0.35">
      <c r="B338" s="462"/>
      <c r="C338" s="591"/>
      <c r="D338" s="627"/>
      <c r="E338" s="622"/>
      <c r="F338" s="628"/>
      <c r="G338" s="44"/>
      <c r="H338" s="6"/>
      <c r="I338" s="196"/>
      <c r="J338" s="196"/>
      <c r="K338" s="196"/>
    </row>
    <row r="339" spans="1:114" ht="9.75" customHeight="1" x14ac:dyDescent="0.25">
      <c r="B339" s="450"/>
      <c r="C339" s="116"/>
      <c r="D339" s="575"/>
      <c r="E339" s="592"/>
      <c r="F339" s="576"/>
      <c r="G339" s="44"/>
      <c r="H339" s="18"/>
    </row>
    <row r="340" spans="1:114" s="25" customFormat="1" ht="28.5" customHeight="1" thickBot="1" x14ac:dyDescent="0.3">
      <c r="B340" s="454"/>
      <c r="C340" s="50" t="s">
        <v>125</v>
      </c>
      <c r="D340" s="50"/>
      <c r="E340" s="186"/>
      <c r="F340" s="198"/>
      <c r="G340" s="53">
        <f>SUM(G316:G339)</f>
        <v>0</v>
      </c>
      <c r="H340" s="6"/>
      <c r="I340" s="18"/>
      <c r="J340" s="18"/>
      <c r="K340" s="18"/>
    </row>
    <row r="341" spans="1:114" s="25" customFormat="1" ht="28.5" customHeight="1" thickTop="1" x14ac:dyDescent="0.25">
      <c r="B341" s="456"/>
      <c r="C341" s="167"/>
      <c r="D341" s="167"/>
      <c r="E341" s="20"/>
      <c r="F341" s="199"/>
      <c r="G341" s="57"/>
      <c r="H341" s="6"/>
      <c r="I341" s="18"/>
      <c r="J341" s="18"/>
      <c r="K341" s="18"/>
    </row>
    <row r="342" spans="1:114" ht="26.25" customHeight="1" thickBot="1" x14ac:dyDescent="0.3">
      <c r="B342" s="456"/>
      <c r="D342" s="55"/>
      <c r="E342" s="335"/>
      <c r="G342" s="58" t="s">
        <v>501</v>
      </c>
      <c r="I342" s="6"/>
      <c r="J342" s="6"/>
      <c r="K342" s="6"/>
    </row>
    <row r="343" spans="1:114" s="18" customFormat="1" ht="15.65" customHeight="1" x14ac:dyDescent="0.25">
      <c r="A343" s="7"/>
      <c r="B343" s="629"/>
      <c r="C343" s="630"/>
      <c r="D343" s="584"/>
      <c r="E343" s="363"/>
      <c r="F343" s="285"/>
      <c r="G343" s="37"/>
      <c r="I343" s="200"/>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c r="AT343" s="7"/>
      <c r="AU343" s="7"/>
      <c r="AV343" s="7"/>
      <c r="AW343" s="7"/>
      <c r="AX343" s="7"/>
      <c r="AY343" s="7"/>
      <c r="AZ343" s="7"/>
      <c r="BA343" s="7"/>
      <c r="BB343" s="7"/>
      <c r="BC343" s="7"/>
      <c r="BD343" s="7"/>
      <c r="BE343" s="7"/>
      <c r="BF343" s="7"/>
      <c r="BG343" s="7"/>
      <c r="BH343" s="7"/>
      <c r="BI343" s="7"/>
      <c r="BJ343" s="7"/>
      <c r="BK343" s="7"/>
      <c r="BL343" s="7"/>
      <c r="BM343" s="7"/>
      <c r="BN343" s="7"/>
      <c r="BO343" s="7"/>
      <c r="BP343" s="7"/>
      <c r="BQ343" s="7"/>
      <c r="BR343" s="7"/>
      <c r="BS343" s="7"/>
      <c r="BT343" s="7"/>
      <c r="BU343" s="7"/>
      <c r="BV343" s="7"/>
      <c r="BW343" s="7"/>
      <c r="BX343" s="7"/>
      <c r="BY343" s="7"/>
      <c r="BZ343" s="7"/>
      <c r="CA343" s="7"/>
      <c r="CB343" s="7"/>
      <c r="CC343" s="7"/>
      <c r="CD343" s="7"/>
      <c r="CE343" s="7"/>
      <c r="CF343" s="7"/>
      <c r="CG343" s="7"/>
      <c r="CH343" s="7"/>
      <c r="CI343" s="7"/>
      <c r="CJ343" s="7"/>
      <c r="CK343" s="7"/>
      <c r="CL343" s="7"/>
      <c r="CM343" s="7"/>
      <c r="CN343" s="7"/>
      <c r="CO343" s="7"/>
      <c r="CP343" s="7"/>
      <c r="CQ343" s="7"/>
      <c r="CR343" s="7"/>
      <c r="CS343" s="7"/>
      <c r="CT343" s="7"/>
      <c r="CU343" s="7"/>
      <c r="CV343" s="7"/>
      <c r="CW343" s="7"/>
      <c r="CX343" s="7"/>
      <c r="CY343" s="7"/>
      <c r="CZ343" s="7"/>
      <c r="DA343" s="7"/>
      <c r="DB343" s="7"/>
      <c r="DC343" s="7"/>
      <c r="DD343" s="7"/>
      <c r="DE343" s="7"/>
      <c r="DF343" s="7"/>
      <c r="DG343" s="7"/>
      <c r="DH343" s="7"/>
      <c r="DI343" s="7"/>
      <c r="DJ343" s="7"/>
    </row>
    <row r="344" spans="1:114" s="18" customFormat="1" ht="15.65" customHeight="1" x14ac:dyDescent="0.25">
      <c r="A344" s="7"/>
      <c r="B344" s="543"/>
      <c r="C344" s="7"/>
      <c r="D344" s="575"/>
      <c r="E344" s="592"/>
      <c r="F344" s="576"/>
      <c r="G344" s="44"/>
      <c r="I344" s="200"/>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c r="AZ344" s="7"/>
      <c r="BA344" s="7"/>
      <c r="BB344" s="7"/>
      <c r="BC344" s="7"/>
      <c r="BD344" s="7"/>
      <c r="BE344" s="7"/>
      <c r="BF344" s="7"/>
      <c r="BG344" s="7"/>
      <c r="BH344" s="7"/>
      <c r="BI344" s="7"/>
      <c r="BJ344" s="7"/>
      <c r="BK344" s="7"/>
      <c r="BL344" s="7"/>
      <c r="BM344" s="7"/>
      <c r="BN344" s="7"/>
      <c r="BO344" s="7"/>
      <c r="BP344" s="7"/>
      <c r="BQ344" s="7"/>
      <c r="BR344" s="7"/>
      <c r="BS344" s="7"/>
      <c r="BT344" s="7"/>
      <c r="BU344" s="7"/>
      <c r="BV344" s="7"/>
      <c r="BW344" s="7"/>
      <c r="BX344" s="7"/>
      <c r="BY344" s="7"/>
      <c r="BZ344" s="7"/>
      <c r="CA344" s="7"/>
      <c r="CB344" s="7"/>
      <c r="CC344" s="7"/>
      <c r="CD344" s="7"/>
      <c r="CE344" s="7"/>
      <c r="CF344" s="7"/>
      <c r="CG344" s="7"/>
      <c r="CH344" s="7"/>
      <c r="CI344" s="7"/>
      <c r="CJ344" s="7"/>
      <c r="CK344" s="7"/>
      <c r="CL344" s="7"/>
      <c r="CM344" s="7"/>
      <c r="CN344" s="7"/>
      <c r="CO344" s="7"/>
      <c r="CP344" s="7"/>
      <c r="CQ344" s="7"/>
      <c r="CR344" s="7"/>
      <c r="CS344" s="7"/>
      <c r="CT344" s="7"/>
      <c r="CU344" s="7"/>
      <c r="CV344" s="7"/>
      <c r="CW344" s="7"/>
      <c r="CX344" s="7"/>
      <c r="CY344" s="7"/>
      <c r="CZ344" s="7"/>
      <c r="DA344" s="7"/>
      <c r="DB344" s="7"/>
      <c r="DC344" s="7"/>
      <c r="DD344" s="7"/>
      <c r="DE344" s="7"/>
      <c r="DF344" s="7"/>
      <c r="DG344" s="7"/>
      <c r="DH344" s="7"/>
      <c r="DI344" s="7"/>
      <c r="DJ344" s="7"/>
    </row>
    <row r="345" spans="1:114" ht="20.149999999999999" customHeight="1" x14ac:dyDescent="0.25">
      <c r="B345" s="450"/>
      <c r="C345" s="567" t="s">
        <v>171</v>
      </c>
      <c r="D345" s="575"/>
      <c r="E345" s="592"/>
      <c r="F345" s="576"/>
      <c r="G345" s="44"/>
      <c r="I345" s="200"/>
    </row>
    <row r="346" spans="1:114" ht="20.149999999999999" customHeight="1" x14ac:dyDescent="0.25">
      <c r="B346" s="450"/>
      <c r="C346" s="567" t="s">
        <v>200</v>
      </c>
      <c r="D346" s="575"/>
      <c r="E346" s="592"/>
      <c r="F346" s="576"/>
      <c r="G346" s="44"/>
      <c r="I346" s="200"/>
    </row>
    <row r="347" spans="1:114" s="201" customFormat="1" ht="43.5" x14ac:dyDescent="0.25">
      <c r="B347" s="1063"/>
      <c r="C347" s="568" t="s">
        <v>201</v>
      </c>
      <c r="D347" s="569"/>
      <c r="E347" s="631"/>
      <c r="F347" s="632"/>
      <c r="G347" s="546"/>
      <c r="I347" s="200"/>
      <c r="K347" s="207"/>
    </row>
    <row r="348" spans="1:114" s="208" customFormat="1" ht="29" x14ac:dyDescent="0.25">
      <c r="B348" s="1064"/>
      <c r="C348" s="568" t="s">
        <v>202</v>
      </c>
      <c r="D348" s="569"/>
      <c r="E348" s="631"/>
      <c r="F348" s="632"/>
      <c r="G348" s="546"/>
      <c r="H348" s="201"/>
      <c r="I348" s="200"/>
      <c r="K348" s="207"/>
    </row>
    <row r="349" spans="1:114" s="201" customFormat="1" ht="14.5" x14ac:dyDescent="0.25">
      <c r="B349" s="1065"/>
      <c r="C349" s="568" t="s">
        <v>203</v>
      </c>
      <c r="D349" s="569"/>
      <c r="E349" s="631"/>
      <c r="F349" s="633"/>
      <c r="G349" s="548"/>
      <c r="I349" s="200"/>
      <c r="K349" s="207"/>
    </row>
    <row r="350" spans="1:114" s="201" customFormat="1" ht="58" x14ac:dyDescent="0.25">
      <c r="B350" s="1065"/>
      <c r="C350" s="568" t="s">
        <v>204</v>
      </c>
      <c r="D350" s="569"/>
      <c r="E350" s="631"/>
      <c r="F350" s="633"/>
      <c r="G350" s="548"/>
      <c r="I350" s="200"/>
      <c r="K350" s="207"/>
    </row>
    <row r="351" spans="1:114" s="219" customFormat="1" ht="14.5" x14ac:dyDescent="0.25">
      <c r="A351" s="541"/>
      <c r="B351" s="1066"/>
      <c r="C351" s="634" t="s">
        <v>205</v>
      </c>
      <c r="D351" s="635"/>
      <c r="E351" s="631"/>
      <c r="F351" s="636"/>
      <c r="G351" s="552"/>
      <c r="I351" s="200"/>
      <c r="J351" s="220"/>
      <c r="K351" s="207"/>
    </row>
    <row r="352" spans="1:114" s="219" customFormat="1" ht="58" x14ac:dyDescent="0.25">
      <c r="B352" s="1066" t="s">
        <v>61</v>
      </c>
      <c r="C352" s="637" t="s">
        <v>744</v>
      </c>
      <c r="D352" s="638" t="s">
        <v>107</v>
      </c>
      <c r="E352" s="561">
        <v>4</v>
      </c>
      <c r="F352" s="639"/>
      <c r="G352" s="556">
        <f>F352*E352</f>
        <v>0</v>
      </c>
      <c r="H352" s="542"/>
      <c r="I352" s="200"/>
      <c r="J352" s="220"/>
      <c r="K352" s="207"/>
    </row>
    <row r="353" spans="2:11" s="201" customFormat="1" ht="14.5" x14ac:dyDescent="0.25">
      <c r="B353" s="1067"/>
      <c r="C353" s="564"/>
      <c r="D353" s="565"/>
      <c r="E353" s="631"/>
      <c r="F353" s="566"/>
      <c r="G353" s="556"/>
      <c r="I353" s="200"/>
      <c r="J353" s="104"/>
      <c r="K353" s="207"/>
    </row>
    <row r="354" spans="2:11" s="201" customFormat="1" ht="29" x14ac:dyDescent="0.25">
      <c r="B354" s="1068"/>
      <c r="C354" s="640" t="s">
        <v>237</v>
      </c>
      <c r="D354" s="641"/>
      <c r="E354" s="348"/>
      <c r="F354" s="642"/>
      <c r="G354" s="556"/>
      <c r="I354" s="200"/>
      <c r="J354" s="104"/>
      <c r="K354" s="207"/>
    </row>
    <row r="355" spans="2:11" s="201" customFormat="1" ht="29" x14ac:dyDescent="0.25">
      <c r="B355" s="1068"/>
      <c r="C355" s="640" t="s">
        <v>238</v>
      </c>
      <c r="D355" s="641"/>
      <c r="E355" s="348"/>
      <c r="F355" s="642"/>
      <c r="G355" s="556"/>
      <c r="I355" s="200"/>
      <c r="J355" s="104"/>
      <c r="K355" s="207"/>
    </row>
    <row r="356" spans="2:11" s="201" customFormat="1" ht="43.5" x14ac:dyDescent="0.25">
      <c r="B356" s="1069" t="s">
        <v>23</v>
      </c>
      <c r="C356" s="643" t="s">
        <v>239</v>
      </c>
      <c r="D356" s="561" t="s">
        <v>67</v>
      </c>
      <c r="E356" s="644">
        <v>30</v>
      </c>
      <c r="F356" s="562"/>
      <c r="G356" s="556">
        <f t="shared" ref="G353:G363" si="17">F356*E356</f>
        <v>0</v>
      </c>
      <c r="H356" s="259"/>
      <c r="I356" s="200"/>
      <c r="J356" s="104"/>
      <c r="K356" s="207"/>
    </row>
    <row r="357" spans="2:11" s="201" customFormat="1" ht="14.5" x14ac:dyDescent="0.25">
      <c r="B357" s="1069" t="s">
        <v>38</v>
      </c>
      <c r="C357" s="643" t="s">
        <v>240</v>
      </c>
      <c r="D357" s="561" t="s">
        <v>67</v>
      </c>
      <c r="E357" s="644">
        <v>15</v>
      </c>
      <c r="F357" s="562"/>
      <c r="G357" s="556">
        <f t="shared" si="17"/>
        <v>0</v>
      </c>
      <c r="I357" s="200"/>
      <c r="J357" s="104"/>
      <c r="K357" s="207"/>
    </row>
    <row r="358" spans="2:11" s="201" customFormat="1" ht="14.5" x14ac:dyDescent="0.25">
      <c r="B358" s="1069" t="s">
        <v>65</v>
      </c>
      <c r="C358" s="643" t="s">
        <v>241</v>
      </c>
      <c r="D358" s="561" t="s">
        <v>67</v>
      </c>
      <c r="E358" s="644">
        <v>15</v>
      </c>
      <c r="F358" s="562"/>
      <c r="G358" s="556">
        <f t="shared" si="17"/>
        <v>0</v>
      </c>
      <c r="I358" s="200"/>
      <c r="J358" s="104"/>
      <c r="K358" s="207"/>
    </row>
    <row r="359" spans="2:11" s="201" customFormat="1" ht="14.5" x14ac:dyDescent="0.25">
      <c r="B359" s="1069" t="s">
        <v>40</v>
      </c>
      <c r="C359" s="643" t="s">
        <v>242</v>
      </c>
      <c r="D359" s="561" t="s">
        <v>67</v>
      </c>
      <c r="E359" s="644">
        <v>10</v>
      </c>
      <c r="F359" s="562"/>
      <c r="G359" s="556">
        <f t="shared" si="17"/>
        <v>0</v>
      </c>
      <c r="I359" s="200"/>
      <c r="J359" s="104"/>
      <c r="K359" s="207"/>
    </row>
    <row r="360" spans="2:11" s="201" customFormat="1" ht="14.5" x14ac:dyDescent="0.25">
      <c r="B360" s="1069" t="s">
        <v>72</v>
      </c>
      <c r="C360" s="643" t="s">
        <v>243</v>
      </c>
      <c r="D360" s="561" t="s">
        <v>67</v>
      </c>
      <c r="E360" s="644">
        <v>20</v>
      </c>
      <c r="F360" s="562"/>
      <c r="G360" s="556">
        <f t="shared" si="17"/>
        <v>0</v>
      </c>
      <c r="I360" s="200"/>
      <c r="J360" s="104"/>
      <c r="K360" s="207"/>
    </row>
    <row r="361" spans="2:11" s="201" customFormat="1" ht="77.25" customHeight="1" x14ac:dyDescent="0.25">
      <c r="B361" s="1069" t="s">
        <v>43</v>
      </c>
      <c r="C361" s="643" t="s">
        <v>244</v>
      </c>
      <c r="D361" s="561" t="s">
        <v>107</v>
      </c>
      <c r="E361" s="644">
        <v>2</v>
      </c>
      <c r="F361" s="562"/>
      <c r="G361" s="556">
        <f t="shared" si="17"/>
        <v>0</v>
      </c>
      <c r="I361" s="200"/>
      <c r="J361" s="104"/>
      <c r="K361" s="207"/>
    </row>
    <row r="362" spans="2:11" s="201" customFormat="1" ht="34" customHeight="1" x14ac:dyDescent="0.25">
      <c r="B362" s="1069" t="s">
        <v>45</v>
      </c>
      <c r="C362" s="253" t="s">
        <v>245</v>
      </c>
      <c r="D362" s="561" t="s">
        <v>107</v>
      </c>
      <c r="E362" s="644">
        <v>2</v>
      </c>
      <c r="F362" s="562"/>
      <c r="G362" s="556">
        <f t="shared" si="17"/>
        <v>0</v>
      </c>
      <c r="I362" s="200"/>
      <c r="J362" s="104"/>
      <c r="K362" s="207"/>
    </row>
    <row r="363" spans="2:11" s="201" customFormat="1" ht="29" x14ac:dyDescent="0.25">
      <c r="B363" s="1068" t="s">
        <v>47</v>
      </c>
      <c r="C363" s="254" t="s">
        <v>490</v>
      </c>
      <c r="D363" s="561" t="s">
        <v>107</v>
      </c>
      <c r="E363" s="644">
        <v>2</v>
      </c>
      <c r="F363" s="562"/>
      <c r="G363" s="556">
        <f t="shared" si="17"/>
        <v>0</v>
      </c>
      <c r="H363" s="259"/>
      <c r="I363" s="200"/>
      <c r="J363" s="104"/>
      <c r="K363" s="207"/>
    </row>
    <row r="364" spans="2:11" s="201" customFormat="1" ht="14.5" x14ac:dyDescent="0.25">
      <c r="B364" s="1068"/>
      <c r="C364" s="253"/>
      <c r="D364" s="561"/>
      <c r="E364" s="644"/>
      <c r="F364" s="562"/>
      <c r="G364" s="556"/>
      <c r="H364" s="259"/>
      <c r="I364" s="200"/>
      <c r="J364" s="104"/>
      <c r="K364" s="207"/>
    </row>
    <row r="365" spans="2:11" s="201" customFormat="1" ht="14.5" x14ac:dyDescent="0.25">
      <c r="B365" s="1068"/>
      <c r="C365" s="253"/>
      <c r="D365" s="561"/>
      <c r="E365" s="644"/>
      <c r="F365" s="562"/>
      <c r="G365" s="556"/>
      <c r="H365" s="259"/>
      <c r="I365" s="200"/>
      <c r="J365" s="104"/>
      <c r="K365" s="207"/>
    </row>
    <row r="366" spans="2:11" s="201" customFormat="1" ht="14.5" x14ac:dyDescent="0.25">
      <c r="B366" s="1068"/>
      <c r="C366" s="253"/>
      <c r="D366" s="561"/>
      <c r="E366" s="644"/>
      <c r="F366" s="562"/>
      <c r="G366" s="556"/>
      <c r="H366" s="259"/>
      <c r="I366" s="200"/>
      <c r="J366" s="104"/>
      <c r="K366" s="207"/>
    </row>
    <row r="367" spans="2:11" s="201" customFormat="1" ht="14.5" x14ac:dyDescent="0.25">
      <c r="B367" s="1068"/>
      <c r="C367" s="253"/>
      <c r="D367" s="561"/>
      <c r="E367" s="644"/>
      <c r="F367" s="562"/>
      <c r="G367" s="556"/>
      <c r="H367" s="259"/>
      <c r="I367" s="200"/>
      <c r="J367" s="104"/>
      <c r="K367" s="207"/>
    </row>
    <row r="368" spans="2:11" s="201" customFormat="1" ht="14.5" x14ac:dyDescent="0.25">
      <c r="B368" s="1068"/>
      <c r="C368" s="253"/>
      <c r="D368" s="561"/>
      <c r="E368" s="644"/>
      <c r="F368" s="562"/>
      <c r="G368" s="563"/>
      <c r="H368" s="259"/>
      <c r="I368" s="200"/>
      <c r="J368" s="104"/>
      <c r="K368" s="207"/>
    </row>
    <row r="369" spans="2:11" s="201" customFormat="1" ht="20.149999999999999" customHeight="1" x14ac:dyDescent="0.25">
      <c r="B369" s="1067"/>
      <c r="C369" s="564"/>
      <c r="D369" s="565"/>
      <c r="E369" s="631"/>
      <c r="F369" s="566"/>
      <c r="G369" s="556"/>
      <c r="I369" s="200"/>
      <c r="J369" s="104"/>
      <c r="K369" s="207"/>
    </row>
    <row r="370" spans="2:11" s="25" customFormat="1" ht="25" customHeight="1" thickBot="1" x14ac:dyDescent="0.3">
      <c r="B370" s="454"/>
      <c r="C370" s="50" t="s">
        <v>18</v>
      </c>
      <c r="D370" s="51"/>
      <c r="E370" s="334"/>
      <c r="F370" s="52"/>
      <c r="G370" s="53">
        <f>SUM(G352:G369)</f>
        <v>0</v>
      </c>
      <c r="H370" s="6"/>
      <c r="I370" s="200"/>
      <c r="J370" s="18"/>
      <c r="K370" s="18"/>
    </row>
    <row r="371" spans="2:11" s="25" customFormat="1" ht="12.75" customHeight="1" thickTop="1" x14ac:dyDescent="0.25">
      <c r="B371" s="456"/>
      <c r="C371" s="167"/>
      <c r="D371" s="168"/>
      <c r="E371" s="345"/>
      <c r="F371" s="169"/>
      <c r="G371" s="170"/>
      <c r="H371" s="6"/>
      <c r="I371" s="200"/>
      <c r="J371" s="18"/>
      <c r="K371" s="18"/>
    </row>
    <row r="372" spans="2:11" ht="17.25" customHeight="1" thickBot="1" x14ac:dyDescent="0.3">
      <c r="B372" s="456"/>
      <c r="D372" s="55"/>
      <c r="E372" s="335"/>
      <c r="G372" s="58" t="s">
        <v>502</v>
      </c>
      <c r="I372" s="200"/>
      <c r="J372" s="6"/>
      <c r="K372" s="6"/>
    </row>
    <row r="373" spans="2:11" s="201" customFormat="1" ht="20.149999999999999" customHeight="1" x14ac:dyDescent="0.25">
      <c r="B373" s="1070"/>
      <c r="C373" s="651"/>
      <c r="D373" s="652"/>
      <c r="E373" s="653"/>
      <c r="F373" s="654"/>
      <c r="G373" s="655"/>
      <c r="I373" s="200"/>
      <c r="J373" s="104"/>
      <c r="K373" s="207"/>
    </row>
    <row r="374" spans="2:11" s="201" customFormat="1" ht="20.149999999999999" customHeight="1" x14ac:dyDescent="0.25">
      <c r="B374" s="1067"/>
      <c r="C374" s="567" t="s">
        <v>199</v>
      </c>
      <c r="D374" s="565"/>
      <c r="E374" s="631"/>
      <c r="F374" s="566"/>
      <c r="G374" s="556"/>
      <c r="I374" s="200"/>
      <c r="J374" s="104"/>
      <c r="K374" s="207"/>
    </row>
    <row r="375" spans="2:11" s="201" customFormat="1" ht="20.149999999999999" customHeight="1" x14ac:dyDescent="0.25">
      <c r="B375" s="1067"/>
      <c r="C375" s="564"/>
      <c r="D375" s="565"/>
      <c r="E375" s="631"/>
      <c r="F375" s="566"/>
      <c r="G375" s="556"/>
      <c r="I375" s="200"/>
      <c r="J375" s="104"/>
      <c r="K375" s="207"/>
    </row>
    <row r="376" spans="2:11" s="201" customFormat="1" ht="14.5" x14ac:dyDescent="0.25">
      <c r="B376" s="1065"/>
      <c r="C376" s="568" t="s">
        <v>218</v>
      </c>
      <c r="D376" s="569"/>
      <c r="E376" s="631"/>
      <c r="F376" s="566"/>
      <c r="G376" s="556"/>
      <c r="I376" s="200"/>
      <c r="J376" s="104"/>
      <c r="K376" s="207"/>
    </row>
    <row r="377" spans="2:11" s="201" customFormat="1" ht="43.5" x14ac:dyDescent="0.25">
      <c r="B377" s="1065"/>
      <c r="C377" s="568" t="s">
        <v>219</v>
      </c>
      <c r="D377" s="569"/>
      <c r="E377" s="631"/>
      <c r="F377" s="566"/>
      <c r="G377" s="556"/>
      <c r="I377" s="200"/>
      <c r="J377" s="104"/>
      <c r="K377" s="207"/>
    </row>
    <row r="378" spans="2:11" s="201" customFormat="1" ht="14.5" x14ac:dyDescent="0.25">
      <c r="B378" s="1065"/>
      <c r="C378" s="568" t="s">
        <v>220</v>
      </c>
      <c r="D378" s="569"/>
      <c r="E378" s="631"/>
      <c r="F378" s="566"/>
      <c r="G378" s="556"/>
      <c r="I378" s="200"/>
      <c r="J378" s="104"/>
      <c r="K378" s="207"/>
    </row>
    <row r="379" spans="2:11" s="201" customFormat="1" ht="14.5" x14ac:dyDescent="0.25">
      <c r="B379" s="1065" t="s">
        <v>61</v>
      </c>
      <c r="C379" s="564" t="s">
        <v>221</v>
      </c>
      <c r="D379" s="569" t="s">
        <v>67</v>
      </c>
      <c r="E379" s="631">
        <v>20</v>
      </c>
      <c r="F379" s="566"/>
      <c r="G379" s="556">
        <f>F379*E379</f>
        <v>0</v>
      </c>
      <c r="I379" s="200"/>
      <c r="J379" s="104"/>
      <c r="K379" s="207"/>
    </row>
    <row r="380" spans="2:11" s="201" customFormat="1" ht="14.5" x14ac:dyDescent="0.25">
      <c r="B380" s="1065" t="s">
        <v>23</v>
      </c>
      <c r="C380" s="564" t="s">
        <v>222</v>
      </c>
      <c r="D380" s="569" t="s">
        <v>67</v>
      </c>
      <c r="E380" s="631">
        <v>20</v>
      </c>
      <c r="F380" s="566"/>
      <c r="G380" s="556">
        <f t="shared" ref="G380:G387" si="18">F380*E380</f>
        <v>0</v>
      </c>
      <c r="I380" s="200"/>
      <c r="J380" s="104"/>
      <c r="K380" s="207"/>
    </row>
    <row r="381" spans="2:11" s="201" customFormat="1" ht="14.5" x14ac:dyDescent="0.25">
      <c r="B381" s="1065" t="s">
        <v>38</v>
      </c>
      <c r="C381" s="564" t="s">
        <v>223</v>
      </c>
      <c r="D381" s="569" t="s">
        <v>67</v>
      </c>
      <c r="E381" s="631">
        <v>20</v>
      </c>
      <c r="F381" s="566"/>
      <c r="G381" s="556">
        <f t="shared" si="18"/>
        <v>0</v>
      </c>
      <c r="I381" s="200"/>
      <c r="J381" s="104"/>
      <c r="K381" s="207"/>
    </row>
    <row r="382" spans="2:11" s="201" customFormat="1" ht="14.5" x14ac:dyDescent="0.25">
      <c r="B382" s="1065" t="s">
        <v>65</v>
      </c>
      <c r="C382" s="564" t="s">
        <v>224</v>
      </c>
      <c r="D382" s="569" t="s">
        <v>107</v>
      </c>
      <c r="E382" s="631">
        <v>4</v>
      </c>
      <c r="F382" s="566"/>
      <c r="G382" s="556">
        <f t="shared" si="18"/>
        <v>0</v>
      </c>
      <c r="I382" s="200"/>
      <c r="J382" s="104"/>
      <c r="K382" s="207"/>
    </row>
    <row r="383" spans="2:11" s="201" customFormat="1" ht="14.5" x14ac:dyDescent="0.25">
      <c r="B383" s="1065" t="s">
        <v>40</v>
      </c>
      <c r="C383" s="564" t="s">
        <v>225</v>
      </c>
      <c r="D383" s="569" t="s">
        <v>107</v>
      </c>
      <c r="E383" s="631">
        <v>4</v>
      </c>
      <c r="F383" s="566"/>
      <c r="G383" s="556">
        <f t="shared" si="18"/>
        <v>0</v>
      </c>
      <c r="I383" s="200"/>
      <c r="J383" s="104"/>
      <c r="K383" s="207"/>
    </row>
    <row r="384" spans="2:11" s="201" customFormat="1" ht="14.5" x14ac:dyDescent="0.25">
      <c r="B384" s="1065" t="s">
        <v>72</v>
      </c>
      <c r="C384" s="564" t="s">
        <v>226</v>
      </c>
      <c r="D384" s="569" t="s">
        <v>107</v>
      </c>
      <c r="E384" s="631">
        <v>4</v>
      </c>
      <c r="F384" s="566"/>
      <c r="G384" s="556">
        <f t="shared" si="18"/>
        <v>0</v>
      </c>
      <c r="I384" s="200"/>
      <c r="J384" s="104"/>
      <c r="K384" s="207"/>
    </row>
    <row r="385" spans="2:11" s="201" customFormat="1" ht="14.5" x14ac:dyDescent="0.25">
      <c r="B385" s="1065" t="s">
        <v>43</v>
      </c>
      <c r="C385" s="564" t="s">
        <v>227</v>
      </c>
      <c r="D385" s="569" t="s">
        <v>107</v>
      </c>
      <c r="E385" s="631">
        <v>4</v>
      </c>
      <c r="F385" s="566"/>
      <c r="G385" s="556">
        <f t="shared" si="18"/>
        <v>0</v>
      </c>
      <c r="I385" s="200"/>
      <c r="J385" s="104"/>
      <c r="K385" s="207"/>
    </row>
    <row r="386" spans="2:11" s="201" customFormat="1" ht="14.5" x14ac:dyDescent="0.25">
      <c r="B386" s="1065" t="s">
        <v>45</v>
      </c>
      <c r="C386" s="564" t="s">
        <v>228</v>
      </c>
      <c r="D386" s="569" t="s">
        <v>107</v>
      </c>
      <c r="E386" s="631">
        <v>4</v>
      </c>
      <c r="F386" s="566"/>
      <c r="G386" s="556">
        <f t="shared" si="18"/>
        <v>0</v>
      </c>
      <c r="I386" s="200"/>
      <c r="J386" s="104"/>
      <c r="K386" s="207"/>
    </row>
    <row r="387" spans="2:11" s="201" customFormat="1" ht="14.5" x14ac:dyDescent="0.25">
      <c r="B387" s="1065" t="s">
        <v>47</v>
      </c>
      <c r="C387" s="564" t="s">
        <v>229</v>
      </c>
      <c r="D387" s="569" t="s">
        <v>107</v>
      </c>
      <c r="E387" s="631">
        <v>4</v>
      </c>
      <c r="F387" s="566"/>
      <c r="G387" s="556">
        <f t="shared" si="18"/>
        <v>0</v>
      </c>
      <c r="I387" s="200"/>
      <c r="J387" s="104"/>
      <c r="K387" s="207"/>
    </row>
    <row r="388" spans="2:11" s="201" customFormat="1" ht="14.5" x14ac:dyDescent="0.25">
      <c r="B388" s="1065"/>
      <c r="C388" s="230"/>
      <c r="D388" s="569"/>
      <c r="E388" s="631"/>
      <c r="F388" s="566"/>
      <c r="G388" s="556"/>
      <c r="I388" s="200"/>
      <c r="J388" s="104"/>
      <c r="K388" s="207"/>
    </row>
    <row r="389" spans="2:11" s="201" customFormat="1" ht="14.5" x14ac:dyDescent="0.25">
      <c r="B389" s="1065"/>
      <c r="C389" s="230"/>
      <c r="D389" s="569"/>
      <c r="E389" s="631"/>
      <c r="F389" s="566"/>
      <c r="G389" s="556"/>
      <c r="I389" s="200"/>
      <c r="J389" s="104"/>
      <c r="K389" s="207"/>
    </row>
    <row r="390" spans="2:11" s="201" customFormat="1" ht="14.5" x14ac:dyDescent="0.25">
      <c r="B390" s="1065"/>
      <c r="C390" s="230"/>
      <c r="D390" s="569"/>
      <c r="E390" s="631"/>
      <c r="F390" s="566"/>
      <c r="G390" s="556"/>
      <c r="I390" s="200"/>
      <c r="J390" s="104"/>
      <c r="K390" s="207"/>
    </row>
    <row r="391" spans="2:11" s="201" customFormat="1" ht="14.5" x14ac:dyDescent="0.25">
      <c r="B391" s="1065"/>
      <c r="C391" s="230"/>
      <c r="D391" s="569"/>
      <c r="E391" s="631"/>
      <c r="F391" s="566"/>
      <c r="G391" s="556"/>
      <c r="I391" s="200"/>
      <c r="J391" s="104"/>
      <c r="K391" s="207"/>
    </row>
    <row r="392" spans="2:11" s="201" customFormat="1" ht="14.5" x14ac:dyDescent="0.25">
      <c r="B392" s="1065"/>
      <c r="C392" s="230"/>
      <c r="D392" s="569"/>
      <c r="E392" s="631"/>
      <c r="F392" s="566"/>
      <c r="G392" s="556"/>
      <c r="I392" s="200"/>
      <c r="J392" s="104"/>
      <c r="K392" s="207"/>
    </row>
    <row r="393" spans="2:11" s="201" customFormat="1" ht="14.5" x14ac:dyDescent="0.25">
      <c r="B393" s="1065"/>
      <c r="C393" s="230"/>
      <c r="D393" s="569"/>
      <c r="E393" s="631"/>
      <c r="F393" s="566"/>
      <c r="G393" s="556"/>
      <c r="I393" s="200"/>
      <c r="J393" s="104"/>
      <c r="K393" s="207"/>
    </row>
    <row r="394" spans="2:11" s="201" customFormat="1" ht="14.5" x14ac:dyDescent="0.25">
      <c r="B394" s="1065"/>
      <c r="C394" s="230"/>
      <c r="D394" s="569"/>
      <c r="E394" s="631"/>
      <c r="F394" s="566"/>
      <c r="G394" s="556"/>
      <c r="I394" s="200"/>
      <c r="J394" s="104"/>
      <c r="K394" s="207"/>
    </row>
    <row r="395" spans="2:11" s="201" customFormat="1" ht="14.5" x14ac:dyDescent="0.25">
      <c r="B395" s="1065"/>
      <c r="C395" s="230"/>
      <c r="D395" s="569"/>
      <c r="E395" s="631"/>
      <c r="F395" s="566"/>
      <c r="G395" s="556"/>
      <c r="I395" s="200"/>
      <c r="J395" s="104"/>
      <c r="K395" s="207"/>
    </row>
    <row r="396" spans="2:11" s="201" customFormat="1" ht="14.5" x14ac:dyDescent="0.25">
      <c r="B396" s="1065"/>
      <c r="C396" s="230"/>
      <c r="D396" s="569"/>
      <c r="E396" s="631"/>
      <c r="F396" s="566"/>
      <c r="G396" s="556"/>
      <c r="I396" s="200"/>
      <c r="J396" s="104"/>
      <c r="K396" s="207"/>
    </row>
    <row r="397" spans="2:11" s="201" customFormat="1" ht="14.5" x14ac:dyDescent="0.25">
      <c r="B397" s="1065"/>
      <c r="C397" s="230"/>
      <c r="D397" s="569"/>
      <c r="E397" s="631"/>
      <c r="F397" s="566"/>
      <c r="G397" s="556"/>
      <c r="I397" s="200"/>
      <c r="J397" s="104"/>
      <c r="K397" s="207"/>
    </row>
    <row r="398" spans="2:11" s="201" customFormat="1" ht="14.5" x14ac:dyDescent="0.25">
      <c r="B398" s="1065"/>
      <c r="C398" s="230"/>
      <c r="D398" s="569"/>
      <c r="E398" s="631"/>
      <c r="F398" s="566"/>
      <c r="G398" s="556"/>
      <c r="I398" s="200"/>
      <c r="J398" s="104"/>
      <c r="K398" s="207"/>
    </row>
    <row r="399" spans="2:11" s="201" customFormat="1" ht="14.5" x14ac:dyDescent="0.25">
      <c r="B399" s="1065"/>
      <c r="C399" s="230"/>
      <c r="D399" s="569"/>
      <c r="E399" s="631"/>
      <c r="F399" s="566"/>
      <c r="G399" s="556"/>
      <c r="I399" s="200"/>
      <c r="J399" s="104"/>
      <c r="K399" s="207"/>
    </row>
    <row r="400" spans="2:11" s="201" customFormat="1" ht="14.5" x14ac:dyDescent="0.25">
      <c r="B400" s="1065"/>
      <c r="C400" s="230"/>
      <c r="D400" s="569"/>
      <c r="E400" s="631"/>
      <c r="F400" s="566"/>
      <c r="G400" s="556"/>
      <c r="I400" s="200"/>
      <c r="J400" s="104"/>
      <c r="K400" s="207"/>
    </row>
    <row r="401" spans="2:11" s="201" customFormat="1" ht="14.5" x14ac:dyDescent="0.25">
      <c r="B401" s="1065"/>
      <c r="C401" s="230"/>
      <c r="D401" s="569"/>
      <c r="E401" s="631"/>
      <c r="F401" s="566"/>
      <c r="G401" s="556"/>
      <c r="I401" s="200"/>
      <c r="J401" s="104"/>
      <c r="K401" s="207"/>
    </row>
    <row r="402" spans="2:11" s="201" customFormat="1" ht="14.5" x14ac:dyDescent="0.25">
      <c r="B402" s="1065"/>
      <c r="C402" s="230"/>
      <c r="D402" s="569"/>
      <c r="E402" s="631"/>
      <c r="F402" s="566"/>
      <c r="G402" s="556"/>
      <c r="I402" s="200"/>
      <c r="J402" s="104"/>
      <c r="K402" s="207"/>
    </row>
    <row r="403" spans="2:11" s="201" customFormat="1" ht="14.5" x14ac:dyDescent="0.25">
      <c r="B403" s="1065"/>
      <c r="C403" s="230"/>
      <c r="D403" s="569"/>
      <c r="E403" s="631"/>
      <c r="F403" s="566"/>
      <c r="G403" s="556"/>
      <c r="I403" s="200"/>
      <c r="J403" s="104"/>
      <c r="K403" s="207"/>
    </row>
    <row r="404" spans="2:11" s="201" customFormat="1" ht="14.5" x14ac:dyDescent="0.25">
      <c r="B404" s="1065"/>
      <c r="C404" s="230"/>
      <c r="D404" s="569"/>
      <c r="E404" s="631"/>
      <c r="F404" s="566"/>
      <c r="G404" s="556"/>
      <c r="I404" s="200"/>
      <c r="J404" s="104"/>
      <c r="K404" s="207"/>
    </row>
    <row r="405" spans="2:11" s="201" customFormat="1" ht="14.5" x14ac:dyDescent="0.25">
      <c r="B405" s="1065"/>
      <c r="C405" s="230"/>
      <c r="D405" s="569"/>
      <c r="E405" s="631"/>
      <c r="F405" s="566"/>
      <c r="G405" s="556"/>
      <c r="I405" s="200"/>
      <c r="J405" s="104"/>
      <c r="K405" s="207"/>
    </row>
    <row r="406" spans="2:11" s="201" customFormat="1" ht="14.5" x14ac:dyDescent="0.25">
      <c r="B406" s="1065"/>
      <c r="C406" s="230"/>
      <c r="D406" s="569"/>
      <c r="E406" s="631"/>
      <c r="F406" s="566"/>
      <c r="G406" s="556"/>
      <c r="I406" s="200"/>
      <c r="J406" s="104"/>
      <c r="K406" s="207"/>
    </row>
    <row r="407" spans="2:11" s="201" customFormat="1" ht="14.5" x14ac:dyDescent="0.25">
      <c r="B407" s="1065"/>
      <c r="C407" s="230"/>
      <c r="D407" s="569"/>
      <c r="E407" s="631"/>
      <c r="F407" s="566"/>
      <c r="G407" s="556"/>
      <c r="I407" s="200"/>
      <c r="J407" s="104"/>
      <c r="K407" s="207"/>
    </row>
    <row r="408" spans="2:11" s="201" customFormat="1" ht="14.5" x14ac:dyDescent="0.25">
      <c r="B408" s="1065"/>
      <c r="C408" s="230"/>
      <c r="D408" s="569"/>
      <c r="E408" s="631"/>
      <c r="F408" s="566"/>
      <c r="G408" s="556"/>
      <c r="I408" s="200"/>
      <c r="J408" s="104"/>
      <c r="K408" s="207"/>
    </row>
    <row r="409" spans="2:11" s="201" customFormat="1" ht="14.5" x14ac:dyDescent="0.25">
      <c r="B409" s="1065"/>
      <c r="C409" s="230"/>
      <c r="D409" s="569"/>
      <c r="E409" s="631"/>
      <c r="F409" s="566"/>
      <c r="G409" s="556"/>
      <c r="I409" s="200"/>
      <c r="J409" s="104"/>
      <c r="K409" s="207"/>
    </row>
    <row r="410" spans="2:11" s="201" customFormat="1" ht="14.5" x14ac:dyDescent="0.25">
      <c r="B410" s="1065"/>
      <c r="C410" s="230"/>
      <c r="D410" s="569"/>
      <c r="E410" s="631"/>
      <c r="F410" s="566"/>
      <c r="G410" s="556"/>
      <c r="I410" s="200"/>
      <c r="J410" s="104"/>
      <c r="K410" s="207"/>
    </row>
    <row r="411" spans="2:11" s="201" customFormat="1" ht="14.5" x14ac:dyDescent="0.25">
      <c r="B411" s="1065"/>
      <c r="C411" s="230"/>
      <c r="D411" s="569"/>
      <c r="E411" s="631"/>
      <c r="F411" s="566"/>
      <c r="G411" s="556"/>
      <c r="I411" s="200"/>
      <c r="J411" s="104"/>
      <c r="K411" s="207"/>
    </row>
    <row r="412" spans="2:11" s="201" customFormat="1" ht="14.5" x14ac:dyDescent="0.25">
      <c r="B412" s="1065"/>
      <c r="C412" s="230"/>
      <c r="D412" s="569"/>
      <c r="E412" s="631"/>
      <c r="F412" s="566"/>
      <c r="G412" s="556"/>
      <c r="I412" s="200"/>
      <c r="J412" s="104"/>
      <c r="K412" s="207"/>
    </row>
    <row r="413" spans="2:11" s="201" customFormat="1" ht="14.5" x14ac:dyDescent="0.25">
      <c r="B413" s="1065"/>
      <c r="C413" s="230"/>
      <c r="D413" s="569"/>
      <c r="E413" s="631"/>
      <c r="F413" s="566"/>
      <c r="G413" s="556"/>
      <c r="I413" s="200"/>
      <c r="J413" s="104"/>
      <c r="K413" s="207"/>
    </row>
    <row r="414" spans="2:11" s="201" customFormat="1" ht="14.5" x14ac:dyDescent="0.25">
      <c r="B414" s="1065"/>
      <c r="C414" s="230"/>
      <c r="D414" s="569"/>
      <c r="E414" s="631"/>
      <c r="F414" s="566"/>
      <c r="G414" s="556"/>
      <c r="I414" s="200"/>
      <c r="J414" s="104"/>
      <c r="K414" s="207"/>
    </row>
    <row r="415" spans="2:11" s="201" customFormat="1" ht="14.5" x14ac:dyDescent="0.25">
      <c r="B415" s="1065"/>
      <c r="C415" s="230"/>
      <c r="D415" s="569"/>
      <c r="E415" s="631"/>
      <c r="F415" s="566"/>
      <c r="G415" s="556"/>
      <c r="I415" s="200"/>
      <c r="J415" s="104"/>
      <c r="K415" s="207"/>
    </row>
    <row r="416" spans="2:11" s="201" customFormat="1" ht="14.5" x14ac:dyDescent="0.25">
      <c r="B416" s="1065"/>
      <c r="C416" s="230"/>
      <c r="D416" s="569"/>
      <c r="E416" s="631"/>
      <c r="F416" s="566"/>
      <c r="G416" s="556"/>
      <c r="I416" s="200"/>
      <c r="J416" s="104"/>
      <c r="K416" s="207"/>
    </row>
    <row r="417" spans="2:11" s="201" customFormat="1" ht="14.5" x14ac:dyDescent="0.25">
      <c r="B417" s="1065"/>
      <c r="C417" s="230"/>
      <c r="D417" s="569"/>
      <c r="E417" s="631"/>
      <c r="F417" s="566"/>
      <c r="G417" s="556"/>
      <c r="I417" s="200"/>
      <c r="J417" s="104"/>
      <c r="K417" s="207"/>
    </row>
    <row r="418" spans="2:11" s="201" customFormat="1" ht="9" customHeight="1" x14ac:dyDescent="0.25">
      <c r="B418" s="1071"/>
      <c r="C418" s="232"/>
      <c r="D418" s="570"/>
      <c r="E418" s="656"/>
      <c r="F418" s="571"/>
      <c r="G418" s="572"/>
      <c r="H418" s="236"/>
      <c r="I418" s="200"/>
      <c r="J418" s="104"/>
      <c r="K418" s="207"/>
    </row>
    <row r="419" spans="2:11" s="25" customFormat="1" ht="25" customHeight="1" thickBot="1" x14ac:dyDescent="0.3">
      <c r="B419" s="454"/>
      <c r="C419" s="50" t="s">
        <v>18</v>
      </c>
      <c r="D419" s="51"/>
      <c r="E419" s="334"/>
      <c r="F419" s="52"/>
      <c r="G419" s="53">
        <f>SUM(G379:G418)</f>
        <v>0</v>
      </c>
      <c r="H419" s="6"/>
      <c r="I419" s="200"/>
      <c r="J419" s="18"/>
      <c r="K419" s="18"/>
    </row>
    <row r="420" spans="2:11" s="25" customFormat="1" ht="12.75" customHeight="1" thickTop="1" x14ac:dyDescent="0.25">
      <c r="B420" s="455"/>
      <c r="C420" s="645"/>
      <c r="D420" s="646"/>
      <c r="E420" s="647"/>
      <c r="F420" s="648"/>
      <c r="G420" s="649"/>
      <c r="H420" s="6"/>
      <c r="I420" s="200"/>
      <c r="J420" s="18"/>
      <c r="K420" s="18"/>
    </row>
    <row r="421" spans="2:11" ht="23.5" customHeight="1" thickBot="1" x14ac:dyDescent="0.3">
      <c r="B421" s="456"/>
      <c r="C421" s="650"/>
      <c r="D421" s="55"/>
      <c r="E421" s="335"/>
      <c r="G421" s="57"/>
      <c r="I421" s="200"/>
    </row>
    <row r="422" spans="2:11" ht="25" customHeight="1" x14ac:dyDescent="0.25">
      <c r="B422" s="629"/>
      <c r="C422" s="657"/>
      <c r="D422" s="584"/>
      <c r="E422" s="363"/>
      <c r="F422" s="285"/>
      <c r="G422" s="37"/>
      <c r="H422" s="18"/>
      <c r="I422" s="200"/>
    </row>
    <row r="423" spans="2:11" ht="25" customHeight="1" x14ac:dyDescent="0.25">
      <c r="B423" s="543"/>
      <c r="C423" s="574"/>
      <c r="D423" s="575"/>
      <c r="E423" s="592"/>
      <c r="F423" s="576"/>
      <c r="G423" s="44"/>
      <c r="H423" s="18"/>
      <c r="I423" s="200"/>
    </row>
    <row r="424" spans="2:11" ht="25" customHeight="1" x14ac:dyDescent="0.25">
      <c r="B424" s="543"/>
      <c r="C424" s="574" t="s">
        <v>282</v>
      </c>
      <c r="D424" s="575"/>
      <c r="E424" s="592"/>
      <c r="F424" s="576"/>
      <c r="G424" s="44"/>
      <c r="H424" s="18"/>
      <c r="I424" s="200"/>
    </row>
    <row r="425" spans="2:11" ht="16" customHeight="1" x14ac:dyDescent="0.25">
      <c r="B425" s="543"/>
      <c r="C425" s="574"/>
      <c r="D425" s="575"/>
      <c r="E425" s="592"/>
      <c r="F425" s="576"/>
      <c r="G425" s="44"/>
      <c r="H425" s="18"/>
      <c r="I425" s="200"/>
    </row>
    <row r="426" spans="2:11" ht="16" customHeight="1" x14ac:dyDescent="0.25">
      <c r="B426" s="543"/>
      <c r="C426" s="574"/>
      <c r="D426" s="575"/>
      <c r="E426" s="592"/>
      <c r="F426" s="576"/>
      <c r="G426" s="44"/>
      <c r="H426" s="18"/>
      <c r="I426" s="200"/>
    </row>
    <row r="427" spans="2:11" ht="16" customHeight="1" x14ac:dyDescent="0.25">
      <c r="B427" s="543"/>
      <c r="C427" s="574"/>
      <c r="D427" s="575"/>
      <c r="E427" s="592"/>
      <c r="F427" s="576"/>
      <c r="G427" s="44"/>
      <c r="H427" s="18"/>
      <c r="I427" s="200"/>
    </row>
    <row r="428" spans="2:11" ht="16" customHeight="1" x14ac:dyDescent="0.25">
      <c r="B428" s="543"/>
      <c r="C428" s="574"/>
      <c r="D428" s="575"/>
      <c r="E428" s="592"/>
      <c r="F428" s="576"/>
      <c r="G428" s="44">
        <f>G31</f>
        <v>0</v>
      </c>
      <c r="H428" s="18"/>
      <c r="I428" s="200"/>
    </row>
    <row r="429" spans="2:11" ht="16" customHeight="1" x14ac:dyDescent="0.25">
      <c r="B429" s="543"/>
      <c r="C429" s="574"/>
      <c r="D429" s="575"/>
      <c r="E429" s="592"/>
      <c r="F429" s="576"/>
      <c r="G429" s="44">
        <f>G61</f>
        <v>0</v>
      </c>
      <c r="H429" s="18"/>
      <c r="I429" s="200"/>
    </row>
    <row r="430" spans="2:11" ht="16" customHeight="1" x14ac:dyDescent="0.25">
      <c r="B430" s="543"/>
      <c r="C430" s="574"/>
      <c r="D430" s="575"/>
      <c r="E430" s="592"/>
      <c r="F430" s="576"/>
      <c r="G430" s="44">
        <f>G96</f>
        <v>0</v>
      </c>
      <c r="H430" s="18"/>
      <c r="I430" s="200"/>
    </row>
    <row r="431" spans="2:11" ht="16" customHeight="1" x14ac:dyDescent="0.25">
      <c r="B431" s="543"/>
      <c r="C431" s="574"/>
      <c r="D431" s="575"/>
      <c r="E431" s="592"/>
      <c r="F431" s="576"/>
      <c r="G431" s="44">
        <f>G129</f>
        <v>0</v>
      </c>
      <c r="H431" s="18"/>
      <c r="I431" s="200"/>
    </row>
    <row r="432" spans="2:11" ht="16" customHeight="1" x14ac:dyDescent="0.25">
      <c r="B432" s="543"/>
      <c r="C432" s="574"/>
      <c r="D432" s="575"/>
      <c r="E432" s="592"/>
      <c r="F432" s="576"/>
      <c r="G432" s="44">
        <f>G162</f>
        <v>0</v>
      </c>
      <c r="H432" s="18"/>
      <c r="I432" s="200"/>
    </row>
    <row r="433" spans="1:114" ht="16" customHeight="1" x14ac:dyDescent="0.25">
      <c r="B433" s="543"/>
      <c r="C433" s="574"/>
      <c r="D433" s="575"/>
      <c r="E433" s="592"/>
      <c r="F433" s="576"/>
      <c r="G433" s="44">
        <f>G200</f>
        <v>0</v>
      </c>
      <c r="H433" s="18"/>
      <c r="I433" s="200"/>
    </row>
    <row r="434" spans="1:114" ht="16" customHeight="1" x14ac:dyDescent="0.25">
      <c r="B434" s="543"/>
      <c r="C434" s="574"/>
      <c r="D434" s="575"/>
      <c r="E434" s="592"/>
      <c r="F434" s="576"/>
      <c r="G434" s="44">
        <f>G236</f>
        <v>0</v>
      </c>
      <c r="H434" s="18"/>
      <c r="I434" s="200"/>
    </row>
    <row r="435" spans="1:114" ht="17.149999999999999" customHeight="1" x14ac:dyDescent="0.25">
      <c r="B435" s="543"/>
      <c r="C435" s="574"/>
      <c r="D435" s="575"/>
      <c r="E435" s="592"/>
      <c r="F435" s="576"/>
      <c r="G435" s="44">
        <f>G267</f>
        <v>0</v>
      </c>
      <c r="H435" s="18"/>
      <c r="I435" s="200"/>
    </row>
    <row r="436" spans="1:114" ht="17.149999999999999" customHeight="1" x14ac:dyDescent="0.25">
      <c r="B436" s="543"/>
      <c r="C436" s="574"/>
      <c r="D436" s="575"/>
      <c r="E436" s="592"/>
      <c r="F436" s="576"/>
      <c r="G436" s="44">
        <f>G308</f>
        <v>0</v>
      </c>
      <c r="H436" s="18"/>
      <c r="I436" s="200"/>
    </row>
    <row r="437" spans="1:114" ht="17.149999999999999" customHeight="1" x14ac:dyDescent="0.25">
      <c r="B437" s="543"/>
      <c r="C437" s="574"/>
      <c r="D437" s="575"/>
      <c r="E437" s="592"/>
      <c r="F437" s="576"/>
      <c r="G437" s="44">
        <f>G340</f>
        <v>0</v>
      </c>
      <c r="H437" s="18"/>
      <c r="I437" s="200"/>
    </row>
    <row r="438" spans="1:114" s="18" customFormat="1" ht="15.65" customHeight="1" x14ac:dyDescent="0.25">
      <c r="A438" s="7"/>
      <c r="B438" s="543"/>
      <c r="C438" s="1034" t="s">
        <v>283</v>
      </c>
      <c r="D438" s="575"/>
      <c r="E438" s="592"/>
      <c r="F438" s="576"/>
      <c r="G438" s="44">
        <f>G370</f>
        <v>0</v>
      </c>
      <c r="I438" s="200"/>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c r="BF438" s="7"/>
      <c r="BG438" s="7"/>
      <c r="BH438" s="7"/>
      <c r="BI438" s="7"/>
      <c r="BJ438" s="7"/>
      <c r="BK438" s="7"/>
      <c r="BL438" s="7"/>
      <c r="BM438" s="7"/>
      <c r="BN438" s="7"/>
      <c r="BO438" s="7"/>
      <c r="BP438" s="7"/>
      <c r="BQ438" s="7"/>
      <c r="BR438" s="7"/>
      <c r="BS438" s="7"/>
      <c r="BT438" s="7"/>
      <c r="BU438" s="7"/>
      <c r="BV438" s="7"/>
      <c r="BW438" s="7"/>
      <c r="BX438" s="7"/>
      <c r="BY438" s="7"/>
      <c r="BZ438" s="7"/>
      <c r="CA438" s="7"/>
      <c r="CB438" s="7"/>
      <c r="CC438" s="7"/>
      <c r="CD438" s="7"/>
      <c r="CE438" s="7"/>
      <c r="CF438" s="7"/>
      <c r="CG438" s="7"/>
      <c r="CH438" s="7"/>
      <c r="CI438" s="7"/>
      <c r="CJ438" s="7"/>
      <c r="CK438" s="7"/>
      <c r="CL438" s="7"/>
      <c r="CM438" s="7"/>
      <c r="CN438" s="7"/>
      <c r="CO438" s="7"/>
      <c r="CP438" s="7"/>
      <c r="CQ438" s="7"/>
      <c r="CR438" s="7"/>
      <c r="CS438" s="7"/>
      <c r="CT438" s="7"/>
      <c r="CU438" s="7"/>
      <c r="CV438" s="7"/>
      <c r="CW438" s="7"/>
      <c r="CX438" s="7"/>
      <c r="CY438" s="7"/>
      <c r="CZ438" s="7"/>
      <c r="DA438" s="7"/>
      <c r="DB438" s="7"/>
      <c r="DC438" s="7"/>
      <c r="DD438" s="7"/>
      <c r="DE438" s="7"/>
      <c r="DF438" s="7"/>
      <c r="DG438" s="7"/>
      <c r="DH438" s="7"/>
      <c r="DI438" s="7"/>
      <c r="DJ438" s="7"/>
    </row>
    <row r="439" spans="1:114" s="18" customFormat="1" ht="17.5" customHeight="1" x14ac:dyDescent="0.25">
      <c r="A439" s="7"/>
      <c r="B439" s="543"/>
      <c r="C439" s="1034" t="s">
        <v>284</v>
      </c>
      <c r="D439" s="575"/>
      <c r="E439" s="592"/>
      <c r="F439" s="576"/>
      <c r="G439" s="44">
        <f>G419</f>
        <v>0</v>
      </c>
      <c r="I439" s="200"/>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c r="BD439" s="7"/>
      <c r="BE439" s="7"/>
      <c r="BF439" s="7"/>
      <c r="BG439" s="7"/>
      <c r="BH439" s="7"/>
      <c r="BI439" s="7"/>
      <c r="BJ439" s="7"/>
      <c r="BK439" s="7"/>
      <c r="BL439" s="7"/>
      <c r="BM439" s="7"/>
      <c r="BN439" s="7"/>
      <c r="BO439" s="7"/>
      <c r="BP439" s="7"/>
      <c r="BQ439" s="7"/>
      <c r="BR439" s="7"/>
      <c r="BS439" s="7"/>
      <c r="BT439" s="7"/>
      <c r="BU439" s="7"/>
      <c r="BV439" s="7"/>
      <c r="BW439" s="7"/>
      <c r="BX439" s="7"/>
      <c r="BY439" s="7"/>
      <c r="BZ439" s="7"/>
      <c r="CA439" s="7"/>
      <c r="CB439" s="7"/>
      <c r="CC439" s="7"/>
      <c r="CD439" s="7"/>
      <c r="CE439" s="7"/>
      <c r="CF439" s="7"/>
      <c r="CG439" s="7"/>
      <c r="CH439" s="7"/>
      <c r="CI439" s="7"/>
      <c r="CJ439" s="7"/>
      <c r="CK439" s="7"/>
      <c r="CL439" s="7"/>
      <c r="CM439" s="7"/>
      <c r="CN439" s="7"/>
      <c r="CO439" s="7"/>
      <c r="CP439" s="7"/>
      <c r="CQ439" s="7"/>
      <c r="CR439" s="7"/>
      <c r="CS439" s="7"/>
      <c r="CT439" s="7"/>
      <c r="CU439" s="7"/>
      <c r="CV439" s="7"/>
      <c r="CW439" s="7"/>
      <c r="CX439" s="7"/>
      <c r="CY439" s="7"/>
      <c r="CZ439" s="7"/>
      <c r="DA439" s="7"/>
      <c r="DB439" s="7"/>
      <c r="DC439" s="7"/>
      <c r="DD439" s="7"/>
      <c r="DE439" s="7"/>
      <c r="DF439" s="7"/>
      <c r="DG439" s="7"/>
      <c r="DH439" s="7"/>
      <c r="DI439" s="7"/>
      <c r="DJ439" s="7"/>
    </row>
    <row r="440" spans="1:114" s="18" customFormat="1" ht="11.25" customHeight="1" x14ac:dyDescent="0.25">
      <c r="A440" s="7"/>
      <c r="B440" s="543"/>
      <c r="C440" s="573"/>
      <c r="D440" s="575"/>
      <c r="E440" s="592"/>
      <c r="F440" s="576"/>
      <c r="G440" s="44"/>
      <c r="I440" s="200"/>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c r="BD440" s="7"/>
      <c r="BE440" s="7"/>
      <c r="BF440" s="7"/>
      <c r="BG440" s="7"/>
      <c r="BH440" s="7"/>
      <c r="BI440" s="7"/>
      <c r="BJ440" s="7"/>
      <c r="BK440" s="7"/>
      <c r="BL440" s="7"/>
      <c r="BM440" s="7"/>
      <c r="BN440" s="7"/>
      <c r="BO440" s="7"/>
      <c r="BP440" s="7"/>
      <c r="BQ440" s="7"/>
      <c r="BR440" s="7"/>
      <c r="BS440" s="7"/>
      <c r="BT440" s="7"/>
      <c r="BU440" s="7"/>
      <c r="BV440" s="7"/>
      <c r="BW440" s="7"/>
      <c r="BX440" s="7"/>
      <c r="BY440" s="7"/>
      <c r="BZ440" s="7"/>
      <c r="CA440" s="7"/>
      <c r="CB440" s="7"/>
      <c r="CC440" s="7"/>
      <c r="CD440" s="7"/>
      <c r="CE440" s="7"/>
      <c r="CF440" s="7"/>
      <c r="CG440" s="7"/>
      <c r="CH440" s="7"/>
      <c r="CI440" s="7"/>
      <c r="CJ440" s="7"/>
      <c r="CK440" s="7"/>
      <c r="CL440" s="7"/>
      <c r="CM440" s="7"/>
      <c r="CN440" s="7"/>
      <c r="CO440" s="7"/>
      <c r="CP440" s="7"/>
      <c r="CQ440" s="7"/>
      <c r="CR440" s="7"/>
      <c r="CS440" s="7"/>
      <c r="CT440" s="7"/>
      <c r="CU440" s="7"/>
      <c r="CV440" s="7"/>
      <c r="CW440" s="7"/>
      <c r="CX440" s="7"/>
      <c r="CY440" s="7"/>
      <c r="CZ440" s="7"/>
      <c r="DA440" s="7"/>
      <c r="DB440" s="7"/>
      <c r="DC440" s="7"/>
      <c r="DD440" s="7"/>
      <c r="DE440" s="7"/>
      <c r="DF440" s="7"/>
      <c r="DG440" s="7"/>
      <c r="DH440" s="7"/>
      <c r="DI440" s="7"/>
      <c r="DJ440" s="7"/>
    </row>
    <row r="441" spans="1:114" s="25" customFormat="1" ht="28.5" customHeight="1" thickBot="1" x14ac:dyDescent="0.3">
      <c r="B441" s="454"/>
      <c r="C441" s="50" t="s">
        <v>125</v>
      </c>
      <c r="D441" s="50"/>
      <c r="E441" s="186"/>
      <c r="F441" s="198"/>
      <c r="G441" s="53">
        <f>SUM(G428:G440)</f>
        <v>0</v>
      </c>
      <c r="H441" s="6"/>
      <c r="I441" s="200"/>
      <c r="J441" s="18"/>
      <c r="K441" s="18"/>
    </row>
    <row r="442" spans="1:114" ht="26.25" customHeight="1" thickTop="1" x14ac:dyDescent="0.25">
      <c r="B442" s="456"/>
      <c r="D442" s="55"/>
      <c r="E442" s="335"/>
      <c r="G442" s="58" t="s">
        <v>285</v>
      </c>
      <c r="I442" s="200"/>
      <c r="J442" s="6"/>
      <c r="K442" s="6"/>
    </row>
    <row r="443" spans="1:114" ht="18" customHeight="1" x14ac:dyDescent="0.25">
      <c r="B443" s="7"/>
      <c r="D443" s="7"/>
      <c r="E443" s="25"/>
      <c r="F443" s="282"/>
      <c r="G443" s="282"/>
      <c r="H443" s="18"/>
    </row>
  </sheetData>
  <mergeCells count="1">
    <mergeCell ref="C2:F2"/>
  </mergeCells>
  <printOptions horizontalCentered="1"/>
  <pageMargins left="0.23622047244094491" right="0.23622047244094491" top="0.51181102362204722" bottom="0.51181102362204722" header="0.23622047244094491" footer="0.23622047244094491"/>
  <pageSetup paperSize="9" scale="92" firstPageNumber="25"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J200"/>
  <sheetViews>
    <sheetView view="pageBreakPreview" topLeftCell="A182" zoomScaleNormal="100" zoomScaleSheetLayoutView="100" workbookViewId="0">
      <selection activeCell="G198" sqref="G198"/>
    </sheetView>
  </sheetViews>
  <sheetFormatPr defaultColWidth="10.453125" defaultRowHeight="22" customHeight="1" x14ac:dyDescent="0.25"/>
  <cols>
    <col min="1" max="1" width="1.54296875" style="7" customWidth="1"/>
    <col min="2" max="2" width="5.54296875" style="463" customWidth="1"/>
    <col min="3" max="3" width="58.1796875" style="7" customWidth="1"/>
    <col min="4" max="4" width="7.453125" style="268" customWidth="1"/>
    <col min="5" max="5" width="9" style="289" customWidth="1"/>
    <col min="6" max="6" width="10.54296875" style="57" customWidth="1"/>
    <col min="7" max="7" width="13.453125" style="270" customWidth="1"/>
    <col min="8" max="8" width="10.453125" style="6"/>
    <col min="9" max="11" width="10.453125" style="18"/>
    <col min="12" max="16384" width="10.453125" style="7"/>
  </cols>
  <sheetData>
    <row r="1" spans="2:11" ht="6.75" customHeight="1" thickBot="1" x14ac:dyDescent="0.3">
      <c r="B1" s="448"/>
      <c r="C1" s="2"/>
      <c r="D1" s="3"/>
      <c r="E1" s="360"/>
      <c r="F1" s="5"/>
      <c r="G1" s="5"/>
      <c r="I1" s="6"/>
      <c r="J1" s="6"/>
      <c r="K1" s="6"/>
    </row>
    <row r="2" spans="2:11" ht="30" customHeight="1" thickBot="1" x14ac:dyDescent="0.3">
      <c r="B2" s="486"/>
      <c r="C2" s="1372" t="s">
        <v>865</v>
      </c>
      <c r="D2" s="1372"/>
      <c r="E2" s="1372"/>
      <c r="F2" s="1372"/>
      <c r="G2" s="12"/>
      <c r="I2" s="6"/>
      <c r="J2" s="6"/>
      <c r="K2" s="6"/>
    </row>
    <row r="3" spans="2:11" ht="5.15" customHeight="1" x14ac:dyDescent="0.25">
      <c r="B3" s="449"/>
      <c r="C3" s="14"/>
      <c r="D3" s="411"/>
      <c r="E3" s="470"/>
      <c r="F3" s="16"/>
      <c r="G3" s="17"/>
    </row>
    <row r="4" spans="2:11" s="25" customFormat="1" ht="30.75" customHeight="1" x14ac:dyDescent="0.25">
      <c r="B4" s="19" t="s">
        <v>0</v>
      </c>
      <c r="C4" s="20" t="s">
        <v>1</v>
      </c>
      <c r="D4" s="413" t="s">
        <v>2</v>
      </c>
      <c r="E4" s="361" t="s">
        <v>3</v>
      </c>
      <c r="F4" s="23" t="s">
        <v>4</v>
      </c>
      <c r="G4" s="24" t="s">
        <v>5</v>
      </c>
      <c r="H4" s="6"/>
      <c r="I4" s="23"/>
      <c r="J4" s="18"/>
      <c r="K4" s="18"/>
    </row>
    <row r="5" spans="2:11" ht="3.75" customHeight="1" thickBot="1" x14ac:dyDescent="0.3">
      <c r="B5" s="451"/>
      <c r="C5" s="27"/>
      <c r="D5" s="28"/>
      <c r="E5" s="362"/>
      <c r="F5" s="30"/>
      <c r="G5" s="31"/>
    </row>
    <row r="6" spans="2:11" s="40" customFormat="1" ht="20.149999999999999" customHeight="1" x14ac:dyDescent="0.25">
      <c r="B6" s="452"/>
      <c r="C6" s="33"/>
      <c r="D6" s="34"/>
      <c r="E6" s="363"/>
      <c r="F6" s="36"/>
      <c r="G6" s="37"/>
      <c r="H6" s="38"/>
      <c r="I6" s="39"/>
      <c r="J6" s="39"/>
      <c r="K6" s="39"/>
    </row>
    <row r="7" spans="2:11" ht="20.149999999999999" customHeight="1" x14ac:dyDescent="0.25">
      <c r="B7" s="450"/>
      <c r="C7" s="295" t="s">
        <v>6</v>
      </c>
      <c r="D7" s="290"/>
      <c r="E7" s="353"/>
      <c r="F7" s="294"/>
      <c r="G7" s="44"/>
    </row>
    <row r="8" spans="2:11" ht="20.149999999999999" customHeight="1" x14ac:dyDescent="0.25">
      <c r="B8" s="450"/>
      <c r="C8" s="295" t="s">
        <v>287</v>
      </c>
      <c r="D8" s="290"/>
      <c r="E8" s="353"/>
      <c r="F8" s="294"/>
      <c r="G8" s="44"/>
    </row>
    <row r="9" spans="2:11" ht="20.149999999999999" customHeight="1" x14ac:dyDescent="0.25">
      <c r="B9" s="450"/>
      <c r="C9" s="295" t="s">
        <v>288</v>
      </c>
      <c r="D9" s="290"/>
      <c r="E9" s="353"/>
      <c r="F9" s="294"/>
      <c r="G9" s="44"/>
    </row>
    <row r="10" spans="2:11" ht="34.5" customHeight="1" x14ac:dyDescent="0.25">
      <c r="B10" s="450"/>
      <c r="C10" s="291" t="s">
        <v>289</v>
      </c>
      <c r="D10" s="290"/>
      <c r="E10" s="353"/>
      <c r="F10" s="294"/>
      <c r="G10" s="44"/>
    </row>
    <row r="11" spans="2:11" ht="34.5" customHeight="1" x14ac:dyDescent="0.25">
      <c r="B11" s="450" t="s">
        <v>61</v>
      </c>
      <c r="C11" s="293" t="s">
        <v>254</v>
      </c>
      <c r="D11" s="290" t="s">
        <v>255</v>
      </c>
      <c r="E11" s="353">
        <v>1</v>
      </c>
      <c r="F11" s="299"/>
      <c r="G11" s="44">
        <f>F11*E11</f>
        <v>0</v>
      </c>
    </row>
    <row r="12" spans="2:11" ht="21.65" customHeight="1" x14ac:dyDescent="0.25">
      <c r="B12" s="450" t="s">
        <v>23</v>
      </c>
      <c r="C12" s="293" t="s">
        <v>256</v>
      </c>
      <c r="D12" s="290" t="s">
        <v>255</v>
      </c>
      <c r="E12" s="353">
        <v>1</v>
      </c>
      <c r="F12" s="299"/>
      <c r="G12" s="44">
        <f t="shared" ref="G12:G22" si="0">F12*E12</f>
        <v>0</v>
      </c>
    </row>
    <row r="13" spans="2:11" ht="23.15" customHeight="1" x14ac:dyDescent="0.25">
      <c r="B13" s="450" t="s">
        <v>38</v>
      </c>
      <c r="C13" s="293" t="s">
        <v>39</v>
      </c>
      <c r="D13" s="290" t="s">
        <v>25</v>
      </c>
      <c r="E13" s="353">
        <v>160</v>
      </c>
      <c r="F13" s="299"/>
      <c r="G13" s="44">
        <f t="shared" si="0"/>
        <v>0</v>
      </c>
    </row>
    <row r="14" spans="2:11" ht="37.5" customHeight="1" x14ac:dyDescent="0.25">
      <c r="B14" s="450" t="s">
        <v>65</v>
      </c>
      <c r="C14" s="293" t="s">
        <v>290</v>
      </c>
      <c r="D14" s="290" t="s">
        <v>42</v>
      </c>
      <c r="E14" s="353">
        <v>62</v>
      </c>
      <c r="F14" s="299"/>
      <c r="G14" s="44">
        <f t="shared" si="0"/>
        <v>0</v>
      </c>
    </row>
    <row r="15" spans="2:11" ht="32.25" customHeight="1" x14ac:dyDescent="0.25">
      <c r="B15" s="450" t="s">
        <v>40</v>
      </c>
      <c r="C15" s="293" t="s">
        <v>291</v>
      </c>
      <c r="D15" s="290" t="s">
        <v>42</v>
      </c>
      <c r="E15" s="353">
        <v>20</v>
      </c>
      <c r="F15" s="299"/>
      <c r="G15" s="44">
        <f t="shared" si="0"/>
        <v>0</v>
      </c>
      <c r="H15" s="18"/>
    </row>
    <row r="16" spans="2:11" ht="20.149999999999999" customHeight="1" x14ac:dyDescent="0.25">
      <c r="B16" s="450" t="s">
        <v>72</v>
      </c>
      <c r="C16" s="293" t="s">
        <v>253</v>
      </c>
      <c r="D16" s="290" t="s">
        <v>42</v>
      </c>
      <c r="E16" s="353">
        <v>10</v>
      </c>
      <c r="F16" s="299"/>
      <c r="G16" s="44">
        <f t="shared" si="0"/>
        <v>0</v>
      </c>
      <c r="H16" s="18"/>
    </row>
    <row r="17" spans="2:11" ht="20.149999999999999" customHeight="1" x14ac:dyDescent="0.25">
      <c r="B17" s="450" t="s">
        <v>43</v>
      </c>
      <c r="C17" s="293" t="s">
        <v>44</v>
      </c>
      <c r="D17" s="290" t="s">
        <v>42</v>
      </c>
      <c r="E17" s="353">
        <v>10</v>
      </c>
      <c r="F17" s="299"/>
      <c r="G17" s="44">
        <f t="shared" si="0"/>
        <v>0</v>
      </c>
      <c r="H17" s="18"/>
    </row>
    <row r="18" spans="2:11" ht="20.149999999999999" customHeight="1" x14ac:dyDescent="0.25">
      <c r="B18" s="450" t="s">
        <v>45</v>
      </c>
      <c r="C18" s="293" t="s">
        <v>46</v>
      </c>
      <c r="D18" s="290" t="s">
        <v>42</v>
      </c>
      <c r="E18" s="353">
        <v>10</v>
      </c>
      <c r="F18" s="299"/>
      <c r="G18" s="44">
        <f t="shared" si="0"/>
        <v>0</v>
      </c>
      <c r="H18" s="18"/>
    </row>
    <row r="19" spans="2:11" ht="46" customHeight="1" x14ac:dyDescent="0.25">
      <c r="B19" s="450" t="s">
        <v>47</v>
      </c>
      <c r="C19" s="293" t="s">
        <v>48</v>
      </c>
      <c r="D19" s="290" t="s">
        <v>42</v>
      </c>
      <c r="E19" s="353">
        <v>15</v>
      </c>
      <c r="F19" s="299"/>
      <c r="G19" s="44">
        <f t="shared" si="0"/>
        <v>0</v>
      </c>
      <c r="H19" s="18"/>
    </row>
    <row r="20" spans="2:11" s="79" customFormat="1" ht="22" customHeight="1" x14ac:dyDescent="0.25">
      <c r="B20" s="453" t="s">
        <v>49</v>
      </c>
      <c r="C20" s="414" t="s">
        <v>50</v>
      </c>
      <c r="D20" s="415" t="s">
        <v>25</v>
      </c>
      <c r="E20" s="471">
        <v>20</v>
      </c>
      <c r="F20" s="299"/>
      <c r="G20" s="44">
        <f t="shared" si="0"/>
        <v>0</v>
      </c>
      <c r="H20" s="6"/>
      <c r="I20" s="6"/>
      <c r="J20" s="6"/>
      <c r="K20" s="6"/>
    </row>
    <row r="21" spans="2:11" s="79" customFormat="1" ht="20.149999999999999" customHeight="1" x14ac:dyDescent="0.25">
      <c r="B21" s="453" t="s">
        <v>51</v>
      </c>
      <c r="C21" s="77" t="s">
        <v>52</v>
      </c>
      <c r="D21" s="415" t="s">
        <v>25</v>
      </c>
      <c r="E21" s="471">
        <f>E20</f>
        <v>20</v>
      </c>
      <c r="F21" s="299"/>
      <c r="G21" s="44">
        <f t="shared" si="0"/>
        <v>0</v>
      </c>
      <c r="H21" s="6"/>
      <c r="I21" s="6"/>
      <c r="J21" s="6"/>
      <c r="K21" s="6"/>
    </row>
    <row r="22" spans="2:11" ht="47.25" customHeight="1" x14ac:dyDescent="0.25">
      <c r="B22" s="450" t="s">
        <v>53</v>
      </c>
      <c r="C22" s="293" t="s">
        <v>54</v>
      </c>
      <c r="D22" s="290" t="s">
        <v>25</v>
      </c>
      <c r="E22" s="353">
        <f>E20</f>
        <v>20</v>
      </c>
      <c r="F22" s="299"/>
      <c r="G22" s="44">
        <f t="shared" si="0"/>
        <v>0</v>
      </c>
      <c r="H22" s="18"/>
    </row>
    <row r="23" spans="2:11" ht="20.149999999999999" customHeight="1" x14ac:dyDescent="0.25">
      <c r="B23" s="450"/>
      <c r="C23" s="295" t="s">
        <v>55</v>
      </c>
      <c r="D23" s="290"/>
      <c r="E23" s="353"/>
      <c r="F23" s="299"/>
      <c r="G23" s="44"/>
      <c r="H23" s="18"/>
    </row>
    <row r="24" spans="2:11" ht="36.75" customHeight="1" x14ac:dyDescent="0.25">
      <c r="B24" s="450"/>
      <c r="C24" s="291" t="s">
        <v>56</v>
      </c>
      <c r="D24" s="290"/>
      <c r="E24" s="353"/>
      <c r="F24" s="299"/>
      <c r="G24" s="44"/>
      <c r="H24" s="18"/>
    </row>
    <row r="25" spans="2:11" ht="12" customHeight="1" x14ac:dyDescent="0.25">
      <c r="B25" s="450"/>
      <c r="C25" s="293"/>
      <c r="D25" s="290"/>
      <c r="E25" s="353"/>
      <c r="F25" s="299"/>
      <c r="G25" s="44"/>
      <c r="H25" s="18"/>
    </row>
    <row r="26" spans="2:11" ht="20.149999999999999" customHeight="1" x14ac:dyDescent="0.25">
      <c r="B26" s="450" t="s">
        <v>57</v>
      </c>
      <c r="C26" s="293" t="s">
        <v>58</v>
      </c>
      <c r="D26" s="290" t="s">
        <v>25</v>
      </c>
      <c r="E26" s="353">
        <v>15</v>
      </c>
      <c r="F26" s="299"/>
      <c r="G26" s="44">
        <f>F26*E26</f>
        <v>0</v>
      </c>
      <c r="H26" s="18"/>
    </row>
    <row r="27" spans="2:11" ht="50.25" customHeight="1" x14ac:dyDescent="0.25">
      <c r="B27" s="450"/>
      <c r="C27" s="291" t="s">
        <v>60</v>
      </c>
      <c r="D27" s="290"/>
      <c r="E27" s="353"/>
      <c r="F27" s="294"/>
      <c r="G27" s="44"/>
      <c r="H27" s="18"/>
    </row>
    <row r="28" spans="2:11" ht="23.15" customHeight="1" x14ac:dyDescent="0.25">
      <c r="B28" s="450" t="s">
        <v>121</v>
      </c>
      <c r="C28" s="293" t="s">
        <v>477</v>
      </c>
      <c r="D28" s="290" t="s">
        <v>42</v>
      </c>
      <c r="E28" s="353">
        <v>2</v>
      </c>
      <c r="F28" s="299"/>
      <c r="G28" s="44">
        <f t="shared" ref="G28:G29" si="1">F28*E28</f>
        <v>0</v>
      </c>
    </row>
    <row r="29" spans="2:11" ht="23.15" customHeight="1" x14ac:dyDescent="0.25">
      <c r="B29" s="450" t="s">
        <v>123</v>
      </c>
      <c r="C29" s="293" t="s">
        <v>312</v>
      </c>
      <c r="D29" s="290" t="s">
        <v>25</v>
      </c>
      <c r="E29" s="353">
        <v>10</v>
      </c>
      <c r="F29" s="299"/>
      <c r="G29" s="44">
        <f t="shared" si="1"/>
        <v>0</v>
      </c>
    </row>
    <row r="30" spans="2:11" ht="23.15" customHeight="1" x14ac:dyDescent="0.25">
      <c r="B30" s="450"/>
      <c r="D30" s="290"/>
      <c r="E30" s="353"/>
      <c r="F30" s="299"/>
      <c r="G30" s="44"/>
    </row>
    <row r="31" spans="2:11" s="79" customFormat="1" ht="22.5" customHeight="1" x14ac:dyDescent="0.25">
      <c r="B31" s="453"/>
      <c r="C31" s="333"/>
      <c r="D31" s="290"/>
      <c r="E31" s="353"/>
      <c r="F31" s="299"/>
      <c r="G31" s="44"/>
      <c r="H31" s="287"/>
      <c r="I31" s="6"/>
      <c r="J31" s="6"/>
      <c r="K31" s="6"/>
    </row>
    <row r="32" spans="2:11" s="79" customFormat="1" ht="32.25" customHeight="1" thickBot="1" x14ac:dyDescent="0.3">
      <c r="B32" s="454"/>
      <c r="C32" s="50" t="s">
        <v>18</v>
      </c>
      <c r="D32" s="51"/>
      <c r="E32" s="334"/>
      <c r="F32" s="52"/>
      <c r="G32" s="53">
        <f>SUM(G11:G31)</f>
        <v>0</v>
      </c>
      <c r="H32" s="6"/>
      <c r="I32" s="6"/>
      <c r="J32" s="6"/>
      <c r="K32" s="6"/>
    </row>
    <row r="33" spans="2:11" s="79" customFormat="1" ht="20.5" customHeight="1" thickTop="1" x14ac:dyDescent="0.25">
      <c r="B33" s="512"/>
      <c r="C33" s="504"/>
      <c r="D33" s="505"/>
      <c r="E33" s="506"/>
      <c r="F33" s="422"/>
      <c r="G33" s="423"/>
      <c r="H33" s="6"/>
      <c r="I33" s="6"/>
      <c r="J33" s="6"/>
      <c r="K33" s="6"/>
    </row>
    <row r="34" spans="2:11" s="79" customFormat="1" ht="20.149999999999999" customHeight="1" x14ac:dyDescent="0.25">
      <c r="B34" s="513"/>
      <c r="C34" s="85"/>
      <c r="D34" s="507"/>
      <c r="E34" s="508"/>
      <c r="F34" s="184"/>
      <c r="G34" s="58" t="s">
        <v>462</v>
      </c>
      <c r="H34" s="6"/>
      <c r="I34" s="6"/>
      <c r="J34" s="6"/>
      <c r="K34" s="6"/>
    </row>
    <row r="35" spans="2:11" s="40" customFormat="1" ht="20.149999999999999" customHeight="1" x14ac:dyDescent="0.25">
      <c r="B35" s="450"/>
      <c r="C35" s="295"/>
      <c r="D35" s="352"/>
      <c r="E35" s="353"/>
      <c r="F35" s="299"/>
      <c r="G35" s="44"/>
      <c r="H35" s="38"/>
      <c r="I35" s="39"/>
      <c r="J35" s="39"/>
      <c r="K35" s="39"/>
    </row>
    <row r="36" spans="2:11" s="40" customFormat="1" ht="20.149999999999999" customHeight="1" x14ac:dyDescent="0.25">
      <c r="B36" s="450"/>
      <c r="C36" s="295" t="s">
        <v>6</v>
      </c>
      <c r="D36" s="352"/>
      <c r="E36" s="353"/>
      <c r="F36" s="184"/>
      <c r="G36" s="44"/>
      <c r="H36" s="38"/>
      <c r="I36" s="39"/>
      <c r="J36" s="39"/>
      <c r="K36" s="39"/>
    </row>
    <row r="37" spans="2:11" ht="15" customHeight="1" x14ac:dyDescent="0.25">
      <c r="B37" s="450"/>
      <c r="D37" s="290"/>
      <c r="E37" s="353"/>
      <c r="G37" s="44"/>
    </row>
    <row r="38" spans="2:11" s="79" customFormat="1" ht="20.5" customHeight="1" x14ac:dyDescent="0.25">
      <c r="B38" s="453"/>
      <c r="C38" s="286" t="s">
        <v>294</v>
      </c>
      <c r="D38" s="416"/>
      <c r="E38" s="473"/>
      <c r="F38" s="299"/>
      <c r="G38" s="44"/>
      <c r="H38" s="287"/>
      <c r="I38" s="6"/>
      <c r="J38" s="6"/>
      <c r="K38" s="6"/>
    </row>
    <row r="39" spans="2:11" s="79" customFormat="1" ht="32.25" customHeight="1" x14ac:dyDescent="0.25">
      <c r="B39" s="453" t="s">
        <v>61</v>
      </c>
      <c r="C39" s="85" t="s">
        <v>63</v>
      </c>
      <c r="D39" s="416" t="s">
        <v>25</v>
      </c>
      <c r="E39" s="473">
        <v>10</v>
      </c>
      <c r="F39" s="299"/>
      <c r="G39" s="44">
        <f>F39*E39</f>
        <v>0</v>
      </c>
      <c r="H39" s="6"/>
      <c r="I39" s="6"/>
      <c r="J39" s="6"/>
      <c r="K39" s="6"/>
    </row>
    <row r="40" spans="2:11" s="40" customFormat="1" ht="20.149999999999999" customHeight="1" x14ac:dyDescent="0.25">
      <c r="B40" s="450"/>
      <c r="C40" s="295"/>
      <c r="D40" s="352"/>
      <c r="E40" s="353"/>
      <c r="F40" s="299"/>
      <c r="G40" s="44"/>
      <c r="H40" s="38"/>
      <c r="I40" s="39"/>
      <c r="J40" s="39"/>
      <c r="K40" s="39"/>
    </row>
    <row r="41" spans="2:11" ht="23.15" customHeight="1" x14ac:dyDescent="0.25">
      <c r="B41" s="450"/>
      <c r="C41" s="295" t="s">
        <v>295</v>
      </c>
      <c r="D41" s="290"/>
      <c r="E41" s="353"/>
      <c r="F41" s="299"/>
      <c r="G41" s="44"/>
      <c r="H41" s="18"/>
    </row>
    <row r="42" spans="2:11" ht="23.15" customHeight="1" x14ac:dyDescent="0.25">
      <c r="B42" s="450" t="s">
        <v>23</v>
      </c>
      <c r="C42" s="293" t="s">
        <v>349</v>
      </c>
      <c r="D42" s="290" t="s">
        <v>25</v>
      </c>
      <c r="E42" s="353">
        <v>10</v>
      </c>
      <c r="F42" s="299"/>
      <c r="G42" s="44">
        <f t="shared" ref="G42:G52" si="2">F42*E42</f>
        <v>0</v>
      </c>
      <c r="H42" s="18"/>
    </row>
    <row r="43" spans="2:11" ht="22" customHeight="1" x14ac:dyDescent="0.25">
      <c r="B43" s="450" t="s">
        <v>38</v>
      </c>
      <c r="C43" s="364" t="s">
        <v>296</v>
      </c>
      <c r="D43" s="365" t="s">
        <v>67</v>
      </c>
      <c r="E43" s="474">
        <v>10</v>
      </c>
      <c r="F43" s="299"/>
      <c r="G43" s="44">
        <f t="shared" si="2"/>
        <v>0</v>
      </c>
      <c r="H43" s="7"/>
      <c r="I43" s="7"/>
      <c r="J43" s="7"/>
      <c r="K43" s="7"/>
    </row>
    <row r="44" spans="2:11" ht="13.5" customHeight="1" x14ac:dyDescent="0.25">
      <c r="B44" s="450"/>
      <c r="C44" s="364"/>
      <c r="D44" s="365"/>
      <c r="E44" s="474"/>
      <c r="F44" s="299"/>
      <c r="G44" s="44"/>
      <c r="H44" s="7"/>
      <c r="I44" s="7"/>
      <c r="J44" s="7"/>
      <c r="K44" s="7"/>
    </row>
    <row r="45" spans="2:11" ht="22.5" customHeight="1" x14ac:dyDescent="0.25">
      <c r="B45" s="450"/>
      <c r="C45" s="291" t="s">
        <v>300</v>
      </c>
      <c r="D45" s="290"/>
      <c r="E45" s="353"/>
      <c r="F45" s="294"/>
      <c r="G45" s="44"/>
      <c r="H45" s="18"/>
    </row>
    <row r="46" spans="2:11" ht="46.5" customHeight="1" x14ac:dyDescent="0.25">
      <c r="B46" s="450"/>
      <c r="C46" s="291" t="s">
        <v>347</v>
      </c>
      <c r="D46" s="290"/>
      <c r="E46" s="353"/>
      <c r="F46" s="294"/>
      <c r="G46" s="44"/>
      <c r="H46" s="18"/>
    </row>
    <row r="47" spans="2:11" ht="23.15" customHeight="1" x14ac:dyDescent="0.25">
      <c r="B47" s="450" t="s">
        <v>65</v>
      </c>
      <c r="C47" s="293" t="s">
        <v>348</v>
      </c>
      <c r="D47" s="290" t="s">
        <v>25</v>
      </c>
      <c r="E47" s="353">
        <v>30</v>
      </c>
      <c r="F47" s="299"/>
      <c r="G47" s="44">
        <f t="shared" si="2"/>
        <v>0</v>
      </c>
      <c r="H47" s="18"/>
    </row>
    <row r="48" spans="2:11" ht="16.399999999999999" customHeight="1" x14ac:dyDescent="0.25">
      <c r="B48" s="450"/>
      <c r="C48" s="293"/>
      <c r="D48" s="290"/>
      <c r="E48" s="353"/>
      <c r="F48" s="299"/>
      <c r="G48" s="44"/>
      <c r="H48" s="18"/>
    </row>
    <row r="49" spans="2:12" ht="33" customHeight="1" x14ac:dyDescent="0.25">
      <c r="B49" s="450"/>
      <c r="C49" s="291" t="s">
        <v>305</v>
      </c>
      <c r="D49" s="290"/>
      <c r="E49" s="353"/>
      <c r="F49" s="299"/>
      <c r="G49" s="44"/>
    </row>
    <row r="50" spans="2:12" ht="23.15" customHeight="1" x14ac:dyDescent="0.25">
      <c r="B50" s="450" t="s">
        <v>40</v>
      </c>
      <c r="C50" s="293" t="s">
        <v>95</v>
      </c>
      <c r="D50" s="290" t="s">
        <v>25</v>
      </c>
      <c r="E50" s="353">
        <v>30</v>
      </c>
      <c r="F50" s="299"/>
      <c r="G50" s="44">
        <f t="shared" si="2"/>
        <v>0</v>
      </c>
    </row>
    <row r="51" spans="2:12" ht="23.15" customHeight="1" x14ac:dyDescent="0.25">
      <c r="B51" s="450"/>
      <c r="C51" s="295" t="s">
        <v>306</v>
      </c>
      <c r="D51" s="290"/>
      <c r="E51" s="353"/>
      <c r="F51" s="299"/>
      <c r="G51" s="44"/>
    </row>
    <row r="52" spans="2:12" ht="23.15" customHeight="1" x14ac:dyDescent="0.25">
      <c r="B52" s="450" t="s">
        <v>72</v>
      </c>
      <c r="C52" s="293" t="s">
        <v>307</v>
      </c>
      <c r="D52" s="290" t="s">
        <v>25</v>
      </c>
      <c r="E52" s="353">
        <v>30</v>
      </c>
      <c r="F52" s="299"/>
      <c r="G52" s="44">
        <f t="shared" si="2"/>
        <v>0</v>
      </c>
    </row>
    <row r="53" spans="2:12" s="40" customFormat="1" ht="25" customHeight="1" x14ac:dyDescent="0.25">
      <c r="B53" s="462"/>
      <c r="C53" s="321"/>
      <c r="D53" s="301"/>
      <c r="E53" s="354"/>
      <c r="F53" s="322"/>
      <c r="G53" s="509"/>
      <c r="I53" s="178"/>
      <c r="J53" s="179"/>
      <c r="K53" s="39"/>
      <c r="L53" s="39"/>
    </row>
    <row r="54" spans="2:12" s="40" customFormat="1" ht="25" customHeight="1" x14ac:dyDescent="0.25">
      <c r="B54" s="462"/>
      <c r="C54" s="321"/>
      <c r="D54" s="301"/>
      <c r="E54" s="354"/>
      <c r="F54" s="322"/>
      <c r="G54" s="509"/>
      <c r="I54" s="178"/>
      <c r="J54" s="179"/>
      <c r="K54" s="39"/>
      <c r="L54" s="39"/>
    </row>
    <row r="55" spans="2:12" s="40" customFormat="1" ht="25" customHeight="1" x14ac:dyDescent="0.25">
      <c r="B55" s="462"/>
      <c r="C55" s="321"/>
      <c r="D55" s="301"/>
      <c r="E55" s="354"/>
      <c r="F55" s="322"/>
      <c r="G55" s="509"/>
      <c r="I55" s="178"/>
      <c r="J55" s="179"/>
      <c r="K55" s="39"/>
      <c r="L55" s="39"/>
    </row>
    <row r="56" spans="2:12" s="40" customFormat="1" ht="25" customHeight="1" x14ac:dyDescent="0.25">
      <c r="B56" s="462"/>
      <c r="C56" s="321"/>
      <c r="D56" s="301"/>
      <c r="E56" s="354"/>
      <c r="F56" s="322"/>
      <c r="G56" s="509"/>
      <c r="I56" s="178"/>
      <c r="J56" s="179"/>
      <c r="K56" s="39"/>
      <c r="L56" s="39"/>
    </row>
    <row r="57" spans="2:12" s="40" customFormat="1" ht="25" customHeight="1" x14ac:dyDescent="0.25">
      <c r="B57" s="462"/>
      <c r="C57" s="321"/>
      <c r="D57" s="301"/>
      <c r="E57" s="354"/>
      <c r="F57" s="322"/>
      <c r="G57" s="509"/>
      <c r="I57" s="178"/>
      <c r="J57" s="179"/>
      <c r="K57" s="39"/>
      <c r="L57" s="39"/>
    </row>
    <row r="58" spans="2:12" s="40" customFormat="1" ht="25" customHeight="1" x14ac:dyDescent="0.25">
      <c r="B58" s="462"/>
      <c r="C58" s="321"/>
      <c r="D58" s="301"/>
      <c r="E58" s="354"/>
      <c r="F58" s="322"/>
      <c r="G58" s="509"/>
      <c r="I58" s="178"/>
      <c r="J58" s="179"/>
      <c r="K58" s="39"/>
      <c r="L58" s="39"/>
    </row>
    <row r="59" spans="2:12" s="40" customFormat="1" ht="25" customHeight="1" x14ac:dyDescent="0.25">
      <c r="B59" s="462"/>
      <c r="C59" s="321"/>
      <c r="D59" s="301"/>
      <c r="E59" s="354"/>
      <c r="F59" s="322"/>
      <c r="G59" s="509"/>
      <c r="I59" s="178"/>
      <c r="J59" s="179"/>
      <c r="K59" s="39"/>
      <c r="L59" s="39"/>
    </row>
    <row r="60" spans="2:12" s="40" customFormat="1" ht="25" customHeight="1" x14ac:dyDescent="0.25">
      <c r="B60" s="462"/>
      <c r="C60" s="321"/>
      <c r="D60" s="301"/>
      <c r="E60" s="354"/>
      <c r="F60" s="322"/>
      <c r="G60" s="509"/>
      <c r="I60" s="178"/>
      <c r="J60" s="179"/>
      <c r="K60" s="39"/>
      <c r="L60" s="39"/>
    </row>
    <row r="61" spans="2:12" s="40" customFormat="1" ht="25" customHeight="1" x14ac:dyDescent="0.25">
      <c r="B61" s="462"/>
      <c r="C61" s="321"/>
      <c r="D61" s="301"/>
      <c r="E61" s="354"/>
      <c r="F61" s="322"/>
      <c r="G61" s="509"/>
      <c r="I61" s="178"/>
      <c r="J61" s="179"/>
      <c r="K61" s="39"/>
      <c r="L61" s="39"/>
    </row>
    <row r="62" spans="2:12" s="40" customFormat="1" ht="25" customHeight="1" x14ac:dyDescent="0.25">
      <c r="B62" s="462"/>
      <c r="C62" s="321"/>
      <c r="D62" s="301"/>
      <c r="E62" s="354"/>
      <c r="F62" s="322"/>
      <c r="G62" s="509"/>
      <c r="I62" s="178"/>
      <c r="J62" s="179"/>
      <c r="K62" s="39"/>
      <c r="L62" s="39"/>
    </row>
    <row r="63" spans="2:12" ht="23.15" customHeight="1" x14ac:dyDescent="0.25">
      <c r="B63" s="450"/>
      <c r="C63" s="293"/>
      <c r="D63" s="290"/>
      <c r="E63" s="353"/>
      <c r="F63" s="299"/>
      <c r="G63" s="44"/>
    </row>
    <row r="64" spans="2:12" s="40" customFormat="1" ht="20.149999999999999" customHeight="1" thickBot="1" x14ac:dyDescent="0.3">
      <c r="B64" s="454"/>
      <c r="C64" s="50" t="s">
        <v>18</v>
      </c>
      <c r="D64" s="51"/>
      <c r="E64" s="334"/>
      <c r="F64" s="52"/>
      <c r="G64" s="53">
        <f>SUM(G39:G63)</f>
        <v>0</v>
      </c>
      <c r="H64" s="38"/>
      <c r="I64" s="39"/>
      <c r="J64" s="39"/>
      <c r="K64" s="39"/>
    </row>
    <row r="65" spans="1:11" ht="17.149999999999999" customHeight="1" thickTop="1" x14ac:dyDescent="0.25">
      <c r="B65" s="456"/>
      <c r="D65" s="55"/>
      <c r="E65" s="335"/>
      <c r="G65" s="58"/>
      <c r="I65" s="6"/>
      <c r="J65" s="6"/>
      <c r="K65" s="6"/>
    </row>
    <row r="66" spans="1:11" ht="22" customHeight="1" x14ac:dyDescent="0.25">
      <c r="B66" s="456"/>
      <c r="D66" s="55"/>
      <c r="E66" s="335"/>
      <c r="G66" s="58" t="s">
        <v>463</v>
      </c>
      <c r="I66" s="6"/>
      <c r="J66" s="6"/>
      <c r="K66" s="6"/>
    </row>
    <row r="67" spans="1:11" ht="16" customHeight="1" x14ac:dyDescent="0.25">
      <c r="B67" s="460"/>
      <c r="C67" s="96"/>
      <c r="D67" s="329"/>
      <c r="E67" s="371"/>
      <c r="F67" s="299"/>
      <c r="G67" s="44"/>
      <c r="H67" s="18"/>
    </row>
    <row r="68" spans="1:11" ht="16" customHeight="1" x14ac:dyDescent="0.25">
      <c r="B68" s="460"/>
      <c r="C68" s="295" t="s">
        <v>432</v>
      </c>
      <c r="D68" s="329"/>
      <c r="E68" s="371"/>
      <c r="F68" s="299"/>
      <c r="G68" s="44"/>
      <c r="H68" s="18"/>
    </row>
    <row r="69" spans="1:11" ht="16" customHeight="1" x14ac:dyDescent="0.25">
      <c r="B69" s="460"/>
      <c r="C69" s="96"/>
      <c r="D69" s="329"/>
      <c r="E69" s="371"/>
      <c r="F69" s="299"/>
      <c r="G69" s="44"/>
      <c r="H69" s="18"/>
    </row>
    <row r="70" spans="1:11" ht="17.25" customHeight="1" x14ac:dyDescent="0.25">
      <c r="B70" s="459"/>
      <c r="C70" s="98" t="s">
        <v>76</v>
      </c>
      <c r="D70" s="296"/>
      <c r="E70" s="430"/>
      <c r="F70" s="297"/>
      <c r="G70" s="44"/>
    </row>
    <row r="71" spans="1:11" s="331" customFormat="1" ht="121.4" customHeight="1" x14ac:dyDescent="0.25">
      <c r="A71" s="7"/>
      <c r="B71" s="459"/>
      <c r="C71" s="101" t="s">
        <v>77</v>
      </c>
      <c r="D71" s="296"/>
      <c r="E71" s="430"/>
      <c r="F71" s="297"/>
      <c r="G71" s="44"/>
      <c r="H71" s="366"/>
      <c r="I71" s="367"/>
      <c r="J71" s="367"/>
      <c r="K71" s="367"/>
    </row>
    <row r="72" spans="1:11" s="331" customFormat="1" ht="22" customHeight="1" x14ac:dyDescent="0.25">
      <c r="A72" s="7"/>
      <c r="B72" s="459"/>
      <c r="C72" s="101" t="s">
        <v>78</v>
      </c>
      <c r="D72" s="296"/>
      <c r="E72" s="430"/>
      <c r="F72" s="297"/>
      <c r="G72" s="44"/>
      <c r="H72" s="366"/>
      <c r="I72" s="367"/>
      <c r="J72" s="367"/>
      <c r="K72" s="367"/>
    </row>
    <row r="73" spans="1:11" s="370" customFormat="1" ht="22" customHeight="1" x14ac:dyDescent="0.25">
      <c r="A73" s="7"/>
      <c r="B73" s="459" t="s">
        <v>61</v>
      </c>
      <c r="C73" s="102" t="s">
        <v>476</v>
      </c>
      <c r="D73" s="298" t="s">
        <v>80</v>
      </c>
      <c r="E73" s="353">
        <v>500</v>
      </c>
      <c r="F73" s="299"/>
      <c r="G73" s="44">
        <f t="shared" ref="G73" si="3">F73*E73</f>
        <v>0</v>
      </c>
      <c r="H73" s="368"/>
      <c r="I73" s="367"/>
      <c r="J73" s="369"/>
      <c r="K73" s="367"/>
    </row>
    <row r="74" spans="1:11" s="105" customFormat="1" ht="16" customHeight="1" x14ac:dyDescent="0.25">
      <c r="A74" s="7"/>
      <c r="B74" s="459"/>
      <c r="C74" s="544" t="s">
        <v>867</v>
      </c>
      <c r="D74" s="298"/>
      <c r="E74" s="353"/>
      <c r="F74" s="299"/>
      <c r="G74" s="417"/>
      <c r="H74" s="87"/>
      <c r="I74" s="18"/>
      <c r="J74" s="18"/>
      <c r="K74" s="18"/>
    </row>
    <row r="75" spans="1:11" s="105" customFormat="1" ht="29" x14ac:dyDescent="0.25">
      <c r="A75" s="7"/>
      <c r="B75" s="458" t="s">
        <v>23</v>
      </c>
      <c r="C75" s="1107" t="s">
        <v>866</v>
      </c>
      <c r="D75" s="1108" t="s">
        <v>67</v>
      </c>
      <c r="E75" s="1280">
        <v>18</v>
      </c>
      <c r="F75" s="1110"/>
      <c r="G75" s="1111">
        <f t="shared" ref="G75" si="4">E75*F75</f>
        <v>0</v>
      </c>
      <c r="H75" s="87"/>
      <c r="I75" s="18"/>
      <c r="J75" s="18"/>
      <c r="K75" s="18"/>
    </row>
    <row r="76" spans="1:11" s="105" customFormat="1" ht="14.5" x14ac:dyDescent="0.25">
      <c r="A76" s="7"/>
      <c r="B76" s="458"/>
      <c r="C76" s="1107"/>
      <c r="D76" s="1108"/>
      <c r="E76" s="1280"/>
      <c r="F76" s="1110"/>
      <c r="G76" s="1111"/>
      <c r="H76" s="87"/>
      <c r="I76" s="18"/>
      <c r="J76" s="18"/>
      <c r="K76" s="18"/>
    </row>
    <row r="77" spans="1:11" s="105" customFormat="1" ht="16" customHeight="1" x14ac:dyDescent="0.25">
      <c r="A77" s="7"/>
      <c r="B77" s="450"/>
      <c r="C77" s="291" t="s">
        <v>55</v>
      </c>
      <c r="D77" s="290"/>
      <c r="E77" s="353"/>
      <c r="F77" s="294"/>
      <c r="G77" s="44"/>
      <c r="H77" s="87"/>
      <c r="I77" s="18"/>
      <c r="J77" s="18"/>
      <c r="K77" s="18"/>
    </row>
    <row r="78" spans="1:11" s="105" customFormat="1" ht="16" customHeight="1" x14ac:dyDescent="0.25">
      <c r="A78" s="7"/>
      <c r="B78" s="450"/>
      <c r="C78" s="291" t="s">
        <v>60</v>
      </c>
      <c r="D78" s="290"/>
      <c r="E78" s="353"/>
      <c r="F78" s="294"/>
      <c r="G78" s="44"/>
      <c r="H78" s="87"/>
      <c r="I78" s="18"/>
      <c r="J78" s="18"/>
      <c r="K78" s="18"/>
    </row>
    <row r="79" spans="1:11" s="105" customFormat="1" ht="16" customHeight="1" x14ac:dyDescent="0.25">
      <c r="A79" s="7"/>
      <c r="B79" s="450" t="s">
        <v>38</v>
      </c>
      <c r="C79" s="293" t="s">
        <v>351</v>
      </c>
      <c r="D79" s="290" t="s">
        <v>42</v>
      </c>
      <c r="E79" s="353">
        <v>3</v>
      </c>
      <c r="F79" s="299"/>
      <c r="G79" s="44">
        <f>F79*E79</f>
        <v>0</v>
      </c>
      <c r="H79" s="87"/>
      <c r="I79" s="18"/>
      <c r="J79" s="18"/>
      <c r="K79" s="18"/>
    </row>
    <row r="80" spans="1:11" s="105" customFormat="1" ht="16" customHeight="1" x14ac:dyDescent="0.25">
      <c r="A80" s="7"/>
      <c r="B80" s="459"/>
      <c r="C80" s="356"/>
      <c r="D80" s="298"/>
      <c r="E80" s="353"/>
      <c r="F80" s="299"/>
      <c r="G80" s="417"/>
      <c r="H80" s="87"/>
      <c r="I80" s="18"/>
      <c r="J80" s="18"/>
      <c r="K80" s="18"/>
    </row>
    <row r="81" spans="1:11" s="105" customFormat="1" ht="16" customHeight="1" x14ac:dyDescent="0.25">
      <c r="A81" s="7"/>
      <c r="B81" s="459"/>
      <c r="C81" s="107"/>
      <c r="D81" s="298"/>
      <c r="E81" s="353"/>
      <c r="F81" s="299"/>
      <c r="G81" s="417"/>
      <c r="H81" s="87"/>
      <c r="I81" s="18"/>
      <c r="J81" s="18"/>
      <c r="K81" s="18"/>
    </row>
    <row r="82" spans="1:11" s="105" customFormat="1" ht="16" customHeight="1" x14ac:dyDescent="0.25">
      <c r="A82" s="7"/>
      <c r="B82" s="459" t="s">
        <v>65</v>
      </c>
      <c r="C82" s="356" t="s">
        <v>475</v>
      </c>
      <c r="D82" s="298" t="s">
        <v>393</v>
      </c>
      <c r="E82" s="353">
        <v>10</v>
      </c>
      <c r="F82" s="299"/>
      <c r="G82" s="417">
        <f>F82*E82</f>
        <v>0</v>
      </c>
      <c r="H82" s="87"/>
      <c r="I82" s="18"/>
      <c r="J82" s="18"/>
      <c r="K82" s="18"/>
    </row>
    <row r="83" spans="1:11" s="105" customFormat="1" ht="16" customHeight="1" x14ac:dyDescent="0.25">
      <c r="A83" s="7"/>
      <c r="B83" s="459"/>
      <c r="C83" s="107"/>
      <c r="D83" s="298"/>
      <c r="E83" s="353"/>
      <c r="F83" s="299"/>
      <c r="G83" s="417"/>
      <c r="H83" s="87"/>
      <c r="I83" s="18"/>
      <c r="J83" s="18"/>
      <c r="K83" s="18"/>
    </row>
    <row r="84" spans="1:11" s="105" customFormat="1" ht="16" customHeight="1" x14ac:dyDescent="0.25">
      <c r="A84" s="7"/>
      <c r="B84" s="459"/>
      <c r="C84" s="107"/>
      <c r="D84" s="298"/>
      <c r="E84" s="353"/>
      <c r="F84" s="299"/>
      <c r="G84" s="417"/>
      <c r="H84" s="87"/>
      <c r="I84" s="18"/>
      <c r="J84" s="18"/>
      <c r="K84" s="18"/>
    </row>
    <row r="85" spans="1:11" s="105" customFormat="1" ht="16" customHeight="1" x14ac:dyDescent="0.25">
      <c r="A85" s="7"/>
      <c r="B85" s="459"/>
      <c r="C85" s="107"/>
      <c r="D85" s="298"/>
      <c r="E85" s="353"/>
      <c r="F85" s="299"/>
      <c r="G85" s="417"/>
      <c r="H85" s="87"/>
      <c r="I85" s="18"/>
      <c r="J85" s="18"/>
      <c r="K85" s="18"/>
    </row>
    <row r="86" spans="1:11" s="105" customFormat="1" ht="16" customHeight="1" x14ac:dyDescent="0.25">
      <c r="A86" s="7"/>
      <c r="B86" s="459"/>
      <c r="C86" s="107"/>
      <c r="D86" s="298"/>
      <c r="E86" s="353"/>
      <c r="F86" s="299"/>
      <c r="G86" s="417"/>
      <c r="H86" s="87"/>
      <c r="I86" s="18"/>
      <c r="J86" s="18"/>
      <c r="K86" s="18"/>
    </row>
    <row r="87" spans="1:11" s="105" customFormat="1" ht="16" customHeight="1" x14ac:dyDescent="0.25">
      <c r="A87" s="7"/>
      <c r="B87" s="459"/>
      <c r="C87" s="107"/>
      <c r="D87" s="298"/>
      <c r="E87" s="353"/>
      <c r="F87" s="299"/>
      <c r="G87" s="417"/>
      <c r="H87" s="87"/>
      <c r="I87" s="18"/>
      <c r="J87" s="18"/>
      <c r="K87" s="18"/>
    </row>
    <row r="88" spans="1:11" s="105" customFormat="1" ht="16" customHeight="1" x14ac:dyDescent="0.25">
      <c r="A88" s="7"/>
      <c r="B88" s="459"/>
      <c r="C88" s="107"/>
      <c r="D88" s="298"/>
      <c r="E88" s="353"/>
      <c r="F88" s="299"/>
      <c r="G88" s="417"/>
      <c r="H88" s="87"/>
      <c r="I88" s="18"/>
      <c r="J88" s="18"/>
      <c r="K88" s="18"/>
    </row>
    <row r="89" spans="1:11" s="105" customFormat="1" ht="16" customHeight="1" x14ac:dyDescent="0.25">
      <c r="A89" s="7"/>
      <c r="B89" s="459"/>
      <c r="C89" s="107"/>
      <c r="D89" s="298"/>
      <c r="E89" s="353"/>
      <c r="F89" s="299"/>
      <c r="G89" s="417"/>
      <c r="H89" s="87"/>
      <c r="I89" s="18"/>
      <c r="J89" s="18"/>
      <c r="K89" s="18"/>
    </row>
    <row r="90" spans="1:11" s="105" customFormat="1" ht="16" customHeight="1" x14ac:dyDescent="0.25">
      <c r="A90" s="7"/>
      <c r="B90" s="459"/>
      <c r="C90" s="107"/>
      <c r="D90" s="298"/>
      <c r="E90" s="353"/>
      <c r="F90" s="299"/>
      <c r="G90" s="417"/>
      <c r="H90" s="87"/>
      <c r="I90" s="18"/>
      <c r="J90" s="18"/>
      <c r="K90" s="18"/>
    </row>
    <row r="91" spans="1:11" s="105" customFormat="1" ht="16" customHeight="1" x14ac:dyDescent="0.25">
      <c r="A91" s="7"/>
      <c r="B91" s="459"/>
      <c r="C91" s="107"/>
      <c r="D91" s="298"/>
      <c r="E91" s="353"/>
      <c r="F91" s="299"/>
      <c r="G91" s="417"/>
      <c r="H91" s="87"/>
      <c r="I91" s="18"/>
      <c r="J91" s="18"/>
      <c r="K91" s="18"/>
    </row>
    <row r="92" spans="1:11" s="105" customFormat="1" ht="16" customHeight="1" x14ac:dyDescent="0.25">
      <c r="A92" s="7"/>
      <c r="B92" s="459"/>
      <c r="C92" s="107"/>
      <c r="D92" s="298"/>
      <c r="E92" s="353"/>
      <c r="F92" s="299"/>
      <c r="G92" s="417"/>
      <c r="H92" s="87"/>
      <c r="I92" s="18"/>
      <c r="J92" s="18"/>
      <c r="K92" s="18"/>
    </row>
    <row r="93" spans="1:11" s="105" customFormat="1" ht="16" customHeight="1" x14ac:dyDescent="0.25">
      <c r="A93" s="7"/>
      <c r="B93" s="459"/>
      <c r="C93" s="107"/>
      <c r="D93" s="298"/>
      <c r="E93" s="353"/>
      <c r="F93" s="299"/>
      <c r="G93" s="417"/>
      <c r="H93" s="87"/>
      <c r="I93" s="18"/>
      <c r="J93" s="18"/>
      <c r="K93" s="18"/>
    </row>
    <row r="94" spans="1:11" s="105" customFormat="1" ht="16" customHeight="1" x14ac:dyDescent="0.25">
      <c r="A94" s="7"/>
      <c r="B94" s="459"/>
      <c r="C94" s="107"/>
      <c r="D94" s="298"/>
      <c r="E94" s="353"/>
      <c r="F94" s="299"/>
      <c r="G94" s="417"/>
      <c r="H94" s="87"/>
      <c r="I94" s="18"/>
      <c r="J94" s="18"/>
      <c r="K94" s="18"/>
    </row>
    <row r="95" spans="1:11" s="105" customFormat="1" ht="16" customHeight="1" x14ac:dyDescent="0.25">
      <c r="A95" s="7"/>
      <c r="B95" s="459"/>
      <c r="C95" s="107"/>
      <c r="D95" s="298"/>
      <c r="E95" s="353"/>
      <c r="F95" s="299"/>
      <c r="G95" s="417"/>
      <c r="H95" s="87"/>
      <c r="I95" s="18"/>
      <c r="J95" s="18"/>
      <c r="K95" s="18"/>
    </row>
    <row r="96" spans="1:11" s="105" customFormat="1" ht="16" customHeight="1" x14ac:dyDescent="0.25">
      <c r="A96" s="7"/>
      <c r="B96" s="459"/>
      <c r="C96" s="107"/>
      <c r="D96" s="298"/>
      <c r="E96" s="353"/>
      <c r="F96" s="299"/>
      <c r="G96" s="417"/>
      <c r="H96" s="87"/>
      <c r="I96" s="18"/>
      <c r="J96" s="18"/>
      <c r="K96" s="18"/>
    </row>
    <row r="97" spans="1:11" s="105" customFormat="1" ht="16" customHeight="1" x14ac:dyDescent="0.25">
      <c r="A97" s="7"/>
      <c r="B97" s="459"/>
      <c r="C97" s="107"/>
      <c r="D97" s="298"/>
      <c r="E97" s="353"/>
      <c r="F97" s="299"/>
      <c r="G97" s="417"/>
      <c r="H97" s="87"/>
      <c r="I97" s="18"/>
      <c r="J97" s="18"/>
      <c r="K97" s="18"/>
    </row>
    <row r="98" spans="1:11" s="105" customFormat="1" ht="16" customHeight="1" x14ac:dyDescent="0.25">
      <c r="A98" s="7"/>
      <c r="B98" s="459"/>
      <c r="C98" s="107"/>
      <c r="D98" s="298"/>
      <c r="E98" s="353"/>
      <c r="F98" s="299"/>
      <c r="G98" s="417"/>
      <c r="H98" s="87"/>
      <c r="I98" s="18"/>
      <c r="J98" s="18"/>
      <c r="K98" s="18"/>
    </row>
    <row r="99" spans="1:11" s="105" customFormat="1" ht="16" customHeight="1" x14ac:dyDescent="0.25">
      <c r="A99" s="7"/>
      <c r="B99" s="459"/>
      <c r="C99" s="107"/>
      <c r="D99" s="298"/>
      <c r="E99" s="353"/>
      <c r="F99" s="299"/>
      <c r="G99" s="417"/>
      <c r="H99" s="87"/>
      <c r="I99" s="18"/>
      <c r="J99" s="18"/>
      <c r="K99" s="18"/>
    </row>
    <row r="100" spans="1:11" s="105" customFormat="1" ht="16" customHeight="1" x14ac:dyDescent="0.25">
      <c r="A100" s="7"/>
      <c r="B100" s="459"/>
      <c r="C100" s="107"/>
      <c r="D100" s="298"/>
      <c r="E100" s="353"/>
      <c r="F100" s="299"/>
      <c r="G100" s="417"/>
      <c r="H100" s="87"/>
      <c r="I100" s="18"/>
      <c r="J100" s="18"/>
      <c r="K100" s="18"/>
    </row>
    <row r="101" spans="1:11" s="105" customFormat="1" ht="16" customHeight="1" x14ac:dyDescent="0.25">
      <c r="A101" s="7"/>
      <c r="B101" s="459"/>
      <c r="C101" s="107"/>
      <c r="D101" s="298"/>
      <c r="E101" s="353"/>
      <c r="F101" s="299"/>
      <c r="G101" s="417"/>
      <c r="H101" s="87"/>
      <c r="I101" s="18"/>
      <c r="J101" s="18"/>
      <c r="K101" s="18"/>
    </row>
    <row r="102" spans="1:11" s="25" customFormat="1" ht="21.75" customHeight="1" thickBot="1" x14ac:dyDescent="0.3">
      <c r="B102" s="454"/>
      <c r="C102" s="50" t="s">
        <v>18</v>
      </c>
      <c r="D102" s="51"/>
      <c r="E102" s="334"/>
      <c r="F102" s="52"/>
      <c r="G102" s="53">
        <f>SUM(G72:G101)</f>
        <v>0</v>
      </c>
      <c r="H102" s="6"/>
      <c r="I102" s="18"/>
      <c r="J102" s="18"/>
      <c r="K102" s="18"/>
    </row>
    <row r="103" spans="1:11" ht="3" customHeight="1" thickTop="1" x14ac:dyDescent="0.25">
      <c r="B103" s="456"/>
      <c r="D103" s="55"/>
      <c r="E103" s="335"/>
      <c r="G103" s="58"/>
      <c r="I103" s="6"/>
      <c r="J103" s="6"/>
      <c r="K103" s="6"/>
    </row>
    <row r="104" spans="1:11" ht="12" customHeight="1" x14ac:dyDescent="0.25">
      <c r="B104" s="456"/>
      <c r="D104" s="55"/>
      <c r="E104" s="335"/>
      <c r="G104" s="58"/>
      <c r="I104" s="6"/>
      <c r="J104" s="6"/>
      <c r="K104" s="6"/>
    </row>
    <row r="105" spans="1:11" ht="22" customHeight="1" x14ac:dyDescent="0.25">
      <c r="B105" s="456"/>
      <c r="D105" s="55"/>
      <c r="E105" s="335"/>
      <c r="G105" s="58" t="s">
        <v>465</v>
      </c>
      <c r="I105" s="6"/>
      <c r="J105" s="6"/>
      <c r="K105" s="6"/>
    </row>
    <row r="106" spans="1:11" s="105" customFormat="1" ht="16" customHeight="1" x14ac:dyDescent="0.25">
      <c r="A106" s="7"/>
      <c r="B106" s="459"/>
      <c r="C106" s="107"/>
      <c r="D106" s="298"/>
      <c r="E106" s="353"/>
      <c r="F106" s="299"/>
      <c r="G106" s="417"/>
      <c r="H106" s="87"/>
      <c r="I106" s="18"/>
      <c r="J106" s="18"/>
      <c r="K106" s="18"/>
    </row>
    <row r="107" spans="1:11" s="105" customFormat="1" ht="16" customHeight="1" x14ac:dyDescent="0.25">
      <c r="A107" s="7"/>
      <c r="B107" s="459"/>
      <c r="C107" s="291" t="s">
        <v>36</v>
      </c>
      <c r="D107" s="298"/>
      <c r="E107" s="353"/>
      <c r="F107" s="299"/>
      <c r="G107" s="417"/>
      <c r="H107" s="87"/>
      <c r="I107" s="18"/>
      <c r="J107" s="18"/>
      <c r="K107" s="18"/>
    </row>
    <row r="108" spans="1:11" s="105" customFormat="1" ht="11.5" customHeight="1" x14ac:dyDescent="0.25">
      <c r="A108" s="7"/>
      <c r="B108" s="459"/>
      <c r="C108" s="107"/>
      <c r="D108" s="298"/>
      <c r="E108" s="353"/>
      <c r="F108" s="299"/>
      <c r="G108" s="417"/>
      <c r="H108" s="87"/>
      <c r="I108" s="18"/>
      <c r="J108" s="18"/>
      <c r="K108" s="18"/>
    </row>
    <row r="109" spans="1:11" s="105" customFormat="1" ht="22.5" customHeight="1" x14ac:dyDescent="0.25">
      <c r="A109" s="7"/>
      <c r="B109" s="459"/>
      <c r="C109" s="431" t="s">
        <v>350</v>
      </c>
      <c r="D109" s="298"/>
      <c r="E109" s="353"/>
      <c r="F109" s="299"/>
      <c r="G109" s="417"/>
      <c r="H109" s="87"/>
      <c r="I109" s="18"/>
      <c r="J109" s="18"/>
      <c r="K109" s="18"/>
    </row>
    <row r="110" spans="1:11" s="40" customFormat="1" ht="22" customHeight="1" x14ac:dyDescent="0.25">
      <c r="B110" s="450"/>
      <c r="C110" s="291" t="s">
        <v>59</v>
      </c>
      <c r="D110" s="290"/>
      <c r="E110" s="353"/>
      <c r="F110" s="64"/>
      <c r="G110" s="432"/>
      <c r="H110" s="38"/>
      <c r="I110" s="39"/>
      <c r="J110" s="39"/>
      <c r="K110" s="39"/>
    </row>
    <row r="111" spans="1:11" s="40" customFormat="1" ht="38.15" customHeight="1" x14ac:dyDescent="0.25">
      <c r="B111" s="450"/>
      <c r="C111" s="510" t="s">
        <v>22</v>
      </c>
      <c r="D111" s="290"/>
      <c r="E111" s="353"/>
      <c r="F111" s="64"/>
      <c r="G111" s="432"/>
      <c r="H111" s="38"/>
      <c r="I111" s="39"/>
      <c r="J111" s="39"/>
      <c r="K111" s="39"/>
    </row>
    <row r="112" spans="1:11" s="40" customFormat="1" ht="22" customHeight="1" x14ac:dyDescent="0.25">
      <c r="B112" s="450" t="s">
        <v>61</v>
      </c>
      <c r="C112" s="293" t="s">
        <v>86</v>
      </c>
      <c r="D112" s="290" t="s">
        <v>25</v>
      </c>
      <c r="E112" s="353">
        <v>20</v>
      </c>
      <c r="F112" s="64"/>
      <c r="G112" s="432">
        <f t="shared" ref="G112" si="5">E112*F112</f>
        <v>0</v>
      </c>
      <c r="H112" s="38"/>
      <c r="I112" s="39"/>
      <c r="J112" s="39"/>
      <c r="K112" s="39"/>
    </row>
    <row r="113" spans="2:11" ht="15.75" customHeight="1" x14ac:dyDescent="0.25">
      <c r="B113" s="450"/>
      <c r="C113" s="291" t="s">
        <v>55</v>
      </c>
      <c r="D113" s="290"/>
      <c r="E113" s="353"/>
      <c r="F113" s="294"/>
      <c r="G113" s="44"/>
      <c r="H113" s="18"/>
    </row>
    <row r="114" spans="2:11" ht="49.5" customHeight="1" x14ac:dyDescent="0.25">
      <c r="B114" s="450"/>
      <c r="C114" s="291" t="s">
        <v>60</v>
      </c>
      <c r="D114" s="290"/>
      <c r="E114" s="353"/>
      <c r="F114" s="294"/>
      <c r="G114" s="44"/>
      <c r="H114" s="18"/>
    </row>
    <row r="115" spans="2:11" ht="16.5" customHeight="1" x14ac:dyDescent="0.25">
      <c r="B115" s="450" t="s">
        <v>23</v>
      </c>
      <c r="C115" s="293" t="s">
        <v>351</v>
      </c>
      <c r="D115" s="290" t="s">
        <v>25</v>
      </c>
      <c r="E115" s="353">
        <v>20</v>
      </c>
      <c r="F115" s="299"/>
      <c r="G115" s="44">
        <f>F115*E115</f>
        <v>0</v>
      </c>
      <c r="H115" s="18"/>
    </row>
    <row r="116" spans="2:11" ht="16.5" customHeight="1" x14ac:dyDescent="0.25">
      <c r="B116" s="450" t="s">
        <v>38</v>
      </c>
      <c r="C116" s="7" t="s">
        <v>473</v>
      </c>
      <c r="D116" s="290" t="s">
        <v>25</v>
      </c>
      <c r="E116" s="353">
        <v>40</v>
      </c>
      <c r="F116" s="299"/>
      <c r="G116" s="44">
        <f>F116*E116</f>
        <v>0</v>
      </c>
      <c r="H116" s="18"/>
    </row>
    <row r="117" spans="2:11" ht="10.5" customHeight="1" x14ac:dyDescent="0.25">
      <c r="B117" s="450"/>
      <c r="D117" s="290"/>
      <c r="E117" s="353"/>
      <c r="F117" s="299"/>
      <c r="G117" s="44"/>
      <c r="H117" s="18"/>
    </row>
    <row r="118" spans="2:11" ht="49.5" customHeight="1" x14ac:dyDescent="0.25">
      <c r="B118" s="450"/>
      <c r="C118" s="291" t="s">
        <v>88</v>
      </c>
      <c r="D118" s="290"/>
      <c r="E118" s="353"/>
      <c r="F118" s="299"/>
      <c r="G118" s="44"/>
      <c r="H118" s="18"/>
    </row>
    <row r="119" spans="2:11" ht="22" customHeight="1" x14ac:dyDescent="0.25">
      <c r="B119" s="450"/>
      <c r="C119" s="291" t="s">
        <v>89</v>
      </c>
      <c r="D119" s="290"/>
      <c r="E119" s="353"/>
      <c r="F119" s="299"/>
      <c r="G119" s="44"/>
      <c r="H119" s="87"/>
    </row>
    <row r="120" spans="2:11" ht="22" customHeight="1" x14ac:dyDescent="0.25">
      <c r="B120" s="450" t="s">
        <v>65</v>
      </c>
      <c r="C120" s="293" t="s">
        <v>90</v>
      </c>
      <c r="D120" s="290" t="s">
        <v>80</v>
      </c>
      <c r="E120" s="353">
        <v>120</v>
      </c>
      <c r="F120" s="299"/>
      <c r="G120" s="44">
        <f t="shared" ref="G120:G129" si="6">F120*E120</f>
        <v>0</v>
      </c>
      <c r="H120" s="87"/>
    </row>
    <row r="121" spans="2:11" ht="8.5" customHeight="1" x14ac:dyDescent="0.25">
      <c r="B121" s="450"/>
      <c r="C121" s="293"/>
      <c r="D121" s="290"/>
      <c r="E121" s="353"/>
      <c r="F121" s="299"/>
      <c r="G121" s="44"/>
      <c r="H121" s="87"/>
    </row>
    <row r="122" spans="2:11" ht="18" customHeight="1" x14ac:dyDescent="0.25">
      <c r="B122" s="450"/>
      <c r="C122" s="433" t="s">
        <v>64</v>
      </c>
      <c r="D122" s="290"/>
      <c r="E122" s="353"/>
      <c r="F122" s="299"/>
      <c r="G122" s="44"/>
      <c r="H122" s="87"/>
    </row>
    <row r="123" spans="2:11" ht="10" customHeight="1" x14ac:dyDescent="0.25">
      <c r="B123" s="450"/>
      <c r="C123" s="293"/>
      <c r="D123" s="290"/>
      <c r="E123" s="353"/>
      <c r="F123" s="299"/>
      <c r="G123" s="44"/>
      <c r="H123" s="87"/>
    </row>
    <row r="124" spans="2:11" ht="15" customHeight="1" x14ac:dyDescent="0.25">
      <c r="B124" s="450" t="s">
        <v>40</v>
      </c>
      <c r="C124" s="293" t="s">
        <v>91</v>
      </c>
      <c r="D124" s="290" t="s">
        <v>67</v>
      </c>
      <c r="E124" s="353">
        <v>330</v>
      </c>
      <c r="F124" s="299"/>
      <c r="G124" s="44">
        <f t="shared" si="6"/>
        <v>0</v>
      </c>
      <c r="H124" s="18"/>
    </row>
    <row r="125" spans="2:11" s="40" customFormat="1" ht="16" customHeight="1" x14ac:dyDescent="0.25">
      <c r="B125" s="450" t="s">
        <v>72</v>
      </c>
      <c r="C125" s="428" t="s">
        <v>92</v>
      </c>
      <c r="D125" s="290" t="s">
        <v>25</v>
      </c>
      <c r="E125" s="353">
        <v>10</v>
      </c>
      <c r="F125" s="64"/>
      <c r="G125" s="44">
        <f t="shared" si="6"/>
        <v>0</v>
      </c>
      <c r="H125" s="38"/>
      <c r="I125" s="39"/>
      <c r="J125" s="39"/>
      <c r="K125" s="39"/>
    </row>
    <row r="126" spans="2:11" s="40" customFormat="1" ht="11.15" customHeight="1" x14ac:dyDescent="0.25">
      <c r="B126" s="450"/>
      <c r="C126" s="428"/>
      <c r="D126" s="290"/>
      <c r="E126" s="353"/>
      <c r="F126" s="64"/>
      <c r="G126" s="44"/>
      <c r="H126" s="38"/>
      <c r="I126" s="39"/>
      <c r="J126" s="39"/>
      <c r="K126" s="39"/>
    </row>
    <row r="127" spans="2:11" ht="22" customHeight="1" x14ac:dyDescent="0.25">
      <c r="B127" s="450"/>
      <c r="C127" s="295" t="s">
        <v>93</v>
      </c>
      <c r="D127" s="290"/>
      <c r="E127" s="353"/>
      <c r="F127" s="294"/>
      <c r="G127" s="44"/>
      <c r="H127" s="18"/>
    </row>
    <row r="128" spans="2:11" ht="24.65" customHeight="1" x14ac:dyDescent="0.25">
      <c r="B128" s="450"/>
      <c r="C128" s="291" t="s">
        <v>94</v>
      </c>
      <c r="D128" s="290"/>
      <c r="E128" s="353"/>
      <c r="F128" s="294"/>
      <c r="G128" s="44"/>
      <c r="H128" s="18"/>
    </row>
    <row r="129" spans="1:114" ht="17.149999999999999" customHeight="1" x14ac:dyDescent="0.25">
      <c r="B129" s="450" t="s">
        <v>43</v>
      </c>
      <c r="C129" s="293" t="s">
        <v>95</v>
      </c>
      <c r="D129" s="290" t="s">
        <v>25</v>
      </c>
      <c r="E129" s="353">
        <v>35</v>
      </c>
      <c r="F129" s="299"/>
      <c r="G129" s="44">
        <f t="shared" si="6"/>
        <v>0</v>
      </c>
      <c r="H129" s="18"/>
    </row>
    <row r="130" spans="1:114" ht="15" customHeight="1" x14ac:dyDescent="0.25">
      <c r="B130" s="450"/>
      <c r="C130" s="309"/>
      <c r="D130" s="290"/>
      <c r="E130" s="353"/>
      <c r="F130" s="184"/>
      <c r="G130" s="44"/>
      <c r="H130" s="18"/>
    </row>
    <row r="131" spans="1:114" s="18" customFormat="1" ht="22" customHeight="1" x14ac:dyDescent="0.25">
      <c r="A131" s="7"/>
      <c r="B131" s="450"/>
      <c r="C131" s="295" t="s">
        <v>353</v>
      </c>
      <c r="D131" s="290"/>
      <c r="E131" s="353"/>
      <c r="F131" s="299"/>
      <c r="G131" s="44"/>
      <c r="H131" s="6"/>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s="18" customFormat="1" ht="83.25" customHeight="1" x14ac:dyDescent="0.25">
      <c r="A132" s="7"/>
      <c r="B132" s="450"/>
      <c r="C132" s="291" t="s">
        <v>70</v>
      </c>
      <c r="D132" s="290"/>
      <c r="E132" s="353"/>
      <c r="F132" s="299"/>
      <c r="G132" s="44"/>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s="18" customFormat="1" ht="22" customHeight="1" x14ac:dyDescent="0.25">
      <c r="A133" s="7"/>
      <c r="B133" s="450" t="s">
        <v>45</v>
      </c>
      <c r="C133" s="293" t="s">
        <v>352</v>
      </c>
      <c r="D133" s="290" t="s">
        <v>25</v>
      </c>
      <c r="E133" s="353">
        <v>35</v>
      </c>
      <c r="F133" s="299"/>
      <c r="G133" s="44">
        <f t="shared" ref="G133" si="7">F133*E133</f>
        <v>0</v>
      </c>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s="18" customFormat="1" ht="22" customHeight="1" x14ac:dyDescent="0.25">
      <c r="A134" s="7"/>
      <c r="B134" s="450"/>
      <c r="C134" s="293"/>
      <c r="D134" s="290"/>
      <c r="E134" s="353"/>
      <c r="F134" s="299"/>
      <c r="G134" s="44"/>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s="18" customFormat="1" ht="22" customHeight="1" x14ac:dyDescent="0.25">
      <c r="A135" s="7"/>
      <c r="B135" s="450"/>
      <c r="C135" s="293"/>
      <c r="D135" s="290"/>
      <c r="E135" s="353"/>
      <c r="F135" s="299"/>
      <c r="G135" s="44"/>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s="18" customFormat="1" ht="14.5" customHeight="1" x14ac:dyDescent="0.25">
      <c r="A136" s="7"/>
      <c r="B136" s="450"/>
      <c r="C136" s="293"/>
      <c r="D136" s="290"/>
      <c r="E136" s="353"/>
      <c r="F136" s="299"/>
      <c r="G136" s="44"/>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s="18" customFormat="1" ht="22" customHeight="1" x14ac:dyDescent="0.25">
      <c r="A137" s="7"/>
      <c r="B137" s="450"/>
      <c r="C137" s="293"/>
      <c r="D137" s="290"/>
      <c r="E137" s="353"/>
      <c r="F137" s="299"/>
      <c r="G137" s="44"/>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s="25" customFormat="1" ht="21.75" customHeight="1" thickBot="1" x14ac:dyDescent="0.3">
      <c r="B138" s="454"/>
      <c r="C138" s="50" t="s">
        <v>18</v>
      </c>
      <c r="D138" s="51"/>
      <c r="E138" s="334"/>
      <c r="F138" s="52"/>
      <c r="G138" s="53">
        <f>SUM(G112:G137)</f>
        <v>0</v>
      </c>
      <c r="H138" s="6"/>
      <c r="I138" s="18"/>
      <c r="J138" s="18"/>
      <c r="K138" s="18"/>
    </row>
    <row r="139" spans="1:114" ht="3" customHeight="1" thickTop="1" x14ac:dyDescent="0.25">
      <c r="B139" s="456"/>
      <c r="D139" s="55"/>
      <c r="E139" s="335"/>
      <c r="G139" s="58"/>
      <c r="I139" s="6"/>
      <c r="J139" s="6"/>
      <c r="K139" s="6"/>
    </row>
    <row r="140" spans="1:114" ht="12" customHeight="1" x14ac:dyDescent="0.25">
      <c r="B140" s="456"/>
      <c r="D140" s="55"/>
      <c r="E140" s="335"/>
      <c r="G140" s="58"/>
      <c r="I140" s="6"/>
      <c r="J140" s="6"/>
      <c r="K140" s="6"/>
    </row>
    <row r="141" spans="1:114" ht="12" customHeight="1" x14ac:dyDescent="0.25">
      <c r="B141" s="456"/>
      <c r="D141" s="55"/>
      <c r="E141" s="335"/>
      <c r="G141" s="58" t="s">
        <v>464</v>
      </c>
      <c r="I141" s="6"/>
      <c r="J141" s="6"/>
      <c r="K141" s="6"/>
    </row>
    <row r="142" spans="1:114" s="18" customFormat="1" ht="15.65" customHeight="1" x14ac:dyDescent="0.25">
      <c r="A142" s="7"/>
      <c r="B142" s="67"/>
      <c r="C142" s="7"/>
      <c r="D142" s="63"/>
      <c r="E142" s="112"/>
      <c r="F142" s="60"/>
      <c r="G142" s="60"/>
      <c r="I142" s="200"/>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s="18" customFormat="1" ht="15.65" customHeight="1" x14ac:dyDescent="0.25">
      <c r="A143" s="7"/>
      <c r="B143" s="67"/>
      <c r="C143" s="7"/>
      <c r="D143" s="63"/>
      <c r="E143" s="112"/>
      <c r="F143" s="60"/>
      <c r="G143" s="60"/>
      <c r="I143" s="200"/>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ht="20.149999999999999" customHeight="1" x14ac:dyDescent="0.25">
      <c r="B144" s="514"/>
      <c r="C144" s="41" t="s">
        <v>84</v>
      </c>
      <c r="D144" s="63"/>
      <c r="E144" s="112"/>
      <c r="F144" s="60"/>
      <c r="G144" s="60"/>
      <c r="I144" s="200"/>
    </row>
    <row r="145" spans="1:11" ht="20.149999999999999" customHeight="1" x14ac:dyDescent="0.25">
      <c r="B145" s="514"/>
      <c r="C145" s="41" t="s">
        <v>851</v>
      </c>
      <c r="D145" s="63"/>
      <c r="E145" s="112"/>
      <c r="F145" s="60"/>
      <c r="G145" s="60"/>
      <c r="I145" s="200"/>
    </row>
    <row r="146" spans="1:11" s="201" customFormat="1" ht="43.5" x14ac:dyDescent="0.25">
      <c r="B146" s="228"/>
      <c r="C146" s="203" t="s">
        <v>201</v>
      </c>
      <c r="D146" s="204"/>
      <c r="E146" s="344"/>
      <c r="F146" s="205"/>
      <c r="G146" s="206"/>
      <c r="I146" s="200"/>
      <c r="K146" s="207"/>
    </row>
    <row r="147" spans="1:11" s="208" customFormat="1" ht="29" x14ac:dyDescent="0.25">
      <c r="B147" s="515"/>
      <c r="C147" s="203" t="s">
        <v>202</v>
      </c>
      <c r="D147" s="204"/>
      <c r="E147" s="344"/>
      <c r="F147" s="205"/>
      <c r="G147" s="206"/>
      <c r="H147" s="201"/>
      <c r="I147" s="200"/>
      <c r="K147" s="207"/>
    </row>
    <row r="148" spans="1:11" s="201" customFormat="1" ht="14.5" x14ac:dyDescent="0.25">
      <c r="B148" s="516"/>
      <c r="C148" s="203" t="s">
        <v>203</v>
      </c>
      <c r="D148" s="204"/>
      <c r="E148" s="344"/>
      <c r="F148" s="211"/>
      <c r="G148" s="212"/>
      <c r="I148" s="200"/>
      <c r="K148" s="207"/>
    </row>
    <row r="149" spans="1:11" s="201" customFormat="1" ht="58" x14ac:dyDescent="0.25">
      <c r="B149" s="516"/>
      <c r="C149" s="203" t="s">
        <v>204</v>
      </c>
      <c r="D149" s="204"/>
      <c r="E149" s="344"/>
      <c r="F149" s="211"/>
      <c r="G149" s="212"/>
      <c r="I149" s="200"/>
      <c r="K149" s="207"/>
    </row>
    <row r="150" spans="1:11" s="219" customFormat="1" ht="14.5" x14ac:dyDescent="0.25">
      <c r="A150" s="213"/>
      <c r="B150" s="216"/>
      <c r="C150" s="215" t="s">
        <v>466</v>
      </c>
      <c r="D150" s="216"/>
      <c r="E150" s="344"/>
      <c r="F150" s="217"/>
      <c r="G150" s="218"/>
      <c r="I150" s="200"/>
      <c r="J150" s="220"/>
      <c r="K150" s="207"/>
    </row>
    <row r="151" spans="1:11" s="219" customFormat="1" ht="58" x14ac:dyDescent="0.25">
      <c r="B151" s="216" t="s">
        <v>61</v>
      </c>
      <c r="C151" s="221" t="s">
        <v>355</v>
      </c>
      <c r="D151" s="222" t="s">
        <v>107</v>
      </c>
      <c r="E151" s="250">
        <v>3</v>
      </c>
      <c r="F151" s="223"/>
      <c r="G151" s="224">
        <f>F151*E151</f>
        <v>0</v>
      </c>
      <c r="H151" s="225"/>
      <c r="I151" s="200"/>
      <c r="J151" s="220"/>
      <c r="K151" s="207"/>
    </row>
    <row r="152" spans="1:11" s="201" customFormat="1" ht="14.5" x14ac:dyDescent="0.25">
      <c r="B152" s="517"/>
      <c r="C152" s="227"/>
      <c r="D152" s="228"/>
      <c r="E152" s="344"/>
      <c r="F152" s="229"/>
      <c r="G152" s="224"/>
      <c r="I152" s="200"/>
      <c r="J152" s="104"/>
      <c r="K152" s="207"/>
    </row>
    <row r="153" spans="1:11" s="201" customFormat="1" ht="14.5" x14ac:dyDescent="0.25">
      <c r="B153" s="516"/>
      <c r="C153" s="203" t="s">
        <v>218</v>
      </c>
      <c r="D153" s="204"/>
      <c r="E153" s="344"/>
      <c r="F153" s="229"/>
      <c r="G153" s="224"/>
      <c r="I153" s="200"/>
      <c r="J153" s="104"/>
      <c r="K153" s="207"/>
    </row>
    <row r="154" spans="1:11" s="201" customFormat="1" ht="43.5" x14ac:dyDescent="0.25">
      <c r="B154" s="516"/>
      <c r="C154" s="203" t="s">
        <v>219</v>
      </c>
      <c r="D154" s="204"/>
      <c r="E154" s="344"/>
      <c r="F154" s="229"/>
      <c r="G154" s="224"/>
      <c r="I154" s="200"/>
      <c r="J154" s="104"/>
      <c r="K154" s="207"/>
    </row>
    <row r="155" spans="1:11" s="201" customFormat="1" ht="14.5" x14ac:dyDescent="0.25">
      <c r="B155" s="516"/>
      <c r="C155" s="203" t="s">
        <v>220</v>
      </c>
      <c r="D155" s="204"/>
      <c r="E155" s="344"/>
      <c r="F155" s="229"/>
      <c r="G155" s="224"/>
      <c r="I155" s="200"/>
      <c r="J155" s="104"/>
      <c r="K155" s="207"/>
    </row>
    <row r="156" spans="1:11" s="201" customFormat="1" ht="14.5" x14ac:dyDescent="0.25">
      <c r="B156" s="516" t="s">
        <v>23</v>
      </c>
      <c r="C156" s="227" t="s">
        <v>221</v>
      </c>
      <c r="D156" s="204" t="s">
        <v>67</v>
      </c>
      <c r="E156" s="344">
        <v>20</v>
      </c>
      <c r="F156" s="229"/>
      <c r="G156" s="224">
        <f>F156*E156</f>
        <v>0</v>
      </c>
      <c r="I156" s="200"/>
      <c r="J156" s="104"/>
      <c r="K156" s="207"/>
    </row>
    <row r="157" spans="1:11" s="201" customFormat="1" ht="14.5" x14ac:dyDescent="0.25">
      <c r="B157" s="516" t="s">
        <v>38</v>
      </c>
      <c r="C157" s="227" t="s">
        <v>222</v>
      </c>
      <c r="D157" s="204" t="s">
        <v>67</v>
      </c>
      <c r="E157" s="344">
        <v>20</v>
      </c>
      <c r="F157" s="229"/>
      <c r="G157" s="224">
        <f t="shared" ref="G157:G162" si="8">F157*E157</f>
        <v>0</v>
      </c>
      <c r="I157" s="200"/>
      <c r="J157" s="104"/>
      <c r="K157" s="207"/>
    </row>
    <row r="158" spans="1:11" s="201" customFormat="1" ht="14.5" x14ac:dyDescent="0.25">
      <c r="B158" s="516" t="s">
        <v>65</v>
      </c>
      <c r="C158" s="227" t="s">
        <v>223</v>
      </c>
      <c r="D158" s="204" t="s">
        <v>67</v>
      </c>
      <c r="E158" s="344">
        <v>10</v>
      </c>
      <c r="F158" s="229"/>
      <c r="G158" s="224">
        <f t="shared" si="8"/>
        <v>0</v>
      </c>
      <c r="I158" s="200"/>
      <c r="J158" s="104"/>
      <c r="K158" s="207"/>
    </row>
    <row r="159" spans="1:11" s="201" customFormat="1" ht="14.5" x14ac:dyDescent="0.25">
      <c r="B159" s="516" t="s">
        <v>40</v>
      </c>
      <c r="C159" s="227" t="s">
        <v>224</v>
      </c>
      <c r="D159" s="204" t="s">
        <v>107</v>
      </c>
      <c r="E159" s="344">
        <v>3</v>
      </c>
      <c r="F159" s="229"/>
      <c r="G159" s="224">
        <f t="shared" si="8"/>
        <v>0</v>
      </c>
      <c r="I159" s="200"/>
      <c r="J159" s="104"/>
      <c r="K159" s="207"/>
    </row>
    <row r="160" spans="1:11" s="201" customFormat="1" ht="14.5" x14ac:dyDescent="0.25">
      <c r="B160" s="516" t="s">
        <v>72</v>
      </c>
      <c r="C160" s="227" t="s">
        <v>225</v>
      </c>
      <c r="D160" s="204" t="s">
        <v>107</v>
      </c>
      <c r="E160" s="344">
        <v>3</v>
      </c>
      <c r="F160" s="229"/>
      <c r="G160" s="224">
        <f t="shared" si="8"/>
        <v>0</v>
      </c>
      <c r="I160" s="200"/>
      <c r="J160" s="104"/>
      <c r="K160" s="207"/>
    </row>
    <row r="161" spans="2:11" s="201" customFormat="1" ht="14.5" x14ac:dyDescent="0.25">
      <c r="B161" s="516" t="s">
        <v>43</v>
      </c>
      <c r="C161" s="227" t="s">
        <v>226</v>
      </c>
      <c r="D161" s="204" t="s">
        <v>107</v>
      </c>
      <c r="E161" s="344">
        <v>6</v>
      </c>
      <c r="F161" s="229"/>
      <c r="G161" s="224">
        <f t="shared" si="8"/>
        <v>0</v>
      </c>
      <c r="I161" s="200"/>
      <c r="J161" s="104"/>
      <c r="K161" s="207"/>
    </row>
    <row r="162" spans="2:11" s="201" customFormat="1" ht="14.5" x14ac:dyDescent="0.25">
      <c r="B162" s="516" t="s">
        <v>45</v>
      </c>
      <c r="C162" s="227" t="s">
        <v>227</v>
      </c>
      <c r="D162" s="204" t="s">
        <v>107</v>
      </c>
      <c r="E162" s="344">
        <v>6</v>
      </c>
      <c r="F162" s="229"/>
      <c r="G162" s="224">
        <f t="shared" si="8"/>
        <v>0</v>
      </c>
      <c r="I162" s="200"/>
      <c r="J162" s="104"/>
      <c r="K162" s="207"/>
    </row>
    <row r="163" spans="2:11" s="201" customFormat="1" ht="14.5" x14ac:dyDescent="0.25">
      <c r="B163" s="518"/>
      <c r="C163" s="356"/>
      <c r="D163" s="357"/>
      <c r="E163" s="348"/>
      <c r="F163" s="359"/>
      <c r="G163" s="224"/>
      <c r="I163" s="200"/>
      <c r="J163" s="104"/>
      <c r="K163" s="207"/>
    </row>
    <row r="164" spans="2:11" s="201" customFormat="1" ht="29" x14ac:dyDescent="0.25">
      <c r="B164" s="246"/>
      <c r="C164" s="245" t="s">
        <v>237</v>
      </c>
      <c r="D164" s="246"/>
      <c r="E164" s="348"/>
      <c r="F164" s="247"/>
      <c r="G164" s="224"/>
      <c r="I164" s="200"/>
      <c r="J164" s="104"/>
      <c r="K164" s="207"/>
    </row>
    <row r="165" spans="2:11" s="201" customFormat="1" ht="29" x14ac:dyDescent="0.25">
      <c r="B165" s="246"/>
      <c r="C165" s="245" t="s">
        <v>238</v>
      </c>
      <c r="D165" s="246"/>
      <c r="E165" s="348"/>
      <c r="F165" s="247"/>
      <c r="G165" s="224"/>
      <c r="I165" s="200"/>
      <c r="J165" s="104"/>
      <c r="K165" s="207"/>
    </row>
    <row r="166" spans="2:11" s="201" customFormat="1" ht="43.5" x14ac:dyDescent="0.25">
      <c r="B166" s="250" t="s">
        <v>47</v>
      </c>
      <c r="C166" s="249" t="s">
        <v>239</v>
      </c>
      <c r="D166" s="250" t="s">
        <v>67</v>
      </c>
      <c r="E166" s="349">
        <v>10</v>
      </c>
      <c r="F166" s="251"/>
      <c r="G166" s="224">
        <f t="shared" ref="G166:G171" si="9">F166*E166</f>
        <v>0</v>
      </c>
      <c r="H166" s="252"/>
      <c r="I166" s="200"/>
      <c r="J166" s="104"/>
      <c r="K166" s="207"/>
    </row>
    <row r="167" spans="2:11" s="201" customFormat="1" ht="14.5" x14ac:dyDescent="0.25">
      <c r="B167" s="250" t="s">
        <v>49</v>
      </c>
      <c r="C167" s="249" t="s">
        <v>240</v>
      </c>
      <c r="D167" s="250" t="s">
        <v>67</v>
      </c>
      <c r="E167" s="349">
        <v>5</v>
      </c>
      <c r="F167" s="251"/>
      <c r="G167" s="224">
        <f t="shared" si="9"/>
        <v>0</v>
      </c>
      <c r="I167" s="200"/>
      <c r="J167" s="104"/>
      <c r="K167" s="207"/>
    </row>
    <row r="168" spans="2:11" s="201" customFormat="1" ht="14.5" x14ac:dyDescent="0.25">
      <c r="B168" s="250" t="s">
        <v>51</v>
      </c>
      <c r="C168" s="249" t="s">
        <v>241</v>
      </c>
      <c r="D168" s="250" t="s">
        <v>67</v>
      </c>
      <c r="E168" s="349">
        <v>5</v>
      </c>
      <c r="F168" s="251"/>
      <c r="G168" s="224">
        <f t="shared" si="9"/>
        <v>0</v>
      </c>
      <c r="I168" s="200"/>
      <c r="J168" s="104"/>
      <c r="K168" s="207"/>
    </row>
    <row r="169" spans="2:11" s="201" customFormat="1" ht="14.5" x14ac:dyDescent="0.25">
      <c r="B169" s="250" t="s">
        <v>53</v>
      </c>
      <c r="C169" s="249" t="s">
        <v>242</v>
      </c>
      <c r="D169" s="250" t="s">
        <v>67</v>
      </c>
      <c r="E169" s="349">
        <v>10</v>
      </c>
      <c r="F169" s="251"/>
      <c r="G169" s="224">
        <f t="shared" si="9"/>
        <v>0</v>
      </c>
      <c r="I169" s="200"/>
      <c r="J169" s="104"/>
      <c r="K169" s="207"/>
    </row>
    <row r="170" spans="2:11" s="201" customFormat="1" ht="14.5" x14ac:dyDescent="0.25">
      <c r="B170" s="250" t="s">
        <v>57</v>
      </c>
      <c r="C170" s="249" t="s">
        <v>354</v>
      </c>
      <c r="D170" s="250" t="s">
        <v>107</v>
      </c>
      <c r="E170" s="349">
        <v>1</v>
      </c>
      <c r="F170" s="251"/>
      <c r="G170" s="224">
        <f t="shared" si="9"/>
        <v>0</v>
      </c>
      <c r="I170" s="200"/>
      <c r="J170" s="104"/>
      <c r="K170" s="207"/>
    </row>
    <row r="171" spans="2:11" s="201" customFormat="1" ht="29" x14ac:dyDescent="0.25">
      <c r="B171" s="246" t="s">
        <v>121</v>
      </c>
      <c r="C171" s="254" t="s">
        <v>246</v>
      </c>
      <c r="D171" s="255" t="s">
        <v>107</v>
      </c>
      <c r="E171" s="350">
        <v>1</v>
      </c>
      <c r="F171" s="256"/>
      <c r="G171" s="224">
        <f t="shared" si="9"/>
        <v>0</v>
      </c>
      <c r="H171" s="257"/>
      <c r="I171" s="200"/>
      <c r="J171" s="104"/>
      <c r="K171" s="207"/>
    </row>
    <row r="172" spans="2:11" s="201" customFormat="1" ht="14.5" x14ac:dyDescent="0.25">
      <c r="B172" s="332"/>
      <c r="C172" s="253"/>
      <c r="D172" s="255"/>
      <c r="E172" s="350"/>
      <c r="F172" s="256"/>
      <c r="G172" s="224"/>
      <c r="H172" s="259"/>
      <c r="I172" s="200"/>
      <c r="J172" s="104"/>
      <c r="K172" s="207"/>
    </row>
    <row r="173" spans="2:11" s="201" customFormat="1" ht="14.5" x14ac:dyDescent="0.25">
      <c r="B173" s="1262"/>
      <c r="C173" s="1168" t="s">
        <v>404</v>
      </c>
      <c r="D173" s="1263"/>
      <c r="E173" s="1263"/>
      <c r="F173" s="1264"/>
      <c r="G173" s="1265"/>
      <c r="H173" s="1177"/>
      <c r="I173" s="200"/>
      <c r="J173" s="104"/>
      <c r="K173" s="207"/>
    </row>
    <row r="174" spans="2:11" s="201" customFormat="1" ht="58" x14ac:dyDescent="0.25">
      <c r="B174" s="1065" t="s">
        <v>61</v>
      </c>
      <c r="C174" s="1173" t="s">
        <v>767</v>
      </c>
      <c r="D174" s="1174" t="s">
        <v>107</v>
      </c>
      <c r="E174" s="1175">
        <v>2</v>
      </c>
      <c r="F174" s="1176"/>
      <c r="G174" s="556">
        <f>E174*F174</f>
        <v>0</v>
      </c>
      <c r="I174" s="200"/>
      <c r="J174" s="104"/>
      <c r="K174" s="207"/>
    </row>
    <row r="175" spans="2:11" s="201" customFormat="1" ht="14.15" customHeight="1" x14ac:dyDescent="0.25">
      <c r="B175" s="518"/>
      <c r="C175" s="356"/>
      <c r="D175" s="357"/>
      <c r="E175" s="358"/>
      <c r="F175" s="359"/>
      <c r="G175" s="224"/>
      <c r="I175" s="200"/>
      <c r="J175" s="104"/>
      <c r="K175" s="207"/>
    </row>
    <row r="176" spans="2:11" s="25" customFormat="1" ht="25" customHeight="1" thickBot="1" x14ac:dyDescent="0.3">
      <c r="B176" s="519"/>
      <c r="C176" s="50" t="s">
        <v>18</v>
      </c>
      <c r="D176" s="51"/>
      <c r="E176" s="334"/>
      <c r="F176" s="52"/>
      <c r="G176" s="81">
        <f>SUM(G151:G175)</f>
        <v>0</v>
      </c>
      <c r="H176" s="6"/>
      <c r="I176" s="200"/>
      <c r="J176" s="18"/>
      <c r="K176" s="18"/>
    </row>
    <row r="177" spans="2:11" s="25" customFormat="1" ht="12.75" customHeight="1" thickTop="1" x14ac:dyDescent="0.25">
      <c r="B177" s="456"/>
      <c r="C177" s="167"/>
      <c r="D177" s="168"/>
      <c r="E177" s="345"/>
      <c r="F177" s="169"/>
      <c r="G177" s="170"/>
      <c r="H177" s="6"/>
      <c r="I177" s="200"/>
      <c r="J177" s="18"/>
      <c r="K177" s="18"/>
    </row>
    <row r="178" spans="2:11" s="25" customFormat="1" ht="12.75" customHeight="1" x14ac:dyDescent="0.25">
      <c r="B178" s="456"/>
      <c r="C178" s="167"/>
      <c r="D178" s="168"/>
      <c r="E178" s="345"/>
      <c r="F178" s="169"/>
      <c r="G178" s="58" t="s">
        <v>467</v>
      </c>
      <c r="H178" s="6"/>
      <c r="I178" s="200"/>
      <c r="J178" s="18"/>
      <c r="K178" s="18"/>
    </row>
    <row r="179" spans="2:11" ht="25" customHeight="1" x14ac:dyDescent="0.25">
      <c r="B179" s="272"/>
      <c r="C179" s="280"/>
      <c r="F179" s="270"/>
      <c r="H179" s="18"/>
      <c r="I179" s="200"/>
    </row>
    <row r="180" spans="2:11" ht="25" customHeight="1" x14ac:dyDescent="0.25">
      <c r="B180" s="272"/>
      <c r="C180" s="280"/>
      <c r="F180" s="270"/>
      <c r="H180" s="18"/>
      <c r="I180" s="200"/>
    </row>
    <row r="181" spans="2:11" ht="25" customHeight="1" x14ac:dyDescent="0.25">
      <c r="B181" s="272"/>
      <c r="C181" s="280" t="s">
        <v>282</v>
      </c>
      <c r="F181" s="270"/>
      <c r="H181" s="18"/>
      <c r="I181" s="200"/>
    </row>
    <row r="182" spans="2:11" ht="16" customHeight="1" x14ac:dyDescent="0.25">
      <c r="B182" s="272"/>
      <c r="C182" s="280"/>
      <c r="F182" s="270"/>
      <c r="H182" s="18"/>
      <c r="I182" s="200"/>
    </row>
    <row r="183" spans="2:11" ht="16" customHeight="1" x14ac:dyDescent="0.25">
      <c r="B183" s="272"/>
      <c r="C183" s="511" t="s">
        <v>472</v>
      </c>
      <c r="F183" s="270"/>
      <c r="G183" s="270">
        <f>G32</f>
        <v>0</v>
      </c>
      <c r="H183" s="18"/>
      <c r="I183" s="200"/>
    </row>
    <row r="184" spans="2:11" ht="16" customHeight="1" x14ac:dyDescent="0.25">
      <c r="B184" s="272"/>
      <c r="C184" s="511" t="s">
        <v>471</v>
      </c>
      <c r="F184" s="270"/>
      <c r="G184" s="270">
        <f>G64</f>
        <v>0</v>
      </c>
      <c r="H184" s="18"/>
      <c r="I184" s="200"/>
    </row>
    <row r="185" spans="2:11" ht="16" customHeight="1" x14ac:dyDescent="0.25">
      <c r="B185" s="272"/>
      <c r="C185" s="511" t="s">
        <v>470</v>
      </c>
      <c r="F185" s="270"/>
      <c r="G185" s="270">
        <f>G102</f>
        <v>0</v>
      </c>
      <c r="H185" s="18"/>
      <c r="I185" s="200"/>
    </row>
    <row r="186" spans="2:11" ht="16" customHeight="1" x14ac:dyDescent="0.25">
      <c r="B186" s="272"/>
      <c r="C186" s="511" t="s">
        <v>469</v>
      </c>
      <c r="F186" s="270"/>
      <c r="G186" s="270">
        <f>G138</f>
        <v>0</v>
      </c>
      <c r="H186" s="18"/>
      <c r="I186" s="200"/>
    </row>
    <row r="187" spans="2:11" ht="16" customHeight="1" x14ac:dyDescent="0.25">
      <c r="B187" s="272"/>
      <c r="C187" s="511" t="s">
        <v>468</v>
      </c>
      <c r="F187" s="270"/>
      <c r="G187" s="270">
        <f>G176</f>
        <v>0</v>
      </c>
      <c r="H187" s="18"/>
      <c r="I187" s="200"/>
    </row>
    <row r="188" spans="2:11" ht="16" customHeight="1" x14ac:dyDescent="0.25">
      <c r="B188" s="272"/>
      <c r="C188" s="511"/>
      <c r="F188" s="270"/>
      <c r="H188" s="18"/>
      <c r="I188" s="200"/>
    </row>
    <row r="189" spans="2:11" ht="16" customHeight="1" x14ac:dyDescent="0.25">
      <c r="B189" s="272"/>
      <c r="C189" s="280"/>
      <c r="F189" s="270"/>
      <c r="H189" s="18"/>
      <c r="I189" s="200"/>
    </row>
    <row r="190" spans="2:11" ht="16" customHeight="1" x14ac:dyDescent="0.25">
      <c r="B190" s="272"/>
      <c r="C190" s="280"/>
      <c r="F190" s="270"/>
      <c r="H190" s="18"/>
      <c r="I190" s="200"/>
    </row>
    <row r="191" spans="2:11" ht="16" customHeight="1" x14ac:dyDescent="0.25">
      <c r="B191" s="272"/>
      <c r="C191" s="280"/>
      <c r="F191" s="270"/>
      <c r="H191" s="18"/>
      <c r="I191" s="200"/>
    </row>
    <row r="192" spans="2:11" ht="17.149999999999999" customHeight="1" x14ac:dyDescent="0.25">
      <c r="B192" s="272"/>
      <c r="C192" s="280"/>
      <c r="F192" s="270"/>
      <c r="H192" s="18"/>
      <c r="I192" s="200"/>
    </row>
    <row r="193" spans="1:114" ht="17.149999999999999" customHeight="1" x14ac:dyDescent="0.25">
      <c r="B193" s="272"/>
      <c r="C193" s="280"/>
      <c r="F193" s="270"/>
      <c r="H193" s="18"/>
      <c r="I193" s="200"/>
    </row>
    <row r="194" spans="1:114" ht="17.149999999999999" customHeight="1" x14ac:dyDescent="0.25">
      <c r="B194" s="272"/>
      <c r="C194" s="280"/>
      <c r="F194" s="270"/>
      <c r="H194" s="18"/>
      <c r="I194" s="200"/>
    </row>
    <row r="195" spans="1:114" s="18" customFormat="1" ht="15.65" customHeight="1" x14ac:dyDescent="0.25">
      <c r="A195" s="7"/>
      <c r="B195" s="272"/>
      <c r="C195" s="272"/>
      <c r="D195" s="268"/>
      <c r="E195" s="289"/>
      <c r="F195" s="270"/>
      <c r="G195" s="270"/>
      <c r="I195" s="200"/>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s="18" customFormat="1" ht="17.5" customHeight="1" x14ac:dyDescent="0.25">
      <c r="A196" s="7"/>
      <c r="B196" s="272"/>
      <c r="C196" s="272"/>
      <c r="D196" s="268"/>
      <c r="E196" s="289"/>
      <c r="F196" s="270"/>
      <c r="G196" s="270"/>
      <c r="I196" s="200"/>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s="18" customFormat="1" ht="11.25" customHeight="1" x14ac:dyDescent="0.25">
      <c r="A197" s="7"/>
      <c r="B197" s="272"/>
      <c r="C197" s="272"/>
      <c r="D197" s="268"/>
      <c r="E197" s="289"/>
      <c r="F197" s="270"/>
      <c r="G197" s="270"/>
      <c r="I197" s="200"/>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s="25" customFormat="1" ht="28.5" customHeight="1" thickBot="1" x14ac:dyDescent="0.3">
      <c r="B198" s="519"/>
      <c r="C198" s="50" t="s">
        <v>125</v>
      </c>
      <c r="D198" s="50"/>
      <c r="E198" s="186"/>
      <c r="F198" s="198"/>
      <c r="G198" s="81">
        <f>SUM(G180:G197)</f>
        <v>0</v>
      </c>
      <c r="H198" s="6"/>
      <c r="I198" s="200"/>
      <c r="J198" s="18"/>
      <c r="K198" s="18"/>
    </row>
    <row r="199" spans="1:114" ht="26.25" customHeight="1" thickTop="1" x14ac:dyDescent="0.25">
      <c r="B199" s="456"/>
      <c r="D199" s="55"/>
      <c r="E199" s="335"/>
      <c r="G199" s="58" t="s">
        <v>474</v>
      </c>
      <c r="I199" s="200"/>
      <c r="J199" s="6"/>
      <c r="K199" s="6"/>
    </row>
    <row r="200" spans="1:114" ht="18" customHeight="1" x14ac:dyDescent="0.25">
      <c r="B200" s="7"/>
      <c r="D200" s="7"/>
      <c r="E200" s="25"/>
      <c r="F200" s="282"/>
      <c r="G200" s="282"/>
      <c r="H200" s="18"/>
    </row>
  </sheetData>
  <mergeCells count="1">
    <mergeCell ref="C2:F2"/>
  </mergeCells>
  <printOptions horizontalCentered="1"/>
  <pageMargins left="0.23622047244094491" right="0.23622047244094491" top="0.51181102362204722" bottom="0.51181102362204722" header="0.23622047244094491" footer="0.23622047244094491"/>
  <pageSetup paperSize="9" scale="79" firstPageNumber="25" orientation="portrait" useFirstPageNumber="1" r:id="rId1"/>
  <headerFooter alignWithMargins="0"/>
  <rowBreaks count="5" manualBreakCount="5">
    <brk id="34" max="6" man="1"/>
    <brk id="66" max="6" man="1"/>
    <brk id="105" max="6" man="1"/>
    <brk id="141" max="6" man="1"/>
    <brk id="178"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J414"/>
  <sheetViews>
    <sheetView view="pageBreakPreview" topLeftCell="A404" zoomScaleNormal="100" zoomScaleSheetLayoutView="100" workbookViewId="0">
      <selection activeCell="G412" sqref="G412"/>
    </sheetView>
  </sheetViews>
  <sheetFormatPr defaultColWidth="10.453125" defaultRowHeight="22" customHeight="1" x14ac:dyDescent="0.25"/>
  <cols>
    <col min="1" max="1" width="1.54296875" style="7" customWidth="1"/>
    <col min="2" max="2" width="5.54296875" style="463" customWidth="1"/>
    <col min="3" max="3" width="58.1796875" style="7" customWidth="1"/>
    <col min="4" max="4" width="7.453125" style="268" customWidth="1"/>
    <col min="5" max="5" width="9" style="289" customWidth="1"/>
    <col min="6" max="6" width="10.54296875" style="57" customWidth="1"/>
    <col min="7" max="7" width="13.453125" style="270" customWidth="1"/>
    <col min="8" max="8" width="10.453125" style="6"/>
    <col min="9" max="11" width="10.453125" style="18"/>
    <col min="12" max="16384" width="10.453125" style="7"/>
  </cols>
  <sheetData>
    <row r="1" spans="2:11" ht="6.75" customHeight="1" thickBot="1" x14ac:dyDescent="0.3">
      <c r="B1" s="448"/>
      <c r="C1" s="2"/>
      <c r="D1" s="3"/>
      <c r="E1" s="360"/>
      <c r="F1" s="5"/>
      <c r="G1" s="5"/>
      <c r="I1" s="6"/>
      <c r="J1" s="6"/>
      <c r="K1" s="6"/>
    </row>
    <row r="2" spans="2:11" ht="30" customHeight="1" thickBot="1" x14ac:dyDescent="0.3">
      <c r="B2" s="486"/>
      <c r="C2" s="1372" t="s">
        <v>478</v>
      </c>
      <c r="D2" s="1372"/>
      <c r="E2" s="1372"/>
      <c r="F2" s="1372"/>
      <c r="G2" s="12"/>
      <c r="I2" s="6"/>
      <c r="J2" s="6"/>
      <c r="K2" s="6"/>
    </row>
    <row r="3" spans="2:11" ht="5.15" customHeight="1" x14ac:dyDescent="0.25">
      <c r="B3" s="449"/>
      <c r="C3" s="14"/>
      <c r="D3" s="411"/>
      <c r="E3" s="470"/>
      <c r="F3" s="16"/>
      <c r="G3" s="17"/>
    </row>
    <row r="4" spans="2:11" s="25" customFormat="1" ht="30.75" customHeight="1" x14ac:dyDescent="0.25">
      <c r="B4" s="19" t="s">
        <v>0</v>
      </c>
      <c r="C4" s="20" t="s">
        <v>1</v>
      </c>
      <c r="D4" s="413" t="s">
        <v>2</v>
      </c>
      <c r="E4" s="361" t="s">
        <v>3</v>
      </c>
      <c r="F4" s="23" t="s">
        <v>4</v>
      </c>
      <c r="G4" s="24" t="s">
        <v>5</v>
      </c>
      <c r="H4" s="6"/>
      <c r="I4" s="23"/>
      <c r="J4" s="18"/>
      <c r="K4" s="18"/>
    </row>
    <row r="5" spans="2:11" ht="3.75" customHeight="1" thickBot="1" x14ac:dyDescent="0.3">
      <c r="B5" s="451"/>
      <c r="C5" s="27"/>
      <c r="D5" s="28"/>
      <c r="E5" s="362"/>
      <c r="F5" s="30"/>
      <c r="G5" s="31"/>
    </row>
    <row r="6" spans="2:11" s="40" customFormat="1" ht="20.149999999999999" customHeight="1" x14ac:dyDescent="0.25">
      <c r="B6" s="452"/>
      <c r="C6" s="33"/>
      <c r="D6" s="34"/>
      <c r="E6" s="363"/>
      <c r="F6" s="36"/>
      <c r="G6" s="37"/>
      <c r="H6" s="38"/>
      <c r="I6" s="39"/>
      <c r="J6" s="39"/>
      <c r="K6" s="39"/>
    </row>
    <row r="7" spans="2:11" ht="20.149999999999999" customHeight="1" x14ac:dyDescent="0.25">
      <c r="B7" s="450"/>
      <c r="C7" s="295" t="s">
        <v>6</v>
      </c>
      <c r="D7" s="290"/>
      <c r="E7" s="353"/>
      <c r="F7" s="294"/>
      <c r="G7" s="44"/>
    </row>
    <row r="8" spans="2:11" ht="20.149999999999999" customHeight="1" x14ac:dyDescent="0.25">
      <c r="B8" s="450"/>
      <c r="C8" s="295" t="s">
        <v>287</v>
      </c>
      <c r="D8" s="290"/>
      <c r="E8" s="353"/>
      <c r="F8" s="294"/>
      <c r="G8" s="44"/>
    </row>
    <row r="9" spans="2:11" ht="20.149999999999999" customHeight="1" x14ac:dyDescent="0.25">
      <c r="B9" s="450"/>
      <c r="C9" s="295" t="s">
        <v>288</v>
      </c>
      <c r="D9" s="290"/>
      <c r="E9" s="353"/>
      <c r="F9" s="294"/>
      <c r="G9" s="44"/>
    </row>
    <row r="10" spans="2:11" ht="34.5" customHeight="1" x14ac:dyDescent="0.25">
      <c r="B10" s="450"/>
      <c r="C10" s="291" t="s">
        <v>289</v>
      </c>
      <c r="D10" s="290"/>
      <c r="E10" s="353"/>
      <c r="F10" s="294"/>
      <c r="G10" s="44"/>
    </row>
    <row r="11" spans="2:11" ht="34.5" customHeight="1" x14ac:dyDescent="0.25">
      <c r="B11" s="450" t="s">
        <v>61</v>
      </c>
      <c r="C11" s="293" t="s">
        <v>254</v>
      </c>
      <c r="D11" s="290" t="s">
        <v>255</v>
      </c>
      <c r="E11" s="353">
        <v>1</v>
      </c>
      <c r="F11" s="299"/>
      <c r="G11" s="44">
        <f>F11*E11</f>
        <v>0</v>
      </c>
    </row>
    <row r="12" spans="2:11" ht="34.5" customHeight="1" x14ac:dyDescent="0.25">
      <c r="B12" s="450" t="s">
        <v>23</v>
      </c>
      <c r="C12" s="293" t="s">
        <v>256</v>
      </c>
      <c r="D12" s="290" t="s">
        <v>255</v>
      </c>
      <c r="E12" s="353">
        <v>1</v>
      </c>
      <c r="F12" s="299"/>
      <c r="G12" s="44">
        <f t="shared" ref="G12:G25" si="0">F12*E12</f>
        <v>0</v>
      </c>
    </row>
    <row r="13" spans="2:11" ht="36.75" customHeight="1" x14ac:dyDescent="0.25">
      <c r="B13" s="450" t="s">
        <v>38</v>
      </c>
      <c r="C13" s="293" t="s">
        <v>39</v>
      </c>
      <c r="D13" s="290" t="s">
        <v>25</v>
      </c>
      <c r="E13" s="353">
        <v>120</v>
      </c>
      <c r="F13" s="299"/>
      <c r="G13" s="44">
        <f t="shared" si="0"/>
        <v>0</v>
      </c>
    </row>
    <row r="14" spans="2:11" ht="37.5" customHeight="1" x14ac:dyDescent="0.25">
      <c r="B14" s="450" t="s">
        <v>65</v>
      </c>
      <c r="C14" s="293" t="s">
        <v>290</v>
      </c>
      <c r="D14" s="290" t="s">
        <v>42</v>
      </c>
      <c r="E14" s="353">
        <v>74</v>
      </c>
      <c r="F14" s="299"/>
      <c r="G14" s="44">
        <f t="shared" si="0"/>
        <v>0</v>
      </c>
    </row>
    <row r="15" spans="2:11" ht="32.25" customHeight="1" x14ac:dyDescent="0.25">
      <c r="B15" s="450" t="s">
        <v>40</v>
      </c>
      <c r="C15" s="293" t="s">
        <v>291</v>
      </c>
      <c r="D15" s="290" t="s">
        <v>42</v>
      </c>
      <c r="E15" s="353">
        <v>45</v>
      </c>
      <c r="F15" s="299"/>
      <c r="G15" s="44">
        <f t="shared" si="0"/>
        <v>0</v>
      </c>
      <c r="H15" s="18"/>
    </row>
    <row r="16" spans="2:11" ht="18" customHeight="1" x14ac:dyDescent="0.25">
      <c r="B16" s="450" t="s">
        <v>40</v>
      </c>
      <c r="C16" s="293" t="s">
        <v>356</v>
      </c>
      <c r="D16" s="290" t="s">
        <v>42</v>
      </c>
      <c r="E16" s="353">
        <v>17</v>
      </c>
      <c r="F16" s="299"/>
      <c r="G16" s="44">
        <f t="shared" si="0"/>
        <v>0</v>
      </c>
      <c r="H16" s="18"/>
    </row>
    <row r="17" spans="2:11" ht="18" customHeight="1" x14ac:dyDescent="0.25">
      <c r="B17" s="450" t="s">
        <v>40</v>
      </c>
      <c r="C17" s="293" t="s">
        <v>357</v>
      </c>
      <c r="D17" s="290" t="s">
        <v>42</v>
      </c>
      <c r="E17" s="353">
        <v>17</v>
      </c>
      <c r="F17" s="299"/>
      <c r="G17" s="44">
        <f t="shared" si="0"/>
        <v>0</v>
      </c>
      <c r="H17" s="18"/>
    </row>
    <row r="18" spans="2:11" ht="18" customHeight="1" x14ac:dyDescent="0.25">
      <c r="B18" s="450" t="s">
        <v>40</v>
      </c>
      <c r="C18" s="293" t="s">
        <v>358</v>
      </c>
      <c r="D18" s="290" t="s">
        <v>42</v>
      </c>
      <c r="E18" s="353">
        <v>13</v>
      </c>
      <c r="F18" s="299"/>
      <c r="G18" s="44">
        <f t="shared" si="0"/>
        <v>0</v>
      </c>
      <c r="H18" s="18"/>
    </row>
    <row r="19" spans="2:11" ht="20.149999999999999" customHeight="1" x14ac:dyDescent="0.25">
      <c r="B19" s="450" t="s">
        <v>72</v>
      </c>
      <c r="C19" s="293" t="s">
        <v>253</v>
      </c>
      <c r="D19" s="290" t="s">
        <v>42</v>
      </c>
      <c r="E19" s="353">
        <v>10</v>
      </c>
      <c r="F19" s="299"/>
      <c r="G19" s="44">
        <f t="shared" si="0"/>
        <v>0</v>
      </c>
      <c r="H19" s="18"/>
    </row>
    <row r="20" spans="2:11" ht="20.149999999999999" customHeight="1" x14ac:dyDescent="0.25">
      <c r="B20" s="450" t="s">
        <v>43</v>
      </c>
      <c r="C20" s="293" t="s">
        <v>44</v>
      </c>
      <c r="D20" s="290" t="s">
        <v>42</v>
      </c>
      <c r="E20" s="353">
        <v>10</v>
      </c>
      <c r="F20" s="299"/>
      <c r="G20" s="44">
        <f t="shared" si="0"/>
        <v>0</v>
      </c>
      <c r="H20" s="18"/>
    </row>
    <row r="21" spans="2:11" ht="20.149999999999999" customHeight="1" x14ac:dyDescent="0.25">
      <c r="B21" s="450" t="s">
        <v>45</v>
      </c>
      <c r="C21" s="293" t="s">
        <v>46</v>
      </c>
      <c r="D21" s="290" t="s">
        <v>42</v>
      </c>
      <c r="E21" s="353">
        <v>27</v>
      </c>
      <c r="F21" s="299"/>
      <c r="G21" s="44">
        <f t="shared" si="0"/>
        <v>0</v>
      </c>
      <c r="H21" s="18"/>
    </row>
    <row r="22" spans="2:11" ht="51" customHeight="1" x14ac:dyDescent="0.25">
      <c r="B22" s="450" t="s">
        <v>47</v>
      </c>
      <c r="C22" s="293" t="s">
        <v>48</v>
      </c>
      <c r="D22" s="290" t="s">
        <v>42</v>
      </c>
      <c r="E22" s="353">
        <v>8</v>
      </c>
      <c r="F22" s="299"/>
      <c r="G22" s="44">
        <f t="shared" si="0"/>
        <v>0</v>
      </c>
      <c r="H22" s="18"/>
    </row>
    <row r="23" spans="2:11" s="79" customFormat="1" ht="33" customHeight="1" x14ac:dyDescent="0.25">
      <c r="B23" s="453" t="s">
        <v>49</v>
      </c>
      <c r="C23" s="414" t="s">
        <v>50</v>
      </c>
      <c r="D23" s="415" t="s">
        <v>25</v>
      </c>
      <c r="E23" s="471">
        <v>25</v>
      </c>
      <c r="F23" s="299"/>
      <c r="G23" s="44">
        <f t="shared" si="0"/>
        <v>0</v>
      </c>
      <c r="H23" s="6"/>
      <c r="I23" s="6"/>
      <c r="J23" s="6"/>
      <c r="K23" s="6"/>
    </row>
    <row r="24" spans="2:11" s="79" customFormat="1" ht="20.149999999999999" customHeight="1" x14ac:dyDescent="0.25">
      <c r="B24" s="453" t="s">
        <v>51</v>
      </c>
      <c r="C24" s="77" t="s">
        <v>52</v>
      </c>
      <c r="D24" s="415" t="s">
        <v>25</v>
      </c>
      <c r="E24" s="471">
        <v>25</v>
      </c>
      <c r="F24" s="299"/>
      <c r="G24" s="44">
        <f t="shared" si="0"/>
        <v>0</v>
      </c>
      <c r="H24" s="6"/>
      <c r="I24" s="6"/>
      <c r="J24" s="6"/>
      <c r="K24" s="6"/>
    </row>
    <row r="25" spans="2:11" ht="47.25" customHeight="1" x14ac:dyDescent="0.25">
      <c r="B25" s="450" t="s">
        <v>53</v>
      </c>
      <c r="C25" s="293" t="s">
        <v>54</v>
      </c>
      <c r="D25" s="290" t="s">
        <v>25</v>
      </c>
      <c r="E25" s="353">
        <v>25</v>
      </c>
      <c r="F25" s="299"/>
      <c r="G25" s="44">
        <f t="shared" si="0"/>
        <v>0</v>
      </c>
      <c r="H25" s="18"/>
    </row>
    <row r="26" spans="2:11" ht="20.149999999999999" customHeight="1" x14ac:dyDescent="0.25">
      <c r="B26" s="450"/>
      <c r="C26" s="295" t="s">
        <v>55</v>
      </c>
      <c r="D26" s="290"/>
      <c r="E26" s="353"/>
      <c r="F26" s="299"/>
      <c r="G26" s="44"/>
      <c r="H26" s="18"/>
    </row>
    <row r="27" spans="2:11" ht="36.75" customHeight="1" x14ac:dyDescent="0.25">
      <c r="B27" s="450"/>
      <c r="C27" s="291" t="s">
        <v>56</v>
      </c>
      <c r="D27" s="290"/>
      <c r="E27" s="353"/>
      <c r="F27" s="299"/>
      <c r="G27" s="44"/>
      <c r="H27" s="18"/>
    </row>
    <row r="28" spans="2:11" ht="10" customHeight="1" x14ac:dyDescent="0.25">
      <c r="B28" s="450"/>
      <c r="C28" s="293"/>
      <c r="D28" s="290"/>
      <c r="E28" s="353"/>
      <c r="F28" s="299"/>
      <c r="G28" s="44"/>
      <c r="H28" s="18"/>
    </row>
    <row r="29" spans="2:11" ht="20.149999999999999" customHeight="1" x14ac:dyDescent="0.25">
      <c r="B29" s="450" t="s">
        <v>57</v>
      </c>
      <c r="C29" s="293" t="s">
        <v>58</v>
      </c>
      <c r="D29" s="290" t="s">
        <v>25</v>
      </c>
      <c r="E29" s="353">
        <v>32</v>
      </c>
      <c r="F29" s="299"/>
      <c r="G29" s="44">
        <f t="shared" ref="G12:G29" si="1">F29*E29</f>
        <v>0</v>
      </c>
      <c r="H29" s="18"/>
    </row>
    <row r="30" spans="2:11" ht="20.149999999999999" customHeight="1" x14ac:dyDescent="0.25">
      <c r="B30" s="450"/>
      <c r="C30" s="293"/>
      <c r="D30" s="290"/>
      <c r="E30" s="353"/>
      <c r="F30" s="299"/>
      <c r="G30" s="44"/>
      <c r="H30" s="18"/>
    </row>
    <row r="31" spans="2:11" ht="20.149999999999999" customHeight="1" x14ac:dyDescent="0.25">
      <c r="B31" s="450"/>
      <c r="C31" s="293"/>
      <c r="D31" s="290"/>
      <c r="E31" s="353"/>
      <c r="F31" s="299"/>
      <c r="G31" s="44"/>
      <c r="H31" s="18"/>
    </row>
    <row r="32" spans="2:11" ht="20.149999999999999" customHeight="1" x14ac:dyDescent="0.25">
      <c r="B32" s="450"/>
      <c r="C32" s="293"/>
      <c r="D32" s="290"/>
      <c r="E32" s="353"/>
      <c r="F32" s="299"/>
      <c r="G32" s="44"/>
      <c r="H32" s="18"/>
    </row>
    <row r="33" spans="2:11" ht="20.149999999999999" customHeight="1" thickBot="1" x14ac:dyDescent="0.3">
      <c r="B33" s="454"/>
      <c r="C33" s="50" t="s">
        <v>18</v>
      </c>
      <c r="D33" s="51"/>
      <c r="E33" s="334"/>
      <c r="F33" s="52"/>
      <c r="G33" s="53">
        <f>SUM(G11:G32)</f>
        <v>0</v>
      </c>
      <c r="H33" s="18"/>
    </row>
    <row r="34" spans="2:11" ht="20.149999999999999" customHeight="1" thickTop="1" x14ac:dyDescent="0.25">
      <c r="B34" s="455"/>
      <c r="C34" s="424"/>
      <c r="D34" s="425"/>
      <c r="E34" s="472"/>
      <c r="F34" s="422"/>
      <c r="G34" s="423"/>
      <c r="H34" s="18"/>
    </row>
    <row r="35" spans="2:11" ht="20.149999999999999" customHeight="1" x14ac:dyDescent="0.25">
      <c r="B35" s="456"/>
      <c r="D35" s="55"/>
      <c r="E35" s="335"/>
      <c r="F35" s="184"/>
      <c r="G35" s="58" t="s">
        <v>479</v>
      </c>
      <c r="H35" s="18"/>
    </row>
    <row r="36" spans="2:11" ht="20.149999999999999" customHeight="1" x14ac:dyDescent="0.25">
      <c r="B36" s="450"/>
      <c r="C36" s="293"/>
      <c r="D36" s="290"/>
      <c r="E36" s="353"/>
      <c r="F36" s="299"/>
      <c r="G36" s="44"/>
      <c r="H36" s="18"/>
    </row>
    <row r="37" spans="2:11" ht="50.25" customHeight="1" x14ac:dyDescent="0.25">
      <c r="B37" s="450"/>
      <c r="C37" s="291" t="s">
        <v>60</v>
      </c>
      <c r="D37" s="290"/>
      <c r="E37" s="353"/>
      <c r="F37" s="294"/>
      <c r="G37" s="44"/>
      <c r="H37" s="18"/>
    </row>
    <row r="38" spans="2:11" ht="23.15" customHeight="1" x14ac:dyDescent="0.25">
      <c r="B38" s="450" t="s">
        <v>61</v>
      </c>
      <c r="C38" s="293" t="s">
        <v>293</v>
      </c>
      <c r="D38" s="290" t="s">
        <v>42</v>
      </c>
      <c r="E38" s="353">
        <v>3</v>
      </c>
      <c r="F38" s="299"/>
      <c r="G38" s="44">
        <f>F38*E38</f>
        <v>0</v>
      </c>
    </row>
    <row r="39" spans="2:11" ht="23.15" customHeight="1" x14ac:dyDescent="0.25">
      <c r="B39" s="450" t="s">
        <v>23</v>
      </c>
      <c r="C39" s="293" t="s">
        <v>359</v>
      </c>
      <c r="D39" s="290" t="s">
        <v>25</v>
      </c>
      <c r="E39" s="353">
        <v>25</v>
      </c>
      <c r="F39" s="530"/>
      <c r="G39" s="44">
        <f>F39*E39</f>
        <v>0</v>
      </c>
    </row>
    <row r="40" spans="2:11" s="79" customFormat="1" ht="14.15" customHeight="1" x14ac:dyDescent="0.25">
      <c r="B40" s="453"/>
      <c r="C40" s="333"/>
      <c r="D40" s="290"/>
      <c r="E40" s="353"/>
      <c r="F40" s="299"/>
      <c r="G40" s="44"/>
      <c r="H40" s="287"/>
      <c r="I40" s="6"/>
      <c r="J40" s="6"/>
      <c r="K40" s="6"/>
    </row>
    <row r="41" spans="2:11" s="79" customFormat="1" ht="25" customHeight="1" x14ac:dyDescent="0.25">
      <c r="B41" s="453"/>
      <c r="C41" s="286" t="s">
        <v>294</v>
      </c>
      <c r="D41" s="416"/>
      <c r="E41" s="473"/>
      <c r="F41" s="299"/>
      <c r="G41" s="44"/>
      <c r="H41" s="287"/>
      <c r="I41" s="6"/>
      <c r="J41" s="6"/>
      <c r="K41" s="6"/>
    </row>
    <row r="42" spans="2:11" s="79" customFormat="1" ht="32.25" customHeight="1" x14ac:dyDescent="0.25">
      <c r="B42" s="453" t="s">
        <v>38</v>
      </c>
      <c r="C42" s="85" t="s">
        <v>63</v>
      </c>
      <c r="D42" s="416" t="s">
        <v>25</v>
      </c>
      <c r="E42" s="473">
        <v>25</v>
      </c>
      <c r="F42" s="299"/>
      <c r="G42" s="44">
        <f t="shared" ref="G39:G63" si="2">F42*E42</f>
        <v>0</v>
      </c>
      <c r="H42" s="6"/>
      <c r="I42" s="6"/>
      <c r="J42" s="6"/>
      <c r="K42" s="6"/>
    </row>
    <row r="43" spans="2:11" s="40" customFormat="1" ht="13" customHeight="1" x14ac:dyDescent="0.25">
      <c r="B43" s="450"/>
      <c r="C43" s="295"/>
      <c r="D43" s="352"/>
      <c r="E43" s="353"/>
      <c r="F43" s="299"/>
      <c r="G43" s="44"/>
      <c r="H43" s="38"/>
      <c r="I43" s="39"/>
      <c r="J43" s="39"/>
      <c r="K43" s="39"/>
    </row>
    <row r="44" spans="2:11" ht="23.15" customHeight="1" x14ac:dyDescent="0.25">
      <c r="B44" s="450"/>
      <c r="C44" s="295" t="s">
        <v>295</v>
      </c>
      <c r="D44" s="290"/>
      <c r="E44" s="353"/>
      <c r="F44" s="299"/>
      <c r="G44" s="44"/>
      <c r="H44" s="18"/>
    </row>
    <row r="45" spans="2:11" ht="23.15" customHeight="1" x14ac:dyDescent="0.25">
      <c r="B45" s="450" t="s">
        <v>65</v>
      </c>
      <c r="C45" s="293" t="s">
        <v>313</v>
      </c>
      <c r="D45" s="290" t="s">
        <v>25</v>
      </c>
      <c r="E45" s="353">
        <v>16</v>
      </c>
      <c r="F45" s="299"/>
      <c r="G45" s="44">
        <f t="shared" si="2"/>
        <v>0</v>
      </c>
      <c r="H45" s="18"/>
    </row>
    <row r="46" spans="2:11" ht="18" customHeight="1" x14ac:dyDescent="0.25">
      <c r="B46" s="450" t="s">
        <v>40</v>
      </c>
      <c r="C46" s="364" t="s">
        <v>296</v>
      </c>
      <c r="D46" s="365" t="s">
        <v>67</v>
      </c>
      <c r="E46" s="474">
        <v>25</v>
      </c>
      <c r="F46" s="299"/>
      <c r="G46" s="44">
        <f t="shared" si="2"/>
        <v>0</v>
      </c>
      <c r="H46" s="7"/>
      <c r="I46" s="7"/>
      <c r="J46" s="7"/>
      <c r="K46" s="7"/>
    </row>
    <row r="47" spans="2:11" s="79" customFormat="1" ht="17.25" customHeight="1" x14ac:dyDescent="0.25">
      <c r="B47" s="453"/>
      <c r="C47" s="288" t="s">
        <v>297</v>
      </c>
      <c r="D47" s="415"/>
      <c r="E47" s="475"/>
      <c r="F47" s="299"/>
      <c r="G47" s="44"/>
      <c r="H47" s="6"/>
      <c r="I47" s="6"/>
      <c r="J47" s="6"/>
      <c r="K47" s="6"/>
    </row>
    <row r="48" spans="2:11" s="79" customFormat="1" ht="18.649999999999999" customHeight="1" x14ac:dyDescent="0.25">
      <c r="B48" s="453" t="s">
        <v>72</v>
      </c>
      <c r="C48" s="160" t="s">
        <v>298</v>
      </c>
      <c r="D48" s="415" t="s">
        <v>25</v>
      </c>
      <c r="E48" s="475">
        <v>25</v>
      </c>
      <c r="F48" s="299"/>
      <c r="G48" s="44">
        <f t="shared" si="2"/>
        <v>0</v>
      </c>
      <c r="H48" s="6"/>
      <c r="I48" s="6"/>
      <c r="J48" s="6"/>
      <c r="K48" s="6"/>
    </row>
    <row r="49" spans="2:11" ht="22.5" customHeight="1" x14ac:dyDescent="0.25">
      <c r="B49" s="450"/>
      <c r="C49" s="291" t="s">
        <v>300</v>
      </c>
      <c r="D49" s="290"/>
      <c r="E49" s="353"/>
      <c r="F49" s="294"/>
      <c r="G49" s="44"/>
      <c r="H49" s="18"/>
    </row>
    <row r="50" spans="2:11" ht="32.15" customHeight="1" x14ac:dyDescent="0.25">
      <c r="B50" s="450"/>
      <c r="C50" s="291" t="s">
        <v>347</v>
      </c>
      <c r="D50" s="290"/>
      <c r="E50" s="353"/>
      <c r="F50" s="294"/>
      <c r="G50" s="44"/>
      <c r="H50" s="18"/>
    </row>
    <row r="51" spans="2:11" ht="23.15" customHeight="1" x14ac:dyDescent="0.25">
      <c r="B51" s="1060" t="s">
        <v>61</v>
      </c>
      <c r="C51" s="293" t="s">
        <v>348</v>
      </c>
      <c r="D51" s="290" t="s">
        <v>25</v>
      </c>
      <c r="E51" s="353">
        <v>80</v>
      </c>
      <c r="F51" s="299"/>
      <c r="G51" s="44">
        <f t="shared" si="2"/>
        <v>0</v>
      </c>
      <c r="H51" s="18"/>
    </row>
    <row r="52" spans="2:11" ht="16.399999999999999" customHeight="1" x14ac:dyDescent="0.25">
      <c r="B52" s="450"/>
      <c r="C52" s="293"/>
      <c r="D52" s="290"/>
      <c r="E52" s="353"/>
      <c r="F52" s="299"/>
      <c r="G52" s="44"/>
      <c r="H52" s="18"/>
    </row>
    <row r="53" spans="2:11" ht="23.15" customHeight="1" x14ac:dyDescent="0.25">
      <c r="B53" s="450"/>
      <c r="C53" s="291" t="s">
        <v>303</v>
      </c>
      <c r="D53" s="290"/>
      <c r="E53" s="353"/>
      <c r="F53" s="299"/>
      <c r="G53" s="44"/>
      <c r="H53" s="18"/>
    </row>
    <row r="54" spans="2:11" ht="33" customHeight="1" x14ac:dyDescent="0.25">
      <c r="B54" s="450" t="s">
        <v>23</v>
      </c>
      <c r="C54" s="293" t="s">
        <v>488</v>
      </c>
      <c r="D54" s="290" t="s">
        <v>107</v>
      </c>
      <c r="E54" s="353">
        <v>14</v>
      </c>
      <c r="F54" s="299"/>
      <c r="G54" s="44">
        <f t="shared" si="2"/>
        <v>0</v>
      </c>
    </row>
    <row r="55" spans="2:11" ht="33" customHeight="1" x14ac:dyDescent="0.25">
      <c r="B55" s="450"/>
      <c r="C55" s="291" t="s">
        <v>305</v>
      </c>
      <c r="D55" s="290"/>
      <c r="E55" s="353"/>
      <c r="F55" s="299"/>
      <c r="G55" s="44"/>
    </row>
    <row r="56" spans="2:11" ht="23.15" customHeight="1" x14ac:dyDescent="0.25">
      <c r="B56" s="450" t="s">
        <v>38</v>
      </c>
      <c r="C56" s="293" t="s">
        <v>95</v>
      </c>
      <c r="D56" s="290" t="s">
        <v>25</v>
      </c>
      <c r="E56" s="353">
        <v>80</v>
      </c>
      <c r="F56" s="299"/>
      <c r="G56" s="44">
        <f t="shared" si="2"/>
        <v>0</v>
      </c>
    </row>
    <row r="57" spans="2:11" ht="23.15" customHeight="1" x14ac:dyDescent="0.25">
      <c r="B57" s="450"/>
      <c r="C57" s="295" t="s">
        <v>306</v>
      </c>
      <c r="D57" s="290"/>
      <c r="E57" s="353"/>
      <c r="F57" s="299"/>
      <c r="G57" s="44"/>
    </row>
    <row r="58" spans="2:11" ht="23.15" customHeight="1" x14ac:dyDescent="0.25">
      <c r="B58" s="450" t="s">
        <v>65</v>
      </c>
      <c r="C58" s="293" t="s">
        <v>307</v>
      </c>
      <c r="D58" s="290" t="s">
        <v>25</v>
      </c>
      <c r="E58" s="353">
        <v>80</v>
      </c>
      <c r="F58" s="299"/>
      <c r="G58" s="44">
        <f t="shared" si="2"/>
        <v>0</v>
      </c>
    </row>
    <row r="59" spans="2:11" ht="18" customHeight="1" x14ac:dyDescent="0.25">
      <c r="B59" s="450"/>
      <c r="C59" s="293"/>
      <c r="D59" s="290"/>
      <c r="E59" s="353"/>
      <c r="F59" s="299"/>
      <c r="G59" s="44"/>
    </row>
    <row r="60" spans="2:11" s="18" customFormat="1" ht="15.75" customHeight="1" x14ac:dyDescent="0.25">
      <c r="B60" s="450"/>
      <c r="C60" s="291" t="s">
        <v>55</v>
      </c>
      <c r="D60" s="290"/>
      <c r="E60" s="353"/>
      <c r="F60" s="294"/>
      <c r="G60" s="44"/>
    </row>
    <row r="61" spans="2:11" s="18" customFormat="1" ht="49.5" customHeight="1" x14ac:dyDescent="0.25">
      <c r="B61" s="450"/>
      <c r="C61" s="291" t="s">
        <v>60</v>
      </c>
      <c r="D61" s="290"/>
      <c r="E61" s="353"/>
      <c r="F61" s="294"/>
      <c r="G61" s="44"/>
    </row>
    <row r="62" spans="2:11" s="18" customFormat="1" ht="22" customHeight="1" x14ac:dyDescent="0.25">
      <c r="B62" s="450" t="s">
        <v>61</v>
      </c>
      <c r="C62" s="293" t="s">
        <v>360</v>
      </c>
      <c r="D62" s="290" t="s">
        <v>42</v>
      </c>
      <c r="E62" s="353">
        <v>3</v>
      </c>
      <c r="F62" s="299"/>
      <c r="G62" s="44">
        <f t="shared" si="2"/>
        <v>0</v>
      </c>
    </row>
    <row r="63" spans="2:11" s="40" customFormat="1" ht="20.149999999999999" customHeight="1" x14ac:dyDescent="0.25">
      <c r="B63" s="458"/>
      <c r="C63" s="302" t="s">
        <v>361</v>
      </c>
      <c r="D63" s="290" t="s">
        <v>25</v>
      </c>
      <c r="E63" s="353">
        <v>25</v>
      </c>
      <c r="F63" s="299"/>
      <c r="G63" s="44">
        <f t="shared" si="2"/>
        <v>0</v>
      </c>
      <c r="H63" s="38"/>
      <c r="I63" s="39"/>
      <c r="J63" s="39"/>
      <c r="K63" s="39"/>
    </row>
    <row r="64" spans="2:11" s="40" customFormat="1" ht="20.149999999999999" customHeight="1" x14ac:dyDescent="0.25">
      <c r="B64" s="458"/>
      <c r="C64" s="302"/>
      <c r="D64" s="352"/>
      <c r="E64" s="353"/>
      <c r="F64" s="299"/>
      <c r="G64" s="44"/>
      <c r="H64" s="38"/>
      <c r="I64" s="39"/>
      <c r="J64" s="39"/>
      <c r="K64" s="39"/>
    </row>
    <row r="65" spans="2:11" s="40" customFormat="1" ht="20.149999999999999" customHeight="1" thickBot="1" x14ac:dyDescent="0.3">
      <c r="B65" s="454"/>
      <c r="C65" s="50" t="s">
        <v>18</v>
      </c>
      <c r="D65" s="51"/>
      <c r="E65" s="334"/>
      <c r="F65" s="52"/>
      <c r="G65" s="53">
        <f>SUM(G38:G64)</f>
        <v>0</v>
      </c>
      <c r="H65" s="38"/>
      <c r="I65" s="39"/>
      <c r="J65" s="39"/>
      <c r="K65" s="39"/>
    </row>
    <row r="66" spans="2:11" s="40" customFormat="1" ht="20.149999999999999" customHeight="1" thickTop="1" x14ac:dyDescent="0.25">
      <c r="B66" s="1072"/>
      <c r="C66" s="529"/>
      <c r="D66" s="421"/>
      <c r="E66" s="472"/>
      <c r="F66" s="422"/>
      <c r="G66" s="423"/>
      <c r="H66" s="38"/>
      <c r="I66" s="39"/>
      <c r="J66" s="39"/>
      <c r="K66" s="39"/>
    </row>
    <row r="67" spans="2:11" s="40" customFormat="1" ht="20.149999999999999" customHeight="1" x14ac:dyDescent="0.25">
      <c r="B67" s="457"/>
      <c r="C67" s="149"/>
      <c r="D67" s="427"/>
      <c r="E67" s="335"/>
      <c r="F67" s="184"/>
      <c r="G67" s="58" t="s">
        <v>481</v>
      </c>
      <c r="H67" s="38"/>
      <c r="I67" s="39"/>
      <c r="J67" s="39"/>
      <c r="K67" s="39"/>
    </row>
    <row r="68" spans="2:11" s="40" customFormat="1" ht="20.149999999999999" customHeight="1" x14ac:dyDescent="0.25">
      <c r="B68" s="458"/>
      <c r="C68" s="302"/>
      <c r="D68" s="352"/>
      <c r="E68" s="353"/>
      <c r="F68" s="299"/>
      <c r="G68" s="44"/>
      <c r="H68" s="38"/>
      <c r="I68" s="39"/>
      <c r="J68" s="39"/>
      <c r="K68" s="39"/>
    </row>
    <row r="69" spans="2:11" s="40" customFormat="1" ht="20.149999999999999" customHeight="1" x14ac:dyDescent="0.25">
      <c r="B69" s="458"/>
      <c r="C69" s="295" t="s">
        <v>6</v>
      </c>
      <c r="D69" s="352"/>
      <c r="E69" s="353"/>
      <c r="F69" s="299"/>
      <c r="G69" s="44"/>
      <c r="H69" s="38"/>
      <c r="I69" s="39"/>
      <c r="J69" s="39"/>
      <c r="K69" s="39"/>
    </row>
    <row r="70" spans="2:11" s="40" customFormat="1" ht="20.149999999999999" customHeight="1" x14ac:dyDescent="0.25">
      <c r="B70" s="458"/>
      <c r="C70" s="302"/>
      <c r="D70" s="352"/>
      <c r="E70" s="353"/>
      <c r="F70" s="299"/>
      <c r="G70" s="44"/>
      <c r="H70" s="38"/>
      <c r="I70" s="39"/>
      <c r="J70" s="39"/>
      <c r="K70" s="39"/>
    </row>
    <row r="71" spans="2:11" s="18" customFormat="1" ht="49.5" customHeight="1" x14ac:dyDescent="0.25">
      <c r="B71" s="450"/>
      <c r="C71" s="291" t="s">
        <v>88</v>
      </c>
      <c r="D71" s="290"/>
      <c r="E71" s="353"/>
      <c r="F71" s="299"/>
      <c r="G71" s="44"/>
    </row>
    <row r="72" spans="2:11" s="18" customFormat="1" ht="22" customHeight="1" x14ac:dyDescent="0.25">
      <c r="B72" s="450"/>
      <c r="C72" s="291" t="s">
        <v>89</v>
      </c>
      <c r="D72" s="290"/>
      <c r="E72" s="353"/>
      <c r="F72" s="299"/>
      <c r="G72" s="44"/>
      <c r="H72" s="87"/>
    </row>
    <row r="73" spans="2:11" s="18" customFormat="1" ht="22" customHeight="1" x14ac:dyDescent="0.25">
      <c r="B73" s="450" t="s">
        <v>23</v>
      </c>
      <c r="C73" s="293" t="s">
        <v>260</v>
      </c>
      <c r="D73" s="290" t="s">
        <v>80</v>
      </c>
      <c r="E73" s="353">
        <v>110</v>
      </c>
      <c r="F73" s="299"/>
      <c r="G73" s="44">
        <f>F73*E73</f>
        <v>0</v>
      </c>
      <c r="H73" s="87"/>
    </row>
    <row r="74" spans="2:11" s="18" customFormat="1" ht="22" customHeight="1" x14ac:dyDescent="0.25">
      <c r="B74" s="450" t="s">
        <v>38</v>
      </c>
      <c r="C74" s="293" t="s">
        <v>315</v>
      </c>
      <c r="D74" s="290" t="s">
        <v>80</v>
      </c>
      <c r="E74" s="353">
        <v>300</v>
      </c>
      <c r="F74" s="299"/>
      <c r="G74" s="44">
        <f t="shared" ref="G74:G77" si="3">F74*E74</f>
        <v>0</v>
      </c>
      <c r="H74" s="87"/>
    </row>
    <row r="75" spans="2:11" s="18" customFormat="1" ht="22" customHeight="1" x14ac:dyDescent="0.25">
      <c r="B75" s="450"/>
      <c r="C75" s="291" t="s">
        <v>64</v>
      </c>
      <c r="D75" s="290"/>
      <c r="E75" s="353"/>
      <c r="F75" s="299"/>
      <c r="G75" s="44"/>
      <c r="H75" s="87"/>
    </row>
    <row r="76" spans="2:11" s="18" customFormat="1" ht="22" customHeight="1" x14ac:dyDescent="0.25">
      <c r="B76" s="450"/>
      <c r="C76" s="293"/>
      <c r="D76" s="290"/>
      <c r="E76" s="353"/>
      <c r="F76" s="299"/>
      <c r="G76" s="44"/>
      <c r="H76" s="87"/>
    </row>
    <row r="77" spans="2:11" s="18" customFormat="1" ht="22" customHeight="1" x14ac:dyDescent="0.25">
      <c r="B77" s="450" t="s">
        <v>65</v>
      </c>
      <c r="C77" s="293" t="s">
        <v>362</v>
      </c>
      <c r="D77" s="290" t="s">
        <v>25</v>
      </c>
      <c r="E77" s="353">
        <v>10</v>
      </c>
      <c r="F77" s="299"/>
      <c r="G77" s="44">
        <f t="shared" si="3"/>
        <v>0</v>
      </c>
    </row>
    <row r="78" spans="2:11" s="40" customFormat="1" ht="26.5" customHeight="1" x14ac:dyDescent="0.25">
      <c r="B78" s="458"/>
      <c r="C78" s="302"/>
      <c r="D78" s="352"/>
      <c r="E78" s="353"/>
      <c r="F78" s="299"/>
      <c r="G78" s="44"/>
      <c r="H78" s="38"/>
      <c r="I78" s="39"/>
      <c r="J78" s="39"/>
      <c r="K78" s="39"/>
    </row>
    <row r="79" spans="2:11" s="40" customFormat="1" ht="26.5" customHeight="1" x14ac:dyDescent="0.25">
      <c r="B79" s="458"/>
      <c r="C79" s="302"/>
      <c r="D79" s="352"/>
      <c r="E79" s="353"/>
      <c r="F79" s="299"/>
      <c r="G79" s="44"/>
      <c r="H79" s="38"/>
      <c r="I79" s="39"/>
      <c r="J79" s="39"/>
      <c r="K79" s="39"/>
    </row>
    <row r="80" spans="2:11" s="40" customFormat="1" ht="20.149999999999999" customHeight="1" x14ac:dyDescent="0.25">
      <c r="B80" s="458"/>
      <c r="C80" s="351"/>
      <c r="D80" s="352"/>
      <c r="E80" s="353"/>
      <c r="F80" s="299"/>
      <c r="G80" s="44"/>
      <c r="H80" s="38"/>
      <c r="I80" s="39"/>
      <c r="J80" s="39"/>
      <c r="K80" s="39"/>
    </row>
    <row r="81" spans="2:11" s="40" customFormat="1" ht="20.149999999999999" customHeight="1" x14ac:dyDescent="0.25">
      <c r="B81" s="458"/>
      <c r="C81" s="351"/>
      <c r="D81" s="352"/>
      <c r="E81" s="353"/>
      <c r="F81" s="299"/>
      <c r="G81" s="44"/>
      <c r="H81" s="38"/>
      <c r="I81" s="39"/>
      <c r="J81" s="39"/>
      <c r="K81" s="39"/>
    </row>
    <row r="82" spans="2:11" s="40" customFormat="1" ht="20.149999999999999" customHeight="1" x14ac:dyDescent="0.25">
      <c r="B82" s="458"/>
      <c r="C82" s="351"/>
      <c r="D82" s="352"/>
      <c r="E82" s="353"/>
      <c r="F82" s="299"/>
      <c r="G82" s="44"/>
      <c r="H82" s="38"/>
      <c r="I82" s="39"/>
      <c r="J82" s="39"/>
      <c r="K82" s="39"/>
    </row>
    <row r="83" spans="2:11" s="40" customFormat="1" ht="20.149999999999999" customHeight="1" x14ac:dyDescent="0.25">
      <c r="B83" s="458"/>
      <c r="C83" s="351"/>
      <c r="D83" s="352"/>
      <c r="E83" s="353"/>
      <c r="F83" s="299"/>
      <c r="G83" s="44"/>
      <c r="H83" s="38"/>
      <c r="I83" s="39"/>
      <c r="J83" s="39"/>
      <c r="K83" s="39"/>
    </row>
    <row r="84" spans="2:11" s="40" customFormat="1" ht="20.149999999999999" customHeight="1" x14ac:dyDescent="0.25">
      <c r="B84" s="458"/>
      <c r="C84" s="351"/>
      <c r="D84" s="352"/>
      <c r="E84" s="353"/>
      <c r="F84" s="299"/>
      <c r="G84" s="44"/>
      <c r="H84" s="38"/>
      <c r="I84" s="39"/>
      <c r="J84" s="39"/>
      <c r="K84" s="39"/>
    </row>
    <row r="85" spans="2:11" s="40" customFormat="1" ht="20.149999999999999" customHeight="1" x14ac:dyDescent="0.25">
      <c r="B85" s="458"/>
      <c r="C85" s="351"/>
      <c r="D85" s="352"/>
      <c r="E85" s="353"/>
      <c r="F85" s="299"/>
      <c r="G85" s="44"/>
      <c r="H85" s="38"/>
      <c r="I85" s="39"/>
      <c r="J85" s="39"/>
      <c r="K85" s="39"/>
    </row>
    <row r="86" spans="2:11" s="40" customFormat="1" ht="20.149999999999999" customHeight="1" x14ac:dyDescent="0.25">
      <c r="B86" s="458"/>
      <c r="C86" s="351"/>
      <c r="D86" s="352"/>
      <c r="E86" s="353"/>
      <c r="F86" s="299"/>
      <c r="G86" s="44"/>
      <c r="H86" s="38"/>
      <c r="I86" s="39"/>
      <c r="J86" s="39"/>
      <c r="K86" s="39"/>
    </row>
    <row r="87" spans="2:11" s="40" customFormat="1" ht="20.149999999999999" customHeight="1" x14ac:dyDescent="0.25">
      <c r="B87" s="458"/>
      <c r="C87" s="351"/>
      <c r="D87" s="352"/>
      <c r="E87" s="353"/>
      <c r="F87" s="299"/>
      <c r="G87" s="44"/>
      <c r="H87" s="38"/>
      <c r="I87" s="39"/>
      <c r="J87" s="39"/>
      <c r="K87" s="39"/>
    </row>
    <row r="88" spans="2:11" s="40" customFormat="1" ht="20.149999999999999" customHeight="1" x14ac:dyDescent="0.25">
      <c r="B88" s="458"/>
      <c r="C88" s="351"/>
      <c r="D88" s="352"/>
      <c r="E88" s="353"/>
      <c r="F88" s="299"/>
      <c r="G88" s="44"/>
      <c r="H88" s="38"/>
      <c r="I88" s="39"/>
      <c r="J88" s="39"/>
      <c r="K88" s="39"/>
    </row>
    <row r="89" spans="2:11" s="40" customFormat="1" ht="20.149999999999999" customHeight="1" x14ac:dyDescent="0.25">
      <c r="B89" s="458"/>
      <c r="C89" s="351"/>
      <c r="D89" s="352"/>
      <c r="E89" s="353"/>
      <c r="F89" s="299"/>
      <c r="G89" s="44"/>
      <c r="H89" s="38"/>
      <c r="I89" s="39"/>
      <c r="J89" s="39"/>
      <c r="K89" s="39"/>
    </row>
    <row r="90" spans="2:11" s="40" customFormat="1" ht="20.149999999999999" customHeight="1" x14ac:dyDescent="0.25">
      <c r="B90" s="458"/>
      <c r="C90" s="351"/>
      <c r="D90" s="352"/>
      <c r="E90" s="353"/>
      <c r="F90" s="299"/>
      <c r="G90" s="44"/>
      <c r="H90" s="38"/>
      <c r="I90" s="39"/>
      <c r="J90" s="39"/>
      <c r="K90" s="39"/>
    </row>
    <row r="91" spans="2:11" s="40" customFormat="1" ht="20.149999999999999" customHeight="1" x14ac:dyDescent="0.25">
      <c r="B91" s="458"/>
      <c r="C91" s="351"/>
      <c r="D91" s="352"/>
      <c r="E91" s="353"/>
      <c r="F91" s="299"/>
      <c r="G91" s="44"/>
      <c r="H91" s="38"/>
      <c r="I91" s="39"/>
      <c r="J91" s="39"/>
      <c r="K91" s="39"/>
    </row>
    <row r="92" spans="2:11" s="40" customFormat="1" ht="20.149999999999999" customHeight="1" x14ac:dyDescent="0.25">
      <c r="B92" s="458"/>
      <c r="C92" s="351"/>
      <c r="D92" s="352"/>
      <c r="E92" s="353"/>
      <c r="F92" s="299"/>
      <c r="G92" s="44"/>
      <c r="H92" s="38"/>
      <c r="I92" s="39"/>
      <c r="J92" s="39"/>
      <c r="K92" s="39"/>
    </row>
    <row r="93" spans="2:11" s="40" customFormat="1" ht="20.149999999999999" customHeight="1" x14ac:dyDescent="0.25">
      <c r="B93" s="458"/>
      <c r="C93" s="351"/>
      <c r="D93" s="352"/>
      <c r="E93" s="353"/>
      <c r="F93" s="299"/>
      <c r="G93" s="44"/>
      <c r="H93" s="38"/>
      <c r="I93" s="39"/>
      <c r="J93" s="39"/>
      <c r="K93" s="39"/>
    </row>
    <row r="94" spans="2:11" s="40" customFormat="1" ht="20.149999999999999" customHeight="1" x14ac:dyDescent="0.25">
      <c r="B94" s="458"/>
      <c r="C94" s="351"/>
      <c r="D94" s="352"/>
      <c r="E94" s="353"/>
      <c r="F94" s="299"/>
      <c r="G94" s="44"/>
      <c r="H94" s="38"/>
      <c r="I94" s="39"/>
      <c r="J94" s="39"/>
      <c r="K94" s="39"/>
    </row>
    <row r="95" spans="2:11" s="40" customFormat="1" ht="20.149999999999999" customHeight="1" x14ac:dyDescent="0.25">
      <c r="B95" s="458"/>
      <c r="C95" s="351"/>
      <c r="D95" s="352"/>
      <c r="E95" s="353"/>
      <c r="F95" s="299"/>
      <c r="G95" s="44"/>
      <c r="H95" s="38"/>
      <c r="I95" s="39"/>
      <c r="J95" s="39"/>
      <c r="K95" s="39"/>
    </row>
    <row r="96" spans="2:11" s="40" customFormat="1" ht="20.149999999999999" customHeight="1" x14ac:dyDescent="0.25">
      <c r="B96" s="458"/>
      <c r="C96" s="351"/>
      <c r="D96" s="352"/>
      <c r="E96" s="353"/>
      <c r="F96" s="299"/>
      <c r="G96" s="44"/>
      <c r="H96" s="38"/>
      <c r="I96" s="39"/>
      <c r="J96" s="39"/>
      <c r="K96" s="39"/>
    </row>
    <row r="97" spans="2:11" s="40" customFormat="1" ht="20.149999999999999" customHeight="1" x14ac:dyDescent="0.25">
      <c r="B97" s="458"/>
      <c r="C97" s="351"/>
      <c r="D97" s="352"/>
      <c r="E97" s="353"/>
      <c r="F97" s="299"/>
      <c r="G97" s="44"/>
      <c r="H97" s="38"/>
      <c r="I97" s="39"/>
      <c r="J97" s="39"/>
      <c r="K97" s="39"/>
    </row>
    <row r="98" spans="2:11" s="40" customFormat="1" ht="20.149999999999999" customHeight="1" x14ac:dyDescent="0.25">
      <c r="B98" s="458"/>
      <c r="C98" s="351"/>
      <c r="D98" s="352"/>
      <c r="E98" s="353"/>
      <c r="F98" s="299"/>
      <c r="G98" s="44"/>
      <c r="H98" s="38"/>
      <c r="I98" s="39"/>
      <c r="J98" s="39"/>
      <c r="K98" s="39"/>
    </row>
    <row r="99" spans="2:11" s="40" customFormat="1" ht="20.149999999999999" customHeight="1" x14ac:dyDescent="0.25">
      <c r="B99" s="458"/>
      <c r="C99" s="351"/>
      <c r="D99" s="352"/>
      <c r="E99" s="353"/>
      <c r="F99" s="299"/>
      <c r="G99" s="44"/>
      <c r="H99" s="38"/>
      <c r="I99" s="39"/>
      <c r="J99" s="39"/>
      <c r="K99" s="39"/>
    </row>
    <row r="100" spans="2:11" s="40" customFormat="1" ht="20.149999999999999" customHeight="1" thickBot="1" x14ac:dyDescent="0.3">
      <c r="B100" s="454"/>
      <c r="C100" s="50" t="s">
        <v>18</v>
      </c>
      <c r="D100" s="51"/>
      <c r="E100" s="334"/>
      <c r="F100" s="52"/>
      <c r="G100" s="53">
        <f>SUM(G73:G99)</f>
        <v>0</v>
      </c>
      <c r="H100" s="38"/>
      <c r="I100" s="39"/>
      <c r="J100" s="39"/>
      <c r="K100" s="39"/>
    </row>
    <row r="101" spans="2:11" s="40" customFormat="1" ht="20.149999999999999" customHeight="1" thickTop="1" x14ac:dyDescent="0.25">
      <c r="B101" s="1072"/>
      <c r="C101" s="531"/>
      <c r="D101" s="421"/>
      <c r="E101" s="472"/>
      <c r="F101" s="422"/>
      <c r="G101" s="423"/>
      <c r="H101" s="38"/>
      <c r="I101" s="39"/>
      <c r="J101" s="39"/>
      <c r="K101" s="39"/>
    </row>
    <row r="102" spans="2:11" s="40" customFormat="1" ht="20.149999999999999" customHeight="1" x14ac:dyDescent="0.25">
      <c r="B102" s="457"/>
      <c r="C102" s="426"/>
      <c r="D102" s="427"/>
      <c r="E102" s="335"/>
      <c r="F102" s="184"/>
      <c r="G102" s="58" t="s">
        <v>484</v>
      </c>
      <c r="H102" s="38"/>
      <c r="I102" s="39"/>
      <c r="J102" s="39"/>
      <c r="K102" s="39"/>
    </row>
    <row r="103" spans="2:11" s="40" customFormat="1" ht="20.149999999999999" customHeight="1" x14ac:dyDescent="0.25">
      <c r="B103" s="458"/>
      <c r="C103" s="351"/>
      <c r="D103" s="352"/>
      <c r="E103" s="353"/>
      <c r="F103" s="299"/>
      <c r="G103" s="44"/>
      <c r="H103" s="38"/>
      <c r="I103" s="39"/>
      <c r="J103" s="39"/>
      <c r="K103" s="39"/>
    </row>
    <row r="104" spans="2:11" s="40" customFormat="1" ht="20.149999999999999" customHeight="1" x14ac:dyDescent="0.25">
      <c r="B104" s="458"/>
      <c r="C104" s="295" t="s">
        <v>432</v>
      </c>
      <c r="D104" s="352"/>
      <c r="E104" s="353"/>
      <c r="F104" s="299"/>
      <c r="G104" s="44"/>
      <c r="H104" s="38"/>
      <c r="I104" s="39"/>
      <c r="J104" s="39"/>
      <c r="K104" s="39"/>
    </row>
    <row r="105" spans="2:11" s="40" customFormat="1" ht="20.149999999999999" customHeight="1" x14ac:dyDescent="0.25">
      <c r="B105" s="458"/>
      <c r="C105" s="351"/>
      <c r="D105" s="352"/>
      <c r="E105" s="353"/>
      <c r="F105" s="299"/>
      <c r="G105" s="44"/>
      <c r="H105" s="38"/>
      <c r="I105" s="39"/>
      <c r="J105" s="39"/>
      <c r="K105" s="39"/>
    </row>
    <row r="106" spans="2:11" ht="20.149999999999999" customHeight="1" x14ac:dyDescent="0.25">
      <c r="B106" s="450"/>
      <c r="C106" s="291" t="s">
        <v>309</v>
      </c>
      <c r="D106" s="290"/>
      <c r="E106" s="353"/>
      <c r="F106" s="294"/>
      <c r="G106" s="44"/>
      <c r="H106" s="18"/>
    </row>
    <row r="107" spans="2:11" s="18" customFormat="1" ht="15.75" customHeight="1" x14ac:dyDescent="0.25">
      <c r="B107" s="450"/>
      <c r="C107" s="291" t="s">
        <v>55</v>
      </c>
      <c r="D107" s="290"/>
      <c r="E107" s="353"/>
      <c r="F107" s="294"/>
      <c r="G107" s="44"/>
    </row>
    <row r="108" spans="2:11" s="18" customFormat="1" ht="49.5" customHeight="1" x14ac:dyDescent="0.25">
      <c r="B108" s="450"/>
      <c r="C108" s="291" t="s">
        <v>60</v>
      </c>
      <c r="D108" s="290"/>
      <c r="E108" s="353"/>
      <c r="F108" s="294"/>
      <c r="G108" s="44"/>
    </row>
    <row r="109" spans="2:11" s="18" customFormat="1" ht="22" customHeight="1" x14ac:dyDescent="0.25">
      <c r="B109" s="450" t="s">
        <v>61</v>
      </c>
      <c r="C109" s="293" t="s">
        <v>318</v>
      </c>
      <c r="D109" s="290" t="s">
        <v>42</v>
      </c>
      <c r="E109" s="353">
        <v>3</v>
      </c>
      <c r="F109" s="299"/>
      <c r="G109" s="44">
        <f>F109*E109</f>
        <v>0</v>
      </c>
    </row>
    <row r="110" spans="2:11" s="18" customFormat="1" ht="22" customHeight="1" x14ac:dyDescent="0.25">
      <c r="B110" s="450"/>
      <c r="C110" s="293" t="s">
        <v>482</v>
      </c>
      <c r="D110" s="290" t="s">
        <v>25</v>
      </c>
      <c r="E110" s="353">
        <v>10</v>
      </c>
      <c r="F110" s="299"/>
      <c r="G110" s="44">
        <f t="shared" ref="G110:G118" si="4">F110*E110</f>
        <v>0</v>
      </c>
    </row>
    <row r="111" spans="2:11" s="18" customFormat="1" ht="22" customHeight="1" x14ac:dyDescent="0.25">
      <c r="B111" s="450"/>
      <c r="C111" s="293"/>
      <c r="D111" s="290"/>
      <c r="E111" s="353"/>
      <c r="F111" s="299"/>
      <c r="G111" s="44"/>
    </row>
    <row r="112" spans="2:11" s="18" customFormat="1" ht="49.5" customHeight="1" x14ac:dyDescent="0.25">
      <c r="B112" s="450"/>
      <c r="C112" s="291" t="s">
        <v>88</v>
      </c>
      <c r="D112" s="290"/>
      <c r="E112" s="353"/>
      <c r="F112" s="299"/>
      <c r="G112" s="44"/>
    </row>
    <row r="113" spans="2:11" s="18" customFormat="1" ht="22" customHeight="1" x14ac:dyDescent="0.25">
      <c r="B113" s="450"/>
      <c r="C113" s="291" t="s">
        <v>89</v>
      </c>
      <c r="D113" s="290"/>
      <c r="E113" s="353"/>
      <c r="F113" s="299"/>
      <c r="G113" s="44"/>
      <c r="H113" s="87"/>
    </row>
    <row r="114" spans="2:11" s="18" customFormat="1" ht="22" customHeight="1" x14ac:dyDescent="0.25">
      <c r="B114" s="450" t="s">
        <v>23</v>
      </c>
      <c r="C114" s="293" t="s">
        <v>260</v>
      </c>
      <c r="D114" s="290" t="s">
        <v>80</v>
      </c>
      <c r="E114" s="353">
        <v>110</v>
      </c>
      <c r="F114" s="299"/>
      <c r="G114" s="44">
        <f t="shared" si="4"/>
        <v>0</v>
      </c>
      <c r="H114" s="87"/>
    </row>
    <row r="115" spans="2:11" s="18" customFormat="1" ht="22" customHeight="1" x14ac:dyDescent="0.25">
      <c r="B115" s="450" t="s">
        <v>38</v>
      </c>
      <c r="C115" s="293" t="s">
        <v>315</v>
      </c>
      <c r="D115" s="290" t="s">
        <v>80</v>
      </c>
      <c r="E115" s="353">
        <v>300</v>
      </c>
      <c r="F115" s="299"/>
      <c r="G115" s="44">
        <f t="shared" si="4"/>
        <v>0</v>
      </c>
      <c r="H115" s="87"/>
    </row>
    <row r="116" spans="2:11" s="18" customFormat="1" ht="22" customHeight="1" x14ac:dyDescent="0.25">
      <c r="B116" s="450"/>
      <c r="C116" s="291" t="s">
        <v>64</v>
      </c>
      <c r="D116" s="290"/>
      <c r="E116" s="353"/>
      <c r="F116" s="299"/>
      <c r="G116" s="44"/>
      <c r="H116" s="87"/>
    </row>
    <row r="117" spans="2:11" s="18" customFormat="1" ht="22" customHeight="1" x14ac:dyDescent="0.25">
      <c r="B117" s="450"/>
      <c r="C117" s="293"/>
      <c r="D117" s="290"/>
      <c r="E117" s="353"/>
      <c r="F117" s="299"/>
      <c r="G117" s="44"/>
      <c r="H117" s="87"/>
    </row>
    <row r="118" spans="2:11" s="18" customFormat="1" ht="22" customHeight="1" x14ac:dyDescent="0.25">
      <c r="B118" s="450" t="s">
        <v>65</v>
      </c>
      <c r="C118" s="293" t="s">
        <v>483</v>
      </c>
      <c r="D118" s="290" t="s">
        <v>25</v>
      </c>
      <c r="E118" s="353">
        <v>45</v>
      </c>
      <c r="F118" s="299"/>
      <c r="G118" s="44">
        <f t="shared" si="4"/>
        <v>0</v>
      </c>
    </row>
    <row r="119" spans="2:11" s="40" customFormat="1" ht="20.149999999999999" customHeight="1" x14ac:dyDescent="0.25">
      <c r="B119" s="458"/>
      <c r="C119" s="351"/>
      <c r="D119" s="352"/>
      <c r="E119" s="353"/>
      <c r="F119" s="299"/>
      <c r="G119" s="44"/>
      <c r="H119" s="38"/>
      <c r="I119" s="39"/>
      <c r="J119" s="39"/>
      <c r="K119" s="39"/>
    </row>
    <row r="120" spans="2:11" s="40" customFormat="1" ht="20.149999999999999" customHeight="1" x14ac:dyDescent="0.25">
      <c r="B120" s="458"/>
      <c r="C120" s="351"/>
      <c r="D120" s="352"/>
      <c r="E120" s="353"/>
      <c r="F120" s="299"/>
      <c r="G120" s="44"/>
      <c r="H120" s="38"/>
      <c r="I120" s="39"/>
      <c r="J120" s="39"/>
      <c r="K120" s="39"/>
    </row>
    <row r="121" spans="2:11" s="40" customFormat="1" ht="20.149999999999999" customHeight="1" x14ac:dyDescent="0.25">
      <c r="B121" s="458"/>
      <c r="C121" s="351"/>
      <c r="D121" s="352"/>
      <c r="E121" s="353"/>
      <c r="F121" s="299"/>
      <c r="G121" s="44"/>
      <c r="H121" s="38"/>
      <c r="I121" s="39"/>
      <c r="J121" s="39"/>
      <c r="K121" s="39"/>
    </row>
    <row r="122" spans="2:11" s="40" customFormat="1" ht="20.149999999999999" customHeight="1" x14ac:dyDescent="0.25">
      <c r="B122" s="458"/>
      <c r="C122" s="351"/>
      <c r="D122" s="352"/>
      <c r="E122" s="353"/>
      <c r="F122" s="299"/>
      <c r="G122" s="44"/>
      <c r="H122" s="38"/>
      <c r="I122" s="39"/>
      <c r="J122" s="39"/>
      <c r="K122" s="39"/>
    </row>
    <row r="123" spans="2:11" s="40" customFormat="1" ht="20.149999999999999" customHeight="1" x14ac:dyDescent="0.25">
      <c r="B123" s="458"/>
      <c r="C123" s="351"/>
      <c r="D123" s="352"/>
      <c r="E123" s="353"/>
      <c r="F123" s="299"/>
      <c r="G123" s="44"/>
      <c r="H123" s="38"/>
      <c r="I123" s="39"/>
      <c r="J123" s="39"/>
      <c r="K123" s="39"/>
    </row>
    <row r="124" spans="2:11" s="40" customFormat="1" ht="20.149999999999999" customHeight="1" x14ac:dyDescent="0.25">
      <c r="B124" s="458"/>
      <c r="C124" s="351"/>
      <c r="D124" s="352"/>
      <c r="E124" s="353"/>
      <c r="F124" s="299"/>
      <c r="G124" s="44"/>
      <c r="H124" s="38"/>
      <c r="I124" s="39"/>
      <c r="J124" s="39"/>
      <c r="K124" s="39"/>
    </row>
    <row r="125" spans="2:11" s="40" customFormat="1" ht="20.149999999999999" customHeight="1" x14ac:dyDescent="0.25">
      <c r="B125" s="458"/>
      <c r="C125" s="351"/>
      <c r="D125" s="352"/>
      <c r="E125" s="353"/>
      <c r="F125" s="299"/>
      <c r="G125" s="44"/>
      <c r="H125" s="38"/>
      <c r="I125" s="39"/>
      <c r="J125" s="39"/>
      <c r="K125" s="39"/>
    </row>
    <row r="126" spans="2:11" s="40" customFormat="1" ht="20.149999999999999" customHeight="1" x14ac:dyDescent="0.25">
      <c r="B126" s="458"/>
      <c r="C126" s="351"/>
      <c r="D126" s="352"/>
      <c r="E126" s="353"/>
      <c r="F126" s="299"/>
      <c r="G126" s="44"/>
      <c r="H126" s="38"/>
      <c r="I126" s="39"/>
      <c r="J126" s="39"/>
      <c r="K126" s="39"/>
    </row>
    <row r="127" spans="2:11" s="40" customFormat="1" ht="20.149999999999999" customHeight="1" x14ac:dyDescent="0.25">
      <c r="B127" s="458"/>
      <c r="C127" s="351"/>
      <c r="D127" s="352"/>
      <c r="E127" s="353"/>
      <c r="F127" s="299"/>
      <c r="G127" s="44"/>
      <c r="H127" s="38"/>
      <c r="I127" s="39"/>
      <c r="J127" s="39"/>
      <c r="K127" s="39"/>
    </row>
    <row r="128" spans="2:11" s="40" customFormat="1" ht="20.149999999999999" customHeight="1" x14ac:dyDescent="0.25">
      <c r="B128" s="458"/>
      <c r="C128" s="351"/>
      <c r="D128" s="352"/>
      <c r="E128" s="353"/>
      <c r="F128" s="299"/>
      <c r="G128" s="44"/>
      <c r="H128" s="38"/>
      <c r="I128" s="39"/>
      <c r="J128" s="39"/>
      <c r="K128" s="39"/>
    </row>
    <row r="129" spans="2:11" s="40" customFormat="1" ht="20.149999999999999" customHeight="1" x14ac:dyDescent="0.25">
      <c r="B129" s="458"/>
      <c r="C129" s="351"/>
      <c r="D129" s="352"/>
      <c r="E129" s="353"/>
      <c r="F129" s="299"/>
      <c r="G129" s="44"/>
      <c r="H129" s="38"/>
      <c r="I129" s="39"/>
      <c r="J129" s="39"/>
      <c r="K129" s="39"/>
    </row>
    <row r="130" spans="2:11" s="40" customFormat="1" ht="20.149999999999999" customHeight="1" x14ac:dyDescent="0.25">
      <c r="B130" s="458"/>
      <c r="C130" s="351"/>
      <c r="D130" s="352"/>
      <c r="E130" s="353"/>
      <c r="F130" s="299"/>
      <c r="G130" s="44"/>
      <c r="H130" s="38"/>
      <c r="I130" s="39"/>
      <c r="J130" s="39"/>
      <c r="K130" s="39"/>
    </row>
    <row r="131" spans="2:11" s="40" customFormat="1" ht="20.149999999999999" customHeight="1" x14ac:dyDescent="0.25">
      <c r="B131" s="458"/>
      <c r="C131" s="351"/>
      <c r="D131" s="352"/>
      <c r="E131" s="353"/>
      <c r="F131" s="299"/>
      <c r="G131" s="44"/>
      <c r="H131" s="38"/>
      <c r="I131" s="39"/>
      <c r="J131" s="39"/>
      <c r="K131" s="39"/>
    </row>
    <row r="132" spans="2:11" s="40" customFormat="1" ht="20.149999999999999" customHeight="1" x14ac:dyDescent="0.25">
      <c r="B132" s="458"/>
      <c r="C132" s="418"/>
      <c r="D132" s="352"/>
      <c r="E132" s="353"/>
      <c r="F132" s="299"/>
      <c r="G132" s="44"/>
      <c r="H132" s="38"/>
      <c r="I132" s="39"/>
      <c r="J132" s="39"/>
      <c r="K132" s="39"/>
    </row>
    <row r="133" spans="2:11" s="40" customFormat="1" ht="20.149999999999999" customHeight="1" x14ac:dyDescent="0.25">
      <c r="B133" s="458"/>
      <c r="C133" s="418"/>
      <c r="D133" s="352"/>
      <c r="E133" s="353"/>
      <c r="F133" s="299"/>
      <c r="G133" s="44"/>
      <c r="H133" s="38"/>
      <c r="I133" s="39"/>
      <c r="J133" s="39"/>
      <c r="K133" s="39"/>
    </row>
    <row r="134" spans="2:11" s="25" customFormat="1" ht="21.75" customHeight="1" thickBot="1" x14ac:dyDescent="0.3">
      <c r="B134" s="454"/>
      <c r="C134" s="50" t="s">
        <v>18</v>
      </c>
      <c r="D134" s="51"/>
      <c r="E134" s="334"/>
      <c r="F134" s="52"/>
      <c r="G134" s="53">
        <f>SUM(G109:G133)</f>
        <v>0</v>
      </c>
      <c r="H134" s="6"/>
      <c r="I134" s="18"/>
      <c r="J134" s="18"/>
      <c r="K134" s="18"/>
    </row>
    <row r="135" spans="2:11" ht="3" customHeight="1" thickTop="1" x14ac:dyDescent="0.25">
      <c r="B135" s="456"/>
      <c r="D135" s="55"/>
      <c r="E135" s="335"/>
      <c r="G135" s="58"/>
      <c r="I135" s="6"/>
      <c r="J135" s="6"/>
      <c r="K135" s="6"/>
    </row>
    <row r="136" spans="2:11" ht="12" customHeight="1" x14ac:dyDescent="0.25">
      <c r="B136" s="456"/>
      <c r="D136" s="55"/>
      <c r="E136" s="335"/>
      <c r="G136" s="58"/>
      <c r="I136" s="6"/>
      <c r="J136" s="6"/>
      <c r="K136" s="6"/>
    </row>
    <row r="137" spans="2:11" ht="22" customHeight="1" x14ac:dyDescent="0.25">
      <c r="B137" s="456"/>
      <c r="D137" s="55"/>
      <c r="E137" s="335"/>
      <c r="G137" s="58" t="s">
        <v>485</v>
      </c>
      <c r="I137" s="6"/>
      <c r="J137" s="6"/>
      <c r="K137" s="6"/>
    </row>
    <row r="138" spans="2:11" s="40" customFormat="1" ht="20.149999999999999" customHeight="1" x14ac:dyDescent="0.25">
      <c r="B138" s="458"/>
      <c r="C138" s="418"/>
      <c r="D138" s="352"/>
      <c r="E138" s="353"/>
      <c r="F138" s="299"/>
      <c r="G138" s="44"/>
      <c r="H138" s="38"/>
      <c r="I138" s="39"/>
      <c r="J138" s="39"/>
      <c r="K138" s="39"/>
    </row>
    <row r="139" spans="2:11" ht="22" customHeight="1" x14ac:dyDescent="0.25">
      <c r="B139" s="450"/>
      <c r="C139" s="291" t="s">
        <v>36</v>
      </c>
      <c r="D139" s="290"/>
      <c r="E139" s="353"/>
      <c r="F139" s="294"/>
      <c r="G139" s="44"/>
    </row>
    <row r="140" spans="2:11" ht="11.5" customHeight="1" x14ac:dyDescent="0.25">
      <c r="B140" s="450"/>
      <c r="C140" s="291"/>
      <c r="D140" s="290"/>
      <c r="E140" s="353"/>
      <c r="F140" s="294"/>
      <c r="G140" s="44"/>
    </row>
    <row r="141" spans="2:11" ht="22" customHeight="1" x14ac:dyDescent="0.25">
      <c r="B141" s="450"/>
      <c r="C141" s="291" t="s">
        <v>21</v>
      </c>
      <c r="D141" s="290"/>
      <c r="E141" s="353"/>
      <c r="F141" s="64"/>
      <c r="G141" s="432"/>
    </row>
    <row r="142" spans="2:11" ht="47.25" customHeight="1" x14ac:dyDescent="0.25">
      <c r="B142" s="450"/>
      <c r="C142" s="291" t="s">
        <v>347</v>
      </c>
      <c r="D142" s="290"/>
      <c r="E142" s="353"/>
      <c r="F142" s="64"/>
      <c r="G142" s="432"/>
    </row>
    <row r="143" spans="2:11" ht="24" customHeight="1" x14ac:dyDescent="0.25">
      <c r="B143" s="450" t="s">
        <v>61</v>
      </c>
      <c r="C143" s="293" t="s">
        <v>24</v>
      </c>
      <c r="D143" s="290" t="s">
        <v>25</v>
      </c>
      <c r="E143" s="353">
        <v>100</v>
      </c>
      <c r="F143" s="64"/>
      <c r="G143" s="432">
        <f>F143*E143</f>
        <v>0</v>
      </c>
    </row>
    <row r="144" spans="2:11" ht="13" customHeight="1" x14ac:dyDescent="0.25">
      <c r="B144" s="450"/>
      <c r="C144" s="293"/>
      <c r="D144" s="290"/>
      <c r="E144" s="353"/>
      <c r="F144" s="64"/>
      <c r="G144" s="432"/>
    </row>
    <row r="145" spans="1:12" ht="22" customHeight="1" x14ac:dyDescent="0.25">
      <c r="B145" s="450"/>
      <c r="C145" s="295" t="s">
        <v>93</v>
      </c>
      <c r="D145" s="290"/>
      <c r="E145" s="353"/>
      <c r="F145" s="294"/>
      <c r="G145" s="432"/>
      <c r="H145" s="18"/>
    </row>
    <row r="146" spans="1:12" ht="24.65" customHeight="1" x14ac:dyDescent="0.25">
      <c r="B146" s="450"/>
      <c r="C146" s="291" t="s">
        <v>94</v>
      </c>
      <c r="D146" s="290"/>
      <c r="E146" s="353"/>
      <c r="F146" s="294"/>
      <c r="G146" s="432"/>
      <c r="H146" s="18"/>
    </row>
    <row r="147" spans="1:12" ht="21.75" customHeight="1" x14ac:dyDescent="0.25">
      <c r="B147" s="450" t="s">
        <v>40</v>
      </c>
      <c r="C147" s="293" t="s">
        <v>363</v>
      </c>
      <c r="D147" s="290" t="s">
        <v>25</v>
      </c>
      <c r="E147" s="353">
        <v>90</v>
      </c>
      <c r="F147" s="299"/>
      <c r="G147" s="432">
        <f t="shared" ref="G147:G159" si="5">F147*E147</f>
        <v>0</v>
      </c>
      <c r="H147" s="18"/>
    </row>
    <row r="148" spans="1:12" ht="9" customHeight="1" x14ac:dyDescent="0.3">
      <c r="B148" s="450"/>
      <c r="C148" s="73"/>
      <c r="D148" s="290"/>
      <c r="E148" s="335"/>
      <c r="F148" s="535"/>
      <c r="G148" s="432"/>
    </row>
    <row r="149" spans="1:12" ht="21.75" customHeight="1" x14ac:dyDescent="0.25">
      <c r="B149" s="450" t="s">
        <v>40</v>
      </c>
      <c r="C149" s="293" t="s">
        <v>364</v>
      </c>
      <c r="D149" s="290" t="s">
        <v>25</v>
      </c>
      <c r="E149" s="353">
        <v>97</v>
      </c>
      <c r="F149" s="299"/>
      <c r="G149" s="432">
        <f t="shared" si="5"/>
        <v>0</v>
      </c>
      <c r="H149" s="18"/>
    </row>
    <row r="150" spans="1:12" ht="25" customHeight="1" x14ac:dyDescent="0.25">
      <c r="B150" s="459"/>
      <c r="C150" s="320" t="s">
        <v>160</v>
      </c>
      <c r="D150" s="308"/>
      <c r="E150" s="1079"/>
      <c r="F150" s="299"/>
      <c r="G150" s="432"/>
    </row>
    <row r="151" spans="1:12" ht="126" customHeight="1" x14ac:dyDescent="0.25">
      <c r="B151" s="459"/>
      <c r="C151" s="320" t="s">
        <v>161</v>
      </c>
      <c r="D151" s="308"/>
      <c r="E151" s="1079"/>
      <c r="F151" s="299"/>
      <c r="G151" s="432"/>
    </row>
    <row r="152" spans="1:12" s="40" customFormat="1" ht="14.5" customHeight="1" x14ac:dyDescent="0.25">
      <c r="B152" s="462"/>
      <c r="C152" s="321"/>
      <c r="D152" s="301"/>
      <c r="E152" s="354"/>
      <c r="F152" s="322"/>
      <c r="G152" s="432"/>
      <c r="I152" s="178"/>
      <c r="J152" s="179"/>
      <c r="K152" s="39"/>
      <c r="L152" s="39"/>
    </row>
    <row r="153" spans="1:12" s="40" customFormat="1" ht="25" customHeight="1" x14ac:dyDescent="0.25">
      <c r="B153" s="462" t="s">
        <v>65</v>
      </c>
      <c r="C153" s="321" t="s">
        <v>486</v>
      </c>
      <c r="D153" s="301" t="s">
        <v>107</v>
      </c>
      <c r="E153" s="354">
        <v>2</v>
      </c>
      <c r="F153" s="322"/>
      <c r="G153" s="432">
        <f t="shared" si="5"/>
        <v>0</v>
      </c>
      <c r="I153" s="178"/>
      <c r="J153" s="179"/>
      <c r="K153" s="39"/>
      <c r="L153" s="39"/>
    </row>
    <row r="154" spans="1:12" s="116" customFormat="1" ht="50.5" customHeight="1" x14ac:dyDescent="0.25">
      <c r="B154" s="1073"/>
      <c r="C154" s="323" t="s">
        <v>167</v>
      </c>
      <c r="D154" s="324"/>
      <c r="E154" s="1080"/>
      <c r="F154" s="536"/>
      <c r="G154" s="432"/>
      <c r="H154" s="6"/>
      <c r="I154" s="6"/>
      <c r="J154" s="6"/>
      <c r="K154" s="6"/>
    </row>
    <row r="155" spans="1:12" s="116" customFormat="1" ht="25" customHeight="1" x14ac:dyDescent="0.25">
      <c r="B155" s="1073" t="s">
        <v>47</v>
      </c>
      <c r="C155" s="315" t="s">
        <v>168</v>
      </c>
      <c r="D155" s="324" t="s">
        <v>25</v>
      </c>
      <c r="E155" s="1080">
        <v>3</v>
      </c>
      <c r="F155" s="299"/>
      <c r="G155" s="432">
        <f t="shared" si="5"/>
        <v>0</v>
      </c>
      <c r="H155" s="6"/>
      <c r="I155" s="6"/>
      <c r="J155" s="6"/>
      <c r="K155" s="6"/>
    </row>
    <row r="156" spans="1:12" s="146" customFormat="1" ht="21.75" customHeight="1" x14ac:dyDescent="0.25">
      <c r="A156" s="141"/>
      <c r="B156" s="1074"/>
      <c r="C156" s="310" t="s">
        <v>134</v>
      </c>
      <c r="D156" s="311"/>
      <c r="E156" s="1081"/>
      <c r="F156" s="145"/>
      <c r="G156" s="432"/>
    </row>
    <row r="157" spans="1:12" s="146" customFormat="1" ht="78" customHeight="1" x14ac:dyDescent="0.25">
      <c r="A157" s="141"/>
      <c r="B157" s="1074"/>
      <c r="C157" s="310" t="s">
        <v>135</v>
      </c>
      <c r="D157" s="312"/>
      <c r="E157" s="353"/>
      <c r="F157" s="313"/>
      <c r="G157" s="432"/>
    </row>
    <row r="158" spans="1:12" s="149" customFormat="1" ht="23.15" customHeight="1" x14ac:dyDescent="0.25">
      <c r="B158" s="1075" t="s">
        <v>38</v>
      </c>
      <c r="C158" s="151" t="s">
        <v>136</v>
      </c>
      <c r="D158" s="298" t="s">
        <v>67</v>
      </c>
      <c r="E158" s="353">
        <v>30</v>
      </c>
      <c r="F158" s="299"/>
      <c r="G158" s="432">
        <f t="shared" si="5"/>
        <v>0</v>
      </c>
      <c r="H158" s="152"/>
      <c r="I158" s="314"/>
    </row>
    <row r="159" spans="1:12" s="149" customFormat="1" ht="23.15" customHeight="1" x14ac:dyDescent="0.25">
      <c r="B159" s="1075" t="s">
        <v>65</v>
      </c>
      <c r="C159" s="315" t="s">
        <v>137</v>
      </c>
      <c r="D159" s="298" t="s">
        <v>67</v>
      </c>
      <c r="E159" s="353">
        <v>5</v>
      </c>
      <c r="F159" s="299"/>
      <c r="G159" s="432">
        <f t="shared" si="5"/>
        <v>0</v>
      </c>
      <c r="H159" s="152"/>
      <c r="I159" s="314"/>
    </row>
    <row r="160" spans="1:12" s="149" customFormat="1" ht="23.15" customHeight="1" x14ac:dyDescent="0.25">
      <c r="B160" s="1075"/>
      <c r="C160" s="315"/>
      <c r="D160" s="298"/>
      <c r="E160" s="353"/>
      <c r="F160" s="299"/>
      <c r="G160" s="537"/>
      <c r="H160" s="152"/>
      <c r="I160" s="314"/>
    </row>
    <row r="161" spans="1:11" s="149" customFormat="1" ht="23.15" customHeight="1" thickBot="1" x14ac:dyDescent="0.3">
      <c r="B161" s="454"/>
      <c r="C161" s="50" t="s">
        <v>18</v>
      </c>
      <c r="D161" s="51"/>
      <c r="E161" s="334"/>
      <c r="F161" s="52"/>
      <c r="G161" s="53">
        <f>SUM(G143:G160)</f>
        <v>0</v>
      </c>
      <c r="H161" s="152"/>
      <c r="I161" s="314"/>
    </row>
    <row r="162" spans="1:11" s="149" customFormat="1" ht="23.15" customHeight="1" thickTop="1" x14ac:dyDescent="0.25">
      <c r="B162" s="533"/>
      <c r="C162" s="532"/>
      <c r="D162" s="533"/>
      <c r="E162" s="472"/>
      <c r="F162" s="422"/>
      <c r="G162" s="534"/>
      <c r="H162" s="152"/>
      <c r="I162" s="314"/>
    </row>
    <row r="163" spans="1:11" s="149" customFormat="1" ht="23.15" customHeight="1" x14ac:dyDescent="0.25">
      <c r="B163" s="419"/>
      <c r="C163" s="160"/>
      <c r="D163" s="419"/>
      <c r="E163" s="335"/>
      <c r="F163" s="184"/>
      <c r="G163" s="58" t="s">
        <v>487</v>
      </c>
      <c r="H163" s="152"/>
      <c r="I163" s="314"/>
    </row>
    <row r="164" spans="1:11" s="149" customFormat="1" ht="23.15" customHeight="1" x14ac:dyDescent="0.25">
      <c r="B164" s="1075"/>
      <c r="C164" s="315"/>
      <c r="D164" s="298"/>
      <c r="E164" s="353"/>
      <c r="F164" s="299"/>
      <c r="G164" s="537"/>
      <c r="H164" s="152"/>
      <c r="I164" s="314"/>
    </row>
    <row r="165" spans="1:11" s="149" customFormat="1" ht="23.15" customHeight="1" x14ac:dyDescent="0.25">
      <c r="B165" s="1075"/>
      <c r="C165" s="291" t="s">
        <v>36</v>
      </c>
      <c r="D165" s="298"/>
      <c r="E165" s="353"/>
      <c r="F165" s="299"/>
      <c r="G165" s="537"/>
      <c r="H165" s="152"/>
      <c r="I165" s="314"/>
    </row>
    <row r="166" spans="1:11" s="149" customFormat="1" ht="23.15" customHeight="1" x14ac:dyDescent="0.25">
      <c r="B166" s="1075"/>
      <c r="C166" s="315"/>
      <c r="D166" s="298"/>
      <c r="E166" s="353"/>
      <c r="F166" s="299"/>
      <c r="G166" s="537"/>
      <c r="H166" s="152"/>
      <c r="I166" s="314"/>
    </row>
    <row r="167" spans="1:11" s="149" customFormat="1" ht="23.15" customHeight="1" x14ac:dyDescent="0.25">
      <c r="B167" s="450"/>
      <c r="C167" s="295" t="s">
        <v>129</v>
      </c>
      <c r="D167" s="298"/>
      <c r="E167" s="353"/>
      <c r="F167" s="299"/>
      <c r="G167" s="537"/>
      <c r="H167" s="152"/>
      <c r="I167" s="314"/>
    </row>
    <row r="168" spans="1:11" s="149" customFormat="1" ht="48" customHeight="1" x14ac:dyDescent="0.25">
      <c r="B168" s="450"/>
      <c r="C168" s="291" t="s">
        <v>130</v>
      </c>
      <c r="D168" s="298"/>
      <c r="E168" s="353"/>
      <c r="F168" s="299"/>
      <c r="G168" s="537"/>
      <c r="H168" s="152"/>
      <c r="I168" s="314"/>
    </row>
    <row r="169" spans="1:11" s="149" customFormat="1" ht="23.15" customHeight="1" x14ac:dyDescent="0.25">
      <c r="B169" s="450" t="s">
        <v>23</v>
      </c>
      <c r="C169" s="293" t="s">
        <v>132</v>
      </c>
      <c r="D169" s="290" t="s">
        <v>107</v>
      </c>
      <c r="E169" s="353">
        <v>4</v>
      </c>
      <c r="F169" s="299"/>
      <c r="G169" s="44">
        <f>F169*E169</f>
        <v>0</v>
      </c>
      <c r="H169" s="152"/>
      <c r="I169" s="314"/>
    </row>
    <row r="170" spans="1:11" s="116" customFormat="1" ht="18" customHeight="1" x14ac:dyDescent="0.25">
      <c r="B170" s="465"/>
      <c r="C170" s="156" t="s">
        <v>140</v>
      </c>
      <c r="D170" s="306"/>
      <c r="E170" s="371"/>
      <c r="F170" s="299"/>
      <c r="G170" s="44"/>
      <c r="H170" s="6"/>
      <c r="I170" s="6"/>
      <c r="J170" s="6"/>
      <c r="K170" s="6"/>
    </row>
    <row r="171" spans="1:11" s="116" customFormat="1" ht="23.15" customHeight="1" x14ac:dyDescent="0.25">
      <c r="B171" s="465" t="s">
        <v>72</v>
      </c>
      <c r="C171" s="116" t="s">
        <v>141</v>
      </c>
      <c r="D171" s="306" t="s">
        <v>25</v>
      </c>
      <c r="E171" s="371">
        <v>3</v>
      </c>
      <c r="F171" s="299"/>
      <c r="G171" s="44">
        <f t="shared" ref="G171:G181" si="6">F171*E171</f>
        <v>0</v>
      </c>
      <c r="H171" s="6"/>
      <c r="I171" s="6"/>
      <c r="J171" s="6"/>
      <c r="K171" s="6"/>
    </row>
    <row r="172" spans="1:11" s="159" customFormat="1" ht="47.25" customHeight="1" x14ac:dyDescent="0.25">
      <c r="A172" s="92"/>
      <c r="B172" s="1076"/>
      <c r="C172" s="157" t="s">
        <v>142</v>
      </c>
      <c r="D172" s="316"/>
      <c r="E172" s="371"/>
      <c r="F172" s="95"/>
      <c r="G172" s="44"/>
      <c r="H172" s="158"/>
      <c r="I172" s="18"/>
      <c r="J172" s="18"/>
      <c r="K172" s="18"/>
    </row>
    <row r="173" spans="1:11" s="159" customFormat="1" ht="22" customHeight="1" x14ac:dyDescent="0.25">
      <c r="A173" s="92"/>
      <c r="B173" s="1076" t="s">
        <v>43</v>
      </c>
      <c r="C173" s="92" t="s">
        <v>143</v>
      </c>
      <c r="D173" s="316" t="s">
        <v>144</v>
      </c>
      <c r="E173" s="358">
        <v>6</v>
      </c>
      <c r="F173" s="95"/>
      <c r="G173" s="44">
        <f t="shared" si="6"/>
        <v>0</v>
      </c>
      <c r="H173" s="158"/>
      <c r="I173" s="18"/>
      <c r="J173" s="18"/>
      <c r="K173" s="18"/>
    </row>
    <row r="174" spans="1:11" s="159" customFormat="1" ht="18.649999999999999" customHeight="1" x14ac:dyDescent="0.25">
      <c r="A174" s="160"/>
      <c r="B174" s="1077" t="s">
        <v>47</v>
      </c>
      <c r="C174" s="160" t="s">
        <v>146</v>
      </c>
      <c r="D174" s="317" t="s">
        <v>107</v>
      </c>
      <c r="E174" s="1082">
        <v>2</v>
      </c>
      <c r="F174" s="95"/>
      <c r="G174" s="44">
        <f t="shared" si="6"/>
        <v>0</v>
      </c>
    </row>
    <row r="175" spans="1:11" s="159" customFormat="1" ht="18" customHeight="1" x14ac:dyDescent="0.25">
      <c r="A175" s="92"/>
      <c r="B175" s="1076" t="s">
        <v>49</v>
      </c>
      <c r="C175" s="92" t="s">
        <v>147</v>
      </c>
      <c r="D175" s="316" t="s">
        <v>107</v>
      </c>
      <c r="E175" s="358">
        <v>4</v>
      </c>
      <c r="F175" s="95"/>
      <c r="G175" s="44">
        <f t="shared" si="6"/>
        <v>0</v>
      </c>
      <c r="H175" s="158"/>
      <c r="I175" s="18"/>
      <c r="J175" s="18"/>
      <c r="K175" s="18"/>
    </row>
    <row r="176" spans="1:11" s="159" customFormat="1" ht="22" customHeight="1" x14ac:dyDescent="0.25">
      <c r="A176" s="92"/>
      <c r="B176" s="1076" t="s">
        <v>51</v>
      </c>
      <c r="C176" s="92" t="s">
        <v>148</v>
      </c>
      <c r="D176" s="316" t="s">
        <v>144</v>
      </c>
      <c r="E176" s="358">
        <v>4</v>
      </c>
      <c r="F176" s="95"/>
      <c r="G176" s="44">
        <f t="shared" si="6"/>
        <v>0</v>
      </c>
      <c r="H176" s="158"/>
      <c r="I176" s="18"/>
      <c r="J176" s="18"/>
      <c r="K176" s="18"/>
    </row>
    <row r="177" spans="1:11" s="159" customFormat="1" ht="22" customHeight="1" x14ac:dyDescent="0.25">
      <c r="A177" s="92"/>
      <c r="B177" s="1076" t="s">
        <v>53</v>
      </c>
      <c r="C177" s="92" t="s">
        <v>149</v>
      </c>
      <c r="D177" s="316" t="s">
        <v>144</v>
      </c>
      <c r="E177" s="358">
        <v>4</v>
      </c>
      <c r="F177" s="95"/>
      <c r="G177" s="44">
        <f t="shared" si="6"/>
        <v>0</v>
      </c>
      <c r="H177" s="158"/>
      <c r="I177" s="18"/>
      <c r="J177" s="18"/>
      <c r="K177" s="18"/>
    </row>
    <row r="178" spans="1:11" s="159" customFormat="1" ht="21.75" customHeight="1" x14ac:dyDescent="0.25">
      <c r="A178" s="92"/>
      <c r="B178" s="1076" t="s">
        <v>57</v>
      </c>
      <c r="C178" s="92" t="s">
        <v>150</v>
      </c>
      <c r="D178" s="316" t="s">
        <v>107</v>
      </c>
      <c r="E178" s="358">
        <v>4</v>
      </c>
      <c r="F178" s="95"/>
      <c r="G178" s="44">
        <f t="shared" si="6"/>
        <v>0</v>
      </c>
      <c r="H178" s="158"/>
      <c r="I178" s="18"/>
      <c r="J178" s="18"/>
      <c r="K178" s="18"/>
    </row>
    <row r="179" spans="1:11" ht="18.75" customHeight="1" x14ac:dyDescent="0.25">
      <c r="B179" s="1077" t="s">
        <v>121</v>
      </c>
      <c r="C179" s="163" t="s">
        <v>151</v>
      </c>
      <c r="D179" s="318" t="s">
        <v>107</v>
      </c>
      <c r="E179" s="1083">
        <v>4</v>
      </c>
      <c r="F179" s="95"/>
      <c r="G179" s="44">
        <f t="shared" si="6"/>
        <v>0</v>
      </c>
      <c r="H179" s="7"/>
      <c r="I179" s="7"/>
      <c r="J179" s="7"/>
      <c r="K179" s="7"/>
    </row>
    <row r="180" spans="1:11" ht="21.75" customHeight="1" x14ac:dyDescent="0.25">
      <c r="B180" s="1077" t="s">
        <v>123</v>
      </c>
      <c r="C180" s="163" t="s">
        <v>152</v>
      </c>
      <c r="D180" s="318" t="s">
        <v>107</v>
      </c>
      <c r="E180" s="1083">
        <v>4</v>
      </c>
      <c r="F180" s="95"/>
      <c r="G180" s="44">
        <f t="shared" si="6"/>
        <v>0</v>
      </c>
      <c r="H180" s="7"/>
      <c r="I180" s="7"/>
      <c r="J180" s="7"/>
      <c r="K180" s="7"/>
    </row>
    <row r="181" spans="1:11" ht="21" customHeight="1" x14ac:dyDescent="0.25">
      <c r="B181" s="1077" t="s">
        <v>153</v>
      </c>
      <c r="C181" s="319" t="s">
        <v>154</v>
      </c>
      <c r="D181" s="317" t="s">
        <v>107</v>
      </c>
      <c r="E181" s="1082">
        <v>4</v>
      </c>
      <c r="F181" s="95"/>
      <c r="G181" s="44">
        <f t="shared" si="6"/>
        <v>0</v>
      </c>
      <c r="H181" s="7"/>
      <c r="I181" s="7"/>
      <c r="J181" s="7"/>
      <c r="K181" s="7"/>
    </row>
    <row r="182" spans="1:11" s="116" customFormat="1" ht="25" customHeight="1" x14ac:dyDescent="0.25">
      <c r="B182" s="1073"/>
      <c r="C182" s="160"/>
      <c r="D182" s="324"/>
      <c r="E182" s="1084"/>
      <c r="F182" s="299"/>
      <c r="G182" s="538"/>
      <c r="H182" s="6"/>
      <c r="I182" s="6"/>
      <c r="J182" s="6"/>
      <c r="K182" s="6"/>
    </row>
    <row r="183" spans="1:11" s="116" customFormat="1" ht="25" customHeight="1" x14ac:dyDescent="0.25">
      <c r="B183" s="1073"/>
      <c r="C183" s="160"/>
      <c r="D183" s="324"/>
      <c r="E183" s="1084"/>
      <c r="F183" s="299"/>
      <c r="G183" s="538"/>
      <c r="H183" s="6"/>
      <c r="I183" s="6"/>
      <c r="J183" s="6"/>
      <c r="K183" s="6"/>
    </row>
    <row r="184" spans="1:11" s="116" customFormat="1" ht="25" customHeight="1" x14ac:dyDescent="0.25">
      <c r="B184" s="1073"/>
      <c r="C184" s="160"/>
      <c r="D184" s="324"/>
      <c r="E184" s="1084"/>
      <c r="F184" s="299"/>
      <c r="G184" s="538"/>
      <c r="H184" s="6"/>
      <c r="I184" s="6"/>
      <c r="J184" s="6"/>
      <c r="K184" s="6"/>
    </row>
    <row r="185" spans="1:11" s="116" customFormat="1" ht="25" customHeight="1" x14ac:dyDescent="0.25">
      <c r="B185" s="1073"/>
      <c r="C185" s="160"/>
      <c r="D185" s="324"/>
      <c r="E185" s="1084"/>
      <c r="F185" s="299"/>
      <c r="G185" s="538"/>
      <c r="H185" s="6"/>
      <c r="I185" s="6"/>
      <c r="J185" s="6"/>
      <c r="K185" s="6"/>
    </row>
    <row r="186" spans="1:11" s="116" customFormat="1" ht="25" customHeight="1" x14ac:dyDescent="0.25">
      <c r="B186" s="1073"/>
      <c r="C186" s="160"/>
      <c r="D186" s="324"/>
      <c r="E186" s="1084"/>
      <c r="F186" s="299"/>
      <c r="G186" s="538"/>
      <c r="H186" s="6"/>
      <c r="I186" s="6"/>
      <c r="J186" s="6"/>
      <c r="K186" s="6"/>
    </row>
    <row r="187" spans="1:11" ht="18" customHeight="1" x14ac:dyDescent="0.3">
      <c r="B187" s="450"/>
      <c r="C187" s="73"/>
      <c r="D187" s="290"/>
      <c r="E187" s="1085"/>
      <c r="F187" s="535"/>
      <c r="G187" s="539"/>
    </row>
    <row r="188" spans="1:11" s="79" customFormat="1" ht="20.149999999999999" customHeight="1" x14ac:dyDescent="0.25">
      <c r="B188" s="453"/>
      <c r="C188" s="77"/>
      <c r="D188" s="415"/>
      <c r="E188" s="471"/>
      <c r="F188" s="299"/>
      <c r="G188" s="44"/>
      <c r="H188" s="6"/>
      <c r="I188" s="6"/>
      <c r="J188" s="6"/>
      <c r="K188" s="6"/>
    </row>
    <row r="189" spans="1:11" ht="20.149999999999999" customHeight="1" x14ac:dyDescent="0.25">
      <c r="B189" s="450"/>
      <c r="C189" s="295"/>
      <c r="D189" s="290"/>
      <c r="E189" s="353"/>
      <c r="F189" s="299"/>
      <c r="G189" s="44"/>
      <c r="H189" s="18"/>
    </row>
    <row r="190" spans="1:11" ht="20.149999999999999" customHeight="1" x14ac:dyDescent="0.25">
      <c r="B190" s="450"/>
      <c r="C190" s="293"/>
      <c r="D190" s="290"/>
      <c r="E190" s="353"/>
      <c r="F190" s="299"/>
      <c r="G190" s="44"/>
      <c r="H190" s="18"/>
    </row>
    <row r="191" spans="1:11" ht="25" customHeight="1" x14ac:dyDescent="0.25">
      <c r="B191" s="450"/>
      <c r="C191" s="293"/>
      <c r="D191" s="290"/>
      <c r="E191" s="353"/>
      <c r="F191" s="294"/>
      <c r="G191" s="44"/>
      <c r="H191" s="18"/>
    </row>
    <row r="192" spans="1:11" ht="25" customHeight="1" x14ac:dyDescent="0.25">
      <c r="B192" s="450"/>
      <c r="C192" s="293"/>
      <c r="D192" s="290"/>
      <c r="E192" s="353"/>
      <c r="F192" s="294"/>
      <c r="G192" s="44"/>
      <c r="H192" s="18"/>
    </row>
    <row r="193" spans="1:11" ht="5.25" customHeight="1" x14ac:dyDescent="0.25">
      <c r="B193" s="450"/>
      <c r="C193" s="293"/>
      <c r="D193" s="290"/>
      <c r="E193" s="353"/>
      <c r="F193" s="294"/>
      <c r="G193" s="44"/>
      <c r="H193" s="18"/>
    </row>
    <row r="194" spans="1:11" s="25" customFormat="1" ht="21.75" customHeight="1" thickBot="1" x14ac:dyDescent="0.3">
      <c r="B194" s="454"/>
      <c r="C194" s="50" t="s">
        <v>18</v>
      </c>
      <c r="D194" s="51"/>
      <c r="E194" s="334"/>
      <c r="F194" s="52"/>
      <c r="G194" s="53">
        <f>SUM(G169:G193)</f>
        <v>0</v>
      </c>
      <c r="H194" s="6"/>
      <c r="I194" s="18"/>
      <c r="J194" s="18"/>
      <c r="K194" s="18"/>
    </row>
    <row r="195" spans="1:11" ht="3" customHeight="1" thickTop="1" x14ac:dyDescent="0.25">
      <c r="B195" s="456"/>
      <c r="D195" s="55"/>
      <c r="E195" s="335"/>
      <c r="G195" s="58"/>
      <c r="I195" s="6"/>
      <c r="J195" s="6"/>
      <c r="K195" s="6"/>
    </row>
    <row r="196" spans="1:11" ht="12" customHeight="1" x14ac:dyDescent="0.25">
      <c r="B196" s="456"/>
      <c r="D196" s="55"/>
      <c r="E196" s="335"/>
      <c r="G196" s="58"/>
      <c r="I196" s="6"/>
      <c r="J196" s="6"/>
      <c r="K196" s="6"/>
    </row>
    <row r="197" spans="1:11" ht="22" customHeight="1" x14ac:dyDescent="0.25">
      <c r="B197" s="456"/>
      <c r="D197" s="55"/>
      <c r="E197" s="335"/>
      <c r="G197" s="58" t="s">
        <v>35</v>
      </c>
      <c r="I197" s="6"/>
      <c r="J197" s="6"/>
      <c r="K197" s="6"/>
    </row>
    <row r="198" spans="1:11" ht="16" customHeight="1" x14ac:dyDescent="0.25">
      <c r="B198" s="460"/>
      <c r="C198" s="96"/>
      <c r="D198" s="329"/>
      <c r="E198" s="371"/>
      <c r="F198" s="299"/>
      <c r="G198" s="44"/>
      <c r="H198" s="18"/>
    </row>
    <row r="199" spans="1:11" ht="16" customHeight="1" x14ac:dyDescent="0.25">
      <c r="B199" s="460"/>
      <c r="C199" s="291" t="s">
        <v>84</v>
      </c>
      <c r="D199" s="329"/>
      <c r="E199" s="371"/>
      <c r="F199" s="299"/>
      <c r="G199" s="44"/>
      <c r="H199" s="18"/>
    </row>
    <row r="200" spans="1:11" ht="16" customHeight="1" x14ac:dyDescent="0.25">
      <c r="B200" s="460"/>
      <c r="C200" s="96"/>
      <c r="D200" s="329"/>
      <c r="E200" s="371"/>
      <c r="F200" s="299"/>
      <c r="G200" s="44"/>
      <c r="H200" s="18"/>
    </row>
    <row r="201" spans="1:11" ht="17.25" customHeight="1" x14ac:dyDescent="0.25">
      <c r="B201" s="459"/>
      <c r="C201" s="98" t="s">
        <v>76</v>
      </c>
      <c r="D201" s="296"/>
      <c r="E201" s="430"/>
      <c r="F201" s="297"/>
      <c r="G201" s="44"/>
    </row>
    <row r="202" spans="1:11" ht="121.4" customHeight="1" x14ac:dyDescent="0.25">
      <c r="B202" s="459"/>
      <c r="C202" s="101" t="s">
        <v>77</v>
      </c>
      <c r="D202" s="296"/>
      <c r="E202" s="430"/>
      <c r="F202" s="297"/>
      <c r="G202" s="44"/>
    </row>
    <row r="203" spans="1:11" ht="22" customHeight="1" x14ac:dyDescent="0.25">
      <c r="B203" s="459"/>
      <c r="C203" s="101" t="s">
        <v>78</v>
      </c>
      <c r="D203" s="296"/>
      <c r="E203" s="430"/>
      <c r="F203" s="297"/>
      <c r="G203" s="44"/>
    </row>
    <row r="204" spans="1:11" s="105" customFormat="1" ht="22" customHeight="1" x14ac:dyDescent="0.25">
      <c r="A204" s="7"/>
      <c r="B204" s="459" t="s">
        <v>40</v>
      </c>
      <c r="C204" s="102" t="s">
        <v>746</v>
      </c>
      <c r="D204" s="298" t="s">
        <v>80</v>
      </c>
      <c r="E204" s="353">
        <v>120</v>
      </c>
      <c r="F204" s="299"/>
      <c r="G204" s="44">
        <f>F204*E204</f>
        <v>0</v>
      </c>
      <c r="H204" s="87"/>
      <c r="I204" s="18"/>
      <c r="J204" s="104"/>
      <c r="K204" s="18"/>
    </row>
    <row r="205" spans="1:11" s="105" customFormat="1" ht="22" customHeight="1" x14ac:dyDescent="0.25">
      <c r="A205" s="7"/>
      <c r="B205" s="459" t="s">
        <v>72</v>
      </c>
      <c r="C205" s="102" t="s">
        <v>747</v>
      </c>
      <c r="D205" s="298" t="s">
        <v>80</v>
      </c>
      <c r="E205" s="353">
        <v>90</v>
      </c>
      <c r="F205" s="299"/>
      <c r="G205" s="44">
        <f>F205*E205</f>
        <v>0</v>
      </c>
      <c r="H205" s="87"/>
      <c r="I205" s="18"/>
      <c r="J205" s="18"/>
      <c r="K205" s="18"/>
    </row>
    <row r="206" spans="1:11" s="105" customFormat="1" ht="16" customHeight="1" x14ac:dyDescent="0.25">
      <c r="A206" s="7"/>
      <c r="B206" s="459"/>
      <c r="C206" s="300"/>
      <c r="D206" s="298"/>
      <c r="E206" s="353"/>
      <c r="F206" s="299"/>
      <c r="G206" s="44"/>
      <c r="H206" s="87"/>
      <c r="I206" s="18"/>
      <c r="J206" s="18"/>
      <c r="K206" s="18"/>
    </row>
    <row r="207" spans="1:11" s="105" customFormat="1" ht="16" customHeight="1" x14ac:dyDescent="0.25">
      <c r="A207" s="7"/>
      <c r="B207" s="1036" t="s">
        <v>45</v>
      </c>
      <c r="C207" s="1037" t="s">
        <v>400</v>
      </c>
      <c r="D207" s="1037" t="s">
        <v>393</v>
      </c>
      <c r="E207" s="1037">
        <v>150</v>
      </c>
      <c r="F207" s="1037"/>
      <c r="G207" s="44">
        <f t="shared" ref="G205:G216" si="7">F207*E207</f>
        <v>0</v>
      </c>
      <c r="H207" s="87"/>
      <c r="I207" s="18"/>
      <c r="J207" s="18"/>
      <c r="K207" s="18"/>
    </row>
    <row r="208" spans="1:11" s="105" customFormat="1" ht="16" customHeight="1" x14ac:dyDescent="0.25">
      <c r="A208" s="7"/>
      <c r="B208" s="1036"/>
      <c r="C208" s="1037"/>
      <c r="D208" s="1037"/>
      <c r="E208" s="1037"/>
      <c r="F208" s="1037"/>
      <c r="G208" s="44"/>
      <c r="H208" s="87"/>
      <c r="I208" s="18"/>
      <c r="J208" s="18"/>
      <c r="K208" s="18"/>
    </row>
    <row r="209" spans="1:11" s="105" customFormat="1" ht="16" customHeight="1" x14ac:dyDescent="0.25">
      <c r="A209" s="7"/>
      <c r="B209" s="1036" t="s">
        <v>47</v>
      </c>
      <c r="C209" s="1037" t="s">
        <v>409</v>
      </c>
      <c r="D209" s="1037" t="s">
        <v>393</v>
      </c>
      <c r="E209" s="1037">
        <v>100</v>
      </c>
      <c r="F209" s="1037"/>
      <c r="G209" s="44">
        <f t="shared" si="7"/>
        <v>0</v>
      </c>
      <c r="H209" s="87"/>
      <c r="I209" s="18"/>
      <c r="J209" s="18"/>
      <c r="K209" s="18"/>
    </row>
    <row r="210" spans="1:11" s="105" customFormat="1" ht="16" customHeight="1" x14ac:dyDescent="0.25">
      <c r="A210" s="7"/>
      <c r="B210" s="1036"/>
      <c r="C210" s="1037"/>
      <c r="D210" s="1037"/>
      <c r="E210" s="1037"/>
      <c r="F210" s="1037"/>
      <c r="G210" s="44"/>
      <c r="H210" s="87"/>
      <c r="I210" s="18"/>
      <c r="J210" s="18"/>
      <c r="K210" s="18"/>
    </row>
    <row r="211" spans="1:11" s="105" customFormat="1" ht="16" customHeight="1" x14ac:dyDescent="0.25">
      <c r="A211" s="7"/>
      <c r="B211" s="459"/>
      <c r="C211" s="107"/>
      <c r="D211" s="594"/>
      <c r="E211" s="592"/>
      <c r="F211" s="577"/>
      <c r="G211" s="44"/>
      <c r="H211" s="87"/>
      <c r="I211" s="18"/>
      <c r="J211" s="18"/>
      <c r="K211" s="18"/>
    </row>
    <row r="212" spans="1:11" s="105" customFormat="1" ht="78" customHeight="1" x14ac:dyDescent="0.25">
      <c r="A212" s="7"/>
      <c r="B212" s="1036" t="s">
        <v>368</v>
      </c>
      <c r="C212" s="1039" t="s">
        <v>397</v>
      </c>
      <c r="D212" s="1037" t="s">
        <v>368</v>
      </c>
      <c r="E212" s="1037" t="s">
        <v>368</v>
      </c>
      <c r="F212" s="1037"/>
      <c r="G212" s="44"/>
      <c r="H212" s="87"/>
      <c r="I212" s="18"/>
      <c r="J212" s="18"/>
      <c r="K212" s="18"/>
    </row>
    <row r="213" spans="1:11" s="105" customFormat="1" ht="45" customHeight="1" x14ac:dyDescent="0.25">
      <c r="A213" s="7"/>
      <c r="B213" s="1036" t="s">
        <v>65</v>
      </c>
      <c r="C213" s="1037" t="s">
        <v>398</v>
      </c>
      <c r="D213" s="1037" t="s">
        <v>374</v>
      </c>
      <c r="E213" s="1037">
        <v>35</v>
      </c>
      <c r="F213" s="1037"/>
      <c r="G213" s="44">
        <f t="shared" si="7"/>
        <v>0</v>
      </c>
      <c r="H213" s="87"/>
      <c r="I213" s="18"/>
      <c r="J213" s="18"/>
      <c r="K213" s="18"/>
    </row>
    <row r="214" spans="1:11" s="105" customFormat="1" ht="16" customHeight="1" x14ac:dyDescent="0.25">
      <c r="A214" s="7"/>
      <c r="B214" s="1036"/>
      <c r="C214" s="1037"/>
      <c r="D214" s="1037"/>
      <c r="E214" s="1037"/>
      <c r="F214" s="1037"/>
      <c r="G214" s="44"/>
      <c r="H214" s="87"/>
      <c r="I214" s="18"/>
      <c r="J214" s="18"/>
      <c r="K214" s="18"/>
    </row>
    <row r="215" spans="1:11" s="105" customFormat="1" ht="16" customHeight="1" x14ac:dyDescent="0.25">
      <c r="A215" s="7"/>
      <c r="B215" s="459"/>
      <c r="C215" s="107"/>
      <c r="D215" s="594"/>
      <c r="E215" s="592"/>
      <c r="F215" s="577"/>
      <c r="G215" s="44"/>
      <c r="H215" s="87"/>
      <c r="I215" s="18"/>
      <c r="J215" s="18"/>
      <c r="K215" s="18"/>
    </row>
    <row r="216" spans="1:11" s="105" customFormat="1" ht="16" customHeight="1" x14ac:dyDescent="0.25">
      <c r="A216" s="7"/>
      <c r="B216" s="1036" t="s">
        <v>57</v>
      </c>
      <c r="C216" s="1037" t="s">
        <v>403</v>
      </c>
      <c r="D216" s="1037" t="s">
        <v>414</v>
      </c>
      <c r="E216" s="1040">
        <f>E209+E207+E205+E204</f>
        <v>460</v>
      </c>
      <c r="F216" s="1037"/>
      <c r="G216" s="44">
        <f t="shared" si="7"/>
        <v>0</v>
      </c>
      <c r="H216" s="87"/>
      <c r="I216" s="18"/>
      <c r="J216" s="18"/>
      <c r="K216" s="18"/>
    </row>
    <row r="217" spans="1:11" s="105" customFormat="1" ht="16" customHeight="1" x14ac:dyDescent="0.25">
      <c r="A217" s="7"/>
      <c r="B217" s="459"/>
      <c r="C217" s="107"/>
      <c r="D217" s="298"/>
      <c r="E217" s="353"/>
      <c r="F217" s="299"/>
      <c r="G217" s="417"/>
      <c r="H217" s="87"/>
      <c r="I217" s="18"/>
      <c r="J217" s="18"/>
      <c r="K217" s="18"/>
    </row>
    <row r="218" spans="1:11" s="105" customFormat="1" ht="16" customHeight="1" x14ac:dyDescent="0.25">
      <c r="A218" s="7"/>
      <c r="B218" s="459"/>
      <c r="C218" s="107"/>
      <c r="D218" s="298"/>
      <c r="E218" s="353"/>
      <c r="F218" s="299"/>
      <c r="G218" s="417"/>
      <c r="H218" s="87"/>
      <c r="I218" s="18"/>
      <c r="J218" s="18"/>
      <c r="K218" s="18"/>
    </row>
    <row r="219" spans="1:11" s="105" customFormat="1" ht="16" customHeight="1" x14ac:dyDescent="0.25">
      <c r="A219" s="7"/>
      <c r="B219" s="459"/>
      <c r="C219" s="107"/>
      <c r="D219" s="298"/>
      <c r="E219" s="353"/>
      <c r="F219" s="299"/>
      <c r="G219" s="417"/>
      <c r="H219" s="87"/>
      <c r="I219" s="18"/>
      <c r="J219" s="18"/>
      <c r="K219" s="18"/>
    </row>
    <row r="220" spans="1:11" s="105" customFormat="1" ht="16" customHeight="1" x14ac:dyDescent="0.25">
      <c r="A220" s="7"/>
      <c r="B220" s="459"/>
      <c r="C220" s="107"/>
      <c r="D220" s="298"/>
      <c r="E220" s="353"/>
      <c r="F220" s="299"/>
      <c r="G220" s="417"/>
      <c r="H220" s="87"/>
      <c r="I220" s="18"/>
      <c r="J220" s="18"/>
      <c r="K220" s="18"/>
    </row>
    <row r="221" spans="1:11" s="105" customFormat="1" ht="16" customHeight="1" x14ac:dyDescent="0.25">
      <c r="A221" s="7"/>
      <c r="B221" s="459"/>
      <c r="C221" s="107"/>
      <c r="D221" s="298"/>
      <c r="E221" s="353"/>
      <c r="F221" s="299"/>
      <c r="G221" s="417"/>
      <c r="H221" s="87"/>
      <c r="I221" s="18"/>
      <c r="J221" s="18"/>
      <c r="K221" s="18"/>
    </row>
    <row r="222" spans="1:11" s="105" customFormat="1" ht="16" customHeight="1" x14ac:dyDescent="0.25">
      <c r="A222" s="7"/>
      <c r="B222" s="459"/>
      <c r="C222" s="107"/>
      <c r="D222" s="298"/>
      <c r="E222" s="353"/>
      <c r="F222" s="299"/>
      <c r="G222" s="417"/>
      <c r="H222" s="87"/>
      <c r="I222" s="18"/>
      <c r="J222" s="18"/>
      <c r="K222" s="18"/>
    </row>
    <row r="223" spans="1:11" s="105" customFormat="1" ht="16" customHeight="1" x14ac:dyDescent="0.25">
      <c r="A223" s="7"/>
      <c r="B223" s="459"/>
      <c r="C223" s="107"/>
      <c r="D223" s="298"/>
      <c r="E223" s="353"/>
      <c r="F223" s="299"/>
      <c r="G223" s="417"/>
      <c r="H223" s="87"/>
      <c r="I223" s="18"/>
      <c r="J223" s="18"/>
      <c r="K223" s="18"/>
    </row>
    <row r="224" spans="1:11" s="105" customFormat="1" ht="16" customHeight="1" x14ac:dyDescent="0.25">
      <c r="A224" s="7"/>
      <c r="B224" s="459"/>
      <c r="C224" s="107"/>
      <c r="D224" s="298"/>
      <c r="E224" s="353"/>
      <c r="F224" s="299"/>
      <c r="G224" s="417"/>
      <c r="H224" s="87"/>
      <c r="I224" s="18"/>
      <c r="J224" s="18"/>
      <c r="K224" s="18"/>
    </row>
    <row r="225" spans="1:11" s="105" customFormat="1" ht="16" customHeight="1" x14ac:dyDescent="0.25">
      <c r="A225" s="7"/>
      <c r="B225" s="459"/>
      <c r="C225" s="107"/>
      <c r="D225" s="298"/>
      <c r="E225" s="353"/>
      <c r="F225" s="299"/>
      <c r="G225" s="417"/>
      <c r="H225" s="87"/>
      <c r="I225" s="18"/>
      <c r="J225" s="18"/>
      <c r="K225" s="18"/>
    </row>
    <row r="226" spans="1:11" s="105" customFormat="1" ht="16" customHeight="1" x14ac:dyDescent="0.25">
      <c r="A226" s="7"/>
      <c r="B226" s="459"/>
      <c r="C226" s="107"/>
      <c r="D226" s="298"/>
      <c r="E226" s="353"/>
      <c r="F226" s="299"/>
      <c r="G226" s="417"/>
      <c r="H226" s="87"/>
      <c r="I226" s="18"/>
      <c r="J226" s="18"/>
      <c r="K226" s="18"/>
    </row>
    <row r="227" spans="1:11" s="105" customFormat="1" ht="16" customHeight="1" x14ac:dyDescent="0.25">
      <c r="A227" s="7"/>
      <c r="B227" s="459"/>
      <c r="C227" s="107"/>
      <c r="D227" s="298"/>
      <c r="E227" s="353"/>
      <c r="F227" s="299"/>
      <c r="G227" s="417"/>
      <c r="H227" s="87"/>
      <c r="I227" s="18"/>
      <c r="J227" s="18"/>
      <c r="K227" s="18"/>
    </row>
    <row r="228" spans="1:11" s="25" customFormat="1" ht="21.75" customHeight="1" thickBot="1" x14ac:dyDescent="0.3">
      <c r="B228" s="454"/>
      <c r="C228" s="50" t="s">
        <v>18</v>
      </c>
      <c r="D228" s="51"/>
      <c r="E228" s="334"/>
      <c r="F228" s="52"/>
      <c r="G228" s="53">
        <f>SUM(G204:G227)</f>
        <v>0</v>
      </c>
      <c r="H228" s="6"/>
      <c r="I228" s="18"/>
      <c r="J228" s="18"/>
      <c r="K228" s="18"/>
    </row>
    <row r="229" spans="1:11" ht="3" customHeight="1" thickTop="1" x14ac:dyDescent="0.25">
      <c r="B229" s="456"/>
      <c r="D229" s="55"/>
      <c r="E229" s="335"/>
      <c r="G229" s="58"/>
      <c r="I229" s="6"/>
      <c r="J229" s="6"/>
      <c r="K229" s="6"/>
    </row>
    <row r="230" spans="1:11" ht="12" customHeight="1" x14ac:dyDescent="0.25">
      <c r="B230" s="456"/>
      <c r="D230" s="55"/>
      <c r="E230" s="335"/>
      <c r="G230" s="58"/>
      <c r="I230" s="6"/>
      <c r="J230" s="6"/>
      <c r="K230" s="6"/>
    </row>
    <row r="231" spans="1:11" ht="22" customHeight="1" x14ac:dyDescent="0.25">
      <c r="B231" s="456"/>
      <c r="D231" s="55"/>
      <c r="E231" s="335"/>
      <c r="G231" s="58" t="s">
        <v>83</v>
      </c>
      <c r="I231" s="6"/>
      <c r="J231" s="6"/>
      <c r="K231" s="6"/>
    </row>
    <row r="232" spans="1:11" ht="22" customHeight="1" x14ac:dyDescent="0.25">
      <c r="B232" s="450"/>
      <c r="C232" s="295" t="s">
        <v>171</v>
      </c>
      <c r="D232" s="290"/>
      <c r="E232" s="353"/>
      <c r="F232" s="294"/>
      <c r="G232" s="44"/>
    </row>
    <row r="233" spans="1:11" ht="22" customHeight="1" x14ac:dyDescent="0.25">
      <c r="B233" s="450"/>
      <c r="C233" s="295" t="s">
        <v>179</v>
      </c>
      <c r="D233" s="290"/>
      <c r="E233" s="353"/>
      <c r="F233" s="294"/>
      <c r="G233" s="44"/>
    </row>
    <row r="234" spans="1:11" s="40" customFormat="1" ht="18" customHeight="1" x14ac:dyDescent="0.25">
      <c r="B234" s="462"/>
      <c r="C234" s="325" t="s">
        <v>326</v>
      </c>
      <c r="D234" s="298"/>
      <c r="E234" s="354"/>
      <c r="F234" s="326"/>
      <c r="G234" s="44"/>
      <c r="H234" s="38"/>
      <c r="I234" s="39"/>
      <c r="J234" s="39"/>
      <c r="K234" s="39"/>
    </row>
    <row r="235" spans="1:11" s="40" customFormat="1" ht="18" customHeight="1" x14ac:dyDescent="0.25">
      <c r="B235" s="462" t="s">
        <v>61</v>
      </c>
      <c r="C235" s="355" t="s">
        <v>327</v>
      </c>
      <c r="D235" s="298" t="s">
        <v>42</v>
      </c>
      <c r="E235" s="354">
        <v>11</v>
      </c>
      <c r="F235" s="326"/>
      <c r="G235" s="44">
        <f>F235*E235</f>
        <v>0</v>
      </c>
      <c r="H235" s="38"/>
      <c r="I235" s="39"/>
      <c r="J235" s="39"/>
      <c r="K235" s="39"/>
    </row>
    <row r="236" spans="1:11" s="40" customFormat="1" ht="12" customHeight="1" x14ac:dyDescent="0.25">
      <c r="B236" s="462"/>
      <c r="C236" s="355"/>
      <c r="D236" s="298"/>
      <c r="E236" s="354"/>
      <c r="F236" s="326"/>
      <c r="G236" s="44"/>
      <c r="H236" s="38"/>
      <c r="I236" s="39"/>
      <c r="J236" s="39"/>
      <c r="K236" s="39"/>
    </row>
    <row r="237" spans="1:11" s="40" customFormat="1" ht="18" customHeight="1" x14ac:dyDescent="0.25">
      <c r="B237" s="462" t="s">
        <v>23</v>
      </c>
      <c r="C237" s="355" t="s">
        <v>328</v>
      </c>
      <c r="D237" s="298" t="s">
        <v>42</v>
      </c>
      <c r="E237" s="354">
        <v>7</v>
      </c>
      <c r="F237" s="326"/>
      <c r="G237" s="44">
        <f t="shared" ref="G237:G268" si="8">F237*E237</f>
        <v>0</v>
      </c>
      <c r="H237" s="38"/>
      <c r="I237" s="39"/>
      <c r="J237" s="39"/>
      <c r="K237" s="39"/>
    </row>
    <row r="238" spans="1:11" s="40" customFormat="1" ht="11.5" customHeight="1" x14ac:dyDescent="0.25">
      <c r="B238" s="462"/>
      <c r="C238" s="355"/>
      <c r="D238" s="298"/>
      <c r="E238" s="354"/>
      <c r="F238" s="326"/>
      <c r="G238" s="44"/>
      <c r="H238" s="38"/>
      <c r="I238" s="39"/>
      <c r="J238" s="39"/>
      <c r="K238" s="39"/>
    </row>
    <row r="239" spans="1:11" s="40" customFormat="1" ht="18" customHeight="1" x14ac:dyDescent="0.25">
      <c r="B239" s="462" t="s">
        <v>38</v>
      </c>
      <c r="C239" s="355" t="s">
        <v>329</v>
      </c>
      <c r="D239" s="298" t="s">
        <v>42</v>
      </c>
      <c r="E239" s="354">
        <v>4</v>
      </c>
      <c r="F239" s="326"/>
      <c r="G239" s="44">
        <f t="shared" si="8"/>
        <v>0</v>
      </c>
      <c r="H239" s="38"/>
      <c r="I239" s="39"/>
      <c r="J239" s="39"/>
      <c r="K239" s="39"/>
    </row>
    <row r="240" spans="1:11" s="40" customFormat="1" ht="10" customHeight="1" x14ac:dyDescent="0.25">
      <c r="B240" s="462"/>
      <c r="C240" s="355"/>
      <c r="D240" s="298"/>
      <c r="E240" s="354"/>
      <c r="F240" s="326"/>
      <c r="G240" s="44"/>
      <c r="H240" s="38"/>
      <c r="I240" s="39"/>
      <c r="J240" s="39"/>
      <c r="K240" s="39"/>
    </row>
    <row r="241" spans="2:11" s="40" customFormat="1" ht="18" customHeight="1" x14ac:dyDescent="0.25">
      <c r="B241" s="462" t="s">
        <v>65</v>
      </c>
      <c r="C241" s="355" t="s">
        <v>330</v>
      </c>
      <c r="D241" s="298" t="s">
        <v>42</v>
      </c>
      <c r="E241" s="354">
        <v>3</v>
      </c>
      <c r="F241" s="326"/>
      <c r="G241" s="44">
        <f t="shared" si="8"/>
        <v>0</v>
      </c>
      <c r="H241" s="38"/>
      <c r="I241" s="39"/>
      <c r="J241" s="39"/>
      <c r="K241" s="39"/>
    </row>
    <row r="242" spans="2:11" s="40" customFormat="1" ht="13.5" customHeight="1" x14ac:dyDescent="0.25">
      <c r="B242" s="462"/>
      <c r="C242" s="355"/>
      <c r="D242" s="298"/>
      <c r="E242" s="354"/>
      <c r="F242" s="326"/>
      <c r="G242" s="44"/>
      <c r="H242" s="38"/>
      <c r="I242" s="39"/>
      <c r="J242" s="39"/>
      <c r="K242" s="39"/>
    </row>
    <row r="243" spans="2:11" s="40" customFormat="1" ht="18" customHeight="1" x14ac:dyDescent="0.25">
      <c r="B243" s="462" t="s">
        <v>40</v>
      </c>
      <c r="C243" s="355" t="s">
        <v>331</v>
      </c>
      <c r="D243" s="298" t="s">
        <v>25</v>
      </c>
      <c r="E243" s="354">
        <v>12</v>
      </c>
      <c r="F243" s="326"/>
      <c r="G243" s="44">
        <f t="shared" si="8"/>
        <v>0</v>
      </c>
      <c r="H243" s="38"/>
      <c r="I243" s="39"/>
      <c r="J243" s="39"/>
      <c r="K243" s="39"/>
    </row>
    <row r="244" spans="2:11" s="40" customFormat="1" ht="10" customHeight="1" x14ac:dyDescent="0.25">
      <c r="B244" s="462"/>
      <c r="C244" s="355"/>
      <c r="D244" s="298"/>
      <c r="E244" s="354"/>
      <c r="F244" s="326"/>
      <c r="G244" s="44"/>
      <c r="H244" s="38"/>
      <c r="I244" s="39"/>
      <c r="J244" s="39"/>
      <c r="K244" s="39"/>
    </row>
    <row r="245" spans="2:11" s="40" customFormat="1" ht="18" customHeight="1" x14ac:dyDescent="0.25">
      <c r="B245" s="462" t="s">
        <v>72</v>
      </c>
      <c r="C245" s="355" t="s">
        <v>332</v>
      </c>
      <c r="D245" s="298" t="s">
        <v>25</v>
      </c>
      <c r="E245" s="354">
        <v>12</v>
      </c>
      <c r="F245" s="326"/>
      <c r="G245" s="44">
        <f t="shared" si="8"/>
        <v>0</v>
      </c>
      <c r="H245" s="38"/>
      <c r="I245" s="39"/>
      <c r="J245" s="39"/>
      <c r="K245" s="39"/>
    </row>
    <row r="246" spans="2:11" s="40" customFormat="1" ht="11.15" customHeight="1" x14ac:dyDescent="0.25">
      <c r="B246" s="462"/>
      <c r="C246" s="325"/>
      <c r="D246" s="298"/>
      <c r="E246" s="354"/>
      <c r="F246" s="326"/>
      <c r="G246" s="44"/>
      <c r="H246" s="38"/>
      <c r="I246" s="39"/>
      <c r="J246" s="39"/>
      <c r="K246" s="39"/>
    </row>
    <row r="247" spans="2:11" s="40" customFormat="1" ht="18" customHeight="1" x14ac:dyDescent="0.25">
      <c r="B247" s="462"/>
      <c r="C247" s="325" t="s">
        <v>55</v>
      </c>
      <c r="D247" s="298"/>
      <c r="E247" s="354"/>
      <c r="F247" s="326"/>
      <c r="G247" s="44"/>
      <c r="H247" s="38"/>
      <c r="I247" s="39"/>
      <c r="J247" s="39"/>
      <c r="K247" s="39"/>
    </row>
    <row r="248" spans="2:11" s="40" customFormat="1" ht="18" customHeight="1" x14ac:dyDescent="0.25">
      <c r="B248" s="462"/>
      <c r="C248" s="325" t="s">
        <v>333</v>
      </c>
      <c r="D248" s="298"/>
      <c r="E248" s="354"/>
      <c r="F248" s="326"/>
      <c r="G248" s="44"/>
      <c r="H248" s="38"/>
      <c r="I248" s="39"/>
      <c r="J248" s="39"/>
      <c r="K248" s="39"/>
    </row>
    <row r="249" spans="2:11" s="40" customFormat="1" ht="18" customHeight="1" x14ac:dyDescent="0.25">
      <c r="B249" s="462" t="s">
        <v>43</v>
      </c>
      <c r="C249" s="325" t="s">
        <v>334</v>
      </c>
      <c r="D249" s="298" t="s">
        <v>25</v>
      </c>
      <c r="E249" s="354">
        <v>12</v>
      </c>
      <c r="F249" s="326"/>
      <c r="G249" s="44">
        <f t="shared" si="8"/>
        <v>0</v>
      </c>
      <c r="H249" s="38"/>
      <c r="I249" s="39"/>
      <c r="J249" s="39"/>
      <c r="K249" s="39"/>
    </row>
    <row r="250" spans="2:11" s="40" customFormat="1" ht="11.15" customHeight="1" x14ac:dyDescent="0.25">
      <c r="B250" s="462"/>
      <c r="C250" s="325"/>
      <c r="D250" s="298"/>
      <c r="E250" s="354"/>
      <c r="F250" s="326"/>
      <c r="G250" s="44"/>
      <c r="H250" s="38"/>
      <c r="I250" s="39"/>
      <c r="J250" s="39"/>
      <c r="K250" s="39"/>
    </row>
    <row r="251" spans="2:11" s="40" customFormat="1" ht="18" customHeight="1" x14ac:dyDescent="0.25">
      <c r="B251" s="462"/>
      <c r="C251" s="325" t="s">
        <v>336</v>
      </c>
      <c r="D251" s="298"/>
      <c r="E251" s="354"/>
      <c r="F251" s="326"/>
      <c r="G251" s="44"/>
      <c r="H251" s="38"/>
      <c r="I251" s="39"/>
      <c r="J251" s="39"/>
      <c r="K251" s="39"/>
    </row>
    <row r="252" spans="2:11" s="40" customFormat="1" ht="18" customHeight="1" x14ac:dyDescent="0.25">
      <c r="B252" s="462"/>
      <c r="C252" s="325" t="s">
        <v>343</v>
      </c>
      <c r="D252" s="298"/>
      <c r="E252" s="354"/>
      <c r="F252" s="326"/>
      <c r="G252" s="44"/>
      <c r="H252" s="38"/>
      <c r="I252" s="39"/>
      <c r="J252" s="39"/>
      <c r="K252" s="39"/>
    </row>
    <row r="253" spans="2:11" s="40" customFormat="1" ht="18" customHeight="1" x14ac:dyDescent="0.25">
      <c r="B253" s="462" t="s">
        <v>45</v>
      </c>
      <c r="C253" s="355" t="s">
        <v>335</v>
      </c>
      <c r="D253" s="298" t="s">
        <v>25</v>
      </c>
      <c r="E253" s="354">
        <v>25</v>
      </c>
      <c r="F253" s="326"/>
      <c r="G253" s="44">
        <f t="shared" si="8"/>
        <v>0</v>
      </c>
      <c r="H253" s="38"/>
      <c r="I253" s="39"/>
      <c r="J253" s="39"/>
      <c r="K253" s="39"/>
    </row>
    <row r="254" spans="2:11" s="40" customFormat="1" ht="12.65" customHeight="1" x14ac:dyDescent="0.25">
      <c r="B254" s="462"/>
      <c r="C254" s="325"/>
      <c r="D254" s="298"/>
      <c r="E254" s="354"/>
      <c r="F254" s="326"/>
      <c r="G254" s="44"/>
      <c r="H254" s="38"/>
      <c r="I254" s="39"/>
      <c r="J254" s="39"/>
      <c r="K254" s="39"/>
    </row>
    <row r="255" spans="2:11" s="40" customFormat="1" ht="18" customHeight="1" x14ac:dyDescent="0.25">
      <c r="B255" s="462"/>
      <c r="C255" s="325" t="s">
        <v>93</v>
      </c>
      <c r="D255" s="298"/>
      <c r="E255" s="354" t="s">
        <v>337</v>
      </c>
      <c r="F255" s="326"/>
      <c r="G255" s="44"/>
      <c r="H255" s="38"/>
      <c r="I255" s="39"/>
      <c r="J255" s="39"/>
      <c r="K255" s="39"/>
    </row>
    <row r="256" spans="2:11" s="40" customFormat="1" ht="10.5" customHeight="1" x14ac:dyDescent="0.25">
      <c r="B256" s="462"/>
      <c r="C256" s="325"/>
      <c r="D256" s="298"/>
      <c r="E256" s="354"/>
      <c r="F256" s="326"/>
      <c r="G256" s="44"/>
      <c r="H256" s="38"/>
      <c r="I256" s="39"/>
      <c r="J256" s="39"/>
      <c r="K256" s="39"/>
    </row>
    <row r="257" spans="2:11" s="40" customFormat="1" ht="18" customHeight="1" x14ac:dyDescent="0.25">
      <c r="B257" s="462"/>
      <c r="C257" s="325" t="s">
        <v>338</v>
      </c>
      <c r="D257" s="298"/>
      <c r="E257" s="354"/>
      <c r="F257" s="326"/>
      <c r="G257" s="44"/>
      <c r="H257" s="38"/>
      <c r="I257" s="39"/>
      <c r="J257" s="39"/>
      <c r="K257" s="39"/>
    </row>
    <row r="258" spans="2:11" s="40" customFormat="1" ht="18" customHeight="1" x14ac:dyDescent="0.25">
      <c r="B258" s="462" t="s">
        <v>47</v>
      </c>
      <c r="C258" s="355" t="s">
        <v>339</v>
      </c>
      <c r="D258" s="298" t="s">
        <v>25</v>
      </c>
      <c r="E258" s="354">
        <f>E253</f>
        <v>25</v>
      </c>
      <c r="F258" s="326"/>
      <c r="G258" s="44">
        <f t="shared" si="8"/>
        <v>0</v>
      </c>
      <c r="H258" s="38"/>
      <c r="I258" s="39"/>
      <c r="J258" s="39"/>
      <c r="K258" s="39"/>
    </row>
    <row r="259" spans="2:11" s="40" customFormat="1" ht="18" customHeight="1" x14ac:dyDescent="0.25">
      <c r="B259" s="462"/>
      <c r="C259" s="325"/>
      <c r="D259" s="298"/>
      <c r="E259" s="354"/>
      <c r="F259" s="326"/>
      <c r="G259" s="44"/>
      <c r="H259" s="38"/>
      <c r="I259" s="39"/>
      <c r="J259" s="39"/>
      <c r="K259" s="39"/>
    </row>
    <row r="260" spans="2:11" s="40" customFormat="1" ht="18" customHeight="1" x14ac:dyDescent="0.25">
      <c r="B260" s="462"/>
      <c r="C260" s="325" t="s">
        <v>340</v>
      </c>
      <c r="D260" s="298"/>
      <c r="E260" s="354"/>
      <c r="F260" s="326"/>
      <c r="G260" s="44"/>
      <c r="H260" s="38"/>
      <c r="I260" s="39"/>
      <c r="J260" s="39"/>
      <c r="K260" s="39"/>
    </row>
    <row r="261" spans="2:11" s="40" customFormat="1" ht="18" customHeight="1" x14ac:dyDescent="0.25">
      <c r="B261" s="462" t="s">
        <v>49</v>
      </c>
      <c r="C261" s="355" t="s">
        <v>341</v>
      </c>
      <c r="D261" s="298" t="s">
        <v>25</v>
      </c>
      <c r="E261" s="354">
        <f>E258</f>
        <v>25</v>
      </c>
      <c r="F261" s="326"/>
      <c r="G261" s="44">
        <f t="shared" si="8"/>
        <v>0</v>
      </c>
      <c r="H261" s="38"/>
      <c r="I261" s="39"/>
      <c r="J261" s="39"/>
      <c r="K261" s="39"/>
    </row>
    <row r="262" spans="2:11" s="40" customFormat="1" ht="18" customHeight="1" x14ac:dyDescent="0.25">
      <c r="B262" s="462"/>
      <c r="C262" s="325"/>
      <c r="D262" s="298"/>
      <c r="E262" s="354"/>
      <c r="F262" s="326"/>
      <c r="G262" s="44"/>
      <c r="H262" s="38"/>
      <c r="I262" s="39"/>
      <c r="J262" s="39"/>
      <c r="K262" s="39"/>
    </row>
    <row r="263" spans="2:11" ht="48.65" customHeight="1" x14ac:dyDescent="0.25">
      <c r="B263" s="459"/>
      <c r="C263" s="293" t="s">
        <v>346</v>
      </c>
      <c r="D263" s="327" t="s">
        <v>25</v>
      </c>
      <c r="E263" s="430">
        <v>15</v>
      </c>
      <c r="F263" s="294"/>
      <c r="G263" s="44">
        <f t="shared" si="8"/>
        <v>0</v>
      </c>
    </row>
    <row r="264" spans="2:11" ht="10" customHeight="1" x14ac:dyDescent="0.25">
      <c r="B264" s="459"/>
      <c r="C264" s="293"/>
      <c r="D264" s="327"/>
      <c r="E264" s="430"/>
      <c r="F264" s="294"/>
      <c r="G264" s="44"/>
    </row>
    <row r="265" spans="2:11" ht="18.649999999999999" customHeight="1" x14ac:dyDescent="0.25">
      <c r="B265" s="459"/>
      <c r="C265" s="293" t="s">
        <v>342</v>
      </c>
      <c r="D265" s="327"/>
      <c r="E265" s="430"/>
      <c r="F265" s="294"/>
      <c r="G265" s="44"/>
    </row>
    <row r="266" spans="2:11" ht="16" customHeight="1" x14ac:dyDescent="0.25">
      <c r="B266" s="459"/>
      <c r="C266" s="293" t="s">
        <v>344</v>
      </c>
      <c r="D266" s="327" t="s">
        <v>25</v>
      </c>
      <c r="E266" s="430">
        <v>15</v>
      </c>
      <c r="F266" s="294"/>
      <c r="G266" s="44">
        <f t="shared" si="8"/>
        <v>0</v>
      </c>
    </row>
    <row r="267" spans="2:11" ht="12.65" customHeight="1" x14ac:dyDescent="0.25">
      <c r="B267" s="459"/>
      <c r="C267" s="293"/>
      <c r="D267" s="327"/>
      <c r="E267" s="430"/>
      <c r="F267" s="294"/>
      <c r="G267" s="44"/>
    </row>
    <row r="268" spans="2:11" ht="19.5" customHeight="1" x14ac:dyDescent="0.25">
      <c r="B268" s="459"/>
      <c r="C268" s="293" t="s">
        <v>345</v>
      </c>
      <c r="D268" s="327" t="s">
        <v>25</v>
      </c>
      <c r="E268" s="430">
        <v>18</v>
      </c>
      <c r="F268" s="294"/>
      <c r="G268" s="44">
        <f t="shared" si="8"/>
        <v>0</v>
      </c>
    </row>
    <row r="269" spans="2:11" ht="15" customHeight="1" x14ac:dyDescent="0.25">
      <c r="B269" s="459"/>
      <c r="C269" s="293"/>
      <c r="D269" s="327"/>
      <c r="E269" s="430"/>
      <c r="F269" s="294"/>
      <c r="G269" s="44"/>
    </row>
    <row r="270" spans="2:11" ht="25" customHeight="1" x14ac:dyDescent="0.25">
      <c r="B270" s="459"/>
      <c r="C270" s="293"/>
      <c r="D270" s="327"/>
      <c r="E270" s="430"/>
      <c r="F270" s="294"/>
      <c r="G270" s="44"/>
    </row>
    <row r="271" spans="2:11" ht="11.15" customHeight="1" x14ac:dyDescent="0.25">
      <c r="B271" s="459"/>
      <c r="C271" s="293"/>
      <c r="D271" s="327"/>
      <c r="E271" s="430"/>
      <c r="F271" s="294"/>
      <c r="G271" s="44"/>
    </row>
    <row r="272" spans="2:11" ht="15" customHeight="1" x14ac:dyDescent="0.25">
      <c r="B272" s="459"/>
      <c r="C272" s="328"/>
      <c r="D272" s="327"/>
      <c r="E272" s="430"/>
      <c r="F272" s="294"/>
      <c r="G272" s="44"/>
    </row>
    <row r="273" spans="1:114" s="25" customFormat="1" ht="30" customHeight="1" thickBot="1" x14ac:dyDescent="0.3">
      <c r="B273" s="454"/>
      <c r="C273" s="50" t="s">
        <v>125</v>
      </c>
      <c r="D273" s="51"/>
      <c r="E273" s="334"/>
      <c r="F273" s="52"/>
      <c r="G273" s="53">
        <f>SUM(G235:G272)</f>
        <v>0</v>
      </c>
      <c r="H273" s="6"/>
      <c r="I273" s="18"/>
      <c r="J273" s="18"/>
      <c r="K273" s="18"/>
    </row>
    <row r="274" spans="1:114" s="25" customFormat="1" ht="14.25" customHeight="1" thickTop="1" x14ac:dyDescent="0.25">
      <c r="B274" s="456"/>
      <c r="C274" s="167"/>
      <c r="D274" s="168"/>
      <c r="E274" s="345"/>
      <c r="F274" s="169"/>
      <c r="G274" s="57"/>
      <c r="H274" s="6"/>
      <c r="I274" s="18"/>
      <c r="J274" s="18"/>
      <c r="K274" s="18"/>
    </row>
    <row r="275" spans="1:114" ht="22" customHeight="1" x14ac:dyDescent="0.25">
      <c r="B275" s="456"/>
      <c r="D275" s="55"/>
      <c r="E275" s="335"/>
      <c r="G275" s="58" t="s">
        <v>182</v>
      </c>
      <c r="I275" s="6"/>
      <c r="J275" s="6"/>
      <c r="K275" s="6"/>
    </row>
    <row r="276" spans="1:114" ht="22" customHeight="1" x14ac:dyDescent="0.25">
      <c r="B276" s="450"/>
      <c r="C276" s="291"/>
      <c r="D276" s="290"/>
      <c r="E276" s="353"/>
      <c r="F276" s="294"/>
      <c r="G276" s="44"/>
      <c r="H276" s="18"/>
    </row>
    <row r="277" spans="1:114" ht="22" customHeight="1" x14ac:dyDescent="0.25">
      <c r="B277" s="450"/>
      <c r="C277" s="295" t="s">
        <v>171</v>
      </c>
      <c r="D277" s="290"/>
      <c r="E277" s="353"/>
      <c r="F277" s="294"/>
      <c r="G277" s="44"/>
      <c r="H277" s="18"/>
    </row>
    <row r="278" spans="1:114" ht="22" customHeight="1" x14ac:dyDescent="0.25">
      <c r="B278" s="450"/>
      <c r="C278" s="295" t="s">
        <v>322</v>
      </c>
      <c r="D278" s="290"/>
      <c r="E278" s="353"/>
      <c r="F278" s="294"/>
      <c r="G278" s="44"/>
      <c r="H278" s="18"/>
    </row>
    <row r="279" spans="1:114" ht="22" customHeight="1" x14ac:dyDescent="0.25">
      <c r="B279" s="450"/>
      <c r="C279" s="295" t="s">
        <v>173</v>
      </c>
      <c r="D279" s="290"/>
      <c r="E279" s="353"/>
      <c r="F279" s="294"/>
      <c r="G279" s="44"/>
      <c r="H279" s="18"/>
    </row>
    <row r="280" spans="1:114" ht="51" customHeight="1" x14ac:dyDescent="0.25">
      <c r="B280" s="450"/>
      <c r="C280" s="291" t="s">
        <v>184</v>
      </c>
      <c r="D280" s="290"/>
      <c r="E280" s="353"/>
      <c r="F280" s="294"/>
      <c r="G280" s="44"/>
      <c r="H280" s="18"/>
    </row>
    <row r="281" spans="1:114" ht="21.75" customHeight="1" x14ac:dyDescent="0.25">
      <c r="B281" s="450" t="s">
        <v>61</v>
      </c>
      <c r="C281" s="293" t="s">
        <v>185</v>
      </c>
      <c r="D281" s="290" t="s">
        <v>25</v>
      </c>
      <c r="E281" s="353">
        <v>97</v>
      </c>
      <c r="F281" s="299"/>
      <c r="G281" s="44">
        <f>F281*E281</f>
        <v>0</v>
      </c>
      <c r="H281" s="18"/>
    </row>
    <row r="282" spans="1:114" ht="35.15" customHeight="1" x14ac:dyDescent="0.25">
      <c r="B282" s="450"/>
      <c r="C282" s="291" t="s">
        <v>320</v>
      </c>
      <c r="D282" s="290"/>
      <c r="E282" s="353"/>
      <c r="F282" s="299"/>
      <c r="G282" s="44"/>
      <c r="H282" s="18"/>
    </row>
    <row r="283" spans="1:114" s="18" customFormat="1" ht="13" customHeight="1" x14ac:dyDescent="0.25">
      <c r="A283" s="7"/>
      <c r="B283" s="450" t="s">
        <v>61</v>
      </c>
      <c r="C283" s="293" t="s">
        <v>321</v>
      </c>
      <c r="D283" s="290" t="s">
        <v>25</v>
      </c>
      <c r="E283" s="353">
        <v>90</v>
      </c>
      <c r="F283" s="299"/>
      <c r="G283" s="44">
        <f t="shared" ref="G283:G294" si="9">F283*E283</f>
        <v>0</v>
      </c>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c r="DE283" s="7"/>
      <c r="DF283" s="7"/>
      <c r="DG283" s="7"/>
      <c r="DH283" s="7"/>
      <c r="DI283" s="7"/>
      <c r="DJ283" s="7"/>
    </row>
    <row r="284" spans="1:114" s="18" customFormat="1" ht="11.15" customHeight="1" x14ac:dyDescent="0.25">
      <c r="A284" s="7"/>
      <c r="B284" s="450"/>
      <c r="C284" s="293"/>
      <c r="D284" s="290"/>
      <c r="E284" s="353"/>
      <c r="F284" s="299"/>
      <c r="G284" s="44"/>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c r="DE284" s="7"/>
      <c r="DF284" s="7"/>
      <c r="DG284" s="7"/>
      <c r="DH284" s="7"/>
      <c r="DI284" s="7"/>
      <c r="DJ284" s="7"/>
    </row>
    <row r="285" spans="1:114" s="18" customFormat="1" ht="22" customHeight="1" x14ac:dyDescent="0.25">
      <c r="A285" s="7"/>
      <c r="B285" s="450"/>
      <c r="C285" s="291" t="s">
        <v>176</v>
      </c>
      <c r="D285" s="290"/>
      <c r="E285" s="353"/>
      <c r="F285" s="299"/>
      <c r="G285" s="44"/>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row>
    <row r="286" spans="1:114" s="18" customFormat="1" ht="33.75" customHeight="1" x14ac:dyDescent="0.25">
      <c r="A286" s="7"/>
      <c r="B286" s="450"/>
      <c r="C286" s="291" t="s">
        <v>190</v>
      </c>
      <c r="D286" s="290"/>
      <c r="E286" s="353"/>
      <c r="F286" s="299"/>
      <c r="G286" s="44"/>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c r="DE286" s="7"/>
      <c r="DF286" s="7"/>
      <c r="DG286" s="7"/>
      <c r="DH286" s="7"/>
      <c r="DI286" s="7"/>
      <c r="DJ286" s="7"/>
    </row>
    <row r="287" spans="1:114" s="18" customFormat="1" ht="22" customHeight="1" x14ac:dyDescent="0.25">
      <c r="A287" s="7"/>
      <c r="B287" s="450" t="s">
        <v>72</v>
      </c>
      <c r="C287" s="293" t="s">
        <v>191</v>
      </c>
      <c r="D287" s="290" t="s">
        <v>25</v>
      </c>
      <c r="E287" s="353">
        <v>97</v>
      </c>
      <c r="F287" s="299"/>
      <c r="G287" s="44">
        <f t="shared" si="9"/>
        <v>0</v>
      </c>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c r="DE287" s="7"/>
      <c r="DF287" s="7"/>
      <c r="DG287" s="7"/>
      <c r="DH287" s="7"/>
      <c r="DI287" s="7"/>
      <c r="DJ287" s="7"/>
    </row>
    <row r="288" spans="1:114" s="18" customFormat="1" ht="34.5" customHeight="1" x14ac:dyDescent="0.25">
      <c r="A288" s="7"/>
      <c r="B288" s="450"/>
      <c r="C288" s="291" t="s">
        <v>177</v>
      </c>
      <c r="D288" s="290"/>
      <c r="E288" s="353"/>
      <c r="F288" s="299"/>
      <c r="G288" s="44"/>
      <c r="H288" s="6"/>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c r="DE288" s="7"/>
      <c r="DF288" s="7"/>
      <c r="DG288" s="7"/>
      <c r="DH288" s="7"/>
      <c r="DI288" s="7"/>
      <c r="DJ288" s="7"/>
    </row>
    <row r="289" spans="1:114" s="18" customFormat="1" ht="22" customHeight="1" x14ac:dyDescent="0.25">
      <c r="A289" s="7"/>
      <c r="B289" s="450" t="s">
        <v>38</v>
      </c>
      <c r="C289" s="293" t="s">
        <v>178</v>
      </c>
      <c r="D289" s="290" t="s">
        <v>25</v>
      </c>
      <c r="E289" s="353">
        <f>E283</f>
        <v>90</v>
      </c>
      <c r="F289" s="299"/>
      <c r="G289" s="44">
        <f t="shared" si="9"/>
        <v>0</v>
      </c>
      <c r="H289" s="6"/>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c r="DE289" s="7"/>
      <c r="DF289" s="7"/>
      <c r="DG289" s="7"/>
      <c r="DH289" s="7"/>
      <c r="DI289" s="7"/>
      <c r="DJ289" s="7"/>
    </row>
    <row r="290" spans="1:114" s="18" customFormat="1" ht="22" customHeight="1" x14ac:dyDescent="0.25">
      <c r="A290" s="7"/>
      <c r="B290" s="450"/>
      <c r="C290" s="295" t="s">
        <v>192</v>
      </c>
      <c r="D290" s="290"/>
      <c r="E290" s="353"/>
      <c r="F290" s="299"/>
      <c r="G290" s="44"/>
      <c r="H290" s="6"/>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c r="DE290" s="7"/>
      <c r="DF290" s="7"/>
      <c r="DG290" s="7"/>
      <c r="DH290" s="7"/>
      <c r="DI290" s="7"/>
      <c r="DJ290" s="7"/>
    </row>
    <row r="291" spans="1:114" s="18" customFormat="1" ht="83.25" customHeight="1" x14ac:dyDescent="0.25">
      <c r="A291" s="7"/>
      <c r="B291" s="450"/>
      <c r="C291" s="291" t="s">
        <v>70</v>
      </c>
      <c r="D291" s="290"/>
      <c r="E291" s="353"/>
      <c r="F291" s="299"/>
      <c r="G291" s="44"/>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c r="DE291" s="7"/>
      <c r="DF291" s="7"/>
      <c r="DG291" s="7"/>
      <c r="DH291" s="7"/>
      <c r="DI291" s="7"/>
      <c r="DJ291" s="7"/>
    </row>
    <row r="292" spans="1:114" s="18" customFormat="1" ht="22" customHeight="1" x14ac:dyDescent="0.25">
      <c r="A292" s="7"/>
      <c r="B292" s="450" t="s">
        <v>23</v>
      </c>
      <c r="C292" s="293" t="s">
        <v>71</v>
      </c>
      <c r="D292" s="290" t="s">
        <v>25</v>
      </c>
      <c r="E292" s="353">
        <v>35</v>
      </c>
      <c r="F292" s="299"/>
      <c r="G292" s="44">
        <f t="shared" si="9"/>
        <v>0</v>
      </c>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c r="DE292" s="7"/>
      <c r="DF292" s="7"/>
      <c r="DG292" s="7"/>
      <c r="DH292" s="7"/>
      <c r="DI292" s="7"/>
      <c r="DJ292" s="7"/>
    </row>
    <row r="293" spans="1:114" s="18" customFormat="1" ht="22" customHeight="1" x14ac:dyDescent="0.25">
      <c r="A293" s="7"/>
      <c r="B293" s="450" t="s">
        <v>38</v>
      </c>
      <c r="C293" s="293" t="s">
        <v>186</v>
      </c>
      <c r="D293" s="290" t="s">
        <v>67</v>
      </c>
      <c r="E293" s="353">
        <v>40</v>
      </c>
      <c r="F293" s="299"/>
      <c r="G293" s="44">
        <f t="shared" si="9"/>
        <v>0</v>
      </c>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c r="DE293" s="7"/>
      <c r="DF293" s="7"/>
      <c r="DG293" s="7"/>
      <c r="DH293" s="7"/>
      <c r="DI293" s="7"/>
      <c r="DJ293" s="7"/>
    </row>
    <row r="294" spans="1:114" s="18" customFormat="1" ht="22" customHeight="1" x14ac:dyDescent="0.25">
      <c r="A294" s="7"/>
      <c r="B294" s="450"/>
      <c r="C294" s="293" t="s">
        <v>491</v>
      </c>
      <c r="D294" s="290" t="s">
        <v>25</v>
      </c>
      <c r="E294" s="353">
        <v>100</v>
      </c>
      <c r="F294" s="299"/>
      <c r="G294" s="44">
        <f t="shared" si="9"/>
        <v>0</v>
      </c>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c r="DE294" s="7"/>
      <c r="DF294" s="7"/>
      <c r="DG294" s="7"/>
      <c r="DH294" s="7"/>
      <c r="DI294" s="7"/>
      <c r="DJ294" s="7"/>
    </row>
    <row r="295" spans="1:114" s="18" customFormat="1" ht="6" customHeight="1" x14ac:dyDescent="0.25">
      <c r="A295" s="7"/>
      <c r="B295" s="450"/>
      <c r="C295" s="293"/>
      <c r="D295" s="290"/>
      <c r="E295" s="353"/>
      <c r="F295" s="299"/>
      <c r="G295" s="44"/>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c r="DE295" s="7"/>
      <c r="DF295" s="7"/>
      <c r="DG295" s="7"/>
      <c r="DH295" s="7"/>
      <c r="DI295" s="7"/>
      <c r="DJ295" s="7"/>
    </row>
    <row r="296" spans="1:114" ht="34" customHeight="1" x14ac:dyDescent="0.25">
      <c r="B296" s="450"/>
      <c r="C296" s="293"/>
      <c r="D296" s="290"/>
      <c r="E296" s="353"/>
      <c r="F296" s="299"/>
      <c r="G296" s="44"/>
      <c r="H296" s="18"/>
    </row>
    <row r="297" spans="1:114" ht="22" customHeight="1" x14ac:dyDescent="0.25">
      <c r="B297" s="450"/>
      <c r="C297" s="88"/>
      <c r="D297" s="290"/>
      <c r="E297" s="353"/>
      <c r="F297" s="299"/>
      <c r="G297" s="44"/>
    </row>
    <row r="298" spans="1:114" ht="22" customHeight="1" x14ac:dyDescent="0.25">
      <c r="B298" s="450"/>
      <c r="C298" s="88"/>
      <c r="D298" s="290"/>
      <c r="E298" s="353"/>
      <c r="F298" s="299"/>
      <c r="G298" s="44"/>
    </row>
    <row r="299" spans="1:114" s="194" customFormat="1" ht="22" customHeight="1" x14ac:dyDescent="0.35">
      <c r="B299" s="462"/>
      <c r="C299" s="302"/>
      <c r="D299" s="301"/>
      <c r="E299" s="354"/>
      <c r="F299" s="330"/>
      <c r="G299" s="44"/>
      <c r="H299" s="6"/>
      <c r="I299" s="196"/>
      <c r="J299" s="196"/>
      <c r="K299" s="196"/>
    </row>
    <row r="300" spans="1:114" s="194" customFormat="1" ht="22" customHeight="1" x14ac:dyDescent="0.35">
      <c r="B300" s="462"/>
      <c r="C300" s="302"/>
      <c r="D300" s="301"/>
      <c r="E300" s="354"/>
      <c r="F300" s="330"/>
      <c r="G300" s="44"/>
      <c r="H300" s="6"/>
      <c r="I300" s="196"/>
      <c r="J300" s="196"/>
      <c r="K300" s="196"/>
    </row>
    <row r="301" spans="1:114" s="194" customFormat="1" ht="22" customHeight="1" x14ac:dyDescent="0.35">
      <c r="B301" s="462"/>
      <c r="C301" s="302"/>
      <c r="D301" s="301"/>
      <c r="E301" s="354"/>
      <c r="F301" s="330"/>
      <c r="G301" s="44"/>
      <c r="H301" s="6"/>
      <c r="I301" s="196"/>
      <c r="J301" s="196"/>
      <c r="K301" s="196"/>
    </row>
    <row r="302" spans="1:114" ht="9.75" customHeight="1" x14ac:dyDescent="0.25">
      <c r="B302" s="450"/>
      <c r="C302" s="116"/>
      <c r="D302" s="290"/>
      <c r="E302" s="353"/>
      <c r="F302" s="294"/>
      <c r="G302" s="44"/>
      <c r="H302" s="18"/>
    </row>
    <row r="303" spans="1:114" s="25" customFormat="1" ht="28.5" customHeight="1" thickBot="1" x14ac:dyDescent="0.3">
      <c r="B303" s="454"/>
      <c r="C303" s="50" t="s">
        <v>125</v>
      </c>
      <c r="D303" s="50"/>
      <c r="E303" s="186"/>
      <c r="F303" s="198"/>
      <c r="G303" s="53">
        <f>SUM(G281:G302)</f>
        <v>0</v>
      </c>
      <c r="H303" s="6"/>
      <c r="I303" s="18"/>
      <c r="J303" s="18"/>
      <c r="K303" s="18"/>
    </row>
    <row r="304" spans="1:114" s="25" customFormat="1" ht="28.5" customHeight="1" thickTop="1" x14ac:dyDescent="0.25">
      <c r="B304" s="456"/>
      <c r="C304" s="167"/>
      <c r="D304" s="167"/>
      <c r="E304" s="20"/>
      <c r="F304" s="199"/>
      <c r="G304" s="57"/>
      <c r="H304" s="6"/>
      <c r="I304" s="18"/>
      <c r="J304" s="18"/>
      <c r="K304" s="18"/>
    </row>
    <row r="305" spans="1:114" ht="26.25" customHeight="1" x14ac:dyDescent="0.25">
      <c r="B305" s="456"/>
      <c r="D305" s="55"/>
      <c r="E305" s="335"/>
      <c r="G305" s="58" t="s">
        <v>198</v>
      </c>
      <c r="I305" s="6"/>
      <c r="J305" s="6"/>
      <c r="K305" s="6"/>
    </row>
    <row r="306" spans="1:114" s="18" customFormat="1" ht="15.65" customHeight="1" x14ac:dyDescent="0.25">
      <c r="A306" s="7"/>
      <c r="B306" s="543"/>
      <c r="C306" s="7"/>
      <c r="D306" s="290"/>
      <c r="E306" s="353"/>
      <c r="F306" s="294"/>
      <c r="G306" s="44"/>
      <c r="I306" s="200"/>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c r="DE306" s="7"/>
      <c r="DF306" s="7"/>
      <c r="DG306" s="7"/>
      <c r="DH306" s="7"/>
      <c r="DI306" s="7"/>
      <c r="DJ306" s="7"/>
    </row>
    <row r="307" spans="1:114" s="18" customFormat="1" ht="15.65" customHeight="1" x14ac:dyDescent="0.25">
      <c r="A307" s="7"/>
      <c r="B307" s="543"/>
      <c r="C307" s="7"/>
      <c r="D307" s="290"/>
      <c r="E307" s="353"/>
      <c r="F307" s="294"/>
      <c r="G307" s="44"/>
      <c r="I307" s="200"/>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c r="DE307" s="7"/>
      <c r="DF307" s="7"/>
      <c r="DG307" s="7"/>
      <c r="DH307" s="7"/>
      <c r="DI307" s="7"/>
      <c r="DJ307" s="7"/>
    </row>
    <row r="308" spans="1:114" ht="20.149999999999999" customHeight="1" x14ac:dyDescent="0.25">
      <c r="B308" s="450"/>
      <c r="C308" s="295" t="s">
        <v>199</v>
      </c>
      <c r="D308" s="290"/>
      <c r="E308" s="353"/>
      <c r="F308" s="294"/>
      <c r="G308" s="44"/>
      <c r="I308" s="200"/>
    </row>
    <row r="309" spans="1:114" ht="20.149999999999999" customHeight="1" x14ac:dyDescent="0.25">
      <c r="B309" s="450"/>
      <c r="C309" s="295" t="s">
        <v>200</v>
      </c>
      <c r="D309" s="290"/>
      <c r="E309" s="353"/>
      <c r="F309" s="294"/>
      <c r="G309" s="44"/>
      <c r="I309" s="200"/>
    </row>
    <row r="310" spans="1:114" s="201" customFormat="1" ht="43.5" x14ac:dyDescent="0.25">
      <c r="B310" s="1063"/>
      <c r="C310" s="544" t="s">
        <v>201</v>
      </c>
      <c r="D310" s="540"/>
      <c r="E310" s="358"/>
      <c r="F310" s="545"/>
      <c r="G310" s="546"/>
      <c r="I310" s="200"/>
      <c r="K310" s="207"/>
    </row>
    <row r="311" spans="1:114" s="208" customFormat="1" ht="29" x14ac:dyDescent="0.25">
      <c r="B311" s="1064"/>
      <c r="C311" s="544" t="s">
        <v>202</v>
      </c>
      <c r="D311" s="540"/>
      <c r="E311" s="358"/>
      <c r="F311" s="545"/>
      <c r="G311" s="546"/>
      <c r="H311" s="201"/>
      <c r="I311" s="200"/>
      <c r="K311" s="207"/>
    </row>
    <row r="312" spans="1:114" s="201" customFormat="1" ht="14.5" x14ac:dyDescent="0.25">
      <c r="B312" s="1065"/>
      <c r="C312" s="544" t="s">
        <v>203</v>
      </c>
      <c r="D312" s="540"/>
      <c r="E312" s="358"/>
      <c r="F312" s="547"/>
      <c r="G312" s="548"/>
      <c r="I312" s="200"/>
      <c r="K312" s="207"/>
    </row>
    <row r="313" spans="1:114" s="201" customFormat="1" ht="58" x14ac:dyDescent="0.25">
      <c r="B313" s="1065"/>
      <c r="C313" s="544" t="s">
        <v>204</v>
      </c>
      <c r="D313" s="540"/>
      <c r="E313" s="358"/>
      <c r="F313" s="547"/>
      <c r="G313" s="548"/>
      <c r="I313" s="200"/>
      <c r="K313" s="207"/>
    </row>
    <row r="314" spans="1:114" s="219" customFormat="1" ht="14.5" x14ac:dyDescent="0.25">
      <c r="A314" s="541"/>
      <c r="B314" s="1066"/>
      <c r="C314" s="549" t="s">
        <v>205</v>
      </c>
      <c r="D314" s="550"/>
      <c r="E314" s="358"/>
      <c r="F314" s="551"/>
      <c r="G314" s="552"/>
      <c r="I314" s="200"/>
      <c r="J314" s="220"/>
      <c r="K314" s="207"/>
    </row>
    <row r="315" spans="1:114" s="219" customFormat="1" ht="43.5" x14ac:dyDescent="0.25">
      <c r="B315" s="1066" t="s">
        <v>61</v>
      </c>
      <c r="C315" s="553" t="s">
        <v>489</v>
      </c>
      <c r="D315" s="554" t="s">
        <v>107</v>
      </c>
      <c r="E315" s="484">
        <v>2</v>
      </c>
      <c r="F315" s="555"/>
      <c r="G315" s="556">
        <f>F315*E315</f>
        <v>0</v>
      </c>
      <c r="H315" s="542"/>
      <c r="I315" s="200"/>
      <c r="J315" s="220"/>
      <c r="K315" s="207"/>
    </row>
    <row r="316" spans="1:114" s="201" customFormat="1" ht="14.5" x14ac:dyDescent="0.25">
      <c r="B316" s="1067" t="s">
        <v>23</v>
      </c>
      <c r="C316" s="356" t="s">
        <v>207</v>
      </c>
      <c r="D316" s="357" t="s">
        <v>107</v>
      </c>
      <c r="E316" s="358">
        <v>2</v>
      </c>
      <c r="F316" s="359"/>
      <c r="G316" s="556">
        <f>F316*E316</f>
        <v>0</v>
      </c>
      <c r="I316" s="200"/>
      <c r="J316" s="104"/>
      <c r="K316" s="207"/>
    </row>
    <row r="317" spans="1:114" s="201" customFormat="1" ht="7.5" customHeight="1" x14ac:dyDescent="0.25">
      <c r="B317" s="1067"/>
      <c r="C317" s="356"/>
      <c r="D317" s="357"/>
      <c r="E317" s="358"/>
      <c r="F317" s="359"/>
      <c r="G317" s="556">
        <f t="shared" ref="G316:G331" si="10">F317*E317</f>
        <v>0</v>
      </c>
      <c r="I317" s="200"/>
      <c r="J317" s="104"/>
      <c r="K317" s="207"/>
    </row>
    <row r="318" spans="1:114" s="201" customFormat="1" ht="14.5" x14ac:dyDescent="0.25">
      <c r="B318" s="1067"/>
      <c r="C318" s="356"/>
      <c r="D318" s="357"/>
      <c r="E318" s="358"/>
      <c r="F318" s="359"/>
      <c r="G318" s="556">
        <f t="shared" si="10"/>
        <v>0</v>
      </c>
      <c r="I318" s="200"/>
      <c r="J318" s="104"/>
      <c r="K318" s="207"/>
    </row>
    <row r="319" spans="1:114" s="201" customFormat="1" ht="29" x14ac:dyDescent="0.25">
      <c r="B319" s="1068"/>
      <c r="C319" s="557" t="s">
        <v>237</v>
      </c>
      <c r="D319" s="558"/>
      <c r="E319" s="348"/>
      <c r="F319" s="559"/>
      <c r="G319" s="556">
        <f t="shared" si="10"/>
        <v>0</v>
      </c>
      <c r="I319" s="200"/>
      <c r="J319" s="104"/>
      <c r="K319" s="207"/>
    </row>
    <row r="320" spans="1:114" s="201" customFormat="1" ht="29" x14ac:dyDescent="0.25">
      <c r="B320" s="1068"/>
      <c r="C320" s="557" t="s">
        <v>238</v>
      </c>
      <c r="D320" s="558"/>
      <c r="E320" s="348"/>
      <c r="F320" s="559"/>
      <c r="G320" s="556">
        <f t="shared" si="10"/>
        <v>0</v>
      </c>
      <c r="I320" s="200"/>
      <c r="J320" s="104"/>
      <c r="K320" s="207"/>
    </row>
    <row r="321" spans="2:11" s="201" customFormat="1" ht="43.5" x14ac:dyDescent="0.25">
      <c r="B321" s="1069" t="s">
        <v>45</v>
      </c>
      <c r="C321" s="483" t="s">
        <v>239</v>
      </c>
      <c r="D321" s="484" t="s">
        <v>67</v>
      </c>
      <c r="E321" s="1086">
        <v>15</v>
      </c>
      <c r="F321" s="485"/>
      <c r="G321" s="556">
        <f t="shared" si="10"/>
        <v>0</v>
      </c>
      <c r="H321" s="259"/>
      <c r="I321" s="200"/>
      <c r="J321" s="104"/>
      <c r="K321" s="207"/>
    </row>
    <row r="322" spans="2:11" s="201" customFormat="1" ht="14.5" x14ac:dyDescent="0.25">
      <c r="B322" s="1069" t="s">
        <v>47</v>
      </c>
      <c r="C322" s="483" t="s">
        <v>240</v>
      </c>
      <c r="D322" s="484" t="s">
        <v>67</v>
      </c>
      <c r="E322" s="1086">
        <v>15</v>
      </c>
      <c r="F322" s="485"/>
      <c r="G322" s="556">
        <f t="shared" si="10"/>
        <v>0</v>
      </c>
      <c r="I322" s="200"/>
      <c r="J322" s="104"/>
      <c r="K322" s="207"/>
    </row>
    <row r="323" spans="2:11" s="201" customFormat="1" ht="14.5" x14ac:dyDescent="0.25">
      <c r="B323" s="1069" t="s">
        <v>49</v>
      </c>
      <c r="C323" s="483" t="s">
        <v>241</v>
      </c>
      <c r="D323" s="484" t="s">
        <v>67</v>
      </c>
      <c r="E323" s="1086">
        <v>15</v>
      </c>
      <c r="F323" s="485"/>
      <c r="G323" s="556">
        <f t="shared" si="10"/>
        <v>0</v>
      </c>
      <c r="I323" s="200"/>
      <c r="J323" s="104"/>
      <c r="K323" s="207"/>
    </row>
    <row r="324" spans="2:11" s="201" customFormat="1" ht="14.5" x14ac:dyDescent="0.25">
      <c r="B324" s="1069" t="s">
        <v>51</v>
      </c>
      <c r="C324" s="483" t="s">
        <v>242</v>
      </c>
      <c r="D324" s="484" t="s">
        <v>67</v>
      </c>
      <c r="E324" s="1086">
        <v>5</v>
      </c>
      <c r="F324" s="485"/>
      <c r="G324" s="556">
        <f t="shared" si="10"/>
        <v>0</v>
      </c>
      <c r="I324" s="200"/>
      <c r="J324" s="104"/>
      <c r="K324" s="207"/>
    </row>
    <row r="325" spans="2:11" s="201" customFormat="1" ht="14.5" x14ac:dyDescent="0.25">
      <c r="B325" s="1069" t="s">
        <v>53</v>
      </c>
      <c r="C325" s="483" t="s">
        <v>243</v>
      </c>
      <c r="D325" s="484" t="s">
        <v>67</v>
      </c>
      <c r="E325" s="1086">
        <v>6</v>
      </c>
      <c r="F325" s="485"/>
      <c r="G325" s="556">
        <f t="shared" si="10"/>
        <v>0</v>
      </c>
      <c r="I325" s="200"/>
      <c r="J325" s="104"/>
      <c r="K325" s="207"/>
    </row>
    <row r="326" spans="2:11" s="201" customFormat="1" ht="77.25" customHeight="1" x14ac:dyDescent="0.25">
      <c r="B326" s="1069" t="s">
        <v>57</v>
      </c>
      <c r="C326" s="483" t="s">
        <v>244</v>
      </c>
      <c r="D326" s="484" t="s">
        <v>107</v>
      </c>
      <c r="E326" s="1086">
        <v>1</v>
      </c>
      <c r="F326" s="485"/>
      <c r="G326" s="556">
        <f t="shared" si="10"/>
        <v>0</v>
      </c>
      <c r="I326" s="200"/>
      <c r="J326" s="104"/>
      <c r="K326" s="207"/>
    </row>
    <row r="327" spans="2:11" s="201" customFormat="1" ht="34" customHeight="1" x14ac:dyDescent="0.25">
      <c r="B327" s="1069" t="s">
        <v>121</v>
      </c>
      <c r="C327" s="253" t="s">
        <v>245</v>
      </c>
      <c r="D327" s="484" t="s">
        <v>107</v>
      </c>
      <c r="E327" s="1086">
        <v>2</v>
      </c>
      <c r="F327" s="485"/>
      <c r="G327" s="556">
        <f t="shared" si="10"/>
        <v>0</v>
      </c>
      <c r="I327" s="200"/>
      <c r="J327" s="104"/>
      <c r="K327" s="207"/>
    </row>
    <row r="328" spans="2:11" s="201" customFormat="1" ht="29" x14ac:dyDescent="0.25">
      <c r="B328" s="1068" t="s">
        <v>123</v>
      </c>
      <c r="C328" s="560" t="s">
        <v>490</v>
      </c>
      <c r="D328" s="561" t="s">
        <v>107</v>
      </c>
      <c r="E328" s="644">
        <v>1</v>
      </c>
      <c r="F328" s="562"/>
      <c r="G328" s="556">
        <f t="shared" si="10"/>
        <v>0</v>
      </c>
      <c r="H328" s="259"/>
      <c r="I328" s="200"/>
      <c r="J328" s="104"/>
      <c r="K328" s="207"/>
    </row>
    <row r="329" spans="2:11" s="201" customFormat="1" ht="14.5" x14ac:dyDescent="0.25">
      <c r="B329" s="1068"/>
      <c r="C329" s="253"/>
      <c r="D329" s="561"/>
      <c r="E329" s="644"/>
      <c r="F329" s="562"/>
      <c r="G329" s="556">
        <f t="shared" si="10"/>
        <v>0</v>
      </c>
      <c r="H329" s="259"/>
      <c r="I329" s="200"/>
      <c r="J329" s="104"/>
      <c r="K329" s="207"/>
    </row>
    <row r="330" spans="2:11" s="201" customFormat="1" ht="14.5" x14ac:dyDescent="0.25">
      <c r="B330" s="1068"/>
      <c r="C330" s="253"/>
      <c r="D330" s="561"/>
      <c r="E330" s="644"/>
      <c r="F330" s="562"/>
      <c r="G330" s="556">
        <f t="shared" si="10"/>
        <v>0</v>
      </c>
      <c r="H330" s="259"/>
      <c r="I330" s="200"/>
      <c r="J330" s="104"/>
      <c r="K330" s="207"/>
    </row>
    <row r="331" spans="2:11" s="201" customFormat="1" ht="14.5" x14ac:dyDescent="0.25">
      <c r="B331" s="1068"/>
      <c r="C331" s="253" t="s">
        <v>492</v>
      </c>
      <c r="D331" s="561" t="s">
        <v>0</v>
      </c>
      <c r="E331" s="644">
        <v>2</v>
      </c>
      <c r="F331" s="562"/>
      <c r="G331" s="556">
        <f t="shared" si="10"/>
        <v>0</v>
      </c>
      <c r="H331" s="259"/>
      <c r="I331" s="200"/>
      <c r="J331" s="104"/>
      <c r="K331" s="207"/>
    </row>
    <row r="332" spans="2:11" s="201" customFormat="1" ht="14.15" customHeight="1" x14ac:dyDescent="0.25">
      <c r="B332" s="1067"/>
      <c r="C332" s="564"/>
      <c r="D332" s="565"/>
      <c r="E332" s="631"/>
      <c r="F332" s="566"/>
      <c r="G332" s="556"/>
      <c r="I332" s="200"/>
      <c r="J332" s="104"/>
      <c r="K332" s="207"/>
    </row>
    <row r="333" spans="2:11" s="201" customFormat="1" ht="14.15" customHeight="1" x14ac:dyDescent="0.25">
      <c r="B333" s="1067"/>
      <c r="C333" s="564"/>
      <c r="D333" s="565"/>
      <c r="E333" s="631"/>
      <c r="F333" s="566"/>
      <c r="G333" s="556"/>
      <c r="I333" s="200"/>
      <c r="J333" s="104"/>
      <c r="K333" s="207"/>
    </row>
    <row r="334" spans="2:11" s="201" customFormat="1" ht="14.15" customHeight="1" x14ac:dyDescent="0.25">
      <c r="B334" s="1067"/>
      <c r="C334" s="564"/>
      <c r="D334" s="565"/>
      <c r="E334" s="631"/>
      <c r="F334" s="566"/>
      <c r="G334" s="556"/>
      <c r="I334" s="200"/>
      <c r="J334" s="104"/>
      <c r="K334" s="207"/>
    </row>
    <row r="335" spans="2:11" s="201" customFormat="1" ht="14.15" customHeight="1" x14ac:dyDescent="0.25">
      <c r="B335" s="1067"/>
      <c r="C335" s="564"/>
      <c r="D335" s="565"/>
      <c r="E335" s="631"/>
      <c r="F335" s="566"/>
      <c r="G335" s="556"/>
      <c r="I335" s="200"/>
      <c r="J335" s="104"/>
      <c r="K335" s="207"/>
    </row>
    <row r="336" spans="2:11" s="25" customFormat="1" ht="25" customHeight="1" thickBot="1" x14ac:dyDescent="0.3">
      <c r="B336" s="454"/>
      <c r="C336" s="50" t="s">
        <v>18</v>
      </c>
      <c r="D336" s="51"/>
      <c r="E336" s="334"/>
      <c r="F336" s="52"/>
      <c r="G336" s="53">
        <f>SUM(G315:G335)</f>
        <v>0</v>
      </c>
      <c r="H336" s="6"/>
      <c r="I336" s="200"/>
      <c r="J336" s="18"/>
      <c r="K336" s="18"/>
    </row>
    <row r="337" spans="2:11" s="25" customFormat="1" ht="12.75" customHeight="1" thickTop="1" x14ac:dyDescent="0.25">
      <c r="B337" s="456"/>
      <c r="C337" s="167"/>
      <c r="D337" s="168"/>
      <c r="E337" s="345"/>
      <c r="F337" s="169"/>
      <c r="G337" s="170"/>
      <c r="H337" s="6"/>
      <c r="I337" s="200"/>
      <c r="J337" s="18"/>
      <c r="K337" s="18"/>
    </row>
    <row r="338" spans="2:11" ht="17.25" customHeight="1" x14ac:dyDescent="0.25">
      <c r="B338" s="456"/>
      <c r="D338" s="55"/>
      <c r="E338" s="335"/>
      <c r="G338" s="58" t="s">
        <v>217</v>
      </c>
      <c r="I338" s="200"/>
      <c r="J338" s="6"/>
      <c r="K338" s="6"/>
    </row>
    <row r="339" spans="2:11" s="201" customFormat="1" ht="20.149999999999999" customHeight="1" x14ac:dyDescent="0.25">
      <c r="B339" s="1067"/>
      <c r="C339" s="564"/>
      <c r="D339" s="565"/>
      <c r="E339" s="631"/>
      <c r="F339" s="566"/>
      <c r="G339" s="556"/>
      <c r="I339" s="200"/>
      <c r="J339" s="104"/>
      <c r="K339" s="207"/>
    </row>
    <row r="340" spans="2:11" s="201" customFormat="1" ht="20.149999999999999" customHeight="1" x14ac:dyDescent="0.25">
      <c r="B340" s="1067"/>
      <c r="C340" s="567" t="s">
        <v>199</v>
      </c>
      <c r="D340" s="565"/>
      <c r="E340" s="631"/>
      <c r="F340" s="566"/>
      <c r="G340" s="556"/>
      <c r="I340" s="200"/>
      <c r="J340" s="104"/>
      <c r="K340" s="207"/>
    </row>
    <row r="341" spans="2:11" s="201" customFormat="1" ht="20.149999999999999" customHeight="1" x14ac:dyDescent="0.25">
      <c r="B341" s="1067"/>
      <c r="C341" s="564"/>
      <c r="D341" s="565"/>
      <c r="E341" s="631"/>
      <c r="F341" s="566"/>
      <c r="G341" s="556"/>
      <c r="I341" s="200"/>
      <c r="J341" s="104"/>
      <c r="K341" s="207"/>
    </row>
    <row r="342" spans="2:11" s="201" customFormat="1" ht="14.5" x14ac:dyDescent="0.25">
      <c r="B342" s="1065"/>
      <c r="C342" s="568" t="s">
        <v>218</v>
      </c>
      <c r="D342" s="569"/>
      <c r="E342" s="631"/>
      <c r="F342" s="566"/>
      <c r="G342" s="556"/>
      <c r="I342" s="200"/>
      <c r="J342" s="104"/>
      <c r="K342" s="207"/>
    </row>
    <row r="343" spans="2:11" s="201" customFormat="1" ht="43.5" x14ac:dyDescent="0.25">
      <c r="B343" s="1065"/>
      <c r="C343" s="568" t="s">
        <v>219</v>
      </c>
      <c r="D343" s="569"/>
      <c r="E343" s="631"/>
      <c r="F343" s="566"/>
      <c r="G343" s="556"/>
      <c r="I343" s="200"/>
      <c r="J343" s="104"/>
      <c r="K343" s="207"/>
    </row>
    <row r="344" spans="2:11" s="201" customFormat="1" ht="14.5" x14ac:dyDescent="0.25">
      <c r="B344" s="1065"/>
      <c r="C344" s="568" t="s">
        <v>220</v>
      </c>
      <c r="D344" s="569"/>
      <c r="E344" s="631"/>
      <c r="F344" s="566"/>
      <c r="G344" s="556"/>
      <c r="I344" s="200"/>
      <c r="J344" s="104"/>
      <c r="K344" s="207"/>
    </row>
    <row r="345" spans="2:11" s="201" customFormat="1" ht="14.5" x14ac:dyDescent="0.25">
      <c r="B345" s="1065" t="s">
        <v>61</v>
      </c>
      <c r="C345" s="564" t="s">
        <v>221</v>
      </c>
      <c r="D345" s="569" t="s">
        <v>67</v>
      </c>
      <c r="E345" s="631">
        <v>15</v>
      </c>
      <c r="F345" s="566"/>
      <c r="G345" s="556">
        <f>E345*F345</f>
        <v>0</v>
      </c>
      <c r="I345" s="200"/>
      <c r="J345" s="104"/>
      <c r="K345" s="207"/>
    </row>
    <row r="346" spans="2:11" s="201" customFormat="1" ht="14.5" x14ac:dyDescent="0.25">
      <c r="B346" s="1065" t="s">
        <v>23</v>
      </c>
      <c r="C346" s="564" t="s">
        <v>222</v>
      </c>
      <c r="D346" s="569" t="s">
        <v>67</v>
      </c>
      <c r="E346" s="631">
        <v>15</v>
      </c>
      <c r="F346" s="566"/>
      <c r="G346" s="556">
        <f t="shared" ref="G346:G352" si="11">E346*F346</f>
        <v>0</v>
      </c>
      <c r="I346" s="200"/>
      <c r="J346" s="104"/>
      <c r="K346" s="207"/>
    </row>
    <row r="347" spans="2:11" s="201" customFormat="1" ht="14.5" x14ac:dyDescent="0.25">
      <c r="B347" s="1065" t="s">
        <v>38</v>
      </c>
      <c r="C347" s="564" t="s">
        <v>223</v>
      </c>
      <c r="D347" s="569" t="s">
        <v>67</v>
      </c>
      <c r="E347" s="631">
        <v>15</v>
      </c>
      <c r="F347" s="566"/>
      <c r="G347" s="556">
        <f t="shared" si="11"/>
        <v>0</v>
      </c>
      <c r="I347" s="200"/>
      <c r="J347" s="104"/>
      <c r="K347" s="207"/>
    </row>
    <row r="348" spans="2:11" s="201" customFormat="1" ht="14.5" x14ac:dyDescent="0.25">
      <c r="B348" s="1065" t="s">
        <v>65</v>
      </c>
      <c r="C348" s="564" t="s">
        <v>224</v>
      </c>
      <c r="D348" s="569" t="s">
        <v>107</v>
      </c>
      <c r="E348" s="631">
        <v>2</v>
      </c>
      <c r="F348" s="566"/>
      <c r="G348" s="556">
        <f t="shared" si="11"/>
        <v>0</v>
      </c>
      <c r="I348" s="200"/>
      <c r="J348" s="104"/>
      <c r="K348" s="207"/>
    </row>
    <row r="349" spans="2:11" s="201" customFormat="1" ht="14.5" x14ac:dyDescent="0.25">
      <c r="B349" s="1065" t="s">
        <v>40</v>
      </c>
      <c r="C349" s="564" t="s">
        <v>225</v>
      </c>
      <c r="D349" s="569" t="s">
        <v>107</v>
      </c>
      <c r="E349" s="631">
        <v>2</v>
      </c>
      <c r="F349" s="566"/>
      <c r="G349" s="556">
        <f t="shared" si="11"/>
        <v>0</v>
      </c>
      <c r="I349" s="200"/>
      <c r="J349" s="104"/>
      <c r="K349" s="207"/>
    </row>
    <row r="350" spans="2:11" s="201" customFormat="1" ht="14.5" x14ac:dyDescent="0.25">
      <c r="B350" s="1065" t="s">
        <v>72</v>
      </c>
      <c r="C350" s="564" t="s">
        <v>226</v>
      </c>
      <c r="D350" s="569" t="s">
        <v>107</v>
      </c>
      <c r="E350" s="631">
        <v>2</v>
      </c>
      <c r="F350" s="566"/>
      <c r="G350" s="556">
        <f t="shared" si="11"/>
        <v>0</v>
      </c>
      <c r="I350" s="200"/>
      <c r="J350" s="104"/>
      <c r="K350" s="207"/>
    </row>
    <row r="351" spans="2:11" s="201" customFormat="1" ht="14.5" x14ac:dyDescent="0.25">
      <c r="B351" s="1065" t="s">
        <v>43</v>
      </c>
      <c r="C351" s="564" t="s">
        <v>227</v>
      </c>
      <c r="D351" s="569" t="s">
        <v>107</v>
      </c>
      <c r="E351" s="631">
        <v>2</v>
      </c>
      <c r="F351" s="566"/>
      <c r="G351" s="556">
        <f t="shared" si="11"/>
        <v>0</v>
      </c>
      <c r="I351" s="200"/>
      <c r="J351" s="104"/>
      <c r="K351" s="207"/>
    </row>
    <row r="352" spans="2:11" s="201" customFormat="1" ht="14.5" x14ac:dyDescent="0.25">
      <c r="B352" s="1065" t="s">
        <v>45</v>
      </c>
      <c r="C352" s="564" t="s">
        <v>228</v>
      </c>
      <c r="D352" s="569" t="s">
        <v>107</v>
      </c>
      <c r="E352" s="631">
        <v>2</v>
      </c>
      <c r="F352" s="566"/>
      <c r="G352" s="556">
        <f t="shared" si="11"/>
        <v>0</v>
      </c>
      <c r="I352" s="200"/>
      <c r="J352" s="104"/>
      <c r="K352" s="207"/>
    </row>
    <row r="353" spans="2:11" s="201" customFormat="1" ht="14.5" x14ac:dyDescent="0.25">
      <c r="B353" s="1065"/>
      <c r="C353" s="564"/>
      <c r="D353" s="569"/>
      <c r="E353" s="631"/>
      <c r="F353" s="566"/>
      <c r="G353" s="556"/>
      <c r="I353" s="200"/>
      <c r="J353" s="104"/>
      <c r="K353" s="207"/>
    </row>
    <row r="354" spans="2:11" s="201" customFormat="1" ht="14.5" x14ac:dyDescent="0.25">
      <c r="B354" s="1065"/>
      <c r="C354" s="230"/>
      <c r="D354" s="569"/>
      <c r="E354" s="631"/>
      <c r="F354" s="566"/>
      <c r="G354" s="556"/>
      <c r="I354" s="200"/>
      <c r="J354" s="104"/>
      <c r="K354" s="207"/>
    </row>
    <row r="355" spans="2:11" s="201" customFormat="1" ht="14.5" x14ac:dyDescent="0.25">
      <c r="B355" s="1065"/>
      <c r="C355" s="230"/>
      <c r="D355" s="569"/>
      <c r="E355" s="631"/>
      <c r="F355" s="566"/>
      <c r="G355" s="556"/>
      <c r="I355" s="200"/>
      <c r="J355" s="104"/>
      <c r="K355" s="207"/>
    </row>
    <row r="356" spans="2:11" s="201" customFormat="1" ht="14.5" x14ac:dyDescent="0.25">
      <c r="B356" s="1065"/>
      <c r="C356" s="230"/>
      <c r="D356" s="569"/>
      <c r="E356" s="631"/>
      <c r="F356" s="566"/>
      <c r="G356" s="556"/>
      <c r="I356" s="200"/>
      <c r="J356" s="104"/>
      <c r="K356" s="207"/>
    </row>
    <row r="357" spans="2:11" s="201" customFormat="1" ht="14.5" x14ac:dyDescent="0.25">
      <c r="B357" s="1065"/>
      <c r="C357" s="230"/>
      <c r="D357" s="569"/>
      <c r="E357" s="631"/>
      <c r="F357" s="566"/>
      <c r="G357" s="556"/>
      <c r="I357" s="200"/>
      <c r="J357" s="104"/>
      <c r="K357" s="207"/>
    </row>
    <row r="358" spans="2:11" s="201" customFormat="1" ht="14.5" x14ac:dyDescent="0.25">
      <c r="B358" s="1065"/>
      <c r="C358" s="230"/>
      <c r="D358" s="569"/>
      <c r="E358" s="631"/>
      <c r="F358" s="566"/>
      <c r="G358" s="556"/>
      <c r="I358" s="200"/>
      <c r="J358" s="104"/>
      <c r="K358" s="207"/>
    </row>
    <row r="359" spans="2:11" s="201" customFormat="1" ht="14.5" x14ac:dyDescent="0.25">
      <c r="B359" s="1065"/>
      <c r="C359" s="230"/>
      <c r="D359" s="569"/>
      <c r="E359" s="631"/>
      <c r="F359" s="566"/>
      <c r="G359" s="556"/>
      <c r="I359" s="200"/>
      <c r="J359" s="104"/>
      <c r="K359" s="207"/>
    </row>
    <row r="360" spans="2:11" s="201" customFormat="1" ht="14.5" x14ac:dyDescent="0.25">
      <c r="B360" s="1065"/>
      <c r="C360" s="230"/>
      <c r="D360" s="569"/>
      <c r="E360" s="631"/>
      <c r="F360" s="566"/>
      <c r="G360" s="556"/>
      <c r="I360" s="200"/>
      <c r="J360" s="104"/>
      <c r="K360" s="207"/>
    </row>
    <row r="361" spans="2:11" s="201" customFormat="1" ht="14.5" x14ac:dyDescent="0.25">
      <c r="B361" s="1065"/>
      <c r="C361" s="230"/>
      <c r="D361" s="569"/>
      <c r="E361" s="631"/>
      <c r="F361" s="566"/>
      <c r="G361" s="556"/>
      <c r="I361" s="200"/>
      <c r="J361" s="104"/>
      <c r="K361" s="207"/>
    </row>
    <row r="362" spans="2:11" s="201" customFormat="1" ht="14.5" x14ac:dyDescent="0.25">
      <c r="B362" s="1065"/>
      <c r="C362" s="230"/>
      <c r="D362" s="569"/>
      <c r="E362" s="631"/>
      <c r="F362" s="566"/>
      <c r="G362" s="556"/>
      <c r="I362" s="200"/>
      <c r="J362" s="104"/>
      <c r="K362" s="207"/>
    </row>
    <row r="363" spans="2:11" s="201" customFormat="1" ht="14.5" x14ac:dyDescent="0.25">
      <c r="B363" s="1065"/>
      <c r="C363" s="230"/>
      <c r="D363" s="569"/>
      <c r="E363" s="631"/>
      <c r="F363" s="566"/>
      <c r="G363" s="556"/>
      <c r="I363" s="200"/>
      <c r="J363" s="104"/>
      <c r="K363" s="207"/>
    </row>
    <row r="364" spans="2:11" s="201" customFormat="1" ht="14.5" x14ac:dyDescent="0.25">
      <c r="B364" s="1065"/>
      <c r="C364" s="230"/>
      <c r="D364" s="569"/>
      <c r="E364" s="631"/>
      <c r="F364" s="566"/>
      <c r="G364" s="556"/>
      <c r="I364" s="200"/>
      <c r="J364" s="104"/>
      <c r="K364" s="207"/>
    </row>
    <row r="365" spans="2:11" s="201" customFormat="1" ht="14.5" x14ac:dyDescent="0.25">
      <c r="B365" s="1065"/>
      <c r="C365" s="230"/>
      <c r="D365" s="569"/>
      <c r="E365" s="631"/>
      <c r="F365" s="566"/>
      <c r="G365" s="556"/>
      <c r="I365" s="200"/>
      <c r="J365" s="104"/>
      <c r="K365" s="207"/>
    </row>
    <row r="366" spans="2:11" s="201" customFormat="1" ht="14.5" x14ac:dyDescent="0.25">
      <c r="B366" s="1065"/>
      <c r="C366" s="230"/>
      <c r="D366" s="569"/>
      <c r="E366" s="631"/>
      <c r="F366" s="566"/>
      <c r="G366" s="556"/>
      <c r="I366" s="200"/>
      <c r="J366" s="104"/>
      <c r="K366" s="207"/>
    </row>
    <row r="367" spans="2:11" s="201" customFormat="1" ht="14.5" x14ac:dyDescent="0.25">
      <c r="B367" s="1065"/>
      <c r="C367" s="230"/>
      <c r="D367" s="569"/>
      <c r="E367" s="631"/>
      <c r="F367" s="566"/>
      <c r="G367" s="556"/>
      <c r="I367" s="200"/>
      <c r="J367" s="104"/>
      <c r="K367" s="207"/>
    </row>
    <row r="368" spans="2:11" s="201" customFormat="1" ht="14.5" x14ac:dyDescent="0.25">
      <c r="B368" s="1065"/>
      <c r="C368" s="230"/>
      <c r="D368" s="569"/>
      <c r="E368" s="631"/>
      <c r="F368" s="566"/>
      <c r="G368" s="556"/>
      <c r="I368" s="200"/>
      <c r="J368" s="104"/>
      <c r="K368" s="207"/>
    </row>
    <row r="369" spans="2:11" s="201" customFormat="1" ht="14.5" x14ac:dyDescent="0.25">
      <c r="B369" s="1065"/>
      <c r="C369" s="230"/>
      <c r="D369" s="569"/>
      <c r="E369" s="631"/>
      <c r="F369" s="566"/>
      <c r="G369" s="556"/>
      <c r="I369" s="200"/>
      <c r="J369" s="104"/>
      <c r="K369" s="207"/>
    </row>
    <row r="370" spans="2:11" s="201" customFormat="1" ht="14.5" x14ac:dyDescent="0.25">
      <c r="B370" s="1065"/>
      <c r="C370" s="230"/>
      <c r="D370" s="569"/>
      <c r="E370" s="631"/>
      <c r="F370" s="566"/>
      <c r="G370" s="556"/>
      <c r="I370" s="200"/>
      <c r="J370" s="104"/>
      <c r="K370" s="207"/>
    </row>
    <row r="371" spans="2:11" s="201" customFormat="1" ht="14.5" x14ac:dyDescent="0.25">
      <c r="B371" s="1065"/>
      <c r="C371" s="230"/>
      <c r="D371" s="569"/>
      <c r="E371" s="631"/>
      <c r="F371" s="566"/>
      <c r="G371" s="556"/>
      <c r="I371" s="200"/>
      <c r="J371" s="104"/>
      <c r="K371" s="207"/>
    </row>
    <row r="372" spans="2:11" s="201" customFormat="1" ht="14.5" x14ac:dyDescent="0.25">
      <c r="B372" s="1065"/>
      <c r="C372" s="230"/>
      <c r="D372" s="569"/>
      <c r="E372" s="631"/>
      <c r="F372" s="566"/>
      <c r="G372" s="556"/>
      <c r="I372" s="200"/>
      <c r="J372" s="104"/>
      <c r="K372" s="207"/>
    </row>
    <row r="373" spans="2:11" s="201" customFormat="1" ht="14.5" x14ac:dyDescent="0.25">
      <c r="B373" s="1065"/>
      <c r="C373" s="230"/>
      <c r="D373" s="569"/>
      <c r="E373" s="631"/>
      <c r="F373" s="566"/>
      <c r="G373" s="556"/>
      <c r="I373" s="200"/>
      <c r="J373" s="104"/>
      <c r="K373" s="207"/>
    </row>
    <row r="374" spans="2:11" s="201" customFormat="1" ht="14.5" x14ac:dyDescent="0.25">
      <c r="B374" s="1065"/>
      <c r="C374" s="230"/>
      <c r="D374" s="569"/>
      <c r="E374" s="631"/>
      <c r="F374" s="566"/>
      <c r="G374" s="556"/>
      <c r="I374" s="200"/>
      <c r="J374" s="104"/>
      <c r="K374" s="207"/>
    </row>
    <row r="375" spans="2:11" s="201" customFormat="1" ht="14.5" x14ac:dyDescent="0.25">
      <c r="B375" s="1065"/>
      <c r="C375" s="230"/>
      <c r="D375" s="569"/>
      <c r="E375" s="631"/>
      <c r="F375" s="566"/>
      <c r="G375" s="556"/>
      <c r="I375" s="200"/>
      <c r="J375" s="104"/>
      <c r="K375" s="207"/>
    </row>
    <row r="376" spans="2:11" s="201" customFormat="1" ht="14.5" x14ac:dyDescent="0.25">
      <c r="B376" s="1065"/>
      <c r="C376" s="230"/>
      <c r="D376" s="569"/>
      <c r="E376" s="631"/>
      <c r="F376" s="566"/>
      <c r="G376" s="556"/>
      <c r="I376" s="200"/>
      <c r="J376" s="104"/>
      <c r="K376" s="207"/>
    </row>
    <row r="377" spans="2:11" s="201" customFormat="1" ht="14.5" x14ac:dyDescent="0.25">
      <c r="B377" s="1065"/>
      <c r="C377" s="230"/>
      <c r="D377" s="569"/>
      <c r="E377" s="631"/>
      <c r="F377" s="566"/>
      <c r="G377" s="556"/>
      <c r="I377" s="200"/>
      <c r="J377" s="104"/>
      <c r="K377" s="207"/>
    </row>
    <row r="378" spans="2:11" s="201" customFormat="1" ht="14.5" x14ac:dyDescent="0.25">
      <c r="B378" s="1065"/>
      <c r="C378" s="230"/>
      <c r="D378" s="569"/>
      <c r="E378" s="631"/>
      <c r="F378" s="566"/>
      <c r="G378" s="556"/>
      <c r="I378" s="200"/>
      <c r="J378" s="104"/>
      <c r="K378" s="207"/>
    </row>
    <row r="379" spans="2:11" s="201" customFormat="1" ht="14.5" x14ac:dyDescent="0.25">
      <c r="B379" s="1065"/>
      <c r="C379" s="230"/>
      <c r="D379" s="569"/>
      <c r="E379" s="631"/>
      <c r="F379" s="566"/>
      <c r="G379" s="556"/>
      <c r="I379" s="200"/>
      <c r="J379" s="104"/>
      <c r="K379" s="207"/>
    </row>
    <row r="380" spans="2:11" s="201" customFormat="1" ht="14.5" x14ac:dyDescent="0.25">
      <c r="B380" s="1065"/>
      <c r="C380" s="230"/>
      <c r="D380" s="569"/>
      <c r="E380" s="631"/>
      <c r="F380" s="566"/>
      <c r="G380" s="556"/>
      <c r="I380" s="200"/>
      <c r="J380" s="104"/>
      <c r="K380" s="207"/>
    </row>
    <row r="381" spans="2:11" s="201" customFormat="1" ht="14.5" x14ac:dyDescent="0.25">
      <c r="B381" s="1065"/>
      <c r="C381" s="230"/>
      <c r="D381" s="569"/>
      <c r="E381" s="631"/>
      <c r="F381" s="566"/>
      <c r="G381" s="556"/>
      <c r="I381" s="200"/>
      <c r="J381" s="104"/>
      <c r="K381" s="207"/>
    </row>
    <row r="382" spans="2:11" s="201" customFormat="1" ht="14.5" x14ac:dyDescent="0.25">
      <c r="B382" s="1065"/>
      <c r="C382" s="230"/>
      <c r="D382" s="569"/>
      <c r="E382" s="631"/>
      <c r="F382" s="566"/>
      <c r="G382" s="556"/>
      <c r="I382" s="200"/>
      <c r="J382" s="104"/>
      <c r="K382" s="207"/>
    </row>
    <row r="383" spans="2:11" s="201" customFormat="1" ht="14.5" x14ac:dyDescent="0.25">
      <c r="B383" s="1065"/>
      <c r="C383" s="230"/>
      <c r="D383" s="569"/>
      <c r="E383" s="631"/>
      <c r="F383" s="566"/>
      <c r="G383" s="556"/>
      <c r="I383" s="200"/>
      <c r="J383" s="104"/>
      <c r="K383" s="207"/>
    </row>
    <row r="384" spans="2:11" s="201" customFormat="1" ht="14.5" x14ac:dyDescent="0.25">
      <c r="B384" s="1065"/>
      <c r="C384" s="230"/>
      <c r="D384" s="569"/>
      <c r="E384" s="631"/>
      <c r="F384" s="566"/>
      <c r="G384" s="556"/>
      <c r="I384" s="200"/>
      <c r="J384" s="104"/>
      <c r="K384" s="207"/>
    </row>
    <row r="385" spans="2:11" s="201" customFormat="1" ht="9" customHeight="1" x14ac:dyDescent="0.25">
      <c r="B385" s="1071"/>
      <c r="C385" s="232"/>
      <c r="D385" s="570"/>
      <c r="E385" s="656"/>
      <c r="F385" s="571"/>
      <c r="G385" s="572"/>
      <c r="H385" s="236"/>
      <c r="I385" s="200"/>
      <c r="J385" s="104"/>
      <c r="K385" s="207"/>
    </row>
    <row r="386" spans="2:11" s="25" customFormat="1" ht="25" customHeight="1" thickBot="1" x14ac:dyDescent="0.3">
      <c r="B386" s="454"/>
      <c r="C386" s="50" t="s">
        <v>18</v>
      </c>
      <c r="D386" s="51"/>
      <c r="E386" s="334"/>
      <c r="F386" s="52"/>
      <c r="G386" s="53">
        <f>SUM(G345:G385)</f>
        <v>0</v>
      </c>
      <c r="H386" s="6"/>
      <c r="I386" s="200"/>
      <c r="J386" s="18"/>
      <c r="K386" s="18"/>
    </row>
    <row r="387" spans="2:11" s="25" customFormat="1" ht="12.75" customHeight="1" thickTop="1" x14ac:dyDescent="0.25">
      <c r="B387" s="456"/>
      <c r="C387" s="167"/>
      <c r="D387" s="168"/>
      <c r="E387" s="345"/>
      <c r="F387" s="169"/>
      <c r="G387" s="170"/>
      <c r="H387" s="6"/>
      <c r="I387" s="200"/>
      <c r="J387" s="18"/>
      <c r="K387" s="18"/>
    </row>
    <row r="388" spans="2:11" ht="3.65" customHeight="1" x14ac:dyDescent="0.25">
      <c r="C388" s="280"/>
      <c r="F388" s="270"/>
      <c r="I388" s="200"/>
    </row>
    <row r="389" spans="2:11" ht="3.65" customHeight="1" x14ac:dyDescent="0.25">
      <c r="B389" s="1078"/>
      <c r="C389" s="308"/>
      <c r="D389" s="290"/>
      <c r="E389" s="353"/>
      <c r="F389" s="294"/>
      <c r="G389" s="294"/>
      <c r="I389" s="200"/>
    </row>
    <row r="390" spans="2:11" ht="25" customHeight="1" x14ac:dyDescent="0.25">
      <c r="B390" s="272"/>
      <c r="C390" s="280" t="s">
        <v>282</v>
      </c>
      <c r="F390" s="270"/>
      <c r="H390" s="18"/>
      <c r="I390" s="200"/>
    </row>
    <row r="391" spans="2:11" ht="25" customHeight="1" x14ac:dyDescent="0.25">
      <c r="B391" s="573"/>
      <c r="C391" s="574"/>
      <c r="D391" s="575"/>
      <c r="E391" s="592"/>
      <c r="F391" s="576"/>
      <c r="G391" s="576"/>
      <c r="H391" s="18"/>
      <c r="I391" s="200"/>
    </row>
    <row r="392" spans="2:11" ht="25" customHeight="1" x14ac:dyDescent="0.25">
      <c r="B392" s="573"/>
      <c r="C392" s="574"/>
      <c r="D392" s="575"/>
      <c r="E392" s="592"/>
      <c r="F392" s="576"/>
      <c r="G392" s="576"/>
      <c r="H392" s="18"/>
      <c r="I392" s="200"/>
    </row>
    <row r="393" spans="2:11" ht="25" customHeight="1" x14ac:dyDescent="0.25">
      <c r="B393" s="573"/>
      <c r="C393" s="574"/>
      <c r="D393" s="575"/>
      <c r="E393" s="592"/>
      <c r="F393" s="576"/>
      <c r="G393" s="576">
        <f>G33</f>
        <v>0</v>
      </c>
      <c r="H393" s="18"/>
      <c r="I393" s="200"/>
    </row>
    <row r="394" spans="2:11" ht="25" customHeight="1" x14ac:dyDescent="0.25">
      <c r="B394" s="272"/>
      <c r="C394" s="280"/>
      <c r="F394" s="270"/>
      <c r="G394" s="270">
        <f>G65</f>
        <v>0</v>
      </c>
      <c r="H394" s="18"/>
      <c r="I394" s="200"/>
    </row>
    <row r="395" spans="2:11" ht="25" customHeight="1" x14ac:dyDescent="0.25">
      <c r="B395" s="272"/>
      <c r="C395" s="280"/>
      <c r="F395" s="270"/>
      <c r="G395" s="270">
        <f>G100</f>
        <v>0</v>
      </c>
      <c r="H395" s="18"/>
      <c r="I395" s="200"/>
    </row>
    <row r="396" spans="2:11" ht="16" customHeight="1" x14ac:dyDescent="0.25">
      <c r="B396" s="272"/>
      <c r="C396" s="280"/>
      <c r="F396" s="270"/>
      <c r="G396" s="270">
        <f>G134</f>
        <v>0</v>
      </c>
      <c r="H396" s="18"/>
      <c r="I396" s="200"/>
    </row>
    <row r="397" spans="2:11" ht="16" customHeight="1" x14ac:dyDescent="0.25">
      <c r="B397" s="272"/>
      <c r="C397" s="280"/>
      <c r="F397" s="270"/>
      <c r="G397" s="270">
        <f>G161</f>
        <v>0</v>
      </c>
      <c r="H397" s="18"/>
      <c r="I397" s="200"/>
    </row>
    <row r="398" spans="2:11" ht="16" customHeight="1" x14ac:dyDescent="0.25">
      <c r="B398" s="272"/>
      <c r="C398" s="280"/>
      <c r="F398" s="270"/>
      <c r="G398" s="270">
        <f>G194</f>
        <v>0</v>
      </c>
      <c r="H398" s="18"/>
      <c r="I398" s="200"/>
    </row>
    <row r="399" spans="2:11" ht="16" customHeight="1" x14ac:dyDescent="0.25">
      <c r="B399" s="272"/>
      <c r="C399" s="280"/>
      <c r="F399" s="270"/>
      <c r="G399" s="270">
        <f>G228</f>
        <v>0</v>
      </c>
      <c r="H399" s="18"/>
      <c r="I399" s="200"/>
    </row>
    <row r="400" spans="2:11" ht="16" customHeight="1" x14ac:dyDescent="0.25">
      <c r="B400" s="272"/>
      <c r="C400" s="280"/>
      <c r="F400" s="270"/>
      <c r="G400" s="270">
        <f>G273</f>
        <v>0</v>
      </c>
      <c r="H400" s="18"/>
      <c r="I400" s="200"/>
    </row>
    <row r="401" spans="1:114" ht="16" customHeight="1" x14ac:dyDescent="0.25">
      <c r="B401" s="272"/>
      <c r="C401" s="280"/>
      <c r="F401" s="270"/>
      <c r="G401" s="270">
        <f>G303</f>
        <v>0</v>
      </c>
      <c r="H401" s="18"/>
      <c r="I401" s="200"/>
    </row>
    <row r="402" spans="1:114" ht="16" customHeight="1" x14ac:dyDescent="0.25">
      <c r="B402" s="272"/>
      <c r="C402" s="511" t="s">
        <v>494</v>
      </c>
      <c r="F402" s="270"/>
      <c r="G402" s="270">
        <f>G336</f>
        <v>0</v>
      </c>
      <c r="H402" s="18"/>
      <c r="I402" s="200"/>
    </row>
    <row r="403" spans="1:114" ht="16" customHeight="1" x14ac:dyDescent="0.25">
      <c r="B403" s="272"/>
      <c r="C403" s="511" t="s">
        <v>493</v>
      </c>
      <c r="F403" s="270"/>
      <c r="G403" s="270">
        <f>G386</f>
        <v>0</v>
      </c>
      <c r="H403" s="18"/>
      <c r="I403" s="200"/>
    </row>
    <row r="404" spans="1:114" ht="16" customHeight="1" x14ac:dyDescent="0.25">
      <c r="B404" s="272"/>
      <c r="C404" s="280"/>
      <c r="F404" s="270"/>
      <c r="H404" s="18"/>
      <c r="I404" s="200"/>
    </row>
    <row r="405" spans="1:114" ht="16" customHeight="1" x14ac:dyDescent="0.25">
      <c r="B405" s="272"/>
      <c r="C405" s="280"/>
      <c r="F405" s="270"/>
      <c r="H405" s="18"/>
      <c r="I405" s="200"/>
    </row>
    <row r="406" spans="1:114" ht="17.149999999999999" customHeight="1" x14ac:dyDescent="0.25">
      <c r="B406" s="272"/>
      <c r="C406" s="280"/>
      <c r="F406" s="270"/>
      <c r="H406" s="18"/>
      <c r="I406" s="200"/>
    </row>
    <row r="407" spans="1:114" ht="17.149999999999999" customHeight="1" x14ac:dyDescent="0.25">
      <c r="B407" s="272"/>
      <c r="C407" s="280"/>
      <c r="F407" s="270"/>
      <c r="H407" s="18"/>
      <c r="I407" s="200"/>
    </row>
    <row r="408" spans="1:114" ht="17.149999999999999" customHeight="1" x14ac:dyDescent="0.25">
      <c r="B408" s="272"/>
      <c r="C408" s="280"/>
      <c r="F408" s="270"/>
      <c r="H408" s="18"/>
      <c r="I408" s="200"/>
    </row>
    <row r="409" spans="1:114" s="18" customFormat="1" ht="15.65" customHeight="1" x14ac:dyDescent="0.25">
      <c r="A409" s="7"/>
      <c r="B409" s="272"/>
      <c r="C409" s="272"/>
      <c r="D409" s="268"/>
      <c r="E409" s="289"/>
      <c r="F409" s="270"/>
      <c r="G409" s="270"/>
      <c r="I409" s="200"/>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c r="BD409" s="7"/>
      <c r="BE409" s="7"/>
      <c r="BF409" s="7"/>
      <c r="BG409" s="7"/>
      <c r="BH409" s="7"/>
      <c r="BI409" s="7"/>
      <c r="BJ409" s="7"/>
      <c r="BK409" s="7"/>
      <c r="BL409" s="7"/>
      <c r="BM409" s="7"/>
      <c r="BN409" s="7"/>
      <c r="BO409" s="7"/>
      <c r="BP409" s="7"/>
      <c r="BQ409" s="7"/>
      <c r="BR409" s="7"/>
      <c r="BS409" s="7"/>
      <c r="BT409" s="7"/>
      <c r="BU409" s="7"/>
      <c r="BV409" s="7"/>
      <c r="BW409" s="7"/>
      <c r="BX409" s="7"/>
      <c r="BY409" s="7"/>
      <c r="BZ409" s="7"/>
      <c r="CA409" s="7"/>
      <c r="CB409" s="7"/>
      <c r="CC409" s="7"/>
      <c r="CD409" s="7"/>
      <c r="CE409" s="7"/>
      <c r="CF409" s="7"/>
      <c r="CG409" s="7"/>
      <c r="CH409" s="7"/>
      <c r="CI409" s="7"/>
      <c r="CJ409" s="7"/>
      <c r="CK409" s="7"/>
      <c r="CL409" s="7"/>
      <c r="CM409" s="7"/>
      <c r="CN409" s="7"/>
      <c r="CO409" s="7"/>
      <c r="CP409" s="7"/>
      <c r="CQ409" s="7"/>
      <c r="CR409" s="7"/>
      <c r="CS409" s="7"/>
      <c r="CT409" s="7"/>
      <c r="CU409" s="7"/>
      <c r="CV409" s="7"/>
      <c r="CW409" s="7"/>
      <c r="CX409" s="7"/>
      <c r="CY409" s="7"/>
      <c r="CZ409" s="7"/>
      <c r="DA409" s="7"/>
      <c r="DB409" s="7"/>
      <c r="DC409" s="7"/>
      <c r="DD409" s="7"/>
      <c r="DE409" s="7"/>
      <c r="DF409" s="7"/>
      <c r="DG409" s="7"/>
      <c r="DH409" s="7"/>
      <c r="DI409" s="7"/>
      <c r="DJ409" s="7"/>
    </row>
    <row r="410" spans="1:114" s="18" customFormat="1" ht="17.5" customHeight="1" x14ac:dyDescent="0.25">
      <c r="A410" s="7"/>
      <c r="B410" s="272"/>
      <c r="C410" s="272"/>
      <c r="D410" s="268"/>
      <c r="E410" s="289"/>
      <c r="F410" s="270"/>
      <c r="G410" s="270"/>
      <c r="I410" s="200"/>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c r="BD410" s="7"/>
      <c r="BE410" s="7"/>
      <c r="BF410" s="7"/>
      <c r="BG410" s="7"/>
      <c r="BH410" s="7"/>
      <c r="BI410" s="7"/>
      <c r="BJ410" s="7"/>
      <c r="BK410" s="7"/>
      <c r="BL410" s="7"/>
      <c r="BM410" s="7"/>
      <c r="BN410" s="7"/>
      <c r="BO410" s="7"/>
      <c r="BP410" s="7"/>
      <c r="BQ410" s="7"/>
      <c r="BR410" s="7"/>
      <c r="BS410" s="7"/>
      <c r="BT410" s="7"/>
      <c r="BU410" s="7"/>
      <c r="BV410" s="7"/>
      <c r="BW410" s="7"/>
      <c r="BX410" s="7"/>
      <c r="BY410" s="7"/>
      <c r="BZ410" s="7"/>
      <c r="CA410" s="7"/>
      <c r="CB410" s="7"/>
      <c r="CC410" s="7"/>
      <c r="CD410" s="7"/>
      <c r="CE410" s="7"/>
      <c r="CF410" s="7"/>
      <c r="CG410" s="7"/>
      <c r="CH410" s="7"/>
      <c r="CI410" s="7"/>
      <c r="CJ410" s="7"/>
      <c r="CK410" s="7"/>
      <c r="CL410" s="7"/>
      <c r="CM410" s="7"/>
      <c r="CN410" s="7"/>
      <c r="CO410" s="7"/>
      <c r="CP410" s="7"/>
      <c r="CQ410" s="7"/>
      <c r="CR410" s="7"/>
      <c r="CS410" s="7"/>
      <c r="CT410" s="7"/>
      <c r="CU410" s="7"/>
      <c r="CV410" s="7"/>
      <c r="CW410" s="7"/>
      <c r="CX410" s="7"/>
      <c r="CY410" s="7"/>
      <c r="CZ410" s="7"/>
      <c r="DA410" s="7"/>
      <c r="DB410" s="7"/>
      <c r="DC410" s="7"/>
      <c r="DD410" s="7"/>
      <c r="DE410" s="7"/>
      <c r="DF410" s="7"/>
      <c r="DG410" s="7"/>
      <c r="DH410" s="7"/>
      <c r="DI410" s="7"/>
      <c r="DJ410" s="7"/>
    </row>
    <row r="411" spans="1:114" s="18" customFormat="1" ht="11.25" customHeight="1" x14ac:dyDescent="0.25">
      <c r="A411" s="7"/>
      <c r="B411" s="272"/>
      <c r="C411" s="272"/>
      <c r="D411" s="268"/>
      <c r="E411" s="289"/>
      <c r="F411" s="270"/>
      <c r="G411" s="270"/>
      <c r="I411" s="200"/>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c r="BD411" s="7"/>
      <c r="BE411" s="7"/>
      <c r="BF411" s="7"/>
      <c r="BG411" s="7"/>
      <c r="BH411" s="7"/>
      <c r="BI411" s="7"/>
      <c r="BJ411" s="7"/>
      <c r="BK411" s="7"/>
      <c r="BL411" s="7"/>
      <c r="BM411" s="7"/>
      <c r="BN411" s="7"/>
      <c r="BO411" s="7"/>
      <c r="BP411" s="7"/>
      <c r="BQ411" s="7"/>
      <c r="BR411" s="7"/>
      <c r="BS411" s="7"/>
      <c r="BT411" s="7"/>
      <c r="BU411" s="7"/>
      <c r="BV411" s="7"/>
      <c r="BW411" s="7"/>
      <c r="BX411" s="7"/>
      <c r="BY411" s="7"/>
      <c r="BZ411" s="7"/>
      <c r="CA411" s="7"/>
      <c r="CB411" s="7"/>
      <c r="CC411" s="7"/>
      <c r="CD411" s="7"/>
      <c r="CE411" s="7"/>
      <c r="CF411" s="7"/>
      <c r="CG411" s="7"/>
      <c r="CH411" s="7"/>
      <c r="CI411" s="7"/>
      <c r="CJ411" s="7"/>
      <c r="CK411" s="7"/>
      <c r="CL411" s="7"/>
      <c r="CM411" s="7"/>
      <c r="CN411" s="7"/>
      <c r="CO411" s="7"/>
      <c r="CP411" s="7"/>
      <c r="CQ411" s="7"/>
      <c r="CR411" s="7"/>
      <c r="CS411" s="7"/>
      <c r="CT411" s="7"/>
      <c r="CU411" s="7"/>
      <c r="CV411" s="7"/>
      <c r="CW411" s="7"/>
      <c r="CX411" s="7"/>
      <c r="CY411" s="7"/>
      <c r="CZ411" s="7"/>
      <c r="DA411" s="7"/>
      <c r="DB411" s="7"/>
      <c r="DC411" s="7"/>
      <c r="DD411" s="7"/>
      <c r="DE411" s="7"/>
      <c r="DF411" s="7"/>
      <c r="DG411" s="7"/>
      <c r="DH411" s="7"/>
      <c r="DI411" s="7"/>
      <c r="DJ411" s="7"/>
    </row>
    <row r="412" spans="1:114" s="25" customFormat="1" ht="28.5" customHeight="1" thickBot="1" x14ac:dyDescent="0.3">
      <c r="B412" s="519"/>
      <c r="C412" s="50" t="s">
        <v>125</v>
      </c>
      <c r="D412" s="50"/>
      <c r="E412" s="186"/>
      <c r="F412" s="198"/>
      <c r="G412" s="81">
        <f>SUM(G393:G411)</f>
        <v>0</v>
      </c>
      <c r="H412" s="6"/>
      <c r="I412" s="200"/>
      <c r="J412" s="18"/>
      <c r="K412" s="18"/>
    </row>
    <row r="413" spans="1:114" ht="26.25" customHeight="1" thickTop="1" x14ac:dyDescent="0.25">
      <c r="B413" s="456"/>
      <c r="D413" s="55"/>
      <c r="E413" s="335"/>
      <c r="G413" s="58" t="s">
        <v>495</v>
      </c>
      <c r="I413" s="200"/>
      <c r="J413" s="6"/>
      <c r="K413" s="6"/>
    </row>
    <row r="414" spans="1:114" ht="18" customHeight="1" x14ac:dyDescent="0.25">
      <c r="B414" s="7"/>
      <c r="D414" s="7"/>
      <c r="E414" s="25"/>
      <c r="F414" s="282"/>
      <c r="G414" s="282"/>
      <c r="H414" s="18"/>
    </row>
  </sheetData>
  <mergeCells count="1">
    <mergeCell ref="C2:F2"/>
  </mergeCells>
  <printOptions horizontalCentered="1"/>
  <pageMargins left="0.23622047244094491" right="0.23622047244094491" top="0.51181102362204722" bottom="0.51181102362204722" header="0.23622047244094491" footer="0.23622047244094491"/>
  <pageSetup paperSize="9" scale="92" firstPageNumber="25"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J70"/>
  <sheetViews>
    <sheetView view="pageBreakPreview" topLeftCell="A59" zoomScaleNormal="100" zoomScaleSheetLayoutView="100" workbookViewId="0">
      <selection activeCell="G68" sqref="G68"/>
    </sheetView>
  </sheetViews>
  <sheetFormatPr defaultColWidth="10.453125" defaultRowHeight="22" customHeight="1" x14ac:dyDescent="0.25"/>
  <cols>
    <col min="1" max="1" width="1.54296875" style="7" customWidth="1"/>
    <col min="2" max="2" width="5.54296875" style="501" customWidth="1"/>
    <col min="3" max="3" width="58.1796875" style="7" customWidth="1"/>
    <col min="4" max="4" width="7.453125" style="268" customWidth="1"/>
    <col min="5" max="5" width="9" style="269" customWidth="1"/>
    <col min="6" max="6" width="10.54296875" style="57" customWidth="1"/>
    <col min="7" max="7" width="13.453125" style="270" customWidth="1"/>
    <col min="8" max="8" width="10.453125" style="6"/>
    <col min="9" max="11" width="10.453125" style="18"/>
    <col min="12" max="16384" width="10.453125" style="7"/>
  </cols>
  <sheetData>
    <row r="1" spans="2:11" ht="6.75" customHeight="1" thickBot="1" x14ac:dyDescent="0.3">
      <c r="B1" s="487"/>
      <c r="C1" s="2"/>
      <c r="D1" s="3"/>
      <c r="E1" s="4"/>
      <c r="F1" s="5"/>
      <c r="G1" s="5"/>
      <c r="I1" s="6"/>
      <c r="J1" s="6"/>
      <c r="K1" s="6"/>
    </row>
    <row r="2" spans="2:11" ht="30" customHeight="1" thickBot="1" x14ac:dyDescent="0.3">
      <c r="B2" s="488"/>
      <c r="C2" s="1372" t="s">
        <v>458</v>
      </c>
      <c r="D2" s="1372"/>
      <c r="E2" s="1372"/>
      <c r="F2" s="1372"/>
      <c r="G2" s="12"/>
      <c r="I2" s="6"/>
      <c r="J2" s="6"/>
      <c r="K2" s="6"/>
    </row>
    <row r="3" spans="2:11" ht="5.15" customHeight="1" x14ac:dyDescent="0.25">
      <c r="B3" s="489"/>
      <c r="C3" s="14"/>
      <c r="D3" s="411"/>
      <c r="E3" s="412"/>
      <c r="F3" s="16"/>
      <c r="G3" s="17"/>
    </row>
    <row r="4" spans="2:11" s="25" customFormat="1" ht="29.5" customHeight="1" x14ac:dyDescent="0.25">
      <c r="B4" s="490" t="s">
        <v>0</v>
      </c>
      <c r="C4" s="20" t="s">
        <v>1</v>
      </c>
      <c r="D4" s="413" t="s">
        <v>2</v>
      </c>
      <c r="E4" s="22" t="s">
        <v>3</v>
      </c>
      <c r="F4" s="23" t="s">
        <v>4</v>
      </c>
      <c r="G4" s="24" t="s">
        <v>5</v>
      </c>
      <c r="H4" s="6"/>
      <c r="I4" s="23"/>
      <c r="J4" s="18"/>
      <c r="K4" s="18"/>
    </row>
    <row r="5" spans="2:11" ht="3.75" customHeight="1" thickBot="1" x14ac:dyDescent="0.3">
      <c r="B5" s="491"/>
      <c r="C5" s="27"/>
      <c r="D5" s="28"/>
      <c r="E5" s="29"/>
      <c r="F5" s="30"/>
      <c r="G5" s="31"/>
    </row>
    <row r="6" spans="2:11" s="40" customFormat="1" ht="6.65" customHeight="1" x14ac:dyDescent="0.25">
      <c r="B6" s="492"/>
      <c r="C6" s="33"/>
      <c r="D6" s="34"/>
      <c r="E6" s="35"/>
      <c r="F6" s="36"/>
      <c r="G6" s="37"/>
      <c r="H6" s="38"/>
      <c r="I6" s="39"/>
      <c r="J6" s="39"/>
      <c r="K6" s="39"/>
    </row>
    <row r="7" spans="2:11" ht="20.149999999999999" customHeight="1" x14ac:dyDescent="0.25">
      <c r="B7" s="493"/>
      <c r="C7" s="295" t="s">
        <v>6</v>
      </c>
      <c r="D7" s="290"/>
      <c r="E7" s="292"/>
      <c r="F7" s="294"/>
      <c r="G7" s="44"/>
    </row>
    <row r="8" spans="2:11" ht="20.149999999999999" customHeight="1" x14ac:dyDescent="0.25">
      <c r="B8" s="493"/>
      <c r="C8" s="295" t="s">
        <v>287</v>
      </c>
      <c r="D8" s="290"/>
      <c r="E8" s="292"/>
      <c r="F8" s="294"/>
      <c r="G8" s="44"/>
    </row>
    <row r="9" spans="2:11" ht="20.149999999999999" customHeight="1" x14ac:dyDescent="0.25">
      <c r="B9" s="493"/>
      <c r="C9" s="295" t="s">
        <v>288</v>
      </c>
      <c r="D9" s="290"/>
      <c r="E9" s="292"/>
      <c r="F9" s="294"/>
      <c r="G9" s="44"/>
    </row>
    <row r="10" spans="2:11" ht="34.5" customHeight="1" x14ac:dyDescent="0.25">
      <c r="B10" s="493"/>
      <c r="C10" s="291" t="s">
        <v>289</v>
      </c>
      <c r="D10" s="290"/>
      <c r="E10" s="292"/>
      <c r="F10" s="294"/>
      <c r="G10" s="44"/>
    </row>
    <row r="11" spans="2:11" ht="34.5" customHeight="1" x14ac:dyDescent="0.25">
      <c r="B11" s="493" t="s">
        <v>61</v>
      </c>
      <c r="C11" s="293" t="s">
        <v>254</v>
      </c>
      <c r="D11" s="290" t="s">
        <v>255</v>
      </c>
      <c r="E11" s="292">
        <v>1</v>
      </c>
      <c r="F11" s="299"/>
      <c r="G11" s="44">
        <f>F11*E11</f>
        <v>0</v>
      </c>
    </row>
    <row r="12" spans="2:11" ht="19" customHeight="1" x14ac:dyDescent="0.25">
      <c r="B12" s="493" t="s">
        <v>23</v>
      </c>
      <c r="C12" s="293" t="s">
        <v>256</v>
      </c>
      <c r="D12" s="290" t="s">
        <v>255</v>
      </c>
      <c r="E12" s="292">
        <v>1</v>
      </c>
      <c r="F12" s="299"/>
      <c r="G12" s="44">
        <f t="shared" ref="G12:G19" si="0">F12*E12</f>
        <v>0</v>
      </c>
    </row>
    <row r="13" spans="2:11" ht="23.5" customHeight="1" x14ac:dyDescent="0.25">
      <c r="B13" s="493" t="s">
        <v>38</v>
      </c>
      <c r="C13" s="293" t="s">
        <v>39</v>
      </c>
      <c r="D13" s="290" t="s">
        <v>25</v>
      </c>
      <c r="E13" s="292">
        <v>25</v>
      </c>
      <c r="F13" s="299"/>
      <c r="G13" s="44">
        <f t="shared" si="0"/>
        <v>0</v>
      </c>
    </row>
    <row r="14" spans="2:11" ht="18" customHeight="1" x14ac:dyDescent="0.25">
      <c r="B14" s="493" t="s">
        <v>65</v>
      </c>
      <c r="C14" s="293" t="s">
        <v>356</v>
      </c>
      <c r="D14" s="290" t="s">
        <v>42</v>
      </c>
      <c r="E14" s="292">
        <v>9</v>
      </c>
      <c r="F14" s="299"/>
      <c r="G14" s="44">
        <f t="shared" si="0"/>
        <v>0</v>
      </c>
      <c r="H14" s="18"/>
    </row>
    <row r="15" spans="2:11" ht="18" customHeight="1" x14ac:dyDescent="0.25">
      <c r="B15" s="493" t="s">
        <v>40</v>
      </c>
      <c r="C15" s="293" t="s">
        <v>357</v>
      </c>
      <c r="D15" s="290" t="s">
        <v>42</v>
      </c>
      <c r="E15" s="292">
        <v>8</v>
      </c>
      <c r="F15" s="299"/>
      <c r="G15" s="44">
        <f t="shared" si="0"/>
        <v>0</v>
      </c>
      <c r="H15" s="18"/>
    </row>
    <row r="16" spans="2:11" ht="20.149999999999999" customHeight="1" x14ac:dyDescent="0.25">
      <c r="B16" s="493" t="s">
        <v>72</v>
      </c>
      <c r="C16" s="293" t="s">
        <v>253</v>
      </c>
      <c r="D16" s="290" t="s">
        <v>42</v>
      </c>
      <c r="E16" s="292">
        <v>10</v>
      </c>
      <c r="F16" s="299"/>
      <c r="G16" s="44">
        <f t="shared" si="0"/>
        <v>0</v>
      </c>
      <c r="H16" s="18"/>
    </row>
    <row r="17" spans="1:114" ht="20.149999999999999" customHeight="1" x14ac:dyDescent="0.25">
      <c r="B17" s="493" t="s">
        <v>43</v>
      </c>
      <c r="C17" s="293" t="s">
        <v>44</v>
      </c>
      <c r="D17" s="290" t="s">
        <v>42</v>
      </c>
      <c r="E17" s="292">
        <v>4</v>
      </c>
      <c r="F17" s="299"/>
      <c r="G17" s="44">
        <f t="shared" si="0"/>
        <v>0</v>
      </c>
      <c r="H17" s="18"/>
    </row>
    <row r="18" spans="1:114" ht="20.149999999999999" customHeight="1" x14ac:dyDescent="0.25">
      <c r="B18" s="493" t="s">
        <v>45</v>
      </c>
      <c r="C18" s="293" t="s">
        <v>46</v>
      </c>
      <c r="D18" s="290" t="s">
        <v>42</v>
      </c>
      <c r="E18" s="292">
        <v>13</v>
      </c>
      <c r="F18" s="299"/>
      <c r="G18" s="44">
        <f t="shared" si="0"/>
        <v>0</v>
      </c>
      <c r="H18" s="18"/>
    </row>
    <row r="19" spans="1:114" s="79" customFormat="1" ht="20.149999999999999" customHeight="1" x14ac:dyDescent="0.25">
      <c r="B19" s="494" t="s">
        <v>47</v>
      </c>
      <c r="C19" s="414" t="s">
        <v>50</v>
      </c>
      <c r="D19" s="415" t="s">
        <v>42</v>
      </c>
      <c r="E19" s="502">
        <v>1</v>
      </c>
      <c r="F19" s="299"/>
      <c r="G19" s="44">
        <f t="shared" si="0"/>
        <v>0</v>
      </c>
      <c r="H19" s="6"/>
      <c r="I19" s="6"/>
      <c r="J19" s="6"/>
      <c r="K19" s="6"/>
    </row>
    <row r="20" spans="1:114" s="79" customFormat="1" ht="13.5" customHeight="1" x14ac:dyDescent="0.25">
      <c r="B20" s="494"/>
      <c r="C20" s="77"/>
      <c r="D20" s="415"/>
      <c r="E20" s="502"/>
      <c r="F20" s="299"/>
      <c r="G20" s="44"/>
      <c r="H20" s="6"/>
      <c r="I20" s="6"/>
      <c r="J20" s="6"/>
      <c r="K20" s="6"/>
    </row>
    <row r="21" spans="1:114" ht="50.25" customHeight="1" x14ac:dyDescent="0.25">
      <c r="B21" s="493"/>
      <c r="C21" s="291" t="s">
        <v>60</v>
      </c>
      <c r="D21" s="290"/>
      <c r="E21" s="292"/>
      <c r="F21" s="294"/>
      <c r="G21" s="44"/>
      <c r="H21" s="18"/>
    </row>
    <row r="22" spans="1:114" ht="23.15" customHeight="1" x14ac:dyDescent="0.25">
      <c r="B22" s="493" t="s">
        <v>49</v>
      </c>
      <c r="C22" s="293" t="s">
        <v>293</v>
      </c>
      <c r="D22" s="290" t="s">
        <v>25</v>
      </c>
      <c r="E22" s="292">
        <v>3</v>
      </c>
      <c r="F22" s="299"/>
      <c r="G22" s="44">
        <f t="shared" ref="G12:G35" si="1">F22*E22</f>
        <v>0</v>
      </c>
    </row>
    <row r="23" spans="1:114" ht="23.15" customHeight="1" x14ac:dyDescent="0.25">
      <c r="B23" s="493" t="s">
        <v>51</v>
      </c>
      <c r="C23" s="293" t="s">
        <v>365</v>
      </c>
      <c r="D23" s="290" t="s">
        <v>25</v>
      </c>
      <c r="E23" s="292">
        <v>5</v>
      </c>
      <c r="F23" s="299"/>
      <c r="G23" s="44">
        <f t="shared" si="1"/>
        <v>0</v>
      </c>
    </row>
    <row r="24" spans="1:114" ht="13" customHeight="1" x14ac:dyDescent="0.25">
      <c r="B24" s="493"/>
      <c r="D24" s="290"/>
      <c r="E24" s="292"/>
      <c r="G24" s="44"/>
    </row>
    <row r="25" spans="1:114" s="18" customFormat="1" ht="22.5" customHeight="1" x14ac:dyDescent="0.25">
      <c r="A25" s="7"/>
      <c r="B25" s="493"/>
      <c r="C25" s="291" t="s">
        <v>300</v>
      </c>
      <c r="D25" s="290"/>
      <c r="E25" s="292"/>
      <c r="F25" s="294"/>
      <c r="G25" s="44"/>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row>
    <row r="26" spans="1:114" s="18" customFormat="1" ht="35.15" customHeight="1" x14ac:dyDescent="0.25">
      <c r="A26" s="7"/>
      <c r="B26" s="493"/>
      <c r="C26" s="291" t="s">
        <v>347</v>
      </c>
      <c r="D26" s="290"/>
      <c r="E26" s="292"/>
      <c r="F26" s="294"/>
      <c r="G26" s="44"/>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row>
    <row r="27" spans="1:114" s="18" customFormat="1" ht="16.5" customHeight="1" x14ac:dyDescent="0.25">
      <c r="A27" s="7"/>
      <c r="B27" s="493" t="s">
        <v>53</v>
      </c>
      <c r="C27" s="293" t="s">
        <v>348</v>
      </c>
      <c r="D27" s="290" t="s">
        <v>25</v>
      </c>
      <c r="E27" s="292">
        <v>20</v>
      </c>
      <c r="F27" s="299"/>
      <c r="G27" s="44">
        <f t="shared" si="1"/>
        <v>0</v>
      </c>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row>
    <row r="28" spans="1:114" s="18" customFormat="1" ht="16.399999999999999" customHeight="1" x14ac:dyDescent="0.25">
      <c r="A28" s="7"/>
      <c r="B28" s="493"/>
      <c r="C28" s="293"/>
      <c r="D28" s="290"/>
      <c r="E28" s="292"/>
      <c r="F28" s="299"/>
      <c r="G28" s="44"/>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row>
    <row r="29" spans="1:114" s="18" customFormat="1" ht="49.5" customHeight="1" x14ac:dyDescent="0.25">
      <c r="B29" s="493"/>
      <c r="C29" s="291" t="s">
        <v>88</v>
      </c>
      <c r="D29" s="290"/>
      <c r="E29" s="292"/>
      <c r="F29" s="299"/>
      <c r="G29" s="44"/>
    </row>
    <row r="30" spans="1:114" s="18" customFormat="1" ht="22" customHeight="1" x14ac:dyDescent="0.25">
      <c r="B30" s="493"/>
      <c r="C30" s="291" t="s">
        <v>89</v>
      </c>
      <c r="D30" s="290"/>
      <c r="E30" s="292"/>
      <c r="F30" s="299"/>
      <c r="G30" s="44"/>
      <c r="H30" s="87"/>
    </row>
    <row r="31" spans="1:114" s="18" customFormat="1" ht="22" customHeight="1" x14ac:dyDescent="0.25">
      <c r="B31" s="493" t="s">
        <v>57</v>
      </c>
      <c r="C31" s="293" t="s">
        <v>90</v>
      </c>
      <c r="D31" s="290" t="s">
        <v>80</v>
      </c>
      <c r="E31" s="292">
        <v>40</v>
      </c>
      <c r="F31" s="299"/>
      <c r="G31" s="44">
        <f t="shared" si="1"/>
        <v>0</v>
      </c>
      <c r="H31" s="87"/>
    </row>
    <row r="32" spans="1:114" s="18" customFormat="1" ht="22" customHeight="1" x14ac:dyDescent="0.25">
      <c r="B32" s="493"/>
      <c r="C32" s="291" t="s">
        <v>64</v>
      </c>
      <c r="D32" s="290"/>
      <c r="E32" s="292"/>
      <c r="F32" s="299"/>
      <c r="G32" s="44"/>
      <c r="H32" s="87"/>
    </row>
    <row r="33" spans="2:11" s="18" customFormat="1" ht="13" customHeight="1" x14ac:dyDescent="0.25">
      <c r="B33" s="493"/>
      <c r="C33" s="293"/>
      <c r="D33" s="290"/>
      <c r="E33" s="292"/>
      <c r="F33" s="299"/>
      <c r="G33" s="44"/>
      <c r="H33" s="87"/>
    </row>
    <row r="34" spans="2:11" s="18" customFormat="1" ht="22" customHeight="1" x14ac:dyDescent="0.25">
      <c r="B34" s="493" t="s">
        <v>121</v>
      </c>
      <c r="C34" s="293" t="s">
        <v>362</v>
      </c>
      <c r="D34" s="290" t="s">
        <v>25</v>
      </c>
      <c r="E34" s="292">
        <v>5</v>
      </c>
      <c r="F34" s="299"/>
      <c r="G34" s="44">
        <f t="shared" si="1"/>
        <v>0</v>
      </c>
    </row>
    <row r="35" spans="2:11" s="40" customFormat="1" ht="26.5" customHeight="1" x14ac:dyDescent="0.25">
      <c r="B35" s="495" t="s">
        <v>123</v>
      </c>
      <c r="C35" s="302" t="s">
        <v>366</v>
      </c>
      <c r="D35" s="290" t="s">
        <v>67</v>
      </c>
      <c r="E35" s="292">
        <v>10</v>
      </c>
      <c r="F35" s="299"/>
      <c r="G35" s="44">
        <f t="shared" si="1"/>
        <v>0</v>
      </c>
      <c r="H35" s="38"/>
      <c r="I35" s="39"/>
      <c r="J35" s="39"/>
      <c r="K35" s="39"/>
    </row>
    <row r="36" spans="2:11" s="40" customFormat="1" ht="17.5" customHeight="1" x14ac:dyDescent="0.25">
      <c r="B36" s="495"/>
      <c r="C36" s="302"/>
      <c r="D36" s="290"/>
      <c r="E36" s="292"/>
      <c r="F36" s="299"/>
      <c r="G36" s="44"/>
      <c r="H36" s="38"/>
      <c r="I36" s="39"/>
      <c r="J36" s="39"/>
      <c r="K36" s="39"/>
    </row>
    <row r="37" spans="2:11" s="40" customFormat="1" ht="17.5" customHeight="1" thickBot="1" x14ac:dyDescent="0.3">
      <c r="B37" s="496"/>
      <c r="C37" s="50" t="s">
        <v>18</v>
      </c>
      <c r="D37" s="50"/>
      <c r="E37" s="197"/>
      <c r="F37" s="198"/>
      <c r="G37" s="53">
        <f>SUM(G11:G36)</f>
        <v>0</v>
      </c>
      <c r="H37" s="38"/>
      <c r="I37" s="39"/>
      <c r="J37" s="39"/>
      <c r="K37" s="39"/>
    </row>
    <row r="38" spans="2:11" s="40" customFormat="1" ht="17.5" customHeight="1" thickTop="1" x14ac:dyDescent="0.25">
      <c r="B38" s="497"/>
      <c r="C38" s="302"/>
      <c r="D38" s="290"/>
      <c r="E38" s="292"/>
      <c r="F38" s="299"/>
      <c r="G38" s="294"/>
      <c r="H38" s="38"/>
      <c r="I38" s="39"/>
      <c r="J38" s="39"/>
      <c r="K38" s="39"/>
    </row>
    <row r="39" spans="2:11" s="40" customFormat="1" ht="17.5" customHeight="1" x14ac:dyDescent="0.25">
      <c r="B39" s="497"/>
      <c r="C39" s="302"/>
      <c r="D39" s="290"/>
      <c r="E39" s="292"/>
      <c r="F39" s="299"/>
      <c r="G39" s="58" t="s">
        <v>480</v>
      </c>
      <c r="H39" s="38"/>
      <c r="I39" s="39"/>
      <c r="J39" s="39"/>
      <c r="K39" s="39"/>
    </row>
    <row r="40" spans="2:11" s="40" customFormat="1" ht="17.5" customHeight="1" x14ac:dyDescent="0.25">
      <c r="B40" s="495"/>
      <c r="C40" s="302"/>
      <c r="D40" s="290"/>
      <c r="E40" s="292"/>
      <c r="F40" s="299"/>
      <c r="G40" s="44"/>
      <c r="H40" s="38"/>
      <c r="I40" s="39"/>
      <c r="J40" s="39"/>
      <c r="K40" s="39"/>
    </row>
    <row r="41" spans="2:11" s="40" customFormat="1" ht="17.5" customHeight="1" x14ac:dyDescent="0.25">
      <c r="B41" s="495"/>
      <c r="C41" s="302"/>
      <c r="D41" s="290"/>
      <c r="E41" s="292"/>
      <c r="F41" s="299"/>
      <c r="G41" s="44"/>
      <c r="H41" s="38"/>
      <c r="I41" s="39"/>
      <c r="J41" s="39"/>
      <c r="K41" s="39"/>
    </row>
    <row r="42" spans="2:11" s="18" customFormat="1" ht="33" customHeight="1" x14ac:dyDescent="0.25">
      <c r="B42" s="493"/>
      <c r="C42" s="291" t="s">
        <v>305</v>
      </c>
      <c r="D42" s="290"/>
      <c r="E42" s="292"/>
      <c r="F42" s="299"/>
      <c r="G42" s="44"/>
      <c r="H42" s="6"/>
    </row>
    <row r="43" spans="2:11" s="18" customFormat="1" ht="23.15" customHeight="1" x14ac:dyDescent="0.25">
      <c r="B43" s="493" t="s">
        <v>61</v>
      </c>
      <c r="C43" s="293" t="s">
        <v>95</v>
      </c>
      <c r="D43" s="290" t="s">
        <v>25</v>
      </c>
      <c r="E43" s="292">
        <v>35</v>
      </c>
      <c r="F43" s="299"/>
      <c r="G43" s="44">
        <f>F43*E43</f>
        <v>0</v>
      </c>
      <c r="H43" s="6"/>
    </row>
    <row r="44" spans="2:11" s="40" customFormat="1" ht="20.149999999999999" customHeight="1" x14ac:dyDescent="0.25">
      <c r="B44" s="495"/>
      <c r="C44" s="351"/>
      <c r="D44" s="352"/>
      <c r="E44" s="292"/>
      <c r="F44" s="299"/>
      <c r="G44" s="44"/>
      <c r="H44" s="38"/>
      <c r="I44" s="39"/>
      <c r="J44" s="39"/>
      <c r="K44" s="39"/>
    </row>
    <row r="45" spans="2:11" s="201" customFormat="1" ht="14.5" x14ac:dyDescent="0.25">
      <c r="B45" s="498" t="s">
        <v>23</v>
      </c>
      <c r="C45" s="483" t="s">
        <v>242</v>
      </c>
      <c r="D45" s="484" t="s">
        <v>67</v>
      </c>
      <c r="E45" s="503">
        <v>4</v>
      </c>
      <c r="F45" s="485"/>
      <c r="G45" s="44">
        <f t="shared" ref="G45:G47" si="2">F45*E45</f>
        <v>0</v>
      </c>
      <c r="I45" s="200"/>
      <c r="J45" s="104"/>
      <c r="K45" s="207"/>
    </row>
    <row r="46" spans="2:11" s="40" customFormat="1" ht="20.149999999999999" customHeight="1" x14ac:dyDescent="0.25">
      <c r="B46" s="495"/>
      <c r="C46" s="351"/>
      <c r="D46" s="352"/>
      <c r="E46" s="292"/>
      <c r="F46" s="299"/>
      <c r="G46" s="44"/>
      <c r="H46" s="38"/>
      <c r="I46" s="39"/>
      <c r="J46" s="39"/>
      <c r="K46" s="39"/>
    </row>
    <row r="47" spans="2:11" s="40" customFormat="1" ht="48" customHeight="1" x14ac:dyDescent="0.25">
      <c r="B47" s="495" t="s">
        <v>38</v>
      </c>
      <c r="C47" s="302" t="s">
        <v>367</v>
      </c>
      <c r="D47" s="352" t="s">
        <v>12</v>
      </c>
      <c r="E47" s="292">
        <v>1</v>
      </c>
      <c r="F47" s="299"/>
      <c r="G47" s="44">
        <f t="shared" si="2"/>
        <v>0</v>
      </c>
      <c r="H47" s="38"/>
      <c r="I47" s="39"/>
      <c r="J47" s="39"/>
      <c r="K47" s="39"/>
    </row>
    <row r="48" spans="2:11" s="40" customFormat="1" ht="20.149999999999999" customHeight="1" x14ac:dyDescent="0.25">
      <c r="B48" s="495"/>
      <c r="C48" s="351"/>
      <c r="D48" s="352"/>
      <c r="E48" s="292"/>
      <c r="F48" s="299"/>
      <c r="G48" s="58"/>
      <c r="H48" s="38"/>
      <c r="I48" s="39"/>
      <c r="J48" s="39"/>
      <c r="K48" s="39"/>
    </row>
    <row r="49" spans="2:11" s="40" customFormat="1" ht="20.149999999999999" customHeight="1" thickBot="1" x14ac:dyDescent="0.3">
      <c r="B49" s="496"/>
      <c r="C49" s="50" t="s">
        <v>18</v>
      </c>
      <c r="D49" s="50"/>
      <c r="E49" s="197"/>
      <c r="F49" s="198"/>
      <c r="G49" s="53">
        <f>SUM(G43:G48)</f>
        <v>0</v>
      </c>
      <c r="H49" s="38"/>
      <c r="I49" s="39"/>
      <c r="J49" s="39"/>
      <c r="K49" s="39"/>
    </row>
    <row r="50" spans="2:11" s="40" customFormat="1" ht="20.149999999999999" customHeight="1" thickTop="1" x14ac:dyDescent="0.25">
      <c r="B50" s="495"/>
      <c r="C50" s="351"/>
      <c r="D50" s="352"/>
      <c r="E50" s="292"/>
      <c r="F50" s="299"/>
      <c r="G50" s="44"/>
      <c r="H50" s="38"/>
      <c r="I50" s="39"/>
      <c r="J50" s="39"/>
      <c r="K50" s="39"/>
    </row>
    <row r="51" spans="2:11" s="40" customFormat="1" ht="20.149999999999999" customHeight="1" x14ac:dyDescent="0.25">
      <c r="B51" s="495"/>
      <c r="C51" s="351"/>
      <c r="D51" s="352"/>
      <c r="E51" s="292"/>
      <c r="F51" s="299"/>
      <c r="G51" s="44"/>
      <c r="H51" s="38"/>
      <c r="I51" s="39"/>
      <c r="J51" s="39"/>
      <c r="K51" s="39"/>
    </row>
    <row r="52" spans="2:11" s="40" customFormat="1" ht="20.149999999999999" customHeight="1" x14ac:dyDescent="0.25">
      <c r="B52" s="495"/>
      <c r="C52" s="351"/>
      <c r="D52" s="352"/>
      <c r="E52" s="292"/>
      <c r="F52" s="299"/>
      <c r="G52" s="44"/>
      <c r="H52" s="38"/>
      <c r="I52" s="39"/>
      <c r="J52" s="39"/>
      <c r="K52" s="39"/>
    </row>
    <row r="53" spans="2:11" s="40" customFormat="1" ht="20.149999999999999" customHeight="1" x14ac:dyDescent="0.25">
      <c r="B53" s="495"/>
      <c r="C53" s="308" t="s">
        <v>282</v>
      </c>
      <c r="D53" s="352"/>
      <c r="E53" s="292"/>
      <c r="F53" s="299"/>
      <c r="G53" s="44"/>
      <c r="H53" s="38"/>
      <c r="I53" s="39"/>
      <c r="J53" s="39"/>
      <c r="K53" s="39"/>
    </row>
    <row r="54" spans="2:11" s="40" customFormat="1" ht="20.149999999999999" customHeight="1" x14ac:dyDescent="0.25">
      <c r="B54" s="495"/>
      <c r="C54" s="351"/>
      <c r="D54" s="352"/>
      <c r="E54" s="292"/>
      <c r="F54" s="299"/>
      <c r="G54" s="44"/>
      <c r="H54" s="38"/>
      <c r="I54" s="39"/>
      <c r="J54" s="39"/>
      <c r="K54" s="39"/>
    </row>
    <row r="55" spans="2:11" s="40" customFormat="1" ht="20.149999999999999" customHeight="1" x14ac:dyDescent="0.25">
      <c r="B55" s="495"/>
      <c r="C55" s="446" t="s">
        <v>461</v>
      </c>
      <c r="D55" s="352"/>
      <c r="E55" s="292"/>
      <c r="F55" s="299"/>
      <c r="G55" s="44">
        <f>G37</f>
        <v>0</v>
      </c>
      <c r="H55" s="38"/>
      <c r="I55" s="39"/>
      <c r="J55" s="39"/>
      <c r="K55" s="39"/>
    </row>
    <row r="56" spans="2:11" s="40" customFormat="1" ht="20.149999999999999" customHeight="1" x14ac:dyDescent="0.25">
      <c r="B56" s="495"/>
      <c r="C56" s="446" t="s">
        <v>460</v>
      </c>
      <c r="D56" s="352"/>
      <c r="E56" s="292"/>
      <c r="F56" s="299"/>
      <c r="G56" s="44">
        <f>G49</f>
        <v>0</v>
      </c>
      <c r="H56" s="38"/>
      <c r="I56" s="39"/>
      <c r="J56" s="39"/>
      <c r="K56" s="39"/>
    </row>
    <row r="57" spans="2:11" s="40" customFormat="1" ht="20.149999999999999" customHeight="1" x14ac:dyDescent="0.25">
      <c r="B57" s="495"/>
      <c r="C57" s="351"/>
      <c r="D57" s="352"/>
      <c r="E57" s="292"/>
      <c r="F57" s="299"/>
      <c r="G57" s="44"/>
      <c r="H57" s="38"/>
      <c r="I57" s="39"/>
      <c r="J57" s="39"/>
      <c r="K57" s="39"/>
    </row>
    <row r="58" spans="2:11" s="40" customFormat="1" ht="20.149999999999999" customHeight="1" x14ac:dyDescent="0.25">
      <c r="B58" s="495"/>
      <c r="C58" s="351"/>
      <c r="D58" s="352"/>
      <c r="E58" s="292"/>
      <c r="F58" s="299"/>
      <c r="G58" s="44"/>
      <c r="H58" s="38"/>
      <c r="I58" s="39"/>
      <c r="J58" s="39"/>
      <c r="K58" s="39"/>
    </row>
    <row r="59" spans="2:11" s="40" customFormat="1" ht="20.149999999999999" customHeight="1" x14ac:dyDescent="0.25">
      <c r="B59" s="495"/>
      <c r="C59" s="351"/>
      <c r="D59" s="352"/>
      <c r="E59" s="292"/>
      <c r="F59" s="299"/>
      <c r="G59" s="44"/>
      <c r="H59" s="38"/>
      <c r="I59" s="39"/>
      <c r="J59" s="39"/>
      <c r="K59" s="39"/>
    </row>
    <row r="60" spans="2:11" ht="25" customHeight="1" x14ac:dyDescent="0.25">
      <c r="B60" s="499"/>
      <c r="C60" s="308"/>
      <c r="D60" s="290"/>
      <c r="E60" s="292"/>
      <c r="F60" s="294"/>
      <c r="G60" s="44"/>
      <c r="H60" s="18"/>
      <c r="I60" s="200"/>
    </row>
    <row r="61" spans="2:11" ht="25" customHeight="1" x14ac:dyDescent="0.25">
      <c r="B61" s="499"/>
      <c r="C61" s="308"/>
      <c r="D61" s="290"/>
      <c r="E61" s="292"/>
      <c r="F61" s="294"/>
      <c r="G61" s="44"/>
      <c r="H61" s="18"/>
      <c r="I61" s="200"/>
    </row>
    <row r="62" spans="2:11" ht="25" customHeight="1" x14ac:dyDescent="0.25">
      <c r="B62" s="499"/>
      <c r="C62" s="308"/>
      <c r="D62" s="290"/>
      <c r="E62" s="292"/>
      <c r="F62" s="294"/>
      <c r="G62" s="44"/>
      <c r="H62" s="18"/>
      <c r="I62" s="200"/>
    </row>
    <row r="63" spans="2:11" ht="16" customHeight="1" x14ac:dyDescent="0.25">
      <c r="B63" s="499"/>
      <c r="C63" s="308"/>
      <c r="D63" s="290"/>
      <c r="E63" s="292"/>
      <c r="F63" s="294"/>
      <c r="G63" s="44"/>
      <c r="H63" s="18"/>
      <c r="I63" s="200"/>
    </row>
    <row r="64" spans="2:11" ht="16" customHeight="1" x14ac:dyDescent="0.25">
      <c r="B64" s="499"/>
      <c r="C64" s="308"/>
      <c r="D64" s="290"/>
      <c r="E64" s="292"/>
      <c r="F64" s="294"/>
      <c r="G64" s="44"/>
      <c r="H64" s="18"/>
      <c r="I64" s="200"/>
    </row>
    <row r="65" spans="1:114" s="18" customFormat="1" ht="15.65" customHeight="1" x14ac:dyDescent="0.25">
      <c r="A65" s="7"/>
      <c r="B65" s="499"/>
      <c r="C65" s="293"/>
      <c r="D65" s="290"/>
      <c r="E65" s="292"/>
      <c r="F65" s="294"/>
      <c r="G65" s="44"/>
      <c r="I65" s="200"/>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row>
    <row r="66" spans="1:114" s="18" customFormat="1" ht="17.5" customHeight="1" x14ac:dyDescent="0.25">
      <c r="A66" s="7"/>
      <c r="B66" s="499"/>
      <c r="C66" s="293"/>
      <c r="D66" s="290"/>
      <c r="E66" s="292"/>
      <c r="F66" s="294"/>
      <c r="G66" s="44"/>
      <c r="I66" s="200"/>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s="18" customFormat="1" ht="11.25" customHeight="1" x14ac:dyDescent="0.25">
      <c r="A67" s="7"/>
      <c r="B67" s="499"/>
      <c r="C67" s="293"/>
      <c r="D67" s="290"/>
      <c r="E67" s="292"/>
      <c r="F67" s="294"/>
      <c r="G67" s="44"/>
      <c r="I67" s="200"/>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row>
    <row r="68" spans="1:114" s="25" customFormat="1" ht="28.5" customHeight="1" thickBot="1" x14ac:dyDescent="0.3">
      <c r="B68" s="496"/>
      <c r="C68" s="50" t="s">
        <v>125</v>
      </c>
      <c r="D68" s="50"/>
      <c r="E68" s="197"/>
      <c r="F68" s="198"/>
      <c r="G68" s="53">
        <f>SUM(G55:G67)</f>
        <v>0</v>
      </c>
      <c r="H68" s="6"/>
      <c r="I68" s="200"/>
      <c r="J68" s="18"/>
      <c r="K68" s="18"/>
    </row>
    <row r="69" spans="1:114" ht="26.25" customHeight="1" thickTop="1" x14ac:dyDescent="0.25">
      <c r="B69" s="500"/>
      <c r="D69" s="55"/>
      <c r="E69" s="56"/>
      <c r="G69" s="58" t="s">
        <v>459</v>
      </c>
      <c r="I69" s="200"/>
      <c r="J69" s="6"/>
      <c r="K69" s="6"/>
    </row>
    <row r="70" spans="1:114" ht="18" customHeight="1" x14ac:dyDescent="0.25">
      <c r="B70" s="281"/>
      <c r="D70" s="7"/>
      <c r="E70" s="281"/>
      <c r="F70" s="282"/>
      <c r="G70" s="282"/>
      <c r="H70" s="18"/>
    </row>
  </sheetData>
  <mergeCells count="1">
    <mergeCell ref="C2:F2"/>
  </mergeCells>
  <printOptions horizontalCentered="1"/>
  <pageMargins left="0.23622047244094491" right="0.23622047244094491" top="0.51181102362204722" bottom="0.51181102362204722" header="0.23622047244094491" footer="0.23622047244094491"/>
  <pageSetup paperSize="9" scale="92" firstPageNumber="25"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B611C76F5222F34CBC8FBE6E03D5961B" ma:contentTypeVersion="36" ma:contentTypeDescription="" ma:contentTypeScope="" ma:versionID="924f09f04396e59d6a963f1c159ddd21">
  <xsd:schema xmlns:xsd="http://www.w3.org/2001/XMLSchema" xmlns:xs="http://www.w3.org/2001/XMLSchema" xmlns:p="http://schemas.microsoft.com/office/2006/metadata/properties" xmlns:ns1="http://schemas.microsoft.com/sharepoint/v3" xmlns:ns2="14a9c00f-d9e3-4eb9-aad3-f69239d17d9c" xmlns:ns3="3a2cca07-d411-4b48-b7e8-c526dfd39ce0" xmlns:ns4="702fbd75-83ea-491b-9326-cd04ce73097a" xmlns:ns5="508ba6eb-9e09-4fd5-92f2-2d9921329f2d" xmlns:ns6="18b3d539-9de9-4cb5-b847-07048d085d87" targetNamespace="http://schemas.microsoft.com/office/2006/metadata/properties" ma:root="true" ma:fieldsID="806e381c272b8a3c089a4929b15d6d32" ns1:_="" ns2:_="" ns3:_="" ns4:_="" ns5:_="" ns6:_="">
    <xsd:import namespace="http://schemas.microsoft.com/sharepoint/v3"/>
    <xsd:import namespace="14a9c00f-d9e3-4eb9-aad3-f69239d17d9c"/>
    <xsd:import namespace="3a2cca07-d411-4b48-b7e8-c526dfd39ce0"/>
    <xsd:import namespace="702fbd75-83ea-491b-9326-cd04ce73097a"/>
    <xsd:import namespace="508ba6eb-9e09-4fd5-92f2-2d9921329f2d"/>
    <xsd:import namespace="18b3d539-9de9-4cb5-b847-07048d085d87"/>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4:SharedWithUsers" minOccurs="0"/>
                <xsd:element ref="ns4:SharedWithDetails" minOccurs="0"/>
                <xsd:element ref="ns6:MediaServiceMetadata" minOccurs="0"/>
                <xsd:element ref="ns6:MediaServiceFastMetadata"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1:_ip_UnifiedCompliancePolicyProperties" minOccurs="0"/>
                <xsd:element ref="ns1:_ip_UnifiedCompliancePolicyUIAction" minOccurs="0"/>
                <xsd:element ref="ns6:MediaServiceDateTaken" minOccurs="0"/>
                <xsd:element ref="ns6:MediaServiceLocation" minOccurs="0"/>
                <xsd:element ref="ns6:MediaServiceObjectDetectorVersions" minOccurs="0"/>
                <xsd:element ref="ns6:MediaServiceSearchProperties"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6" nillable="true" ma:displayName="Unified Compliance Policy Properties" ma:hidden="true" ma:internalName="_ip_UnifiedCompliancePolicyProperties">
      <xsd:simpleType>
        <xsd:restriction base="dms:Note"/>
      </xsd:simpleType>
    </xsd:element>
    <xsd:element name="_ip_UnifiedCompliancePolicyUIAction" ma:index="3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5;#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UGA|1e7ef116-7281-487b-a68a-9c110788cf77"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defffb-d34b-4a84-9a51-64a1835147bf}" ma:internalName="TaxCatchAll" ma:showField="CatchAllData" ma:web="702fbd75-83ea-491b-9326-cd04ce73097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defffb-d34b-4a84-9a51-64a1835147bf}" ma:internalName="TaxCatchAllLabel" ma:readOnly="true" ma:showField="CatchAllDataLabel" ma:web="702fbd75-83ea-491b-9326-cd04ce7309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02fbd75-83ea-491b-9326-cd04ce73097a"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b3d539-9de9-4cb5-b847-07048d085d87"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8" nillable="true" ma:displayName="MediaServiceDateTaken" ma:hidden="true" ma:internalName="MediaServiceDateTaken" ma:readOnly="true">
      <xsd:simpleType>
        <xsd:restriction base="dms:Text"/>
      </xsd:simpleType>
    </xsd:element>
    <xsd:element name="MediaServiceLocation" ma:index="39" nillable="true" ma:displayName="Location" ma:indexed="true" ma:internalName="MediaServiceLocation" ma:readOnly="true">
      <xsd:simpleType>
        <xsd:restriction base="dms:Text"/>
      </xsd:simpleType>
    </xsd:element>
    <xsd:element name="MediaServiceObjectDetectorVersions" ma:index="4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MediaLengthInSeconds" ma:index="4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TaxCatchAll xmlns="3a2cca07-d411-4b48-b7e8-c526dfd39ce0">
      <Value>5</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UGA</TermName>
          <TermId xmlns="http://schemas.microsoft.com/office/infopath/2007/PartnerControls">1e7ef116-7281-487b-a68a-9c110788cf77</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_dlc_DocId xmlns="508ba6eb-9e09-4fd5-92f2-2d9921329f2d">UGAENABEL-1392513980-188044</_dlc_DocId>
    <_dlc_DocIdUrl xmlns="508ba6eb-9e09-4fd5-92f2-2d9921329f2d">
      <Url>https://enabelbe.sharepoint.com/sites/UGA/_layouts/15/DocIdRedir.aspx?ID=UGAENABEL-1392513980-188044</Url>
      <Description>UGAENABEL-1392513980-188044</Description>
    </_dlc_DocIdUrl>
    <lcf76f155ced4ddcb4097134ff3c332f xmlns="18b3d539-9de9-4cb5-b847-07048d085d87">
      <Terms xmlns="http://schemas.microsoft.com/office/infopath/2007/PartnerControls"/>
    </lcf76f155ced4ddcb4097134ff3c332f>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UGA22009</TermName>
          <TermId xmlns="http://schemas.microsoft.com/office/infopath/2007/PartnerControls">1afab57c-2e5f-4f3c-a39b-eabfcbd3d3ae</TermId>
        </TermInfo>
      </Terms>
    </e2b781e9cad840cd89b90f5a7e989839>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UGA22009-10070</TermName>
          <TermId xmlns="http://schemas.microsoft.com/office/infopath/2007/PartnerControls">b96335b2-9a9a-4f79-87e7-2a7145bb6dfc</TermId>
        </TermInfo>
      </Terms>
    </l9d65098618b4a8fbbe87718e7187e6b>
  </documentManagement>
</p:properties>
</file>

<file path=customXml/itemProps1.xml><?xml version="1.0" encoding="utf-8"?>
<ds:datastoreItem xmlns:ds="http://schemas.openxmlformats.org/officeDocument/2006/customXml" ds:itemID="{4E4CEA10-34AD-4097-BC33-54EC08F224FD}">
  <ds:schemaRefs>
    <ds:schemaRef ds:uri="http://schemas.microsoft.com/sharepoint/v3/contenttype/forms"/>
  </ds:schemaRefs>
</ds:datastoreItem>
</file>

<file path=customXml/itemProps2.xml><?xml version="1.0" encoding="utf-8"?>
<ds:datastoreItem xmlns:ds="http://schemas.openxmlformats.org/officeDocument/2006/customXml" ds:itemID="{ED02BD97-776F-4947-B462-CE126C149915}">
  <ds:schemaRefs>
    <ds:schemaRef ds:uri="http://schemas.microsoft.com/sharepoint/events"/>
  </ds:schemaRefs>
</ds:datastoreItem>
</file>

<file path=customXml/itemProps3.xml><?xml version="1.0" encoding="utf-8"?>
<ds:datastoreItem xmlns:ds="http://schemas.openxmlformats.org/officeDocument/2006/customXml" ds:itemID="{4761D4EE-D4EC-4D27-A7DA-139AE50841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a2cca07-d411-4b48-b7e8-c526dfd39ce0"/>
    <ds:schemaRef ds:uri="702fbd75-83ea-491b-9326-cd04ce73097a"/>
    <ds:schemaRef ds:uri="508ba6eb-9e09-4fd5-92f2-2d9921329f2d"/>
    <ds:schemaRef ds:uri="18b3d539-9de9-4cb5-b847-07048d085d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437C467-EEDF-4344-8123-951392A54230}">
  <ds:schemaRefs>
    <ds:schemaRef ds:uri="http://schemas.microsoft.com/office/2006/metadata/properties"/>
    <ds:schemaRef ds:uri="http://schemas.microsoft.com/office/infopath/2007/PartnerControls"/>
    <ds:schemaRef ds:uri="http://schemas.microsoft.com/sharepoint/v3"/>
    <ds:schemaRef ds:uri="14a9c00f-d9e3-4eb9-aad3-f69239d17d9c"/>
    <ds:schemaRef ds:uri="3a2cca07-d411-4b48-b7e8-c526dfd39ce0"/>
    <ds:schemaRef ds:uri="508ba6eb-9e09-4fd5-92f2-2d9921329f2d"/>
    <ds:schemaRef ds:uri="18b3d539-9de9-4cb5-b847-07048d085d8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Cover Page</vt:lpstr>
      <vt:lpstr>Main Summary</vt:lpstr>
      <vt:lpstr>Smry. Bl. 2 Prelims </vt:lpstr>
      <vt:lpstr>Bl No.2 Preliminaries. </vt:lpstr>
      <vt:lpstr>Bill 2.1 MATERNITY REPAIR</vt:lpstr>
      <vt:lpstr>Bill 3.1  KITCHEN CONSTRUCTION</vt:lpstr>
      <vt:lpstr>Bill 4.1  LAUNDRY</vt:lpstr>
      <vt:lpstr>Bill 5.1  PWD TOILET</vt:lpstr>
      <vt:lpstr>Bill 6.1  PLACENTER</vt:lpstr>
      <vt:lpstr>Bill 7.1 Walkway construction</vt:lpstr>
      <vt:lpstr>Bill 8.1  PATIENTS SHADE</vt:lpstr>
      <vt:lpstr>Bill 9.1 AC</vt:lpstr>
      <vt:lpstr>Bill 10.1Solar Hot water system</vt:lpstr>
      <vt:lpstr>Bill 11.1 GENERATOR RELOCATION</vt:lpstr>
      <vt:lpstr>'Bill 2.1 MATERNITY REPAIR'!Print_Area</vt:lpstr>
      <vt:lpstr>'Bill 3.1  KITCHEN CONSTRUCTION'!Print_Area</vt:lpstr>
      <vt:lpstr>'Bill 4.1  LAUNDRY'!Print_Area</vt:lpstr>
      <vt:lpstr>'Bill 5.1  PWD TOILET'!Print_Area</vt:lpstr>
      <vt:lpstr>'Bill 6.1  PLACENTER'!Print_Area</vt:lpstr>
      <vt:lpstr>'Bill 8.1  PATIENTS SHADE'!Print_Area</vt:lpstr>
      <vt:lpstr>'Bl No.2 Preliminaries. '!Print_Area</vt:lpstr>
      <vt:lpstr>'Cover Page'!Print_Area</vt:lpstr>
      <vt:lpstr>'Main Summary'!Print_Area</vt:lpstr>
      <vt:lpstr>'Smry. Bl. 2 Prelims '!Print_Area</vt:lpstr>
      <vt:lpstr>'Bill 2.1 MATERNITY REPAIR'!Print_Titles</vt:lpstr>
      <vt:lpstr>'Bill 3.1  KITCHEN CONSTRUCTION'!Print_Titles</vt:lpstr>
      <vt:lpstr>'Bill 4.1  LAUNDRY'!Print_Titles</vt:lpstr>
      <vt:lpstr>'Bill 5.1  PWD TOILET'!Print_Titles</vt:lpstr>
      <vt:lpstr>'Bill 6.1  PLACENTER'!Print_Titles</vt:lpstr>
      <vt:lpstr>'Bill 8.1  PATIENTS SHADE'!Print_Titles</vt:lpstr>
      <vt:lpstr>'Bl No.2 Preliminaries.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ONEN, John</dc:creator>
  <cp:lastModifiedBy>FENI, Pascal</cp:lastModifiedBy>
  <cp:lastPrinted>2025-08-04T06:18:53Z</cp:lastPrinted>
  <dcterms:created xsi:type="dcterms:W3CDTF">2025-07-07T06:36:01Z</dcterms:created>
  <dcterms:modified xsi:type="dcterms:W3CDTF">2025-09-03T11:11:29Z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0x0101002C34C447E6454A40A553EE97A6C4718600B611C76F5222F34CBC8FBE6E03D5961B</vt:lpwstr>
  </property>
  <property fmtid="{D5CDD505-2E9C-101B-9397-08002B2CF9AE}" pid="3" name="Document_Language">
    <vt:lpwstr>5</vt:lpwstr>
  </property>
  <property fmtid="{D5CDD505-2E9C-101B-9397-08002B2CF9AE}" pid="4" name="Country">
    <vt:lpwstr>1;#UGA|1e7ef116-7281-487b-a68a-9c110788cf77</vt:lpwstr>
  </property>
  <property fmtid="{D5CDD505-2E9C-101B-9397-08002B2CF9AE}" pid="5" name="_dlc_DocIdItemGuid">
    <vt:lpwstr>3038d675-83b9-46bc-89aa-07c92d2699f6</vt:lpwstr>
  </property>
  <property fmtid="{D5CDD505-2E9C-101B-9397-08002B2CF9AE}" pid="6" name="Document_Type">
    <vt:lpwstr/>
  </property>
  <property fmtid="{D5CDD505-2E9C-101B-9397-08002B2CF9AE}" pid="7" name="Document_Status">
    <vt:lpwstr/>
  </property>
  <property fmtid="{D5CDD505-2E9C-101B-9397-08002B2CF9AE}" pid="8" name="Contract_reference">
    <vt:lpwstr>625</vt:lpwstr>
  </property>
  <property fmtid="{D5CDD505-2E9C-101B-9397-08002B2CF9AE}" pid="9" name="Project_code">
    <vt:lpwstr>381</vt:lpwstr>
  </property>
</Properties>
</file>