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enabelbe-my.sharepoint.com/personal/abdoulaye_keita_enabel_be/Documents/Documents/2.Enabel Burundi/1.MARCHES/2108BDI - Représentation/2108BDI-10249 - Assurance véhicule nouveau 2026/Version PUB CSC/"/>
    </mc:Choice>
  </mc:AlternateContent>
  <xr:revisionPtr revIDLastSave="12" documentId="13_ncr:1_{9B620BDD-690B-47ED-B13C-32DFE7D3A88B}" xr6:coauthVersionLast="47" xr6:coauthVersionMax="47" xr10:uidLastSave="{CF77D6EF-BEED-4244-B369-5A214B7AF985}"/>
  <bookViews>
    <workbookView xWindow="28680" yWindow="-120" windowWidth="29040" windowHeight="15720" xr2:uid="{00000000-000D-0000-FFFF-FFFF00000000}"/>
  </bookViews>
  <sheets>
    <sheet name="Assurance 2026" sheetId="7" r:id="rId1"/>
  </sheets>
  <definedNames>
    <definedName name="_xlnm._FilterDatabase" localSheetId="0" hidden="1">'Assurance 2026'!$A$12:$R$84</definedName>
    <definedName name="Countries">#REF!</definedName>
    <definedName name="used">#REF!</definedName>
    <definedName name="ye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5" i="7" l="1"/>
  <c r="M15" i="7"/>
  <c r="R15" i="7" s="1"/>
  <c r="M16" i="7"/>
  <c r="R16" i="7" s="1"/>
  <c r="M17" i="7"/>
  <c r="R17" i="7" s="1"/>
  <c r="M19" i="7" l="1"/>
  <c r="R19" i="7" s="1"/>
  <c r="M20" i="7"/>
  <c r="R20" i="7" s="1"/>
  <c r="M21" i="7"/>
  <c r="R21" i="7" s="1"/>
  <c r="M22" i="7"/>
  <c r="R22" i="7" s="1"/>
  <c r="M23" i="7"/>
  <c r="R23" i="7" s="1"/>
  <c r="M24" i="7"/>
  <c r="R24" i="7" s="1"/>
  <c r="M25" i="7"/>
  <c r="R25" i="7" s="1"/>
  <c r="M26" i="7"/>
  <c r="R26" i="7" s="1"/>
  <c r="M27" i="7"/>
  <c r="R27" i="7" s="1"/>
  <c r="M28" i="7"/>
  <c r="R28" i="7" s="1"/>
  <c r="M29" i="7"/>
  <c r="R29" i="7" s="1"/>
  <c r="M30" i="7"/>
  <c r="R30" i="7" s="1"/>
  <c r="M31" i="7"/>
  <c r="R31" i="7" s="1"/>
  <c r="M32" i="7"/>
  <c r="R32" i="7" s="1"/>
  <c r="M33" i="7"/>
  <c r="R33" i="7" s="1"/>
  <c r="M34" i="7"/>
  <c r="R34" i="7" s="1"/>
  <c r="M35" i="7"/>
  <c r="R35" i="7" s="1"/>
  <c r="M36" i="7"/>
  <c r="R36" i="7" s="1"/>
  <c r="M37" i="7"/>
  <c r="R37" i="7" s="1"/>
  <c r="M38" i="7"/>
  <c r="R38" i="7" s="1"/>
  <c r="M39" i="7"/>
  <c r="R39" i="7" s="1"/>
  <c r="M40" i="7"/>
  <c r="R40" i="7" s="1"/>
  <c r="M41" i="7"/>
  <c r="R41" i="7" s="1"/>
  <c r="M42" i="7"/>
  <c r="R42" i="7" s="1"/>
  <c r="M43" i="7"/>
  <c r="R43" i="7" s="1"/>
  <c r="M44" i="7"/>
  <c r="R44" i="7" s="1"/>
  <c r="M45" i="7"/>
  <c r="R45" i="7" s="1"/>
  <c r="M46" i="7"/>
  <c r="R46" i="7" s="1"/>
  <c r="M47" i="7"/>
  <c r="R47" i="7" s="1"/>
  <c r="M48" i="7"/>
  <c r="R48" i="7" s="1"/>
  <c r="M49" i="7"/>
  <c r="R49" i="7" s="1"/>
  <c r="M50" i="7"/>
  <c r="R50" i="7" s="1"/>
  <c r="M51" i="7"/>
  <c r="R51" i="7" s="1"/>
  <c r="M52" i="7"/>
  <c r="R52" i="7" s="1"/>
  <c r="M53" i="7"/>
  <c r="R53" i="7" s="1"/>
  <c r="M54" i="7"/>
  <c r="R54" i="7" s="1"/>
  <c r="M55" i="7"/>
  <c r="R55" i="7" s="1"/>
  <c r="M56" i="7"/>
  <c r="R56" i="7" s="1"/>
  <c r="M57" i="7"/>
  <c r="R57" i="7" s="1"/>
  <c r="M58" i="7"/>
  <c r="R58" i="7" s="1"/>
  <c r="M59" i="7"/>
  <c r="R59" i="7" s="1"/>
  <c r="M60" i="7"/>
  <c r="R60" i="7" s="1"/>
  <c r="M61" i="7"/>
  <c r="R61" i="7" s="1"/>
  <c r="M62" i="7"/>
  <c r="R62" i="7" s="1"/>
  <c r="M63" i="7"/>
  <c r="R63" i="7" s="1"/>
  <c r="M64" i="7"/>
  <c r="R64" i="7" s="1"/>
  <c r="M65" i="7"/>
  <c r="R65" i="7" s="1"/>
  <c r="M66" i="7"/>
  <c r="R66" i="7" s="1"/>
  <c r="M67" i="7"/>
  <c r="R67" i="7" s="1"/>
  <c r="M68" i="7"/>
  <c r="R68" i="7" s="1"/>
  <c r="M73" i="7"/>
  <c r="R73" i="7" s="1"/>
  <c r="M74" i="7"/>
  <c r="R74" i="7" s="1"/>
  <c r="M75" i="7"/>
  <c r="R75" i="7" s="1"/>
  <c r="M69" i="7"/>
  <c r="R69" i="7" s="1"/>
  <c r="M70" i="7"/>
  <c r="R70" i="7" s="1"/>
  <c r="M76" i="7"/>
  <c r="R76" i="7" s="1"/>
  <c r="M77" i="7"/>
  <c r="R77" i="7" s="1"/>
  <c r="M78" i="7"/>
  <c r="R78" i="7" s="1"/>
  <c r="M71" i="7"/>
  <c r="R71" i="7" s="1"/>
  <c r="M72" i="7"/>
  <c r="R72" i="7" s="1"/>
  <c r="M79" i="7"/>
  <c r="R79" i="7" s="1"/>
  <c r="M80" i="7"/>
  <c r="R80" i="7" s="1"/>
  <c r="M81" i="7"/>
  <c r="R81" i="7" s="1"/>
  <c r="M82" i="7"/>
  <c r="R82" i="7" s="1"/>
  <c r="M83" i="7"/>
  <c r="R83" i="7" s="1"/>
  <c r="M84" i="7"/>
  <c r="R84" i="7" s="1"/>
  <c r="M14" i="7"/>
  <c r="R14" i="7" s="1"/>
  <c r="M18" i="7"/>
  <c r="R18" i="7" s="1"/>
  <c r="M13" i="7"/>
  <c r="R13" i="7" s="1"/>
  <c r="O15" i="7"/>
  <c r="Q15" i="7" s="1"/>
  <c r="N16" i="7"/>
  <c r="O16" i="7" s="1"/>
  <c r="Q16" i="7" s="1"/>
  <c r="N17" i="7"/>
  <c r="O17" i="7" s="1"/>
  <c r="Q17" i="7" s="1"/>
  <c r="N18" i="7"/>
  <c r="N19" i="7"/>
  <c r="N20" i="7"/>
  <c r="N36" i="7"/>
  <c r="N37" i="7"/>
  <c r="N38" i="7"/>
  <c r="N45" i="7"/>
  <c r="N14" i="7"/>
  <c r="N13" i="7"/>
  <c r="O18" i="7" l="1"/>
  <c r="Q18" i="7" s="1"/>
  <c r="O82" i="7"/>
  <c r="O76" i="7"/>
  <c r="O66" i="7"/>
  <c r="Q66" i="7" s="1"/>
  <c r="O58" i="7"/>
  <c r="Q58" i="7" s="1"/>
  <c r="O50" i="7"/>
  <c r="Q50" i="7" s="1"/>
  <c r="O42" i="7"/>
  <c r="Q42" i="7" s="1"/>
  <c r="O34" i="7"/>
  <c r="Q34" i="7" s="1"/>
  <c r="O26" i="7"/>
  <c r="Q26" i="7" s="1"/>
  <c r="O79" i="7"/>
  <c r="Q79" i="7" s="1"/>
  <c r="O81" i="7"/>
  <c r="O70" i="7"/>
  <c r="Q70" i="7" s="1"/>
  <c r="O65" i="7"/>
  <c r="Q65" i="7" s="1"/>
  <c r="O57" i="7"/>
  <c r="Q57" i="7" s="1"/>
  <c r="O49" i="7"/>
  <c r="Q49" i="7" s="1"/>
  <c r="O41" i="7"/>
  <c r="Q41" i="7" s="1"/>
  <c r="O33" i="7"/>
  <c r="Q33" i="7" s="1"/>
  <c r="O25" i="7"/>
  <c r="Q25" i="7" s="1"/>
  <c r="O64" i="7"/>
  <c r="Q64" i="7" s="1"/>
  <c r="O56" i="7"/>
  <c r="Q56" i="7" s="1"/>
  <c r="O48" i="7"/>
  <c r="Q48" i="7" s="1"/>
  <c r="O40" i="7"/>
  <c r="Q40" i="7" s="1"/>
  <c r="O32" i="7"/>
  <c r="Q32" i="7" s="1"/>
  <c r="O24" i="7"/>
  <c r="Q24" i="7" s="1"/>
  <c r="O83" i="7"/>
  <c r="O77" i="7"/>
  <c r="O67" i="7"/>
  <c r="Q67" i="7" s="1"/>
  <c r="O59" i="7"/>
  <c r="Q59" i="7" s="1"/>
  <c r="O51" i="7"/>
  <c r="Q51" i="7" s="1"/>
  <c r="O43" i="7"/>
  <c r="Q43" i="7" s="1"/>
  <c r="O35" i="7"/>
  <c r="Q35" i="7" s="1"/>
  <c r="O27" i="7"/>
  <c r="Q27" i="7" s="1"/>
  <c r="O19" i="7"/>
  <c r="Q19" i="7" s="1"/>
  <c r="O80" i="7"/>
  <c r="O69" i="7"/>
  <c r="Q69" i="7" s="1"/>
  <c r="O78" i="7"/>
  <c r="Q78" i="7" s="1"/>
  <c r="O63" i="7"/>
  <c r="Q63" i="7" s="1"/>
  <c r="O55" i="7"/>
  <c r="Q55" i="7" s="1"/>
  <c r="O39" i="7"/>
  <c r="Q39" i="7" s="1"/>
  <c r="O31" i="7"/>
  <c r="Q31" i="7" s="1"/>
  <c r="O23" i="7"/>
  <c r="Q23" i="7" s="1"/>
  <c r="O75" i="7"/>
  <c r="Q75" i="7" s="1"/>
  <c r="O22" i="7"/>
  <c r="Q22" i="7" s="1"/>
  <c r="O72" i="7"/>
  <c r="Q72" i="7" s="1"/>
  <c r="O74" i="7"/>
  <c r="Q74" i="7" s="1"/>
  <c r="O62" i="7"/>
  <c r="Q62" i="7" s="1"/>
  <c r="O54" i="7"/>
  <c r="Q54" i="7" s="1"/>
  <c r="O46" i="7"/>
  <c r="Q46" i="7" s="1"/>
  <c r="O38" i="7"/>
  <c r="Q38" i="7" s="1"/>
  <c r="O30" i="7"/>
  <c r="Q30" i="7" s="1"/>
  <c r="O47" i="7"/>
  <c r="Q47" i="7" s="1"/>
  <c r="O13" i="7"/>
  <c r="Q13" i="7" s="1"/>
  <c r="O14" i="7"/>
  <c r="Q14" i="7" s="1"/>
  <c r="O71" i="7"/>
  <c r="Q71" i="7" s="1"/>
  <c r="O73" i="7"/>
  <c r="O61" i="7"/>
  <c r="Q61" i="7" s="1"/>
  <c r="O53" i="7"/>
  <c r="Q53" i="7" s="1"/>
  <c r="O37" i="7"/>
  <c r="Q37" i="7" s="1"/>
  <c r="O29" i="7"/>
  <c r="Q29" i="7" s="1"/>
  <c r="O21" i="7"/>
  <c r="Q21" i="7" s="1"/>
  <c r="O84" i="7"/>
  <c r="Q84" i="7" s="1"/>
  <c r="O68" i="7"/>
  <c r="Q68" i="7" s="1"/>
  <c r="O60" i="7"/>
  <c r="Q60" i="7" s="1"/>
  <c r="O52" i="7"/>
  <c r="Q52" i="7" s="1"/>
  <c r="O44" i="7"/>
  <c r="Q44" i="7" s="1"/>
  <c r="O36" i="7"/>
  <c r="Q36" i="7" s="1"/>
  <c r="O28" i="7"/>
  <c r="Q28" i="7" s="1"/>
  <c r="O20" i="7"/>
  <c r="Q20" i="7" s="1"/>
</calcChain>
</file>

<file path=xl/sharedStrings.xml><?xml version="1.0" encoding="utf-8"?>
<sst xmlns="http://schemas.openxmlformats.org/spreadsheetml/2006/main" count="669" uniqueCount="249">
  <si>
    <t>General Information &amp; specifications</t>
  </si>
  <si>
    <t>Country</t>
  </si>
  <si>
    <t>Model</t>
  </si>
  <si>
    <t>Type</t>
  </si>
  <si>
    <t>Chassis no.</t>
  </si>
  <si>
    <t>License Plate</t>
  </si>
  <si>
    <t>Ligne Budgétaire</t>
  </si>
  <si>
    <t>Burundi</t>
  </si>
  <si>
    <t>TOYOTA</t>
  </si>
  <si>
    <t xml:space="preserve">Land Cruiser </t>
  </si>
  <si>
    <t>ACFPT</t>
  </si>
  <si>
    <t>JTEEB71J-30F018663</t>
  </si>
  <si>
    <t>F676A IT</t>
  </si>
  <si>
    <t>BDI1307811</t>
  </si>
  <si>
    <t>BDI2300711 INSERTION</t>
  </si>
  <si>
    <t>BDI23007_Z010101</t>
  </si>
  <si>
    <t>JTEEB71J-30F018721</t>
  </si>
  <si>
    <t>F677A IT</t>
  </si>
  <si>
    <t xml:space="preserve">FORD </t>
  </si>
  <si>
    <t>Jeep Everest</t>
  </si>
  <si>
    <t>Représentation</t>
  </si>
  <si>
    <t>MS6BXXMMWBJM61632</t>
  </si>
  <si>
    <t>CD01A24</t>
  </si>
  <si>
    <t>2108BDI</t>
  </si>
  <si>
    <t>2108BDI ResRep</t>
  </si>
  <si>
    <t xml:space="preserve">Z020100 </t>
  </si>
  <si>
    <t>Land Cruiser</t>
  </si>
  <si>
    <t>PASS-UE</t>
  </si>
  <si>
    <t>JTEEB71J40F022043</t>
  </si>
  <si>
    <t>F694AIT</t>
  </si>
  <si>
    <t>BDI2100211</t>
  </si>
  <si>
    <t>BDI2100211 PASS</t>
  </si>
  <si>
    <t>BDI21002_Z020101</t>
  </si>
  <si>
    <t>JTEEB71J20F022025</t>
  </si>
  <si>
    <t>F695AIT</t>
  </si>
  <si>
    <t>JTEEB71J00F022024</t>
  </si>
  <si>
    <t>F696AIT</t>
  </si>
  <si>
    <t>Land Cruiser-pick up</t>
  </si>
  <si>
    <t>JTEEB71J40B50816</t>
  </si>
  <si>
    <t>F720AIT</t>
  </si>
  <si>
    <t>BDI2300511</t>
  </si>
  <si>
    <t>BDI2300511 SANTE</t>
  </si>
  <si>
    <t>BDI23005_Z010101</t>
  </si>
  <si>
    <t>JTEEB71J40B50760</t>
  </si>
  <si>
    <t>F721AIT</t>
  </si>
  <si>
    <t>JUSTICE-PARTENAIRE</t>
  </si>
  <si>
    <t>JTEBB71J80BO53063</t>
  </si>
  <si>
    <t>F780AIT</t>
  </si>
  <si>
    <t>BDI2200111</t>
  </si>
  <si>
    <t>BDI2200111 JUSTIBUR</t>
  </si>
  <si>
    <t>BDI22001_Z020101</t>
  </si>
  <si>
    <t>JTEBB71J40BO53061</t>
  </si>
  <si>
    <t>F781AIT</t>
  </si>
  <si>
    <t>JTEBB71J40BO53058</t>
  </si>
  <si>
    <t>F783AIT</t>
  </si>
  <si>
    <t>JTEBB71J20B053057</t>
  </si>
  <si>
    <t>F784AIT</t>
  </si>
  <si>
    <t>JTEBB71J20B053053</t>
  </si>
  <si>
    <t>F785AIT</t>
  </si>
  <si>
    <t>JTEBB71J20B052984</t>
  </si>
  <si>
    <t>F786AIT</t>
  </si>
  <si>
    <t>JTEBB71J80BO53130</t>
  </si>
  <si>
    <t>F787AIT</t>
  </si>
  <si>
    <t>JTEBB71J60BO53126</t>
  </si>
  <si>
    <t>F788AIT</t>
  </si>
  <si>
    <t>JTEBB71J90BO53122</t>
  </si>
  <si>
    <t>F790AIT</t>
  </si>
  <si>
    <t>JTEBB71J90BO52986</t>
  </si>
  <si>
    <t>F791AIT</t>
  </si>
  <si>
    <t>JTEBB71J90BO53131</t>
  </si>
  <si>
    <t>F792AIT</t>
  </si>
  <si>
    <t>JUSTICE</t>
  </si>
  <si>
    <t>JTEEB71J30FO26004</t>
  </si>
  <si>
    <t>F836AIT</t>
  </si>
  <si>
    <t>JTEEB71J30FO25967</t>
  </si>
  <si>
    <t>F837AIT</t>
  </si>
  <si>
    <t>JTEEB71J30FO25841</t>
  </si>
  <si>
    <t>F838AIT</t>
  </si>
  <si>
    <t>PACECOR</t>
  </si>
  <si>
    <t>JTEEB71J30F026083</t>
  </si>
  <si>
    <t>F857AIT</t>
  </si>
  <si>
    <t>BDI2200211</t>
  </si>
  <si>
    <t>BDI2200211 PACECOR</t>
  </si>
  <si>
    <t>BDI22002_A030101</t>
  </si>
  <si>
    <t>JTEEB71J00B058502</t>
  </si>
  <si>
    <t>F858AIT</t>
  </si>
  <si>
    <t>JTEEB71J10F026082</t>
  </si>
  <si>
    <t>F859AIT</t>
  </si>
  <si>
    <t>Hiace</t>
  </si>
  <si>
    <t>Représentation/couts partagé</t>
  </si>
  <si>
    <t>JTFJS02P700060521</t>
  </si>
  <si>
    <t>F865AIT</t>
  </si>
  <si>
    <t>BDI2399 Coûts partagés</t>
  </si>
  <si>
    <t>FORD</t>
  </si>
  <si>
    <t>MNCAXXMAWAMPO9078</t>
  </si>
  <si>
    <t>F853AIT</t>
  </si>
  <si>
    <t>ELECTRIC</t>
  </si>
  <si>
    <t>E_STAR-SHANGAN</t>
  </si>
  <si>
    <t>L56A3E035RB080988</t>
  </si>
  <si>
    <t>F895AIT</t>
  </si>
  <si>
    <t>L56A3E035RB080987</t>
  </si>
  <si>
    <t>F894AIT</t>
  </si>
  <si>
    <t xml:space="preserve">TOYOTA </t>
  </si>
  <si>
    <t>Land Cruiser-Jeep</t>
  </si>
  <si>
    <t>MALARIAPI/PNILP-partenaire</t>
  </si>
  <si>
    <t>JTEBD9FJ90K027411</t>
  </si>
  <si>
    <t>F952AIT</t>
  </si>
  <si>
    <t>BDI2300111SP1</t>
  </si>
  <si>
    <t>BDI2300111SP1 BMGF</t>
  </si>
  <si>
    <t>BDI23001_Z020101</t>
  </si>
  <si>
    <t>MALARIAPI</t>
  </si>
  <si>
    <t>JTEBD9FJ00K027409</t>
  </si>
  <si>
    <t>F953AIT</t>
  </si>
  <si>
    <t>HINO</t>
  </si>
  <si>
    <t>N.Porte feuille</t>
  </si>
  <si>
    <t>JHHUCK1F7PK045844</t>
  </si>
  <si>
    <t>F959AIT</t>
  </si>
  <si>
    <t>BDI2399111SH1</t>
  </si>
  <si>
    <t>BDI23991_Z020101</t>
  </si>
  <si>
    <t>COASTER</t>
  </si>
  <si>
    <t>JTGABAB8406711949</t>
  </si>
  <si>
    <t>F960AIT</t>
  </si>
  <si>
    <t>JTEBR71J20B001908</t>
  </si>
  <si>
    <t>F972AIT</t>
  </si>
  <si>
    <t>N.Porte feuille-SANTE</t>
  </si>
  <si>
    <t>JTEBR71J40B002056</t>
  </si>
  <si>
    <t>F973AIT</t>
  </si>
  <si>
    <t>N.Porte feuille-SYSAD</t>
  </si>
  <si>
    <t>JTEBR71J80B002041</t>
  </si>
  <si>
    <t>F967AIT</t>
  </si>
  <si>
    <t>BDI2300811</t>
  </si>
  <si>
    <t>BDI2300811 SYSAD</t>
  </si>
  <si>
    <t>BDI23008_Z010101</t>
  </si>
  <si>
    <t>JTEBR71J80B002044</t>
  </si>
  <si>
    <t>F966AIT</t>
  </si>
  <si>
    <t>JTEARCAJX0K005239</t>
  </si>
  <si>
    <t>F980AIT</t>
  </si>
  <si>
    <t>JTEARCAJ60K005237</t>
  </si>
  <si>
    <t>F981AIT</t>
  </si>
  <si>
    <t>N.Porte feuille-EDUCATION</t>
  </si>
  <si>
    <t>JTEARCAJ30K005244</t>
  </si>
  <si>
    <t>F982AIT</t>
  </si>
  <si>
    <t>BDI2300611</t>
  </si>
  <si>
    <t>BDI2300611 EDUCATION</t>
  </si>
  <si>
    <t>BDI23006_Z010101</t>
  </si>
  <si>
    <t>JTEARCAJ60K005254</t>
  </si>
  <si>
    <t>F983AIT</t>
  </si>
  <si>
    <t>N.Porte feuille-GOUVERNANCE</t>
  </si>
  <si>
    <t>JTEARCAJ20K005249</t>
  </si>
  <si>
    <t>F984AIT</t>
  </si>
  <si>
    <t>BDI2300911</t>
  </si>
  <si>
    <t>BDI2300911 GOUV</t>
  </si>
  <si>
    <t>BDI23009_Z010101</t>
  </si>
  <si>
    <t>JTEER73J50F001601</t>
  </si>
  <si>
    <t>F985AIT</t>
  </si>
  <si>
    <t>JTEER73J20F001622</t>
  </si>
  <si>
    <t>F986AIT</t>
  </si>
  <si>
    <t>JTEER73J10F001594</t>
  </si>
  <si>
    <t>F987AIT</t>
  </si>
  <si>
    <t>JTEER73J90F001598</t>
  </si>
  <si>
    <t>F988AIT</t>
  </si>
  <si>
    <t>JTEER73J30F001614</t>
  </si>
  <si>
    <t>F989AIT</t>
  </si>
  <si>
    <t>JTEER73J90F001617</t>
  </si>
  <si>
    <t>F990AIT</t>
  </si>
  <si>
    <t>N.Porte feuille-INSER PROF</t>
  </si>
  <si>
    <t>JTEER73J90F001603</t>
  </si>
  <si>
    <t>F991AIT</t>
  </si>
  <si>
    <t>BDI2300711</t>
  </si>
  <si>
    <t>JTEER73J70F001597</t>
  </si>
  <si>
    <t>F992AIT</t>
  </si>
  <si>
    <t>JTEER73J80F001611</t>
  </si>
  <si>
    <t>F993AIT</t>
  </si>
  <si>
    <t>MOTO</t>
  </si>
  <si>
    <t>Moto Honda XL125LEK</t>
  </si>
  <si>
    <t>N Porte feuille -SYSAD</t>
  </si>
  <si>
    <t>LTMJD2195F5355604</t>
  </si>
  <si>
    <t>CA152 AIT</t>
  </si>
  <si>
    <t>LTMJD2190F5355610</t>
  </si>
  <si>
    <t>CA151 AIT</t>
  </si>
  <si>
    <t>LTMJD2192F5355544</t>
  </si>
  <si>
    <t>CA 153 AIT</t>
  </si>
  <si>
    <t>LTMJD2194F5355593</t>
  </si>
  <si>
    <t>CA 149 AIT</t>
  </si>
  <si>
    <t>LTMJD2190F5355591</t>
  </si>
  <si>
    <t>CA 148 AIT</t>
  </si>
  <si>
    <t>GOUVERNANCE</t>
  </si>
  <si>
    <t>JTEEB71J407024322</t>
  </si>
  <si>
    <t>D876AIT</t>
  </si>
  <si>
    <t>Ranger double cabine</t>
  </si>
  <si>
    <t>TAKIWAMA</t>
  </si>
  <si>
    <t>6FPPXXMJ2PLE22468</t>
  </si>
  <si>
    <t>E955A IT</t>
  </si>
  <si>
    <t>BDI2300211</t>
  </si>
  <si>
    <t>BDI2300211 TAKIWAMA</t>
  </si>
  <si>
    <t>BDI23002_Z020101</t>
  </si>
  <si>
    <t>MS6BXXMMWBJM61636</t>
  </si>
  <si>
    <t>F109AIT</t>
  </si>
  <si>
    <t>JTEARCAJ50K006976</t>
  </si>
  <si>
    <t>G048AIT</t>
  </si>
  <si>
    <t>JTEARCAJ60K006954</t>
  </si>
  <si>
    <t>G049AIT</t>
  </si>
  <si>
    <t>PAISS5</t>
  </si>
  <si>
    <t>JTEEB71J90F006579</t>
  </si>
  <si>
    <t>F188AIT</t>
  </si>
  <si>
    <t>JTEEB71J90F006534</t>
  </si>
  <si>
    <t>F192AIT</t>
  </si>
  <si>
    <t>6FPPXXMJ2PLE22469</t>
  </si>
  <si>
    <t>E961A IT</t>
  </si>
  <si>
    <t>6FPPXXMJ2PLE23440</t>
  </si>
  <si>
    <t>E963AIT</t>
  </si>
  <si>
    <t>MS6BXXMMWBJM63807</t>
  </si>
  <si>
    <t>F107AIT</t>
  </si>
  <si>
    <t>L/C</t>
  </si>
  <si>
    <t>JTEEB71J00F006275</t>
  </si>
  <si>
    <t>F179A IT</t>
  </si>
  <si>
    <t>PAIOSA</t>
  </si>
  <si>
    <t>JTFJS02P-X05014149</t>
  </si>
  <si>
    <t>C335AIT</t>
  </si>
  <si>
    <t>Yamaha</t>
  </si>
  <si>
    <t>PAISS/Programme Santé</t>
  </si>
  <si>
    <t>LBPKE170000000159</t>
  </si>
  <si>
    <t>A598AIT</t>
  </si>
  <si>
    <t>Honda</t>
  </si>
  <si>
    <t>LBPKE170000000174</t>
  </si>
  <si>
    <t>FA8018</t>
  </si>
  <si>
    <t>LTMJD219F5329193</t>
  </si>
  <si>
    <t>FA8017</t>
  </si>
  <si>
    <t>MS6BXXMMWBJM61633</t>
  </si>
  <si>
    <t>F108AIT</t>
  </si>
  <si>
    <t>Nom du projet</t>
  </si>
  <si>
    <t xml:space="preserve">Code projet </t>
  </si>
  <si>
    <t>SANTE-PARTENAIRE</t>
  </si>
  <si>
    <t>BDI180971T</t>
  </si>
  <si>
    <t>BDI1006811</t>
  </si>
  <si>
    <t>BDI1307911</t>
  </si>
  <si>
    <t>BDI1308211</t>
  </si>
  <si>
    <t>Affectation 2025</t>
  </si>
  <si>
    <t>Valeur assurée 2025</t>
  </si>
  <si>
    <t>Prix d'achat</t>
  </si>
  <si>
    <t>Valeur à assurer en 2026</t>
  </si>
  <si>
    <t>Date d'achat</t>
  </si>
  <si>
    <t>Valeur résiduelle après amortissement</t>
  </si>
  <si>
    <t>Date référence</t>
  </si>
  <si>
    <t>Durée de vie au 31/12/2025</t>
  </si>
  <si>
    <t xml:space="preserve">Type d'assurance </t>
  </si>
  <si>
    <r>
      <t>Inventory Date</t>
    </r>
    <r>
      <rPr>
        <b/>
        <sz val="12"/>
        <color rgb="FF000000"/>
        <rFont val="Verdana"/>
        <family val="2"/>
      </rPr>
      <t xml:space="preserve"> : </t>
    </r>
    <r>
      <rPr>
        <b/>
        <u/>
        <sz val="12"/>
        <color rgb="FF000000"/>
        <rFont val="Verdana"/>
        <family val="2"/>
      </rPr>
      <t xml:space="preserve"> 30/10/2025</t>
    </r>
  </si>
  <si>
    <t>Prime annuelle en euros HTVA</t>
  </si>
  <si>
    <t>MONTANT TOTAL en € HTVA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</si>
</sst>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00\ _€_-;\-* #,##0.00\ _€_-;_-* &quot;-&quot;??\ _€_-;_-@_-"/>
    <numFmt numFmtId="165" formatCode="d/mmm/yyyy"/>
    <numFmt numFmtId="166" formatCode="#,##0\ _F_B_u"/>
    <numFmt numFmtId="167" formatCode="_-* #,##0_-;\-* #,##0_-;_-* &quot;-&quot;??_-;_-@_-"/>
  </numFmts>
  <fonts count="14" x14ac:knownFonts="1">
    <font>
      <sz val="11"/>
      <color theme="1"/>
      <name val="Calibri"/>
      <family val="2"/>
      <scheme val="minor"/>
    </font>
    <font>
      <sz val="10"/>
      <name val="Arial"/>
      <family val="2"/>
    </font>
    <font>
      <b/>
      <sz val="10"/>
      <name val="Arial"/>
      <family val="2"/>
    </font>
    <font>
      <b/>
      <u/>
      <sz val="12"/>
      <name val="Verdana"/>
      <family val="2"/>
    </font>
    <font>
      <b/>
      <sz val="14"/>
      <name val="Arial"/>
      <family val="2"/>
    </font>
    <font>
      <sz val="11"/>
      <color theme="1"/>
      <name val="Calibri"/>
      <family val="2"/>
      <scheme val="minor"/>
    </font>
    <font>
      <b/>
      <sz val="12"/>
      <name val="Times New Roman"/>
      <family val="1"/>
    </font>
    <font>
      <sz val="8"/>
      <name val="Calibri"/>
      <family val="2"/>
      <scheme val="minor"/>
    </font>
    <font>
      <sz val="12"/>
      <name val="Arial"/>
      <family val="2"/>
    </font>
    <font>
      <b/>
      <u/>
      <sz val="12"/>
      <color rgb="FF000000"/>
      <name val="Verdana"/>
      <family val="2"/>
    </font>
    <font>
      <b/>
      <sz val="12"/>
      <color rgb="FF000000"/>
      <name val="Verdana"/>
      <family val="2"/>
    </font>
    <font>
      <b/>
      <sz val="12"/>
      <name val="Arial"/>
      <family val="2"/>
    </font>
    <font>
      <sz val="12"/>
      <name val="Times New Roman"/>
      <family val="1"/>
    </font>
    <font>
      <sz val="12"/>
      <color rgb="FF000000"/>
      <name val="Times New Roman"/>
      <family val="1"/>
    </font>
  </fonts>
  <fills count="7">
    <fill>
      <patternFill patternType="none"/>
    </fill>
    <fill>
      <patternFill patternType="gray125"/>
    </fill>
    <fill>
      <patternFill patternType="solid">
        <fgColor rgb="FFFFC00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diagonal/>
    </border>
  </borders>
  <cellStyleXfs count="5">
    <xf numFmtId="0" fontId="0" fillId="0" borderId="0"/>
    <xf numFmtId="0" fontId="1" fillId="0" borderId="0"/>
    <xf numFmtId="164"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cellStyleXfs>
  <cellXfs count="49">
    <xf numFmtId="0" fontId="0" fillId="0" borderId="0" xfId="0"/>
    <xf numFmtId="0" fontId="1" fillId="0" borderId="0" xfId="1" applyAlignment="1">
      <alignment horizontal="center" vertical="center"/>
    </xf>
    <xf numFmtId="0" fontId="1" fillId="0" borderId="0" xfId="1"/>
    <xf numFmtId="0" fontId="4" fillId="0" borderId="0" xfId="1" applyFont="1" applyAlignment="1">
      <alignment horizontal="center" vertical="center"/>
    </xf>
    <xf numFmtId="0" fontId="2" fillId="0" borderId="0" xfId="1" applyFont="1" applyAlignment="1">
      <alignment horizontal="center" vertical="center" wrapText="1"/>
    </xf>
    <xf numFmtId="0" fontId="1" fillId="0" borderId="0" xfId="1" applyAlignment="1">
      <alignment wrapText="1"/>
    </xf>
    <xf numFmtId="0" fontId="1" fillId="0" borderId="0" xfId="1" applyAlignment="1">
      <alignment horizontal="left" vertical="center"/>
    </xf>
    <xf numFmtId="0" fontId="4" fillId="0" borderId="2" xfId="1" applyFont="1" applyBorder="1" applyAlignment="1">
      <alignment horizontal="center" vertical="center"/>
    </xf>
    <xf numFmtId="0" fontId="1" fillId="0" borderId="3" xfId="1" applyBorder="1" applyAlignment="1">
      <alignment wrapText="1"/>
    </xf>
    <xf numFmtId="0" fontId="1" fillId="0" borderId="0" xfId="1" applyAlignment="1">
      <alignment horizontal="left"/>
    </xf>
    <xf numFmtId="167" fontId="1" fillId="0" borderId="0" xfId="3" applyNumberFormat="1" applyFont="1" applyAlignment="1">
      <alignment horizontal="left"/>
    </xf>
    <xf numFmtId="0" fontId="1" fillId="0" borderId="5" xfId="1" applyBorder="1" applyAlignment="1">
      <alignment wrapText="1"/>
    </xf>
    <xf numFmtId="0" fontId="2" fillId="0" borderId="6" xfId="1" applyFont="1" applyBorder="1" applyAlignment="1">
      <alignment horizontal="center" vertical="center" wrapText="1"/>
    </xf>
    <xf numFmtId="0" fontId="6" fillId="0" borderId="1" xfId="1" applyFont="1" applyBorder="1" applyAlignment="1">
      <alignment vertical="center" wrapText="1"/>
    </xf>
    <xf numFmtId="0" fontId="6" fillId="0" borderId="1" xfId="1" applyFont="1" applyBorder="1" applyAlignment="1">
      <alignment horizontal="left" vertical="center" wrapText="1"/>
    </xf>
    <xf numFmtId="3" fontId="6" fillId="0" borderId="1" xfId="1" applyNumberFormat="1" applyFont="1" applyBorder="1" applyAlignment="1">
      <alignment vertical="center" wrapText="1"/>
    </xf>
    <xf numFmtId="0" fontId="6" fillId="2" borderId="1" xfId="0" applyFont="1" applyFill="1" applyBorder="1" applyAlignment="1">
      <alignment vertical="center"/>
    </xf>
    <xf numFmtId="0" fontId="6" fillId="2" borderId="1" xfId="0" applyFont="1" applyFill="1" applyBorder="1" applyAlignment="1">
      <alignment horizontal="left" vertical="center"/>
    </xf>
    <xf numFmtId="167" fontId="6" fillId="2" borderId="1" xfId="3" applyNumberFormat="1" applyFont="1" applyFill="1" applyBorder="1" applyAlignment="1">
      <alignment horizontal="center" vertical="center" wrapText="1"/>
    </xf>
    <xf numFmtId="41" fontId="1" fillId="0" borderId="0" xfId="4" applyFont="1" applyAlignment="1">
      <alignment horizontal="left"/>
    </xf>
    <xf numFmtId="41" fontId="6" fillId="2" borderId="1" xfId="4" applyFont="1" applyFill="1" applyBorder="1" applyAlignment="1">
      <alignment horizontal="left" vertical="center"/>
    </xf>
    <xf numFmtId="0" fontId="8" fillId="0" borderId="0" xfId="1" applyFont="1" applyAlignment="1">
      <alignment horizontal="center" vertical="center"/>
    </xf>
    <xf numFmtId="0" fontId="8" fillId="0" borderId="0" xfId="1" applyFont="1"/>
    <xf numFmtId="0" fontId="8" fillId="0" borderId="0" xfId="1" applyFont="1" applyAlignment="1">
      <alignment horizontal="left"/>
    </xf>
    <xf numFmtId="41" fontId="8" fillId="0" borderId="0" xfId="4" applyFont="1" applyAlignment="1">
      <alignment horizontal="left"/>
    </xf>
    <xf numFmtId="167" fontId="8" fillId="0" borderId="0" xfId="3" applyNumberFormat="1" applyFont="1" applyAlignment="1">
      <alignment horizontal="left"/>
    </xf>
    <xf numFmtId="167" fontId="8" fillId="0" borderId="0" xfId="1" applyNumberFormat="1" applyFont="1" applyAlignment="1">
      <alignment horizontal="left"/>
    </xf>
    <xf numFmtId="0" fontId="8" fillId="0" borderId="0" xfId="1" applyFont="1" applyAlignment="1">
      <alignment horizontal="left" vertical="center"/>
    </xf>
    <xf numFmtId="0" fontId="12" fillId="0" borderId="1" xfId="0" applyFont="1" applyBorder="1" applyAlignment="1">
      <alignment vertical="top"/>
    </xf>
    <xf numFmtId="14" fontId="12" fillId="0" borderId="1" xfId="0" applyNumberFormat="1" applyFont="1" applyBorder="1" applyAlignment="1">
      <alignment vertical="top"/>
    </xf>
    <xf numFmtId="2" fontId="12" fillId="0" borderId="1" xfId="0" applyNumberFormat="1" applyFont="1" applyBorder="1" applyAlignment="1">
      <alignment vertical="top"/>
    </xf>
    <xf numFmtId="41" fontId="12" fillId="0" borderId="1" xfId="4" applyFont="1" applyBorder="1" applyAlignment="1">
      <alignment vertical="top"/>
    </xf>
    <xf numFmtId="167" fontId="12" fillId="0" borderId="1" xfId="3" applyNumberFormat="1" applyFont="1" applyBorder="1" applyAlignment="1">
      <alignment vertical="top"/>
    </xf>
    <xf numFmtId="166" fontId="8" fillId="0" borderId="1" xfId="1" applyNumberFormat="1" applyFont="1" applyBorder="1" applyAlignment="1">
      <alignment horizontal="left" wrapText="1"/>
    </xf>
    <xf numFmtId="166" fontId="8" fillId="0" borderId="1" xfId="1" applyNumberFormat="1" applyFont="1" applyBorder="1" applyAlignment="1">
      <alignment horizontal="right" wrapText="1"/>
    </xf>
    <xf numFmtId="0" fontId="11" fillId="3" borderId="1" xfId="1" applyFont="1" applyFill="1" applyBorder="1" applyAlignment="1">
      <alignment horizontal="center" vertical="center" wrapText="1"/>
    </xf>
    <xf numFmtId="0" fontId="13" fillId="0" borderId="1" xfId="0" applyFont="1" applyBorder="1"/>
    <xf numFmtId="166" fontId="8" fillId="5" borderId="1" xfId="1" applyNumberFormat="1" applyFont="1" applyFill="1" applyBorder="1" applyAlignment="1">
      <alignment horizontal="right" wrapText="1"/>
    </xf>
    <xf numFmtId="0" fontId="11" fillId="4" borderId="1" xfId="1" applyFont="1" applyFill="1" applyBorder="1" applyAlignment="1">
      <alignment horizontal="center" vertical="center" wrapText="1"/>
    </xf>
    <xf numFmtId="166" fontId="11" fillId="0" borderId="0" xfId="1" applyNumberFormat="1" applyFont="1" applyAlignment="1">
      <alignment horizontal="left"/>
    </xf>
    <xf numFmtId="166" fontId="11" fillId="0" borderId="4" xfId="1" applyNumberFormat="1" applyFont="1" applyBorder="1" applyAlignment="1">
      <alignment horizontal="center"/>
    </xf>
    <xf numFmtId="0" fontId="3" fillId="0" borderId="0" xfId="1" applyFont="1" applyAlignment="1">
      <alignment vertical="center"/>
    </xf>
    <xf numFmtId="165" fontId="3" fillId="0" borderId="0" xfId="1" applyNumberFormat="1" applyFont="1" applyAlignment="1">
      <alignment vertical="center"/>
    </xf>
    <xf numFmtId="0" fontId="9" fillId="0" borderId="0" xfId="1" applyFont="1" applyAlignment="1">
      <alignment vertical="center"/>
    </xf>
    <xf numFmtId="0" fontId="11" fillId="2" borderId="7" xfId="1" applyFont="1" applyFill="1" applyBorder="1" applyAlignment="1">
      <alignment vertical="center"/>
    </xf>
    <xf numFmtId="0" fontId="11" fillId="2" borderId="0" xfId="1" applyFont="1" applyFill="1" applyAlignment="1">
      <alignment vertical="center"/>
    </xf>
    <xf numFmtId="0" fontId="1" fillId="0" borderId="1" xfId="1" applyBorder="1" applyAlignment="1">
      <alignment wrapText="1"/>
    </xf>
    <xf numFmtId="0" fontId="11" fillId="2" borderId="0" xfId="1" applyFont="1" applyFill="1" applyAlignment="1">
      <alignment vertical="center" wrapText="1"/>
    </xf>
    <xf numFmtId="0" fontId="4" fillId="6" borderId="0" xfId="1" applyFont="1" applyFill="1" applyAlignment="1">
      <alignment wrapText="1"/>
    </xf>
  </cellXfs>
  <cellStyles count="5">
    <cellStyle name="Milliers" xfId="3" builtinId="3"/>
    <cellStyle name="Milliers [0]" xfId="4" builtinId="6"/>
    <cellStyle name="Milliers 2" xfId="2" xr:uid="{0F4A1068-CA44-4537-8708-E000D2EC14D3}"/>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F6909-7F4F-441D-B1C5-78BCDCC62974}">
  <dimension ref="A2:S92"/>
  <sheetViews>
    <sheetView tabSelected="1" topLeftCell="H1" zoomScale="91" zoomScaleNormal="91" workbookViewId="0">
      <pane ySplit="12" topLeftCell="A13" activePane="bottomLeft" state="frozen"/>
      <selection pane="bottomLeft" activeCell="S88" sqref="S88"/>
    </sheetView>
  </sheetViews>
  <sheetFormatPr baseColWidth="10" defaultColWidth="11.453125" defaultRowHeight="12.75" customHeight="1" x14ac:dyDescent="0.25"/>
  <cols>
    <col min="1" max="1" width="3.36328125" style="2" bestFit="1" customWidth="1"/>
    <col min="2" max="2" width="12.54296875" style="1" bestFit="1" customWidth="1"/>
    <col min="3" max="3" width="10.08984375" style="1" customWidth="1"/>
    <col min="4" max="4" width="25.1796875" style="1" customWidth="1"/>
    <col min="5" max="5" width="27.90625" style="6" bestFit="1" customWidth="1"/>
    <col min="6" max="6" width="15" style="9" bestFit="1" customWidth="1"/>
    <col min="7" max="7" width="25.08984375" style="1" customWidth="1"/>
    <col min="8" max="8" width="16.6328125" style="1" bestFit="1" customWidth="1"/>
    <col min="9" max="9" width="23.36328125" style="2" bestFit="1" customWidth="1"/>
    <col min="10" max="10" width="20.54296875" style="9" bestFit="1" customWidth="1"/>
    <col min="11" max="12" width="20.54296875" style="9" customWidth="1"/>
    <col min="13" max="13" width="26.81640625" style="9" bestFit="1" customWidth="1"/>
    <col min="14" max="14" width="16.81640625" style="19" customWidth="1"/>
    <col min="15" max="15" width="23.08984375" style="10" customWidth="1"/>
    <col min="16" max="16" width="24.36328125" style="9" customWidth="1"/>
    <col min="17" max="17" width="30.54296875" style="9" bestFit="1" customWidth="1"/>
    <col min="18" max="18" width="26.36328125" style="2" customWidth="1"/>
    <col min="19" max="19" width="25.90625" style="2" customWidth="1"/>
    <col min="20" max="245" width="11.453125" style="2"/>
    <col min="246" max="246" width="16" style="2" customWidth="1"/>
    <col min="247" max="247" width="13.6328125" style="2" bestFit="1" customWidth="1"/>
    <col min="248" max="248" width="25.90625" style="2" bestFit="1" customWidth="1"/>
    <col min="249" max="249" width="29.36328125" style="2" bestFit="1" customWidth="1"/>
    <col min="250" max="250" width="33.453125" style="2" bestFit="1" customWidth="1"/>
    <col min="251" max="251" width="15.6328125" style="2" bestFit="1" customWidth="1"/>
    <col min="252" max="252" width="32.54296875" style="2" bestFit="1" customWidth="1"/>
    <col min="253" max="253" width="17.08984375" style="2" customWidth="1"/>
    <col min="254" max="254" width="17.453125" style="2" customWidth="1"/>
    <col min="255" max="501" width="11.453125" style="2"/>
    <col min="502" max="502" width="16" style="2" customWidth="1"/>
    <col min="503" max="503" width="13.6328125" style="2" bestFit="1" customWidth="1"/>
    <col min="504" max="504" width="25.90625" style="2" bestFit="1" customWidth="1"/>
    <col min="505" max="505" width="29.36328125" style="2" bestFit="1" customWidth="1"/>
    <col min="506" max="506" width="33.453125" style="2" bestFit="1" customWidth="1"/>
    <col min="507" max="507" width="15.6328125" style="2" bestFit="1" customWidth="1"/>
    <col min="508" max="508" width="32.54296875" style="2" bestFit="1" customWidth="1"/>
    <col min="509" max="509" width="17.08984375" style="2" customWidth="1"/>
    <col min="510" max="510" width="17.453125" style="2" customWidth="1"/>
    <col min="511" max="757" width="11.453125" style="2"/>
    <col min="758" max="758" width="16" style="2" customWidth="1"/>
    <col min="759" max="759" width="13.6328125" style="2" bestFit="1" customWidth="1"/>
    <col min="760" max="760" width="25.90625" style="2" bestFit="1" customWidth="1"/>
    <col min="761" max="761" width="29.36328125" style="2" bestFit="1" customWidth="1"/>
    <col min="762" max="762" width="33.453125" style="2" bestFit="1" customWidth="1"/>
    <col min="763" max="763" width="15.6328125" style="2" bestFit="1" customWidth="1"/>
    <col min="764" max="764" width="32.54296875" style="2" bestFit="1" customWidth="1"/>
    <col min="765" max="765" width="17.08984375" style="2" customWidth="1"/>
    <col min="766" max="766" width="17.453125" style="2" customWidth="1"/>
    <col min="767" max="1013" width="11.453125" style="2"/>
    <col min="1014" max="1014" width="16" style="2" customWidth="1"/>
    <col min="1015" max="1015" width="13.6328125" style="2" bestFit="1" customWidth="1"/>
    <col min="1016" max="1016" width="25.90625" style="2" bestFit="1" customWidth="1"/>
    <col min="1017" max="1017" width="29.36328125" style="2" bestFit="1" customWidth="1"/>
    <col min="1018" max="1018" width="33.453125" style="2" bestFit="1" customWidth="1"/>
    <col min="1019" max="1019" width="15.6328125" style="2" bestFit="1" customWidth="1"/>
    <col min="1020" max="1020" width="32.54296875" style="2" bestFit="1" customWidth="1"/>
    <col min="1021" max="1021" width="17.08984375" style="2" customWidth="1"/>
    <col min="1022" max="1022" width="17.453125" style="2" customWidth="1"/>
    <col min="1023" max="1269" width="11.453125" style="2"/>
    <col min="1270" max="1270" width="16" style="2" customWidth="1"/>
    <col min="1271" max="1271" width="13.6328125" style="2" bestFit="1" customWidth="1"/>
    <col min="1272" max="1272" width="25.90625" style="2" bestFit="1" customWidth="1"/>
    <col min="1273" max="1273" width="29.36328125" style="2" bestFit="1" customWidth="1"/>
    <col min="1274" max="1274" width="33.453125" style="2" bestFit="1" customWidth="1"/>
    <col min="1275" max="1275" width="15.6328125" style="2" bestFit="1" customWidth="1"/>
    <col min="1276" max="1276" width="32.54296875" style="2" bestFit="1" customWidth="1"/>
    <col min="1277" max="1277" width="17.08984375" style="2" customWidth="1"/>
    <col min="1278" max="1278" width="17.453125" style="2" customWidth="1"/>
    <col min="1279" max="1525" width="11.453125" style="2"/>
    <col min="1526" max="1526" width="16" style="2" customWidth="1"/>
    <col min="1527" max="1527" width="13.6328125" style="2" bestFit="1" customWidth="1"/>
    <col min="1528" max="1528" width="25.90625" style="2" bestFit="1" customWidth="1"/>
    <col min="1529" max="1529" width="29.36328125" style="2" bestFit="1" customWidth="1"/>
    <col min="1530" max="1530" width="33.453125" style="2" bestFit="1" customWidth="1"/>
    <col min="1531" max="1531" width="15.6328125" style="2" bestFit="1" customWidth="1"/>
    <col min="1532" max="1532" width="32.54296875" style="2" bestFit="1" customWidth="1"/>
    <col min="1533" max="1533" width="17.08984375" style="2" customWidth="1"/>
    <col min="1534" max="1534" width="17.453125" style="2" customWidth="1"/>
    <col min="1535" max="1781" width="11.453125" style="2"/>
    <col min="1782" max="1782" width="16" style="2" customWidth="1"/>
    <col min="1783" max="1783" width="13.6328125" style="2" bestFit="1" customWidth="1"/>
    <col min="1784" max="1784" width="25.90625" style="2" bestFit="1" customWidth="1"/>
    <col min="1785" max="1785" width="29.36328125" style="2" bestFit="1" customWidth="1"/>
    <col min="1786" max="1786" width="33.453125" style="2" bestFit="1" customWidth="1"/>
    <col min="1787" max="1787" width="15.6328125" style="2" bestFit="1" customWidth="1"/>
    <col min="1788" max="1788" width="32.54296875" style="2" bestFit="1" customWidth="1"/>
    <col min="1789" max="1789" width="17.08984375" style="2" customWidth="1"/>
    <col min="1790" max="1790" width="17.453125" style="2" customWidth="1"/>
    <col min="1791" max="2037" width="11.453125" style="2"/>
    <col min="2038" max="2038" width="16" style="2" customWidth="1"/>
    <col min="2039" max="2039" width="13.6328125" style="2" bestFit="1" customWidth="1"/>
    <col min="2040" max="2040" width="25.90625" style="2" bestFit="1" customWidth="1"/>
    <col min="2041" max="2041" width="29.36328125" style="2" bestFit="1" customWidth="1"/>
    <col min="2042" max="2042" width="33.453125" style="2" bestFit="1" customWidth="1"/>
    <col min="2043" max="2043" width="15.6328125" style="2" bestFit="1" customWidth="1"/>
    <col min="2044" max="2044" width="32.54296875" style="2" bestFit="1" customWidth="1"/>
    <col min="2045" max="2045" width="17.08984375" style="2" customWidth="1"/>
    <col min="2046" max="2046" width="17.453125" style="2" customWidth="1"/>
    <col min="2047" max="2293" width="11.453125" style="2"/>
    <col min="2294" max="2294" width="16" style="2" customWidth="1"/>
    <col min="2295" max="2295" width="13.6328125" style="2" bestFit="1" customWidth="1"/>
    <col min="2296" max="2296" width="25.90625" style="2" bestFit="1" customWidth="1"/>
    <col min="2297" max="2297" width="29.36328125" style="2" bestFit="1" customWidth="1"/>
    <col min="2298" max="2298" width="33.453125" style="2" bestFit="1" customWidth="1"/>
    <col min="2299" max="2299" width="15.6328125" style="2" bestFit="1" customWidth="1"/>
    <col min="2300" max="2300" width="32.54296875" style="2" bestFit="1" customWidth="1"/>
    <col min="2301" max="2301" width="17.08984375" style="2" customWidth="1"/>
    <col min="2302" max="2302" width="17.453125" style="2" customWidth="1"/>
    <col min="2303" max="2549" width="11.453125" style="2"/>
    <col min="2550" max="2550" width="16" style="2" customWidth="1"/>
    <col min="2551" max="2551" width="13.6328125" style="2" bestFit="1" customWidth="1"/>
    <col min="2552" max="2552" width="25.90625" style="2" bestFit="1" customWidth="1"/>
    <col min="2553" max="2553" width="29.36328125" style="2" bestFit="1" customWidth="1"/>
    <col min="2554" max="2554" width="33.453125" style="2" bestFit="1" customWidth="1"/>
    <col min="2555" max="2555" width="15.6328125" style="2" bestFit="1" customWidth="1"/>
    <col min="2556" max="2556" width="32.54296875" style="2" bestFit="1" customWidth="1"/>
    <col min="2557" max="2557" width="17.08984375" style="2" customWidth="1"/>
    <col min="2558" max="2558" width="17.453125" style="2" customWidth="1"/>
    <col min="2559" max="2805" width="11.453125" style="2"/>
    <col min="2806" max="2806" width="16" style="2" customWidth="1"/>
    <col min="2807" max="2807" width="13.6328125" style="2" bestFit="1" customWidth="1"/>
    <col min="2808" max="2808" width="25.90625" style="2" bestFit="1" customWidth="1"/>
    <col min="2809" max="2809" width="29.36328125" style="2" bestFit="1" customWidth="1"/>
    <col min="2810" max="2810" width="33.453125" style="2" bestFit="1" customWidth="1"/>
    <col min="2811" max="2811" width="15.6328125" style="2" bestFit="1" customWidth="1"/>
    <col min="2812" max="2812" width="32.54296875" style="2" bestFit="1" customWidth="1"/>
    <col min="2813" max="2813" width="17.08984375" style="2" customWidth="1"/>
    <col min="2814" max="2814" width="17.453125" style="2" customWidth="1"/>
    <col min="2815" max="3061" width="11.453125" style="2"/>
    <col min="3062" max="3062" width="16" style="2" customWidth="1"/>
    <col min="3063" max="3063" width="13.6328125" style="2" bestFit="1" customWidth="1"/>
    <col min="3064" max="3064" width="25.90625" style="2" bestFit="1" customWidth="1"/>
    <col min="3065" max="3065" width="29.36328125" style="2" bestFit="1" customWidth="1"/>
    <col min="3066" max="3066" width="33.453125" style="2" bestFit="1" customWidth="1"/>
    <col min="3067" max="3067" width="15.6328125" style="2" bestFit="1" customWidth="1"/>
    <col min="3068" max="3068" width="32.54296875" style="2" bestFit="1" customWidth="1"/>
    <col min="3069" max="3069" width="17.08984375" style="2" customWidth="1"/>
    <col min="3070" max="3070" width="17.453125" style="2" customWidth="1"/>
    <col min="3071" max="3317" width="11.453125" style="2"/>
    <col min="3318" max="3318" width="16" style="2" customWidth="1"/>
    <col min="3319" max="3319" width="13.6328125" style="2" bestFit="1" customWidth="1"/>
    <col min="3320" max="3320" width="25.90625" style="2" bestFit="1" customWidth="1"/>
    <col min="3321" max="3321" width="29.36328125" style="2" bestFit="1" customWidth="1"/>
    <col min="3322" max="3322" width="33.453125" style="2" bestFit="1" customWidth="1"/>
    <col min="3323" max="3323" width="15.6328125" style="2" bestFit="1" customWidth="1"/>
    <col min="3324" max="3324" width="32.54296875" style="2" bestFit="1" customWidth="1"/>
    <col min="3325" max="3325" width="17.08984375" style="2" customWidth="1"/>
    <col min="3326" max="3326" width="17.453125" style="2" customWidth="1"/>
    <col min="3327" max="3573" width="11.453125" style="2"/>
    <col min="3574" max="3574" width="16" style="2" customWidth="1"/>
    <col min="3575" max="3575" width="13.6328125" style="2" bestFit="1" customWidth="1"/>
    <col min="3576" max="3576" width="25.90625" style="2" bestFit="1" customWidth="1"/>
    <col min="3577" max="3577" width="29.36328125" style="2" bestFit="1" customWidth="1"/>
    <col min="3578" max="3578" width="33.453125" style="2" bestFit="1" customWidth="1"/>
    <col min="3579" max="3579" width="15.6328125" style="2" bestFit="1" customWidth="1"/>
    <col min="3580" max="3580" width="32.54296875" style="2" bestFit="1" customWidth="1"/>
    <col min="3581" max="3581" width="17.08984375" style="2" customWidth="1"/>
    <col min="3582" max="3582" width="17.453125" style="2" customWidth="1"/>
    <col min="3583" max="3829" width="11.453125" style="2"/>
    <col min="3830" max="3830" width="16" style="2" customWidth="1"/>
    <col min="3831" max="3831" width="13.6328125" style="2" bestFit="1" customWidth="1"/>
    <col min="3832" max="3832" width="25.90625" style="2" bestFit="1" customWidth="1"/>
    <col min="3833" max="3833" width="29.36328125" style="2" bestFit="1" customWidth="1"/>
    <col min="3834" max="3834" width="33.453125" style="2" bestFit="1" customWidth="1"/>
    <col min="3835" max="3835" width="15.6328125" style="2" bestFit="1" customWidth="1"/>
    <col min="3836" max="3836" width="32.54296875" style="2" bestFit="1" customWidth="1"/>
    <col min="3837" max="3837" width="17.08984375" style="2" customWidth="1"/>
    <col min="3838" max="3838" width="17.453125" style="2" customWidth="1"/>
    <col min="3839" max="4085" width="11.453125" style="2"/>
    <col min="4086" max="4086" width="16" style="2" customWidth="1"/>
    <col min="4087" max="4087" width="13.6328125" style="2" bestFit="1" customWidth="1"/>
    <col min="4088" max="4088" width="25.90625" style="2" bestFit="1" customWidth="1"/>
    <col min="4089" max="4089" width="29.36328125" style="2" bestFit="1" customWidth="1"/>
    <col min="4090" max="4090" width="33.453125" style="2" bestFit="1" customWidth="1"/>
    <col min="4091" max="4091" width="15.6328125" style="2" bestFit="1" customWidth="1"/>
    <col min="4092" max="4092" width="32.54296875" style="2" bestFit="1" customWidth="1"/>
    <col min="4093" max="4093" width="17.08984375" style="2" customWidth="1"/>
    <col min="4094" max="4094" width="17.453125" style="2" customWidth="1"/>
    <col min="4095" max="4341" width="11.453125" style="2"/>
    <col min="4342" max="4342" width="16" style="2" customWidth="1"/>
    <col min="4343" max="4343" width="13.6328125" style="2" bestFit="1" customWidth="1"/>
    <col min="4344" max="4344" width="25.90625" style="2" bestFit="1" customWidth="1"/>
    <col min="4345" max="4345" width="29.36328125" style="2" bestFit="1" customWidth="1"/>
    <col min="4346" max="4346" width="33.453125" style="2" bestFit="1" customWidth="1"/>
    <col min="4347" max="4347" width="15.6328125" style="2" bestFit="1" customWidth="1"/>
    <col min="4348" max="4348" width="32.54296875" style="2" bestFit="1" customWidth="1"/>
    <col min="4349" max="4349" width="17.08984375" style="2" customWidth="1"/>
    <col min="4350" max="4350" width="17.453125" style="2" customWidth="1"/>
    <col min="4351" max="4597" width="11.453125" style="2"/>
    <col min="4598" max="4598" width="16" style="2" customWidth="1"/>
    <col min="4599" max="4599" width="13.6328125" style="2" bestFit="1" customWidth="1"/>
    <col min="4600" max="4600" width="25.90625" style="2" bestFit="1" customWidth="1"/>
    <col min="4601" max="4601" width="29.36328125" style="2" bestFit="1" customWidth="1"/>
    <col min="4602" max="4602" width="33.453125" style="2" bestFit="1" customWidth="1"/>
    <col min="4603" max="4603" width="15.6328125" style="2" bestFit="1" customWidth="1"/>
    <col min="4604" max="4604" width="32.54296875" style="2" bestFit="1" customWidth="1"/>
    <col min="4605" max="4605" width="17.08984375" style="2" customWidth="1"/>
    <col min="4606" max="4606" width="17.453125" style="2" customWidth="1"/>
    <col min="4607" max="4853" width="11.453125" style="2"/>
    <col min="4854" max="4854" width="16" style="2" customWidth="1"/>
    <col min="4855" max="4855" width="13.6328125" style="2" bestFit="1" customWidth="1"/>
    <col min="4856" max="4856" width="25.90625" style="2" bestFit="1" customWidth="1"/>
    <col min="4857" max="4857" width="29.36328125" style="2" bestFit="1" customWidth="1"/>
    <col min="4858" max="4858" width="33.453125" style="2" bestFit="1" customWidth="1"/>
    <col min="4859" max="4859" width="15.6328125" style="2" bestFit="1" customWidth="1"/>
    <col min="4860" max="4860" width="32.54296875" style="2" bestFit="1" customWidth="1"/>
    <col min="4861" max="4861" width="17.08984375" style="2" customWidth="1"/>
    <col min="4862" max="4862" width="17.453125" style="2" customWidth="1"/>
    <col min="4863" max="5109" width="11.453125" style="2"/>
    <col min="5110" max="5110" width="16" style="2" customWidth="1"/>
    <col min="5111" max="5111" width="13.6328125" style="2" bestFit="1" customWidth="1"/>
    <col min="5112" max="5112" width="25.90625" style="2" bestFit="1" customWidth="1"/>
    <col min="5113" max="5113" width="29.36328125" style="2" bestFit="1" customWidth="1"/>
    <col min="5114" max="5114" width="33.453125" style="2" bestFit="1" customWidth="1"/>
    <col min="5115" max="5115" width="15.6328125" style="2" bestFit="1" customWidth="1"/>
    <col min="5116" max="5116" width="32.54296875" style="2" bestFit="1" customWidth="1"/>
    <col min="5117" max="5117" width="17.08984375" style="2" customWidth="1"/>
    <col min="5118" max="5118" width="17.453125" style="2" customWidth="1"/>
    <col min="5119" max="5365" width="11.453125" style="2"/>
    <col min="5366" max="5366" width="16" style="2" customWidth="1"/>
    <col min="5367" max="5367" width="13.6328125" style="2" bestFit="1" customWidth="1"/>
    <col min="5368" max="5368" width="25.90625" style="2" bestFit="1" customWidth="1"/>
    <col min="5369" max="5369" width="29.36328125" style="2" bestFit="1" customWidth="1"/>
    <col min="5370" max="5370" width="33.453125" style="2" bestFit="1" customWidth="1"/>
    <col min="5371" max="5371" width="15.6328125" style="2" bestFit="1" customWidth="1"/>
    <col min="5372" max="5372" width="32.54296875" style="2" bestFit="1" customWidth="1"/>
    <col min="5373" max="5373" width="17.08984375" style="2" customWidth="1"/>
    <col min="5374" max="5374" width="17.453125" style="2" customWidth="1"/>
    <col min="5375" max="5621" width="11.453125" style="2"/>
    <col min="5622" max="5622" width="16" style="2" customWidth="1"/>
    <col min="5623" max="5623" width="13.6328125" style="2" bestFit="1" customWidth="1"/>
    <col min="5624" max="5624" width="25.90625" style="2" bestFit="1" customWidth="1"/>
    <col min="5625" max="5625" width="29.36328125" style="2" bestFit="1" customWidth="1"/>
    <col min="5626" max="5626" width="33.453125" style="2" bestFit="1" customWidth="1"/>
    <col min="5627" max="5627" width="15.6328125" style="2" bestFit="1" customWidth="1"/>
    <col min="5628" max="5628" width="32.54296875" style="2" bestFit="1" customWidth="1"/>
    <col min="5629" max="5629" width="17.08984375" style="2" customWidth="1"/>
    <col min="5630" max="5630" width="17.453125" style="2" customWidth="1"/>
    <col min="5631" max="5877" width="11.453125" style="2"/>
    <col min="5878" max="5878" width="16" style="2" customWidth="1"/>
    <col min="5879" max="5879" width="13.6328125" style="2" bestFit="1" customWidth="1"/>
    <col min="5880" max="5880" width="25.90625" style="2" bestFit="1" customWidth="1"/>
    <col min="5881" max="5881" width="29.36328125" style="2" bestFit="1" customWidth="1"/>
    <col min="5882" max="5882" width="33.453125" style="2" bestFit="1" customWidth="1"/>
    <col min="5883" max="5883" width="15.6328125" style="2" bestFit="1" customWidth="1"/>
    <col min="5884" max="5884" width="32.54296875" style="2" bestFit="1" customWidth="1"/>
    <col min="5885" max="5885" width="17.08984375" style="2" customWidth="1"/>
    <col min="5886" max="5886" width="17.453125" style="2" customWidth="1"/>
    <col min="5887" max="6133" width="11.453125" style="2"/>
    <col min="6134" max="6134" width="16" style="2" customWidth="1"/>
    <col min="6135" max="6135" width="13.6328125" style="2" bestFit="1" customWidth="1"/>
    <col min="6136" max="6136" width="25.90625" style="2" bestFit="1" customWidth="1"/>
    <col min="6137" max="6137" width="29.36328125" style="2" bestFit="1" customWidth="1"/>
    <col min="6138" max="6138" width="33.453125" style="2" bestFit="1" customWidth="1"/>
    <col min="6139" max="6139" width="15.6328125" style="2" bestFit="1" customWidth="1"/>
    <col min="6140" max="6140" width="32.54296875" style="2" bestFit="1" customWidth="1"/>
    <col min="6141" max="6141" width="17.08984375" style="2" customWidth="1"/>
    <col min="6142" max="6142" width="17.453125" style="2" customWidth="1"/>
    <col min="6143" max="6389" width="11.453125" style="2"/>
    <col min="6390" max="6390" width="16" style="2" customWidth="1"/>
    <col min="6391" max="6391" width="13.6328125" style="2" bestFit="1" customWidth="1"/>
    <col min="6392" max="6392" width="25.90625" style="2" bestFit="1" customWidth="1"/>
    <col min="6393" max="6393" width="29.36328125" style="2" bestFit="1" customWidth="1"/>
    <col min="6394" max="6394" width="33.453125" style="2" bestFit="1" customWidth="1"/>
    <col min="6395" max="6395" width="15.6328125" style="2" bestFit="1" customWidth="1"/>
    <col min="6396" max="6396" width="32.54296875" style="2" bestFit="1" customWidth="1"/>
    <col min="6397" max="6397" width="17.08984375" style="2" customWidth="1"/>
    <col min="6398" max="6398" width="17.453125" style="2" customWidth="1"/>
    <col min="6399" max="6645" width="11.453125" style="2"/>
    <col min="6646" max="6646" width="16" style="2" customWidth="1"/>
    <col min="6647" max="6647" width="13.6328125" style="2" bestFit="1" customWidth="1"/>
    <col min="6648" max="6648" width="25.90625" style="2" bestFit="1" customWidth="1"/>
    <col min="6649" max="6649" width="29.36328125" style="2" bestFit="1" customWidth="1"/>
    <col min="6650" max="6650" width="33.453125" style="2" bestFit="1" customWidth="1"/>
    <col min="6651" max="6651" width="15.6328125" style="2" bestFit="1" customWidth="1"/>
    <col min="6652" max="6652" width="32.54296875" style="2" bestFit="1" customWidth="1"/>
    <col min="6653" max="6653" width="17.08984375" style="2" customWidth="1"/>
    <col min="6654" max="6654" width="17.453125" style="2" customWidth="1"/>
    <col min="6655" max="6901" width="11.453125" style="2"/>
    <col min="6902" max="6902" width="16" style="2" customWidth="1"/>
    <col min="6903" max="6903" width="13.6328125" style="2" bestFit="1" customWidth="1"/>
    <col min="6904" max="6904" width="25.90625" style="2" bestFit="1" customWidth="1"/>
    <col min="6905" max="6905" width="29.36328125" style="2" bestFit="1" customWidth="1"/>
    <col min="6906" max="6906" width="33.453125" style="2" bestFit="1" customWidth="1"/>
    <col min="6907" max="6907" width="15.6328125" style="2" bestFit="1" customWidth="1"/>
    <col min="6908" max="6908" width="32.54296875" style="2" bestFit="1" customWidth="1"/>
    <col min="6909" max="6909" width="17.08984375" style="2" customWidth="1"/>
    <col min="6910" max="6910" width="17.453125" style="2" customWidth="1"/>
    <col min="6911" max="7157" width="11.453125" style="2"/>
    <col min="7158" max="7158" width="16" style="2" customWidth="1"/>
    <col min="7159" max="7159" width="13.6328125" style="2" bestFit="1" customWidth="1"/>
    <col min="7160" max="7160" width="25.90625" style="2" bestFit="1" customWidth="1"/>
    <col min="7161" max="7161" width="29.36328125" style="2" bestFit="1" customWidth="1"/>
    <col min="7162" max="7162" width="33.453125" style="2" bestFit="1" customWidth="1"/>
    <col min="7163" max="7163" width="15.6328125" style="2" bestFit="1" customWidth="1"/>
    <col min="7164" max="7164" width="32.54296875" style="2" bestFit="1" customWidth="1"/>
    <col min="7165" max="7165" width="17.08984375" style="2" customWidth="1"/>
    <col min="7166" max="7166" width="17.453125" style="2" customWidth="1"/>
    <col min="7167" max="7413" width="11.453125" style="2"/>
    <col min="7414" max="7414" width="16" style="2" customWidth="1"/>
    <col min="7415" max="7415" width="13.6328125" style="2" bestFit="1" customWidth="1"/>
    <col min="7416" max="7416" width="25.90625" style="2" bestFit="1" customWidth="1"/>
    <col min="7417" max="7417" width="29.36328125" style="2" bestFit="1" customWidth="1"/>
    <col min="7418" max="7418" width="33.453125" style="2" bestFit="1" customWidth="1"/>
    <col min="7419" max="7419" width="15.6328125" style="2" bestFit="1" customWidth="1"/>
    <col min="7420" max="7420" width="32.54296875" style="2" bestFit="1" customWidth="1"/>
    <col min="7421" max="7421" width="17.08984375" style="2" customWidth="1"/>
    <col min="7422" max="7422" width="17.453125" style="2" customWidth="1"/>
    <col min="7423" max="7669" width="11.453125" style="2"/>
    <col min="7670" max="7670" width="16" style="2" customWidth="1"/>
    <col min="7671" max="7671" width="13.6328125" style="2" bestFit="1" customWidth="1"/>
    <col min="7672" max="7672" width="25.90625" style="2" bestFit="1" customWidth="1"/>
    <col min="7673" max="7673" width="29.36328125" style="2" bestFit="1" customWidth="1"/>
    <col min="7674" max="7674" width="33.453125" style="2" bestFit="1" customWidth="1"/>
    <col min="7675" max="7675" width="15.6328125" style="2" bestFit="1" customWidth="1"/>
    <col min="7676" max="7676" width="32.54296875" style="2" bestFit="1" customWidth="1"/>
    <col min="7677" max="7677" width="17.08984375" style="2" customWidth="1"/>
    <col min="7678" max="7678" width="17.453125" style="2" customWidth="1"/>
    <col min="7679" max="7925" width="11.453125" style="2"/>
    <col min="7926" max="7926" width="16" style="2" customWidth="1"/>
    <col min="7927" max="7927" width="13.6328125" style="2" bestFit="1" customWidth="1"/>
    <col min="7928" max="7928" width="25.90625" style="2" bestFit="1" customWidth="1"/>
    <col min="7929" max="7929" width="29.36328125" style="2" bestFit="1" customWidth="1"/>
    <col min="7930" max="7930" width="33.453125" style="2" bestFit="1" customWidth="1"/>
    <col min="7931" max="7931" width="15.6328125" style="2" bestFit="1" customWidth="1"/>
    <col min="7932" max="7932" width="32.54296875" style="2" bestFit="1" customWidth="1"/>
    <col min="7933" max="7933" width="17.08984375" style="2" customWidth="1"/>
    <col min="7934" max="7934" width="17.453125" style="2" customWidth="1"/>
    <col min="7935" max="8181" width="11.453125" style="2"/>
    <col min="8182" max="8182" width="16" style="2" customWidth="1"/>
    <col min="8183" max="8183" width="13.6328125" style="2" bestFit="1" customWidth="1"/>
    <col min="8184" max="8184" width="25.90625" style="2" bestFit="1" customWidth="1"/>
    <col min="8185" max="8185" width="29.36328125" style="2" bestFit="1" customWidth="1"/>
    <col min="8186" max="8186" width="33.453125" style="2" bestFit="1" customWidth="1"/>
    <col min="8187" max="8187" width="15.6328125" style="2" bestFit="1" customWidth="1"/>
    <col min="8188" max="8188" width="32.54296875" style="2" bestFit="1" customWidth="1"/>
    <col min="8189" max="8189" width="17.08984375" style="2" customWidth="1"/>
    <col min="8190" max="8190" width="17.453125" style="2" customWidth="1"/>
    <col min="8191" max="8437" width="11.453125" style="2"/>
    <col min="8438" max="8438" width="16" style="2" customWidth="1"/>
    <col min="8439" max="8439" width="13.6328125" style="2" bestFit="1" customWidth="1"/>
    <col min="8440" max="8440" width="25.90625" style="2" bestFit="1" customWidth="1"/>
    <col min="8441" max="8441" width="29.36328125" style="2" bestFit="1" customWidth="1"/>
    <col min="8442" max="8442" width="33.453125" style="2" bestFit="1" customWidth="1"/>
    <col min="8443" max="8443" width="15.6328125" style="2" bestFit="1" customWidth="1"/>
    <col min="8444" max="8444" width="32.54296875" style="2" bestFit="1" customWidth="1"/>
    <col min="8445" max="8445" width="17.08984375" style="2" customWidth="1"/>
    <col min="8446" max="8446" width="17.453125" style="2" customWidth="1"/>
    <col min="8447" max="8693" width="11.453125" style="2"/>
    <col min="8694" max="8694" width="16" style="2" customWidth="1"/>
    <col min="8695" max="8695" width="13.6328125" style="2" bestFit="1" customWidth="1"/>
    <col min="8696" max="8696" width="25.90625" style="2" bestFit="1" customWidth="1"/>
    <col min="8697" max="8697" width="29.36328125" style="2" bestFit="1" customWidth="1"/>
    <col min="8698" max="8698" width="33.453125" style="2" bestFit="1" customWidth="1"/>
    <col min="8699" max="8699" width="15.6328125" style="2" bestFit="1" customWidth="1"/>
    <col min="8700" max="8700" width="32.54296875" style="2" bestFit="1" customWidth="1"/>
    <col min="8701" max="8701" width="17.08984375" style="2" customWidth="1"/>
    <col min="8702" max="8702" width="17.453125" style="2" customWidth="1"/>
    <col min="8703" max="8949" width="11.453125" style="2"/>
    <col min="8950" max="8950" width="16" style="2" customWidth="1"/>
    <col min="8951" max="8951" width="13.6328125" style="2" bestFit="1" customWidth="1"/>
    <col min="8952" max="8952" width="25.90625" style="2" bestFit="1" customWidth="1"/>
    <col min="8953" max="8953" width="29.36328125" style="2" bestFit="1" customWidth="1"/>
    <col min="8954" max="8954" width="33.453125" style="2" bestFit="1" customWidth="1"/>
    <col min="8955" max="8955" width="15.6328125" style="2" bestFit="1" customWidth="1"/>
    <col min="8956" max="8956" width="32.54296875" style="2" bestFit="1" customWidth="1"/>
    <col min="8957" max="8957" width="17.08984375" style="2" customWidth="1"/>
    <col min="8958" max="8958" width="17.453125" style="2" customWidth="1"/>
    <col min="8959" max="9205" width="11.453125" style="2"/>
    <col min="9206" max="9206" width="16" style="2" customWidth="1"/>
    <col min="9207" max="9207" width="13.6328125" style="2" bestFit="1" customWidth="1"/>
    <col min="9208" max="9208" width="25.90625" style="2" bestFit="1" customWidth="1"/>
    <col min="9209" max="9209" width="29.36328125" style="2" bestFit="1" customWidth="1"/>
    <col min="9210" max="9210" width="33.453125" style="2" bestFit="1" customWidth="1"/>
    <col min="9211" max="9211" width="15.6328125" style="2" bestFit="1" customWidth="1"/>
    <col min="9212" max="9212" width="32.54296875" style="2" bestFit="1" customWidth="1"/>
    <col min="9213" max="9213" width="17.08984375" style="2" customWidth="1"/>
    <col min="9214" max="9214" width="17.453125" style="2" customWidth="1"/>
    <col min="9215" max="9461" width="11.453125" style="2"/>
    <col min="9462" max="9462" width="16" style="2" customWidth="1"/>
    <col min="9463" max="9463" width="13.6328125" style="2" bestFit="1" customWidth="1"/>
    <col min="9464" max="9464" width="25.90625" style="2" bestFit="1" customWidth="1"/>
    <col min="9465" max="9465" width="29.36328125" style="2" bestFit="1" customWidth="1"/>
    <col min="9466" max="9466" width="33.453125" style="2" bestFit="1" customWidth="1"/>
    <col min="9467" max="9467" width="15.6328125" style="2" bestFit="1" customWidth="1"/>
    <col min="9468" max="9468" width="32.54296875" style="2" bestFit="1" customWidth="1"/>
    <col min="9469" max="9469" width="17.08984375" style="2" customWidth="1"/>
    <col min="9470" max="9470" width="17.453125" style="2" customWidth="1"/>
    <col min="9471" max="9717" width="11.453125" style="2"/>
    <col min="9718" max="9718" width="16" style="2" customWidth="1"/>
    <col min="9719" max="9719" width="13.6328125" style="2" bestFit="1" customWidth="1"/>
    <col min="9720" max="9720" width="25.90625" style="2" bestFit="1" customWidth="1"/>
    <col min="9721" max="9721" width="29.36328125" style="2" bestFit="1" customWidth="1"/>
    <col min="9722" max="9722" width="33.453125" style="2" bestFit="1" customWidth="1"/>
    <col min="9723" max="9723" width="15.6328125" style="2" bestFit="1" customWidth="1"/>
    <col min="9724" max="9724" width="32.54296875" style="2" bestFit="1" customWidth="1"/>
    <col min="9725" max="9725" width="17.08984375" style="2" customWidth="1"/>
    <col min="9726" max="9726" width="17.453125" style="2" customWidth="1"/>
    <col min="9727" max="9973" width="11.453125" style="2"/>
    <col min="9974" max="9974" width="16" style="2" customWidth="1"/>
    <col min="9975" max="9975" width="13.6328125" style="2" bestFit="1" customWidth="1"/>
    <col min="9976" max="9976" width="25.90625" style="2" bestFit="1" customWidth="1"/>
    <col min="9977" max="9977" width="29.36328125" style="2" bestFit="1" customWidth="1"/>
    <col min="9978" max="9978" width="33.453125" style="2" bestFit="1" customWidth="1"/>
    <col min="9979" max="9979" width="15.6328125" style="2" bestFit="1" customWidth="1"/>
    <col min="9980" max="9980" width="32.54296875" style="2" bestFit="1" customWidth="1"/>
    <col min="9981" max="9981" width="17.08984375" style="2" customWidth="1"/>
    <col min="9982" max="9982" width="17.453125" style="2" customWidth="1"/>
    <col min="9983" max="10229" width="11.453125" style="2"/>
    <col min="10230" max="10230" width="16" style="2" customWidth="1"/>
    <col min="10231" max="10231" width="13.6328125" style="2" bestFit="1" customWidth="1"/>
    <col min="10232" max="10232" width="25.90625" style="2" bestFit="1" customWidth="1"/>
    <col min="10233" max="10233" width="29.36328125" style="2" bestFit="1" customWidth="1"/>
    <col min="10234" max="10234" width="33.453125" style="2" bestFit="1" customWidth="1"/>
    <col min="10235" max="10235" width="15.6328125" style="2" bestFit="1" customWidth="1"/>
    <col min="10236" max="10236" width="32.54296875" style="2" bestFit="1" customWidth="1"/>
    <col min="10237" max="10237" width="17.08984375" style="2" customWidth="1"/>
    <col min="10238" max="10238" width="17.453125" style="2" customWidth="1"/>
    <col min="10239" max="10485" width="11.453125" style="2"/>
    <col min="10486" max="10486" width="16" style="2" customWidth="1"/>
    <col min="10487" max="10487" width="13.6328125" style="2" bestFit="1" customWidth="1"/>
    <col min="10488" max="10488" width="25.90625" style="2" bestFit="1" customWidth="1"/>
    <col min="10489" max="10489" width="29.36328125" style="2" bestFit="1" customWidth="1"/>
    <col min="10490" max="10490" width="33.453125" style="2" bestFit="1" customWidth="1"/>
    <col min="10491" max="10491" width="15.6328125" style="2" bestFit="1" customWidth="1"/>
    <col min="10492" max="10492" width="32.54296875" style="2" bestFit="1" customWidth="1"/>
    <col min="10493" max="10493" width="17.08984375" style="2" customWidth="1"/>
    <col min="10494" max="10494" width="17.453125" style="2" customWidth="1"/>
    <col min="10495" max="10741" width="11.453125" style="2"/>
    <col min="10742" max="10742" width="16" style="2" customWidth="1"/>
    <col min="10743" max="10743" width="13.6328125" style="2" bestFit="1" customWidth="1"/>
    <col min="10744" max="10744" width="25.90625" style="2" bestFit="1" customWidth="1"/>
    <col min="10745" max="10745" width="29.36328125" style="2" bestFit="1" customWidth="1"/>
    <col min="10746" max="10746" width="33.453125" style="2" bestFit="1" customWidth="1"/>
    <col min="10747" max="10747" width="15.6328125" style="2" bestFit="1" customWidth="1"/>
    <col min="10748" max="10748" width="32.54296875" style="2" bestFit="1" customWidth="1"/>
    <col min="10749" max="10749" width="17.08984375" style="2" customWidth="1"/>
    <col min="10750" max="10750" width="17.453125" style="2" customWidth="1"/>
    <col min="10751" max="10997" width="11.453125" style="2"/>
    <col min="10998" max="10998" width="16" style="2" customWidth="1"/>
    <col min="10999" max="10999" width="13.6328125" style="2" bestFit="1" customWidth="1"/>
    <col min="11000" max="11000" width="25.90625" style="2" bestFit="1" customWidth="1"/>
    <col min="11001" max="11001" width="29.36328125" style="2" bestFit="1" customWidth="1"/>
    <col min="11002" max="11002" width="33.453125" style="2" bestFit="1" customWidth="1"/>
    <col min="11003" max="11003" width="15.6328125" style="2" bestFit="1" customWidth="1"/>
    <col min="11004" max="11004" width="32.54296875" style="2" bestFit="1" customWidth="1"/>
    <col min="11005" max="11005" width="17.08984375" style="2" customWidth="1"/>
    <col min="11006" max="11006" width="17.453125" style="2" customWidth="1"/>
    <col min="11007" max="11253" width="11.453125" style="2"/>
    <col min="11254" max="11254" width="16" style="2" customWidth="1"/>
    <col min="11255" max="11255" width="13.6328125" style="2" bestFit="1" customWidth="1"/>
    <col min="11256" max="11256" width="25.90625" style="2" bestFit="1" customWidth="1"/>
    <col min="11257" max="11257" width="29.36328125" style="2" bestFit="1" customWidth="1"/>
    <col min="11258" max="11258" width="33.453125" style="2" bestFit="1" customWidth="1"/>
    <col min="11259" max="11259" width="15.6328125" style="2" bestFit="1" customWidth="1"/>
    <col min="11260" max="11260" width="32.54296875" style="2" bestFit="1" customWidth="1"/>
    <col min="11261" max="11261" width="17.08984375" style="2" customWidth="1"/>
    <col min="11262" max="11262" width="17.453125" style="2" customWidth="1"/>
    <col min="11263" max="11509" width="11.453125" style="2"/>
    <col min="11510" max="11510" width="16" style="2" customWidth="1"/>
    <col min="11511" max="11511" width="13.6328125" style="2" bestFit="1" customWidth="1"/>
    <col min="11512" max="11512" width="25.90625" style="2" bestFit="1" customWidth="1"/>
    <col min="11513" max="11513" width="29.36328125" style="2" bestFit="1" customWidth="1"/>
    <col min="11514" max="11514" width="33.453125" style="2" bestFit="1" customWidth="1"/>
    <col min="11515" max="11515" width="15.6328125" style="2" bestFit="1" customWidth="1"/>
    <col min="11516" max="11516" width="32.54296875" style="2" bestFit="1" customWidth="1"/>
    <col min="11517" max="11517" width="17.08984375" style="2" customWidth="1"/>
    <col min="11518" max="11518" width="17.453125" style="2" customWidth="1"/>
    <col min="11519" max="11765" width="11.453125" style="2"/>
    <col min="11766" max="11766" width="16" style="2" customWidth="1"/>
    <col min="11767" max="11767" width="13.6328125" style="2" bestFit="1" customWidth="1"/>
    <col min="11768" max="11768" width="25.90625" style="2" bestFit="1" customWidth="1"/>
    <col min="11769" max="11769" width="29.36328125" style="2" bestFit="1" customWidth="1"/>
    <col min="11770" max="11770" width="33.453125" style="2" bestFit="1" customWidth="1"/>
    <col min="11771" max="11771" width="15.6328125" style="2" bestFit="1" customWidth="1"/>
    <col min="11772" max="11772" width="32.54296875" style="2" bestFit="1" customWidth="1"/>
    <col min="11773" max="11773" width="17.08984375" style="2" customWidth="1"/>
    <col min="11774" max="11774" width="17.453125" style="2" customWidth="1"/>
    <col min="11775" max="12021" width="11.453125" style="2"/>
    <col min="12022" max="12022" width="16" style="2" customWidth="1"/>
    <col min="12023" max="12023" width="13.6328125" style="2" bestFit="1" customWidth="1"/>
    <col min="12024" max="12024" width="25.90625" style="2" bestFit="1" customWidth="1"/>
    <col min="12025" max="12025" width="29.36328125" style="2" bestFit="1" customWidth="1"/>
    <col min="12026" max="12026" width="33.453125" style="2" bestFit="1" customWidth="1"/>
    <col min="12027" max="12027" width="15.6328125" style="2" bestFit="1" customWidth="1"/>
    <col min="12028" max="12028" width="32.54296875" style="2" bestFit="1" customWidth="1"/>
    <col min="12029" max="12029" width="17.08984375" style="2" customWidth="1"/>
    <col min="12030" max="12030" width="17.453125" style="2" customWidth="1"/>
    <col min="12031" max="12277" width="11.453125" style="2"/>
    <col min="12278" max="12278" width="16" style="2" customWidth="1"/>
    <col min="12279" max="12279" width="13.6328125" style="2" bestFit="1" customWidth="1"/>
    <col min="12280" max="12280" width="25.90625" style="2" bestFit="1" customWidth="1"/>
    <col min="12281" max="12281" width="29.36328125" style="2" bestFit="1" customWidth="1"/>
    <col min="12282" max="12282" width="33.453125" style="2" bestFit="1" customWidth="1"/>
    <col min="12283" max="12283" width="15.6328125" style="2" bestFit="1" customWidth="1"/>
    <col min="12284" max="12284" width="32.54296875" style="2" bestFit="1" customWidth="1"/>
    <col min="12285" max="12285" width="17.08984375" style="2" customWidth="1"/>
    <col min="12286" max="12286" width="17.453125" style="2" customWidth="1"/>
    <col min="12287" max="12533" width="11.453125" style="2"/>
    <col min="12534" max="12534" width="16" style="2" customWidth="1"/>
    <col min="12535" max="12535" width="13.6328125" style="2" bestFit="1" customWidth="1"/>
    <col min="12536" max="12536" width="25.90625" style="2" bestFit="1" customWidth="1"/>
    <col min="12537" max="12537" width="29.36328125" style="2" bestFit="1" customWidth="1"/>
    <col min="12538" max="12538" width="33.453125" style="2" bestFit="1" customWidth="1"/>
    <col min="12539" max="12539" width="15.6328125" style="2" bestFit="1" customWidth="1"/>
    <col min="12540" max="12540" width="32.54296875" style="2" bestFit="1" customWidth="1"/>
    <col min="12541" max="12541" width="17.08984375" style="2" customWidth="1"/>
    <col min="12542" max="12542" width="17.453125" style="2" customWidth="1"/>
    <col min="12543" max="12789" width="11.453125" style="2"/>
    <col min="12790" max="12790" width="16" style="2" customWidth="1"/>
    <col min="12791" max="12791" width="13.6328125" style="2" bestFit="1" customWidth="1"/>
    <col min="12792" max="12792" width="25.90625" style="2" bestFit="1" customWidth="1"/>
    <col min="12793" max="12793" width="29.36328125" style="2" bestFit="1" customWidth="1"/>
    <col min="12794" max="12794" width="33.453125" style="2" bestFit="1" customWidth="1"/>
    <col min="12795" max="12795" width="15.6328125" style="2" bestFit="1" customWidth="1"/>
    <col min="12796" max="12796" width="32.54296875" style="2" bestFit="1" customWidth="1"/>
    <col min="12797" max="12797" width="17.08984375" style="2" customWidth="1"/>
    <col min="12798" max="12798" width="17.453125" style="2" customWidth="1"/>
    <col min="12799" max="13045" width="11.453125" style="2"/>
    <col min="13046" max="13046" width="16" style="2" customWidth="1"/>
    <col min="13047" max="13047" width="13.6328125" style="2" bestFit="1" customWidth="1"/>
    <col min="13048" max="13048" width="25.90625" style="2" bestFit="1" customWidth="1"/>
    <col min="13049" max="13049" width="29.36328125" style="2" bestFit="1" customWidth="1"/>
    <col min="13050" max="13050" width="33.453125" style="2" bestFit="1" customWidth="1"/>
    <col min="13051" max="13051" width="15.6328125" style="2" bestFit="1" customWidth="1"/>
    <col min="13052" max="13052" width="32.54296875" style="2" bestFit="1" customWidth="1"/>
    <col min="13053" max="13053" width="17.08984375" style="2" customWidth="1"/>
    <col min="13054" max="13054" width="17.453125" style="2" customWidth="1"/>
    <col min="13055" max="13301" width="11.453125" style="2"/>
    <col min="13302" max="13302" width="16" style="2" customWidth="1"/>
    <col min="13303" max="13303" width="13.6328125" style="2" bestFit="1" customWidth="1"/>
    <col min="13304" max="13304" width="25.90625" style="2" bestFit="1" customWidth="1"/>
    <col min="13305" max="13305" width="29.36328125" style="2" bestFit="1" customWidth="1"/>
    <col min="13306" max="13306" width="33.453125" style="2" bestFit="1" customWidth="1"/>
    <col min="13307" max="13307" width="15.6328125" style="2" bestFit="1" customWidth="1"/>
    <col min="13308" max="13308" width="32.54296875" style="2" bestFit="1" customWidth="1"/>
    <col min="13309" max="13309" width="17.08984375" style="2" customWidth="1"/>
    <col min="13310" max="13310" width="17.453125" style="2" customWidth="1"/>
    <col min="13311" max="13557" width="11.453125" style="2"/>
    <col min="13558" max="13558" width="16" style="2" customWidth="1"/>
    <col min="13559" max="13559" width="13.6328125" style="2" bestFit="1" customWidth="1"/>
    <col min="13560" max="13560" width="25.90625" style="2" bestFit="1" customWidth="1"/>
    <col min="13561" max="13561" width="29.36328125" style="2" bestFit="1" customWidth="1"/>
    <col min="13562" max="13562" width="33.453125" style="2" bestFit="1" customWidth="1"/>
    <col min="13563" max="13563" width="15.6328125" style="2" bestFit="1" customWidth="1"/>
    <col min="13564" max="13564" width="32.54296875" style="2" bestFit="1" customWidth="1"/>
    <col min="13565" max="13565" width="17.08984375" style="2" customWidth="1"/>
    <col min="13566" max="13566" width="17.453125" style="2" customWidth="1"/>
    <col min="13567" max="13813" width="11.453125" style="2"/>
    <col min="13814" max="13814" width="16" style="2" customWidth="1"/>
    <col min="13815" max="13815" width="13.6328125" style="2" bestFit="1" customWidth="1"/>
    <col min="13816" max="13816" width="25.90625" style="2" bestFit="1" customWidth="1"/>
    <col min="13817" max="13817" width="29.36328125" style="2" bestFit="1" customWidth="1"/>
    <col min="13818" max="13818" width="33.453125" style="2" bestFit="1" customWidth="1"/>
    <col min="13819" max="13819" width="15.6328125" style="2" bestFit="1" customWidth="1"/>
    <col min="13820" max="13820" width="32.54296875" style="2" bestFit="1" customWidth="1"/>
    <col min="13821" max="13821" width="17.08984375" style="2" customWidth="1"/>
    <col min="13822" max="13822" width="17.453125" style="2" customWidth="1"/>
    <col min="13823" max="14069" width="11.453125" style="2"/>
    <col min="14070" max="14070" width="16" style="2" customWidth="1"/>
    <col min="14071" max="14071" width="13.6328125" style="2" bestFit="1" customWidth="1"/>
    <col min="14072" max="14072" width="25.90625" style="2" bestFit="1" customWidth="1"/>
    <col min="14073" max="14073" width="29.36328125" style="2" bestFit="1" customWidth="1"/>
    <col min="14074" max="14074" width="33.453125" style="2" bestFit="1" customWidth="1"/>
    <col min="14075" max="14075" width="15.6328125" style="2" bestFit="1" customWidth="1"/>
    <col min="14076" max="14076" width="32.54296875" style="2" bestFit="1" customWidth="1"/>
    <col min="14077" max="14077" width="17.08984375" style="2" customWidth="1"/>
    <col min="14078" max="14078" width="17.453125" style="2" customWidth="1"/>
    <col min="14079" max="14325" width="11.453125" style="2"/>
    <col min="14326" max="14326" width="16" style="2" customWidth="1"/>
    <col min="14327" max="14327" width="13.6328125" style="2" bestFit="1" customWidth="1"/>
    <col min="14328" max="14328" width="25.90625" style="2" bestFit="1" customWidth="1"/>
    <col min="14329" max="14329" width="29.36328125" style="2" bestFit="1" customWidth="1"/>
    <col min="14330" max="14330" width="33.453125" style="2" bestFit="1" customWidth="1"/>
    <col min="14331" max="14331" width="15.6328125" style="2" bestFit="1" customWidth="1"/>
    <col min="14332" max="14332" width="32.54296875" style="2" bestFit="1" customWidth="1"/>
    <col min="14333" max="14333" width="17.08984375" style="2" customWidth="1"/>
    <col min="14334" max="14334" width="17.453125" style="2" customWidth="1"/>
    <col min="14335" max="14581" width="11.453125" style="2"/>
    <col min="14582" max="14582" width="16" style="2" customWidth="1"/>
    <col min="14583" max="14583" width="13.6328125" style="2" bestFit="1" customWidth="1"/>
    <col min="14584" max="14584" width="25.90625" style="2" bestFit="1" customWidth="1"/>
    <col min="14585" max="14585" width="29.36328125" style="2" bestFit="1" customWidth="1"/>
    <col min="14586" max="14586" width="33.453125" style="2" bestFit="1" customWidth="1"/>
    <col min="14587" max="14587" width="15.6328125" style="2" bestFit="1" customWidth="1"/>
    <col min="14588" max="14588" width="32.54296875" style="2" bestFit="1" customWidth="1"/>
    <col min="14589" max="14589" width="17.08984375" style="2" customWidth="1"/>
    <col min="14590" max="14590" width="17.453125" style="2" customWidth="1"/>
    <col min="14591" max="14837" width="11.453125" style="2"/>
    <col min="14838" max="14838" width="16" style="2" customWidth="1"/>
    <col min="14839" max="14839" width="13.6328125" style="2" bestFit="1" customWidth="1"/>
    <col min="14840" max="14840" width="25.90625" style="2" bestFit="1" customWidth="1"/>
    <col min="14841" max="14841" width="29.36328125" style="2" bestFit="1" customWidth="1"/>
    <col min="14842" max="14842" width="33.453125" style="2" bestFit="1" customWidth="1"/>
    <col min="14843" max="14843" width="15.6328125" style="2" bestFit="1" customWidth="1"/>
    <col min="14844" max="14844" width="32.54296875" style="2" bestFit="1" customWidth="1"/>
    <col min="14845" max="14845" width="17.08984375" style="2" customWidth="1"/>
    <col min="14846" max="14846" width="17.453125" style="2" customWidth="1"/>
    <col min="14847" max="15093" width="11.453125" style="2"/>
    <col min="15094" max="15094" width="16" style="2" customWidth="1"/>
    <col min="15095" max="15095" width="13.6328125" style="2" bestFit="1" customWidth="1"/>
    <col min="15096" max="15096" width="25.90625" style="2" bestFit="1" customWidth="1"/>
    <col min="15097" max="15097" width="29.36328125" style="2" bestFit="1" customWidth="1"/>
    <col min="15098" max="15098" width="33.453125" style="2" bestFit="1" customWidth="1"/>
    <col min="15099" max="15099" width="15.6328125" style="2" bestFit="1" customWidth="1"/>
    <col min="15100" max="15100" width="32.54296875" style="2" bestFit="1" customWidth="1"/>
    <col min="15101" max="15101" width="17.08984375" style="2" customWidth="1"/>
    <col min="15102" max="15102" width="17.453125" style="2" customWidth="1"/>
    <col min="15103" max="15349" width="11.453125" style="2"/>
    <col min="15350" max="15350" width="16" style="2" customWidth="1"/>
    <col min="15351" max="15351" width="13.6328125" style="2" bestFit="1" customWidth="1"/>
    <col min="15352" max="15352" width="25.90625" style="2" bestFit="1" customWidth="1"/>
    <col min="15353" max="15353" width="29.36328125" style="2" bestFit="1" customWidth="1"/>
    <col min="15354" max="15354" width="33.453125" style="2" bestFit="1" customWidth="1"/>
    <col min="15355" max="15355" width="15.6328125" style="2" bestFit="1" customWidth="1"/>
    <col min="15356" max="15356" width="32.54296875" style="2" bestFit="1" customWidth="1"/>
    <col min="15357" max="15357" width="17.08984375" style="2" customWidth="1"/>
    <col min="15358" max="15358" width="17.453125" style="2" customWidth="1"/>
    <col min="15359" max="15605" width="11.453125" style="2"/>
    <col min="15606" max="15606" width="16" style="2" customWidth="1"/>
    <col min="15607" max="15607" width="13.6328125" style="2" bestFit="1" customWidth="1"/>
    <col min="15608" max="15608" width="25.90625" style="2" bestFit="1" customWidth="1"/>
    <col min="15609" max="15609" width="29.36328125" style="2" bestFit="1" customWidth="1"/>
    <col min="15610" max="15610" width="33.453125" style="2" bestFit="1" customWidth="1"/>
    <col min="15611" max="15611" width="15.6328125" style="2" bestFit="1" customWidth="1"/>
    <col min="15612" max="15612" width="32.54296875" style="2" bestFit="1" customWidth="1"/>
    <col min="15613" max="15613" width="17.08984375" style="2" customWidth="1"/>
    <col min="15614" max="15614" width="17.453125" style="2" customWidth="1"/>
    <col min="15615" max="15861" width="11.453125" style="2"/>
    <col min="15862" max="15862" width="16" style="2" customWidth="1"/>
    <col min="15863" max="15863" width="13.6328125" style="2" bestFit="1" customWidth="1"/>
    <col min="15864" max="15864" width="25.90625" style="2" bestFit="1" customWidth="1"/>
    <col min="15865" max="15865" width="29.36328125" style="2" bestFit="1" customWidth="1"/>
    <col min="15866" max="15866" width="33.453125" style="2" bestFit="1" customWidth="1"/>
    <col min="15867" max="15867" width="15.6328125" style="2" bestFit="1" customWidth="1"/>
    <col min="15868" max="15868" width="32.54296875" style="2" bestFit="1" customWidth="1"/>
    <col min="15869" max="15869" width="17.08984375" style="2" customWidth="1"/>
    <col min="15870" max="15870" width="17.453125" style="2" customWidth="1"/>
    <col min="15871" max="16117" width="11.453125" style="2"/>
    <col min="16118" max="16118" width="16" style="2" customWidth="1"/>
    <col min="16119" max="16119" width="13.6328125" style="2" bestFit="1" customWidth="1"/>
    <col min="16120" max="16120" width="25.90625" style="2" bestFit="1" customWidth="1"/>
    <col min="16121" max="16121" width="29.36328125" style="2" bestFit="1" customWidth="1"/>
    <col min="16122" max="16122" width="33.453125" style="2" bestFit="1" customWidth="1"/>
    <col min="16123" max="16123" width="15.6328125" style="2" bestFit="1" customWidth="1"/>
    <col min="16124" max="16124" width="32.54296875" style="2" bestFit="1" customWidth="1"/>
    <col min="16125" max="16125" width="17.08984375" style="2" customWidth="1"/>
    <col min="16126" max="16126" width="17.453125" style="2" customWidth="1"/>
    <col min="16127" max="16384" width="11.453125" style="2"/>
  </cols>
  <sheetData>
    <row r="2" spans="1:19" ht="15" customHeight="1" x14ac:dyDescent="0.35">
      <c r="B2" s="21"/>
      <c r="C2" s="21"/>
      <c r="D2" s="21"/>
      <c r="E2" s="41"/>
      <c r="F2" s="41"/>
      <c r="G2" s="42"/>
      <c r="H2" s="42"/>
      <c r="I2" s="22"/>
      <c r="J2" s="23"/>
      <c r="K2" s="23"/>
      <c r="L2" s="23"/>
      <c r="M2" s="23"/>
      <c r="N2" s="24"/>
      <c r="O2" s="25"/>
      <c r="P2" s="23"/>
      <c r="Q2" s="23"/>
      <c r="R2" s="22"/>
    </row>
    <row r="3" spans="1:19" ht="15" customHeight="1" x14ac:dyDescent="0.35">
      <c r="B3" s="21"/>
      <c r="C3" s="21"/>
      <c r="D3" s="21"/>
      <c r="E3" s="41"/>
      <c r="F3" s="41"/>
      <c r="G3" s="42"/>
      <c r="H3" s="42"/>
      <c r="I3" s="22"/>
      <c r="J3" s="23"/>
      <c r="K3" s="23"/>
      <c r="L3" s="23"/>
      <c r="M3" s="23"/>
      <c r="N3" s="24"/>
      <c r="O3" s="25"/>
      <c r="P3" s="23"/>
      <c r="Q3" s="23"/>
      <c r="R3" s="22"/>
    </row>
    <row r="4" spans="1:19" ht="15" customHeight="1" x14ac:dyDescent="0.35">
      <c r="B4" s="21"/>
      <c r="C4" s="21"/>
      <c r="D4" s="21"/>
      <c r="E4" s="43" t="s">
        <v>246</v>
      </c>
      <c r="F4" s="41"/>
      <c r="G4" s="42"/>
      <c r="H4" s="42"/>
      <c r="I4" s="22"/>
      <c r="J4" s="26"/>
      <c r="K4" s="23"/>
      <c r="L4" s="23"/>
      <c r="M4" s="23"/>
      <c r="N4" s="24"/>
      <c r="O4" s="25"/>
      <c r="P4" s="23"/>
      <c r="Q4" s="23"/>
      <c r="R4" s="22"/>
    </row>
    <row r="5" spans="1:19" ht="15" customHeight="1" x14ac:dyDescent="0.35">
      <c r="B5" s="21"/>
      <c r="C5" s="21"/>
      <c r="D5" s="21"/>
      <c r="E5" s="41"/>
      <c r="F5" s="41"/>
      <c r="G5" s="42"/>
      <c r="H5" s="42"/>
      <c r="I5" s="22"/>
      <c r="J5" s="23"/>
      <c r="K5" s="23"/>
      <c r="L5" s="23"/>
      <c r="M5" s="23"/>
      <c r="N5" s="24"/>
      <c r="O5" s="25"/>
      <c r="P5" s="25"/>
      <c r="Q5" s="23"/>
      <c r="R5" s="22"/>
    </row>
    <row r="6" spans="1:19" ht="12.75" customHeight="1" x14ac:dyDescent="0.35">
      <c r="B6" s="21"/>
      <c r="C6" s="21"/>
      <c r="D6" s="21"/>
      <c r="E6" s="27"/>
      <c r="F6" s="23"/>
      <c r="G6" s="21"/>
      <c r="H6" s="21"/>
      <c r="I6" s="22"/>
      <c r="J6" s="23"/>
      <c r="K6" s="23"/>
      <c r="L6" s="23"/>
      <c r="M6" s="23"/>
      <c r="N6" s="24"/>
      <c r="O6" s="25"/>
      <c r="P6" s="23"/>
      <c r="Q6" s="23"/>
      <c r="R6" s="22"/>
    </row>
    <row r="7" spans="1:19" ht="12.75" customHeight="1" x14ac:dyDescent="0.35">
      <c r="B7" s="21"/>
      <c r="C7" s="21"/>
      <c r="D7" s="21"/>
      <c r="E7" s="27"/>
      <c r="F7" s="23"/>
      <c r="G7" s="21"/>
      <c r="H7" s="21"/>
      <c r="I7" s="22"/>
      <c r="J7" s="23"/>
      <c r="K7" s="23"/>
      <c r="L7" s="23"/>
      <c r="M7" s="23"/>
      <c r="N7" s="24"/>
      <c r="O7" s="25"/>
      <c r="P7" s="23"/>
      <c r="Q7" s="23"/>
      <c r="R7" s="22"/>
    </row>
    <row r="8" spans="1:19" ht="12.75" customHeight="1" x14ac:dyDescent="0.35">
      <c r="B8" s="21"/>
      <c r="C8" s="21"/>
      <c r="D8" s="21"/>
      <c r="E8" s="27"/>
      <c r="F8" s="23"/>
      <c r="G8" s="21"/>
      <c r="H8" s="21"/>
      <c r="I8" s="22"/>
      <c r="J8" s="23"/>
      <c r="K8" s="23"/>
      <c r="L8" s="23"/>
      <c r="M8" s="23"/>
      <c r="N8" s="24"/>
      <c r="O8" s="25"/>
      <c r="P8" s="23"/>
      <c r="Q8" s="23"/>
      <c r="R8" s="22"/>
    </row>
    <row r="9" spans="1:19" ht="12.75" customHeight="1" x14ac:dyDescent="0.35">
      <c r="B9" s="21"/>
      <c r="C9" s="21"/>
      <c r="D9" s="21"/>
      <c r="E9" s="27"/>
      <c r="F9" s="23"/>
      <c r="G9" s="21"/>
      <c r="H9" s="21"/>
      <c r="I9" s="22"/>
      <c r="J9" s="23"/>
      <c r="K9" s="23"/>
      <c r="L9" s="23"/>
      <c r="M9" s="23"/>
      <c r="N9" s="24"/>
      <c r="O9" s="25"/>
      <c r="P9" s="23"/>
      <c r="Q9" s="23"/>
      <c r="R9" s="22"/>
    </row>
    <row r="10" spans="1:19" ht="12.75" customHeight="1" thickBot="1" x14ac:dyDescent="0.4">
      <c r="B10" s="21"/>
      <c r="C10" s="21"/>
      <c r="D10" s="21"/>
      <c r="E10" s="27"/>
      <c r="F10" s="23"/>
      <c r="G10" s="21"/>
      <c r="H10" s="21"/>
      <c r="I10" s="22"/>
      <c r="J10" s="23"/>
      <c r="K10" s="23"/>
      <c r="L10" s="23"/>
      <c r="M10" s="23"/>
      <c r="N10" s="24"/>
      <c r="O10" s="25"/>
      <c r="P10" s="23"/>
      <c r="Q10" s="23"/>
      <c r="R10" s="22"/>
    </row>
    <row r="11" spans="1:19" s="3" customFormat="1" ht="41.4" customHeight="1" thickBot="1" x14ac:dyDescent="0.4">
      <c r="A11" s="7"/>
      <c r="B11" s="44" t="s">
        <v>0</v>
      </c>
      <c r="C11" s="45"/>
      <c r="D11" s="45"/>
      <c r="E11" s="45"/>
      <c r="F11" s="45"/>
      <c r="G11" s="45"/>
      <c r="H11" s="45"/>
      <c r="I11" s="45"/>
      <c r="J11" s="45"/>
      <c r="K11" s="45"/>
      <c r="L11" s="45"/>
      <c r="M11" s="45"/>
      <c r="N11" s="45"/>
      <c r="O11" s="45"/>
      <c r="P11" s="45"/>
      <c r="Q11" s="45"/>
      <c r="R11" s="45"/>
      <c r="S11" s="45"/>
    </row>
    <row r="12" spans="1:19" s="4" customFormat="1" ht="39.65" customHeight="1" x14ac:dyDescent="0.35">
      <c r="A12" s="12"/>
      <c r="B12" s="13" t="s">
        <v>1</v>
      </c>
      <c r="C12" s="13" t="s">
        <v>2</v>
      </c>
      <c r="D12" s="13" t="s">
        <v>3</v>
      </c>
      <c r="E12" s="13" t="s">
        <v>230</v>
      </c>
      <c r="F12" s="14" t="s">
        <v>231</v>
      </c>
      <c r="G12" s="13" t="s">
        <v>4</v>
      </c>
      <c r="H12" s="15" t="s">
        <v>5</v>
      </c>
      <c r="I12" s="16" t="s">
        <v>237</v>
      </c>
      <c r="J12" s="17" t="s">
        <v>6</v>
      </c>
      <c r="K12" s="17" t="s">
        <v>241</v>
      </c>
      <c r="L12" s="17" t="s">
        <v>243</v>
      </c>
      <c r="M12" s="17" t="s">
        <v>244</v>
      </c>
      <c r="N12" s="20" t="s">
        <v>239</v>
      </c>
      <c r="O12" s="18" t="s">
        <v>242</v>
      </c>
      <c r="P12" s="17" t="s">
        <v>238</v>
      </c>
      <c r="Q12" s="17" t="s">
        <v>240</v>
      </c>
      <c r="R12" s="17" t="s">
        <v>245</v>
      </c>
      <c r="S12" s="47" t="s">
        <v>247</v>
      </c>
    </row>
    <row r="13" spans="1:19" s="5" customFormat="1" ht="15.5" x14ac:dyDescent="0.35">
      <c r="A13" s="8">
        <v>1</v>
      </c>
      <c r="B13" s="28" t="s">
        <v>7</v>
      </c>
      <c r="C13" s="28" t="s">
        <v>8</v>
      </c>
      <c r="D13" s="28" t="s">
        <v>9</v>
      </c>
      <c r="E13" s="28" t="s">
        <v>10</v>
      </c>
      <c r="F13" s="28" t="s">
        <v>13</v>
      </c>
      <c r="G13" s="28" t="s">
        <v>11</v>
      </c>
      <c r="H13" s="28" t="s">
        <v>12</v>
      </c>
      <c r="I13" s="28" t="s">
        <v>14</v>
      </c>
      <c r="J13" s="28" t="s">
        <v>15</v>
      </c>
      <c r="K13" s="29">
        <v>44576</v>
      </c>
      <c r="L13" s="29">
        <v>45688</v>
      </c>
      <c r="M13" s="30">
        <f t="shared" ref="M13:M44" si="0">(L13-K13)/365</f>
        <v>3.0465753424657533</v>
      </c>
      <c r="N13" s="31">
        <f>+P13/3150</f>
        <v>30485.43015873016</v>
      </c>
      <c r="O13" s="32">
        <f t="shared" ref="O13:O44" si="1">N13*((10-M13)/10)</f>
        <v>21197.814176125245</v>
      </c>
      <c r="P13" s="33">
        <v>96029105</v>
      </c>
      <c r="Q13" s="34">
        <f>O13*3400</f>
        <v>72072568.198825836</v>
      </c>
      <c r="R13" s="35" t="str">
        <f t="shared" ref="R13:R44" si="2">IF(M13&lt;5,"tout risque","contre tiers")</f>
        <v>tout risque</v>
      </c>
      <c r="S13" s="46"/>
    </row>
    <row r="14" spans="1:19" s="5" customFormat="1" ht="14.75" customHeight="1" x14ac:dyDescent="0.35">
      <c r="A14" s="8">
        <v>2</v>
      </c>
      <c r="B14" s="28" t="s">
        <v>7</v>
      </c>
      <c r="C14" s="28" t="s">
        <v>8</v>
      </c>
      <c r="D14" s="28" t="s">
        <v>9</v>
      </c>
      <c r="E14" s="28" t="s">
        <v>10</v>
      </c>
      <c r="F14" s="28" t="s">
        <v>13</v>
      </c>
      <c r="G14" s="28" t="s">
        <v>16</v>
      </c>
      <c r="H14" s="28" t="s">
        <v>17</v>
      </c>
      <c r="I14" s="28" t="s">
        <v>14</v>
      </c>
      <c r="J14" s="28" t="s">
        <v>15</v>
      </c>
      <c r="K14" s="29">
        <v>44576</v>
      </c>
      <c r="L14" s="29">
        <v>45688</v>
      </c>
      <c r="M14" s="30">
        <f t="shared" si="0"/>
        <v>3.0465753424657533</v>
      </c>
      <c r="N14" s="31">
        <f>+P14/3150</f>
        <v>30485.43015873016</v>
      </c>
      <c r="O14" s="32">
        <f t="shared" si="1"/>
        <v>21197.814176125245</v>
      </c>
      <c r="P14" s="33">
        <v>96029105</v>
      </c>
      <c r="Q14" s="34">
        <f t="shared" ref="Q14:Q75" si="3">O14*3400</f>
        <v>72072568.198825836</v>
      </c>
      <c r="R14" s="35" t="str">
        <f t="shared" si="2"/>
        <v>tout risque</v>
      </c>
      <c r="S14" s="46"/>
    </row>
    <row r="15" spans="1:19" s="5" customFormat="1" ht="14.75" customHeight="1" x14ac:dyDescent="0.35">
      <c r="A15" s="8">
        <v>3</v>
      </c>
      <c r="B15" s="28" t="s">
        <v>7</v>
      </c>
      <c r="C15" s="28" t="s">
        <v>18</v>
      </c>
      <c r="D15" s="28" t="s">
        <v>19</v>
      </c>
      <c r="E15" s="28" t="s">
        <v>20</v>
      </c>
      <c r="F15" s="28" t="s">
        <v>23</v>
      </c>
      <c r="G15" s="28" t="s">
        <v>21</v>
      </c>
      <c r="H15" s="28" t="s">
        <v>22</v>
      </c>
      <c r="I15" s="28" t="s">
        <v>24</v>
      </c>
      <c r="J15" s="28" t="s">
        <v>25</v>
      </c>
      <c r="K15" s="29">
        <v>44032</v>
      </c>
      <c r="L15" s="29">
        <v>45688</v>
      </c>
      <c r="M15" s="30">
        <f t="shared" si="0"/>
        <v>4.536986301369863</v>
      </c>
      <c r="N15" s="31">
        <v>30857</v>
      </c>
      <c r="O15" s="32">
        <f t="shared" si="1"/>
        <v>16857.221369863015</v>
      </c>
      <c r="P15" s="33">
        <v>87480000</v>
      </c>
      <c r="Q15" s="34">
        <f t="shared" si="3"/>
        <v>57314552.657534249</v>
      </c>
      <c r="R15" s="35" t="str">
        <f t="shared" si="2"/>
        <v>tout risque</v>
      </c>
      <c r="S15" s="46"/>
    </row>
    <row r="16" spans="1:19" s="5" customFormat="1" ht="14.75" customHeight="1" x14ac:dyDescent="0.35">
      <c r="A16" s="8">
        <v>4</v>
      </c>
      <c r="B16" s="28" t="s">
        <v>7</v>
      </c>
      <c r="C16" s="28" t="s">
        <v>8</v>
      </c>
      <c r="D16" s="28" t="s">
        <v>26</v>
      </c>
      <c r="E16" s="28" t="s">
        <v>27</v>
      </c>
      <c r="F16" s="28" t="s">
        <v>30</v>
      </c>
      <c r="G16" s="28" t="s">
        <v>28</v>
      </c>
      <c r="H16" s="28" t="s">
        <v>29</v>
      </c>
      <c r="I16" s="28" t="s">
        <v>31</v>
      </c>
      <c r="J16" s="28" t="s">
        <v>32</v>
      </c>
      <c r="K16" s="29">
        <v>44995</v>
      </c>
      <c r="L16" s="29">
        <v>45688</v>
      </c>
      <c r="M16" s="30">
        <f t="shared" si="0"/>
        <v>1.8986301369863015</v>
      </c>
      <c r="N16" s="31">
        <f>+P16/3150</f>
        <v>33872.699999999997</v>
      </c>
      <c r="O16" s="32">
        <f t="shared" si="1"/>
        <v>27441.527095890404</v>
      </c>
      <c r="P16" s="33">
        <v>106699005</v>
      </c>
      <c r="Q16" s="34">
        <f t="shared" si="3"/>
        <v>93301192.126027375</v>
      </c>
      <c r="R16" s="35" t="str">
        <f t="shared" si="2"/>
        <v>tout risque</v>
      </c>
      <c r="S16" s="46"/>
    </row>
    <row r="17" spans="1:19" s="5" customFormat="1" ht="14.75" customHeight="1" x14ac:dyDescent="0.35">
      <c r="A17" s="8">
        <v>5</v>
      </c>
      <c r="B17" s="28" t="s">
        <v>7</v>
      </c>
      <c r="C17" s="28" t="s">
        <v>8</v>
      </c>
      <c r="D17" s="28" t="s">
        <v>26</v>
      </c>
      <c r="E17" s="28" t="s">
        <v>27</v>
      </c>
      <c r="F17" s="28" t="s">
        <v>30</v>
      </c>
      <c r="G17" s="28" t="s">
        <v>33</v>
      </c>
      <c r="H17" s="28" t="s">
        <v>34</v>
      </c>
      <c r="I17" s="28" t="s">
        <v>31</v>
      </c>
      <c r="J17" s="28" t="s">
        <v>32</v>
      </c>
      <c r="K17" s="29">
        <v>44995</v>
      </c>
      <c r="L17" s="29">
        <v>46022</v>
      </c>
      <c r="M17" s="30">
        <f t="shared" si="0"/>
        <v>2.8136986301369862</v>
      </c>
      <c r="N17" s="31">
        <f>+P17/3150</f>
        <v>33872.699999999997</v>
      </c>
      <c r="O17" s="32">
        <f t="shared" si="1"/>
        <v>24341.943041095885</v>
      </c>
      <c r="P17" s="33">
        <v>106699005</v>
      </c>
      <c r="Q17" s="34">
        <f t="shared" si="3"/>
        <v>82762606.339726001</v>
      </c>
      <c r="R17" s="35" t="str">
        <f t="shared" si="2"/>
        <v>tout risque</v>
      </c>
      <c r="S17" s="46"/>
    </row>
    <row r="18" spans="1:19" s="5" customFormat="1" ht="14.75" customHeight="1" x14ac:dyDescent="0.35">
      <c r="A18" s="8">
        <v>6</v>
      </c>
      <c r="B18" s="28" t="s">
        <v>7</v>
      </c>
      <c r="C18" s="28" t="s">
        <v>8</v>
      </c>
      <c r="D18" s="28" t="s">
        <v>26</v>
      </c>
      <c r="E18" s="28" t="s">
        <v>27</v>
      </c>
      <c r="F18" s="28" t="s">
        <v>30</v>
      </c>
      <c r="G18" s="28" t="s">
        <v>35</v>
      </c>
      <c r="H18" s="28" t="s">
        <v>36</v>
      </c>
      <c r="I18" s="28" t="s">
        <v>31</v>
      </c>
      <c r="J18" s="28" t="s">
        <v>32</v>
      </c>
      <c r="K18" s="29">
        <v>44995</v>
      </c>
      <c r="L18" s="29">
        <v>46022</v>
      </c>
      <c r="M18" s="30">
        <f t="shared" si="0"/>
        <v>2.8136986301369862</v>
      </c>
      <c r="N18" s="31">
        <f>+P18/3150</f>
        <v>33872.699999999997</v>
      </c>
      <c r="O18" s="32">
        <f t="shared" si="1"/>
        <v>24341.943041095885</v>
      </c>
      <c r="P18" s="33">
        <v>106699005</v>
      </c>
      <c r="Q18" s="34">
        <f t="shared" si="3"/>
        <v>82762606.339726001</v>
      </c>
      <c r="R18" s="35" t="str">
        <f t="shared" si="2"/>
        <v>tout risque</v>
      </c>
      <c r="S18" s="46"/>
    </row>
    <row r="19" spans="1:19" s="5" customFormat="1" ht="14.75" customHeight="1" x14ac:dyDescent="0.35">
      <c r="A19" s="8">
        <v>7</v>
      </c>
      <c r="B19" s="28" t="s">
        <v>7</v>
      </c>
      <c r="C19" s="28" t="s">
        <v>8</v>
      </c>
      <c r="D19" s="28" t="s">
        <v>37</v>
      </c>
      <c r="E19" s="28" t="s">
        <v>232</v>
      </c>
      <c r="F19" s="28" t="s">
        <v>234</v>
      </c>
      <c r="G19" s="28" t="s">
        <v>38</v>
      </c>
      <c r="H19" s="28" t="s">
        <v>39</v>
      </c>
      <c r="I19" s="28" t="s">
        <v>41</v>
      </c>
      <c r="J19" s="28" t="s">
        <v>42</v>
      </c>
      <c r="K19" s="29">
        <v>45253</v>
      </c>
      <c r="L19" s="29">
        <v>46022</v>
      </c>
      <c r="M19" s="30">
        <f t="shared" si="0"/>
        <v>2.106849315068493</v>
      </c>
      <c r="N19" s="31">
        <f>+P19/3150</f>
        <v>34184.776507936505</v>
      </c>
      <c r="O19" s="32">
        <f t="shared" si="1"/>
        <v>26982.559210784952</v>
      </c>
      <c r="P19" s="33">
        <v>107682046</v>
      </c>
      <c r="Q19" s="34">
        <f t="shared" si="3"/>
        <v>91740701.316668838</v>
      </c>
      <c r="R19" s="35" t="str">
        <f t="shared" si="2"/>
        <v>tout risque</v>
      </c>
      <c r="S19" s="46"/>
    </row>
    <row r="20" spans="1:19" s="5" customFormat="1" ht="14.75" customHeight="1" x14ac:dyDescent="0.35">
      <c r="A20" s="8">
        <v>8</v>
      </c>
      <c r="B20" s="28" t="s">
        <v>7</v>
      </c>
      <c r="C20" s="28" t="s">
        <v>8</v>
      </c>
      <c r="D20" s="28" t="s">
        <v>37</v>
      </c>
      <c r="E20" s="28" t="s">
        <v>232</v>
      </c>
      <c r="F20" s="28" t="s">
        <v>234</v>
      </c>
      <c r="G20" s="28" t="s">
        <v>43</v>
      </c>
      <c r="H20" s="28" t="s">
        <v>44</v>
      </c>
      <c r="I20" s="28" t="s">
        <v>41</v>
      </c>
      <c r="J20" s="28" t="s">
        <v>42</v>
      </c>
      <c r="K20" s="29">
        <v>45253</v>
      </c>
      <c r="L20" s="29">
        <v>46022</v>
      </c>
      <c r="M20" s="30">
        <f t="shared" si="0"/>
        <v>2.106849315068493</v>
      </c>
      <c r="N20" s="31">
        <f>+P20/3150</f>
        <v>34184.776507936505</v>
      </c>
      <c r="O20" s="32">
        <f t="shared" si="1"/>
        <v>26982.559210784952</v>
      </c>
      <c r="P20" s="33">
        <v>107682046</v>
      </c>
      <c r="Q20" s="34">
        <f t="shared" si="3"/>
        <v>91740701.316668838</v>
      </c>
      <c r="R20" s="35" t="str">
        <f t="shared" si="2"/>
        <v>tout risque</v>
      </c>
      <c r="S20" s="46"/>
    </row>
    <row r="21" spans="1:19" s="5" customFormat="1" ht="14.75" customHeight="1" x14ac:dyDescent="0.35">
      <c r="A21" s="8">
        <v>9</v>
      </c>
      <c r="B21" s="28" t="s">
        <v>7</v>
      </c>
      <c r="C21" s="28" t="s">
        <v>8</v>
      </c>
      <c r="D21" s="28" t="s">
        <v>37</v>
      </c>
      <c r="E21" s="28" t="s">
        <v>45</v>
      </c>
      <c r="F21" s="28" t="s">
        <v>48</v>
      </c>
      <c r="G21" s="28" t="s">
        <v>46</v>
      </c>
      <c r="H21" s="28" t="s">
        <v>47</v>
      </c>
      <c r="I21" s="28" t="s">
        <v>49</v>
      </c>
      <c r="J21" s="28" t="s">
        <v>50</v>
      </c>
      <c r="K21" s="29">
        <v>45253</v>
      </c>
      <c r="L21" s="29">
        <v>46022</v>
      </c>
      <c r="M21" s="30">
        <f t="shared" si="0"/>
        <v>2.106849315068493</v>
      </c>
      <c r="N21" s="31">
        <v>33141</v>
      </c>
      <c r="O21" s="32">
        <f t="shared" si="1"/>
        <v>26158.690684931506</v>
      </c>
      <c r="P21" s="33">
        <v>107682046</v>
      </c>
      <c r="Q21" s="34">
        <f t="shared" si="3"/>
        <v>88939548.328767121</v>
      </c>
      <c r="R21" s="35" t="str">
        <f t="shared" si="2"/>
        <v>tout risque</v>
      </c>
      <c r="S21" s="46"/>
    </row>
    <row r="22" spans="1:19" s="5" customFormat="1" ht="14.75" customHeight="1" x14ac:dyDescent="0.35">
      <c r="A22" s="8">
        <v>10</v>
      </c>
      <c r="B22" s="28" t="s">
        <v>7</v>
      </c>
      <c r="C22" s="28" t="s">
        <v>8</v>
      </c>
      <c r="D22" s="28" t="s">
        <v>37</v>
      </c>
      <c r="E22" s="28" t="s">
        <v>45</v>
      </c>
      <c r="F22" s="28" t="s">
        <v>48</v>
      </c>
      <c r="G22" s="28" t="s">
        <v>51</v>
      </c>
      <c r="H22" s="28" t="s">
        <v>52</v>
      </c>
      <c r="I22" s="28" t="s">
        <v>49</v>
      </c>
      <c r="J22" s="28" t="s">
        <v>50</v>
      </c>
      <c r="K22" s="29">
        <v>45253</v>
      </c>
      <c r="L22" s="29">
        <v>46022</v>
      </c>
      <c r="M22" s="30">
        <f t="shared" si="0"/>
        <v>2.106849315068493</v>
      </c>
      <c r="N22" s="31">
        <v>33141</v>
      </c>
      <c r="O22" s="32">
        <f t="shared" si="1"/>
        <v>26158.690684931506</v>
      </c>
      <c r="P22" s="33">
        <v>107682046</v>
      </c>
      <c r="Q22" s="34">
        <f t="shared" si="3"/>
        <v>88939548.328767121</v>
      </c>
      <c r="R22" s="35" t="str">
        <f t="shared" si="2"/>
        <v>tout risque</v>
      </c>
      <c r="S22" s="46"/>
    </row>
    <row r="23" spans="1:19" s="5" customFormat="1" ht="14.75" customHeight="1" x14ac:dyDescent="0.35">
      <c r="A23" s="8">
        <v>11</v>
      </c>
      <c r="B23" s="28" t="s">
        <v>7</v>
      </c>
      <c r="C23" s="28" t="s">
        <v>8</v>
      </c>
      <c r="D23" s="28" t="s">
        <v>37</v>
      </c>
      <c r="E23" s="28" t="s">
        <v>45</v>
      </c>
      <c r="F23" s="28" t="s">
        <v>48</v>
      </c>
      <c r="G23" s="28" t="s">
        <v>53</v>
      </c>
      <c r="H23" s="28" t="s">
        <v>54</v>
      </c>
      <c r="I23" s="28" t="s">
        <v>49</v>
      </c>
      <c r="J23" s="28" t="s">
        <v>50</v>
      </c>
      <c r="K23" s="29">
        <v>45253</v>
      </c>
      <c r="L23" s="29">
        <v>46022</v>
      </c>
      <c r="M23" s="30">
        <f t="shared" si="0"/>
        <v>2.106849315068493</v>
      </c>
      <c r="N23" s="31">
        <v>33141</v>
      </c>
      <c r="O23" s="32">
        <f t="shared" si="1"/>
        <v>26158.690684931506</v>
      </c>
      <c r="P23" s="33">
        <v>107682046</v>
      </c>
      <c r="Q23" s="34">
        <f t="shared" si="3"/>
        <v>88939548.328767121</v>
      </c>
      <c r="R23" s="35" t="str">
        <f t="shared" si="2"/>
        <v>tout risque</v>
      </c>
      <c r="S23" s="46"/>
    </row>
    <row r="24" spans="1:19" s="5" customFormat="1" ht="14.75" customHeight="1" x14ac:dyDescent="0.35">
      <c r="A24" s="8">
        <v>12</v>
      </c>
      <c r="B24" s="28" t="s">
        <v>7</v>
      </c>
      <c r="C24" s="28" t="s">
        <v>8</v>
      </c>
      <c r="D24" s="28" t="s">
        <v>37</v>
      </c>
      <c r="E24" s="28" t="s">
        <v>45</v>
      </c>
      <c r="F24" s="28" t="s">
        <v>48</v>
      </c>
      <c r="G24" s="28" t="s">
        <v>55</v>
      </c>
      <c r="H24" s="28" t="s">
        <v>56</v>
      </c>
      <c r="I24" s="28" t="s">
        <v>49</v>
      </c>
      <c r="J24" s="28" t="s">
        <v>50</v>
      </c>
      <c r="K24" s="29">
        <v>45253</v>
      </c>
      <c r="L24" s="29">
        <v>46022</v>
      </c>
      <c r="M24" s="30">
        <f t="shared" si="0"/>
        <v>2.106849315068493</v>
      </c>
      <c r="N24" s="31">
        <v>33141</v>
      </c>
      <c r="O24" s="32">
        <f t="shared" si="1"/>
        <v>26158.690684931506</v>
      </c>
      <c r="P24" s="33">
        <v>107682046</v>
      </c>
      <c r="Q24" s="34">
        <f t="shared" si="3"/>
        <v>88939548.328767121</v>
      </c>
      <c r="R24" s="35" t="str">
        <f t="shared" si="2"/>
        <v>tout risque</v>
      </c>
      <c r="S24" s="46"/>
    </row>
    <row r="25" spans="1:19" s="5" customFormat="1" ht="14.75" customHeight="1" x14ac:dyDescent="0.35">
      <c r="A25" s="8">
        <v>13</v>
      </c>
      <c r="B25" s="28" t="s">
        <v>7</v>
      </c>
      <c r="C25" s="28" t="s">
        <v>8</v>
      </c>
      <c r="D25" s="28" t="s">
        <v>37</v>
      </c>
      <c r="E25" s="28" t="s">
        <v>45</v>
      </c>
      <c r="F25" s="28" t="s">
        <v>48</v>
      </c>
      <c r="G25" s="28" t="s">
        <v>57</v>
      </c>
      <c r="H25" s="28" t="s">
        <v>58</v>
      </c>
      <c r="I25" s="28" t="s">
        <v>49</v>
      </c>
      <c r="J25" s="28" t="s">
        <v>50</v>
      </c>
      <c r="K25" s="29">
        <v>45253</v>
      </c>
      <c r="L25" s="29">
        <v>46022</v>
      </c>
      <c r="M25" s="30">
        <f t="shared" si="0"/>
        <v>2.106849315068493</v>
      </c>
      <c r="N25" s="31">
        <v>33141</v>
      </c>
      <c r="O25" s="32">
        <f t="shared" si="1"/>
        <v>26158.690684931506</v>
      </c>
      <c r="P25" s="33">
        <v>107682046</v>
      </c>
      <c r="Q25" s="34">
        <f t="shared" si="3"/>
        <v>88939548.328767121</v>
      </c>
      <c r="R25" s="35" t="str">
        <f t="shared" si="2"/>
        <v>tout risque</v>
      </c>
      <c r="S25" s="46"/>
    </row>
    <row r="26" spans="1:19" s="5" customFormat="1" ht="14.75" customHeight="1" x14ac:dyDescent="0.35">
      <c r="A26" s="8">
        <v>14</v>
      </c>
      <c r="B26" s="28" t="s">
        <v>7</v>
      </c>
      <c r="C26" s="28" t="s">
        <v>8</v>
      </c>
      <c r="D26" s="28" t="s">
        <v>37</v>
      </c>
      <c r="E26" s="28" t="s">
        <v>45</v>
      </c>
      <c r="F26" s="28" t="s">
        <v>48</v>
      </c>
      <c r="G26" s="28" t="s">
        <v>59</v>
      </c>
      <c r="H26" s="28" t="s">
        <v>60</v>
      </c>
      <c r="I26" s="28" t="s">
        <v>49</v>
      </c>
      <c r="J26" s="28" t="s">
        <v>50</v>
      </c>
      <c r="K26" s="29">
        <v>45253</v>
      </c>
      <c r="L26" s="29">
        <v>46022</v>
      </c>
      <c r="M26" s="30">
        <f t="shared" si="0"/>
        <v>2.106849315068493</v>
      </c>
      <c r="N26" s="31">
        <v>33141</v>
      </c>
      <c r="O26" s="32">
        <f t="shared" si="1"/>
        <v>26158.690684931506</v>
      </c>
      <c r="P26" s="33">
        <v>107682046</v>
      </c>
      <c r="Q26" s="34">
        <f t="shared" si="3"/>
        <v>88939548.328767121</v>
      </c>
      <c r="R26" s="35" t="str">
        <f t="shared" si="2"/>
        <v>tout risque</v>
      </c>
      <c r="S26" s="46"/>
    </row>
    <row r="27" spans="1:19" s="5" customFormat="1" ht="14.75" customHeight="1" x14ac:dyDescent="0.35">
      <c r="A27" s="8">
        <v>15</v>
      </c>
      <c r="B27" s="28" t="s">
        <v>7</v>
      </c>
      <c r="C27" s="28" t="s">
        <v>8</v>
      </c>
      <c r="D27" s="28" t="s">
        <v>37</v>
      </c>
      <c r="E27" s="28" t="s">
        <v>45</v>
      </c>
      <c r="F27" s="28" t="s">
        <v>48</v>
      </c>
      <c r="G27" s="28" t="s">
        <v>61</v>
      </c>
      <c r="H27" s="28" t="s">
        <v>62</v>
      </c>
      <c r="I27" s="28" t="s">
        <v>49</v>
      </c>
      <c r="J27" s="28" t="s">
        <v>50</v>
      </c>
      <c r="K27" s="29">
        <v>45253</v>
      </c>
      <c r="L27" s="29">
        <v>46022</v>
      </c>
      <c r="M27" s="30">
        <f t="shared" si="0"/>
        <v>2.106849315068493</v>
      </c>
      <c r="N27" s="31">
        <v>33141</v>
      </c>
      <c r="O27" s="32">
        <f t="shared" si="1"/>
        <v>26158.690684931506</v>
      </c>
      <c r="P27" s="33">
        <v>107682046</v>
      </c>
      <c r="Q27" s="34">
        <f t="shared" si="3"/>
        <v>88939548.328767121</v>
      </c>
      <c r="R27" s="35" t="str">
        <f t="shared" si="2"/>
        <v>tout risque</v>
      </c>
      <c r="S27" s="46"/>
    </row>
    <row r="28" spans="1:19" s="5" customFormat="1" ht="14.75" customHeight="1" x14ac:dyDescent="0.35">
      <c r="A28" s="8">
        <v>16</v>
      </c>
      <c r="B28" s="28" t="s">
        <v>7</v>
      </c>
      <c r="C28" s="28" t="s">
        <v>8</v>
      </c>
      <c r="D28" s="28" t="s">
        <v>37</v>
      </c>
      <c r="E28" s="28" t="s">
        <v>45</v>
      </c>
      <c r="F28" s="28" t="s">
        <v>48</v>
      </c>
      <c r="G28" s="28" t="s">
        <v>63</v>
      </c>
      <c r="H28" s="28" t="s">
        <v>64</v>
      </c>
      <c r="I28" s="28" t="s">
        <v>49</v>
      </c>
      <c r="J28" s="28" t="s">
        <v>50</v>
      </c>
      <c r="K28" s="29">
        <v>45253</v>
      </c>
      <c r="L28" s="29">
        <v>46022</v>
      </c>
      <c r="M28" s="30">
        <f t="shared" si="0"/>
        <v>2.106849315068493</v>
      </c>
      <c r="N28" s="31">
        <v>33141</v>
      </c>
      <c r="O28" s="32">
        <f t="shared" si="1"/>
        <v>26158.690684931506</v>
      </c>
      <c r="P28" s="33">
        <v>107682046</v>
      </c>
      <c r="Q28" s="34">
        <f t="shared" si="3"/>
        <v>88939548.328767121</v>
      </c>
      <c r="R28" s="35" t="str">
        <f t="shared" si="2"/>
        <v>tout risque</v>
      </c>
      <c r="S28" s="46"/>
    </row>
    <row r="29" spans="1:19" s="5" customFormat="1" ht="14.75" customHeight="1" x14ac:dyDescent="0.35">
      <c r="A29" s="8">
        <v>17</v>
      </c>
      <c r="B29" s="28" t="s">
        <v>7</v>
      </c>
      <c r="C29" s="28" t="s">
        <v>8</v>
      </c>
      <c r="D29" s="28" t="s">
        <v>37</v>
      </c>
      <c r="E29" s="28" t="s">
        <v>45</v>
      </c>
      <c r="F29" s="28" t="s">
        <v>48</v>
      </c>
      <c r="G29" s="28" t="s">
        <v>65</v>
      </c>
      <c r="H29" s="28" t="s">
        <v>66</v>
      </c>
      <c r="I29" s="28" t="s">
        <v>49</v>
      </c>
      <c r="J29" s="28" t="s">
        <v>50</v>
      </c>
      <c r="K29" s="29">
        <v>45253</v>
      </c>
      <c r="L29" s="29">
        <v>46022</v>
      </c>
      <c r="M29" s="30">
        <f t="shared" si="0"/>
        <v>2.106849315068493</v>
      </c>
      <c r="N29" s="31">
        <v>33141</v>
      </c>
      <c r="O29" s="32">
        <f t="shared" si="1"/>
        <v>26158.690684931506</v>
      </c>
      <c r="P29" s="33">
        <v>107682046</v>
      </c>
      <c r="Q29" s="34">
        <f t="shared" si="3"/>
        <v>88939548.328767121</v>
      </c>
      <c r="R29" s="35" t="str">
        <f t="shared" si="2"/>
        <v>tout risque</v>
      </c>
      <c r="S29" s="46"/>
    </row>
    <row r="30" spans="1:19" s="5" customFormat="1" ht="14.75" customHeight="1" x14ac:dyDescent="0.35">
      <c r="A30" s="8">
        <v>18</v>
      </c>
      <c r="B30" s="28" t="s">
        <v>7</v>
      </c>
      <c r="C30" s="28" t="s">
        <v>8</v>
      </c>
      <c r="D30" s="28" t="s">
        <v>37</v>
      </c>
      <c r="E30" s="28" t="s">
        <v>45</v>
      </c>
      <c r="F30" s="28" t="s">
        <v>48</v>
      </c>
      <c r="G30" s="28" t="s">
        <v>67</v>
      </c>
      <c r="H30" s="28" t="s">
        <v>68</v>
      </c>
      <c r="I30" s="28" t="s">
        <v>49</v>
      </c>
      <c r="J30" s="28" t="s">
        <v>50</v>
      </c>
      <c r="K30" s="29">
        <v>45253</v>
      </c>
      <c r="L30" s="29">
        <v>46022</v>
      </c>
      <c r="M30" s="30">
        <f t="shared" si="0"/>
        <v>2.106849315068493</v>
      </c>
      <c r="N30" s="31">
        <v>33141</v>
      </c>
      <c r="O30" s="32">
        <f t="shared" si="1"/>
        <v>26158.690684931506</v>
      </c>
      <c r="P30" s="33">
        <v>107682046</v>
      </c>
      <c r="Q30" s="34">
        <f t="shared" si="3"/>
        <v>88939548.328767121</v>
      </c>
      <c r="R30" s="35" t="str">
        <f t="shared" si="2"/>
        <v>tout risque</v>
      </c>
      <c r="S30" s="46"/>
    </row>
    <row r="31" spans="1:19" s="5" customFormat="1" ht="14.75" customHeight="1" x14ac:dyDescent="0.35">
      <c r="A31" s="8">
        <v>19</v>
      </c>
      <c r="B31" s="28" t="s">
        <v>7</v>
      </c>
      <c r="C31" s="28" t="s">
        <v>8</v>
      </c>
      <c r="D31" s="28" t="s">
        <v>37</v>
      </c>
      <c r="E31" s="28" t="s">
        <v>45</v>
      </c>
      <c r="F31" s="28" t="s">
        <v>48</v>
      </c>
      <c r="G31" s="28" t="s">
        <v>69</v>
      </c>
      <c r="H31" s="28" t="s">
        <v>70</v>
      </c>
      <c r="I31" s="28" t="s">
        <v>49</v>
      </c>
      <c r="J31" s="28" t="s">
        <v>50</v>
      </c>
      <c r="K31" s="29">
        <v>45253</v>
      </c>
      <c r="L31" s="29">
        <v>46022</v>
      </c>
      <c r="M31" s="30">
        <f t="shared" si="0"/>
        <v>2.106849315068493</v>
      </c>
      <c r="N31" s="31">
        <v>33141</v>
      </c>
      <c r="O31" s="32">
        <f t="shared" si="1"/>
        <v>26158.690684931506</v>
      </c>
      <c r="P31" s="33">
        <v>107682046</v>
      </c>
      <c r="Q31" s="34">
        <f t="shared" si="3"/>
        <v>88939548.328767121</v>
      </c>
      <c r="R31" s="35" t="str">
        <f t="shared" si="2"/>
        <v>tout risque</v>
      </c>
      <c r="S31" s="46"/>
    </row>
    <row r="32" spans="1:19" s="5" customFormat="1" ht="14.75" customHeight="1" x14ac:dyDescent="0.35">
      <c r="A32" s="8">
        <v>20</v>
      </c>
      <c r="B32" s="28" t="s">
        <v>7</v>
      </c>
      <c r="C32" s="28" t="s">
        <v>8</v>
      </c>
      <c r="D32" s="28" t="s">
        <v>26</v>
      </c>
      <c r="E32" s="28" t="s">
        <v>71</v>
      </c>
      <c r="F32" s="28" t="s">
        <v>48</v>
      </c>
      <c r="G32" s="28" t="s">
        <v>72</v>
      </c>
      <c r="H32" s="28" t="s">
        <v>73</v>
      </c>
      <c r="I32" s="28" t="s">
        <v>49</v>
      </c>
      <c r="J32" s="28" t="s">
        <v>50</v>
      </c>
      <c r="K32" s="29">
        <v>45253</v>
      </c>
      <c r="L32" s="29">
        <v>46022</v>
      </c>
      <c r="M32" s="30">
        <f t="shared" si="0"/>
        <v>2.106849315068493</v>
      </c>
      <c r="N32" s="31">
        <v>36035</v>
      </c>
      <c r="O32" s="32">
        <f t="shared" si="1"/>
        <v>28442.968493150685</v>
      </c>
      <c r="P32" s="33">
        <v>107682046</v>
      </c>
      <c r="Q32" s="34">
        <f t="shared" si="3"/>
        <v>96706092.876712337</v>
      </c>
      <c r="R32" s="35" t="str">
        <f t="shared" si="2"/>
        <v>tout risque</v>
      </c>
      <c r="S32" s="46"/>
    </row>
    <row r="33" spans="1:19" s="5" customFormat="1" ht="14.75" customHeight="1" x14ac:dyDescent="0.35">
      <c r="A33" s="8">
        <v>21</v>
      </c>
      <c r="B33" s="28" t="s">
        <v>7</v>
      </c>
      <c r="C33" s="28" t="s">
        <v>8</v>
      </c>
      <c r="D33" s="28" t="s">
        <v>26</v>
      </c>
      <c r="E33" s="28" t="s">
        <v>71</v>
      </c>
      <c r="F33" s="28" t="s">
        <v>48</v>
      </c>
      <c r="G33" s="28" t="s">
        <v>74</v>
      </c>
      <c r="H33" s="28" t="s">
        <v>75</v>
      </c>
      <c r="I33" s="28" t="s">
        <v>49</v>
      </c>
      <c r="J33" s="28" t="s">
        <v>50</v>
      </c>
      <c r="K33" s="29">
        <v>45253</v>
      </c>
      <c r="L33" s="29">
        <v>46022</v>
      </c>
      <c r="M33" s="30">
        <f t="shared" si="0"/>
        <v>2.106849315068493</v>
      </c>
      <c r="N33" s="31">
        <v>36035</v>
      </c>
      <c r="O33" s="32">
        <f t="shared" si="1"/>
        <v>28442.968493150685</v>
      </c>
      <c r="P33" s="33">
        <v>107682046</v>
      </c>
      <c r="Q33" s="34">
        <f t="shared" si="3"/>
        <v>96706092.876712337</v>
      </c>
      <c r="R33" s="35" t="str">
        <f t="shared" si="2"/>
        <v>tout risque</v>
      </c>
      <c r="S33" s="46"/>
    </row>
    <row r="34" spans="1:19" s="5" customFormat="1" ht="14.75" customHeight="1" x14ac:dyDescent="0.35">
      <c r="A34" s="8">
        <v>22</v>
      </c>
      <c r="B34" s="28" t="s">
        <v>7</v>
      </c>
      <c r="C34" s="28" t="s">
        <v>8</v>
      </c>
      <c r="D34" s="28" t="s">
        <v>26</v>
      </c>
      <c r="E34" s="28" t="s">
        <v>71</v>
      </c>
      <c r="F34" s="28" t="s">
        <v>48</v>
      </c>
      <c r="G34" s="28" t="s">
        <v>76</v>
      </c>
      <c r="H34" s="28" t="s">
        <v>77</v>
      </c>
      <c r="I34" s="28" t="s">
        <v>49</v>
      </c>
      <c r="J34" s="28" t="s">
        <v>50</v>
      </c>
      <c r="K34" s="29">
        <v>45253</v>
      </c>
      <c r="L34" s="29">
        <v>46022</v>
      </c>
      <c r="M34" s="30">
        <f t="shared" si="0"/>
        <v>2.106849315068493</v>
      </c>
      <c r="N34" s="31">
        <v>36035</v>
      </c>
      <c r="O34" s="32">
        <f t="shared" si="1"/>
        <v>28442.968493150685</v>
      </c>
      <c r="P34" s="33">
        <v>107682046</v>
      </c>
      <c r="Q34" s="34">
        <f t="shared" si="3"/>
        <v>96706092.876712337</v>
      </c>
      <c r="R34" s="35" t="str">
        <f t="shared" si="2"/>
        <v>tout risque</v>
      </c>
      <c r="S34" s="46"/>
    </row>
    <row r="35" spans="1:19" s="5" customFormat="1" ht="14.75" customHeight="1" x14ac:dyDescent="0.35">
      <c r="A35" s="8">
        <v>23</v>
      </c>
      <c r="B35" s="28" t="s">
        <v>7</v>
      </c>
      <c r="C35" s="28" t="s">
        <v>93</v>
      </c>
      <c r="D35" s="28" t="s">
        <v>19</v>
      </c>
      <c r="E35" s="28" t="s">
        <v>71</v>
      </c>
      <c r="F35" s="28" t="s">
        <v>48</v>
      </c>
      <c r="G35" s="28" t="s">
        <v>94</v>
      </c>
      <c r="H35" s="28" t="s">
        <v>95</v>
      </c>
      <c r="I35" s="28" t="s">
        <v>49</v>
      </c>
      <c r="J35" s="28" t="s">
        <v>50</v>
      </c>
      <c r="K35" s="29">
        <v>45253</v>
      </c>
      <c r="L35" s="29">
        <v>46022</v>
      </c>
      <c r="M35" s="30">
        <f t="shared" si="0"/>
        <v>2.106849315068493</v>
      </c>
      <c r="N35" s="31">
        <v>37229</v>
      </c>
      <c r="O35" s="32">
        <f t="shared" si="1"/>
        <v>29385.410684931507</v>
      </c>
      <c r="P35" s="33">
        <v>150000000</v>
      </c>
      <c r="Q35" s="34">
        <f t="shared" si="3"/>
        <v>99910396.328767121</v>
      </c>
      <c r="R35" s="35" t="str">
        <f t="shared" si="2"/>
        <v>tout risque</v>
      </c>
      <c r="S35" s="46"/>
    </row>
    <row r="36" spans="1:19" s="5" customFormat="1" ht="14.4" customHeight="1" x14ac:dyDescent="0.35">
      <c r="A36" s="8">
        <v>24</v>
      </c>
      <c r="B36" s="28" t="s">
        <v>7</v>
      </c>
      <c r="C36" s="28" t="s">
        <v>8</v>
      </c>
      <c r="D36" s="28" t="s">
        <v>26</v>
      </c>
      <c r="E36" s="28" t="s">
        <v>78</v>
      </c>
      <c r="F36" s="28" t="s">
        <v>81</v>
      </c>
      <c r="G36" s="28" t="s">
        <v>79</v>
      </c>
      <c r="H36" s="28" t="s">
        <v>80</v>
      </c>
      <c r="I36" s="28" t="s">
        <v>82</v>
      </c>
      <c r="J36" s="28" t="s">
        <v>83</v>
      </c>
      <c r="K36" s="29">
        <v>45289</v>
      </c>
      <c r="L36" s="29">
        <v>46022</v>
      </c>
      <c r="M36" s="30">
        <f t="shared" si="0"/>
        <v>2.0082191780821916</v>
      </c>
      <c r="N36" s="31">
        <f>+P36/3150</f>
        <v>31129.950914285713</v>
      </c>
      <c r="O36" s="32">
        <f t="shared" si="1"/>
        <v>24878.374470403131</v>
      </c>
      <c r="P36" s="33">
        <v>98059345.379999995</v>
      </c>
      <c r="Q36" s="34">
        <f t="shared" si="3"/>
        <v>84586473.199370638</v>
      </c>
      <c r="R36" s="35" t="str">
        <f t="shared" si="2"/>
        <v>tout risque</v>
      </c>
      <c r="S36" s="46"/>
    </row>
    <row r="37" spans="1:19" s="5" customFormat="1" ht="14.75" customHeight="1" x14ac:dyDescent="0.35">
      <c r="A37" s="8">
        <v>25</v>
      </c>
      <c r="B37" s="28" t="s">
        <v>7</v>
      </c>
      <c r="C37" s="28" t="s">
        <v>8</v>
      </c>
      <c r="D37" s="28" t="s">
        <v>37</v>
      </c>
      <c r="E37" s="28" t="s">
        <v>78</v>
      </c>
      <c r="F37" s="28" t="s">
        <v>81</v>
      </c>
      <c r="G37" s="28" t="s">
        <v>84</v>
      </c>
      <c r="H37" s="28" t="s">
        <v>85</v>
      </c>
      <c r="I37" s="28" t="s">
        <v>82</v>
      </c>
      <c r="J37" s="28" t="s">
        <v>83</v>
      </c>
      <c r="K37" s="29">
        <v>45289</v>
      </c>
      <c r="L37" s="29">
        <v>46022</v>
      </c>
      <c r="M37" s="30">
        <f t="shared" si="0"/>
        <v>2.0082191780821916</v>
      </c>
      <c r="N37" s="31">
        <f>+P37/3150</f>
        <v>31129.950793650794</v>
      </c>
      <c r="O37" s="32">
        <f t="shared" si="1"/>
        <v>24878.374373994349</v>
      </c>
      <c r="P37" s="33">
        <v>98059345</v>
      </c>
      <c r="Q37" s="34">
        <f t="shared" si="3"/>
        <v>84586472.871580794</v>
      </c>
      <c r="R37" s="35" t="str">
        <f t="shared" si="2"/>
        <v>tout risque</v>
      </c>
      <c r="S37" s="46"/>
    </row>
    <row r="38" spans="1:19" s="5" customFormat="1" ht="14.75" customHeight="1" x14ac:dyDescent="0.35">
      <c r="A38" s="8">
        <v>26</v>
      </c>
      <c r="B38" s="28" t="s">
        <v>7</v>
      </c>
      <c r="C38" s="28" t="s">
        <v>8</v>
      </c>
      <c r="D38" s="28" t="s">
        <v>26</v>
      </c>
      <c r="E38" s="28" t="s">
        <v>78</v>
      </c>
      <c r="F38" s="28" t="s">
        <v>81</v>
      </c>
      <c r="G38" s="28" t="s">
        <v>86</v>
      </c>
      <c r="H38" s="28" t="s">
        <v>87</v>
      </c>
      <c r="I38" s="28" t="s">
        <v>82</v>
      </c>
      <c r="J38" s="28" t="s">
        <v>83</v>
      </c>
      <c r="K38" s="29">
        <v>45289</v>
      </c>
      <c r="L38" s="29">
        <v>46022</v>
      </c>
      <c r="M38" s="30">
        <f t="shared" si="0"/>
        <v>2.0082191780821916</v>
      </c>
      <c r="N38" s="31">
        <f>+P38/3150</f>
        <v>31129.950673015876</v>
      </c>
      <c r="O38" s="32">
        <f t="shared" si="1"/>
        <v>24878.374277585564</v>
      </c>
      <c r="P38" s="33">
        <v>98059344.620000005</v>
      </c>
      <c r="Q38" s="34">
        <f t="shared" si="3"/>
        <v>84586472.543790922</v>
      </c>
      <c r="R38" s="35" t="str">
        <f t="shared" si="2"/>
        <v>tout risque</v>
      </c>
      <c r="S38" s="46"/>
    </row>
    <row r="39" spans="1:19" s="5" customFormat="1" ht="14.75" customHeight="1" x14ac:dyDescent="0.35">
      <c r="A39" s="8">
        <v>27</v>
      </c>
      <c r="B39" s="28" t="s">
        <v>7</v>
      </c>
      <c r="C39" s="28" t="s">
        <v>8</v>
      </c>
      <c r="D39" s="28" t="s">
        <v>88</v>
      </c>
      <c r="E39" s="28" t="s">
        <v>89</v>
      </c>
      <c r="F39" s="28" t="s">
        <v>236</v>
      </c>
      <c r="G39" s="28" t="s">
        <v>90</v>
      </c>
      <c r="H39" s="28" t="s">
        <v>91</v>
      </c>
      <c r="I39" s="28" t="s">
        <v>92</v>
      </c>
      <c r="J39" s="28" t="s">
        <v>25</v>
      </c>
      <c r="K39" s="29">
        <v>45287</v>
      </c>
      <c r="L39" s="29">
        <v>46022</v>
      </c>
      <c r="M39" s="30">
        <f t="shared" si="0"/>
        <v>2.0136986301369864</v>
      </c>
      <c r="N39" s="31">
        <v>34500</v>
      </c>
      <c r="O39" s="32">
        <f t="shared" si="1"/>
        <v>27552.739726027397</v>
      </c>
      <c r="P39" s="33">
        <v>105114255</v>
      </c>
      <c r="Q39" s="34">
        <f t="shared" si="3"/>
        <v>93679315.068493158</v>
      </c>
      <c r="R39" s="35" t="str">
        <f t="shared" si="2"/>
        <v>tout risque</v>
      </c>
      <c r="S39" s="46"/>
    </row>
    <row r="40" spans="1:19" s="5" customFormat="1" ht="14.75" customHeight="1" x14ac:dyDescent="0.35">
      <c r="A40" s="8">
        <v>28</v>
      </c>
      <c r="B40" s="28" t="s">
        <v>7</v>
      </c>
      <c r="C40" s="28" t="s">
        <v>96</v>
      </c>
      <c r="D40" s="28" t="s">
        <v>97</v>
      </c>
      <c r="E40" s="28" t="s">
        <v>20</v>
      </c>
      <c r="F40" s="28" t="s">
        <v>23</v>
      </c>
      <c r="G40" s="28" t="s">
        <v>98</v>
      </c>
      <c r="H40" s="28" t="s">
        <v>99</v>
      </c>
      <c r="I40" s="28" t="s">
        <v>24</v>
      </c>
      <c r="J40" s="28" t="s">
        <v>25</v>
      </c>
      <c r="K40" s="29">
        <v>45318</v>
      </c>
      <c r="L40" s="29">
        <v>46022</v>
      </c>
      <c r="M40" s="30">
        <f t="shared" si="0"/>
        <v>1.9287671232876713</v>
      </c>
      <c r="N40" s="31">
        <v>29101</v>
      </c>
      <c r="O40" s="32">
        <f t="shared" si="1"/>
        <v>23488.094794520552</v>
      </c>
      <c r="P40" s="33">
        <v>52785000</v>
      </c>
      <c r="Q40" s="34">
        <f t="shared" si="3"/>
        <v>79859522.301369876</v>
      </c>
      <c r="R40" s="35" t="str">
        <f t="shared" si="2"/>
        <v>tout risque</v>
      </c>
      <c r="S40" s="46"/>
    </row>
    <row r="41" spans="1:19" s="5" customFormat="1" ht="14.75" customHeight="1" x14ac:dyDescent="0.35">
      <c r="A41" s="8">
        <v>29</v>
      </c>
      <c r="B41" s="28" t="s">
        <v>7</v>
      </c>
      <c r="C41" s="28" t="s">
        <v>96</v>
      </c>
      <c r="D41" s="28" t="s">
        <v>97</v>
      </c>
      <c r="E41" s="28" t="s">
        <v>20</v>
      </c>
      <c r="F41" s="28" t="s">
        <v>23</v>
      </c>
      <c r="G41" s="28" t="s">
        <v>100</v>
      </c>
      <c r="H41" s="28" t="s">
        <v>101</v>
      </c>
      <c r="I41" s="28" t="s">
        <v>92</v>
      </c>
      <c r="J41" s="28" t="s">
        <v>25</v>
      </c>
      <c r="K41" s="29">
        <v>45318</v>
      </c>
      <c r="L41" s="29">
        <v>46022</v>
      </c>
      <c r="M41" s="30">
        <f t="shared" si="0"/>
        <v>1.9287671232876713</v>
      </c>
      <c r="N41" s="31">
        <v>29101</v>
      </c>
      <c r="O41" s="32">
        <f t="shared" si="1"/>
        <v>23488.094794520552</v>
      </c>
      <c r="P41" s="33">
        <v>52785000</v>
      </c>
      <c r="Q41" s="34">
        <f t="shared" si="3"/>
        <v>79859522.301369876</v>
      </c>
      <c r="R41" s="35" t="str">
        <f t="shared" si="2"/>
        <v>tout risque</v>
      </c>
      <c r="S41" s="46"/>
    </row>
    <row r="42" spans="1:19" s="5" customFormat="1" ht="14.75" customHeight="1" x14ac:dyDescent="0.35">
      <c r="A42" s="8">
        <v>30</v>
      </c>
      <c r="B42" s="28" t="s">
        <v>7</v>
      </c>
      <c r="C42" s="28" t="s">
        <v>102</v>
      </c>
      <c r="D42" s="28" t="s">
        <v>103</v>
      </c>
      <c r="E42" s="28" t="s">
        <v>104</v>
      </c>
      <c r="F42" s="28" t="s">
        <v>107</v>
      </c>
      <c r="G42" s="28" t="s">
        <v>105</v>
      </c>
      <c r="H42" s="28" t="s">
        <v>106</v>
      </c>
      <c r="I42" s="28" t="s">
        <v>108</v>
      </c>
      <c r="J42" s="28" t="s">
        <v>109</v>
      </c>
      <c r="K42" s="29">
        <v>45409</v>
      </c>
      <c r="L42" s="29">
        <v>46022</v>
      </c>
      <c r="M42" s="30">
        <f t="shared" si="0"/>
        <v>1.6794520547945206</v>
      </c>
      <c r="N42" s="31">
        <v>29723</v>
      </c>
      <c r="O42" s="32">
        <f t="shared" si="1"/>
        <v>24731.164657534249</v>
      </c>
      <c r="P42" s="33">
        <v>150000000</v>
      </c>
      <c r="Q42" s="34">
        <f t="shared" si="3"/>
        <v>84085959.835616454</v>
      </c>
      <c r="R42" s="35" t="str">
        <f t="shared" si="2"/>
        <v>tout risque</v>
      </c>
      <c r="S42" s="46"/>
    </row>
    <row r="43" spans="1:19" s="5" customFormat="1" ht="14.75" customHeight="1" x14ac:dyDescent="0.35">
      <c r="A43" s="8">
        <v>31</v>
      </c>
      <c r="B43" s="28" t="s">
        <v>7</v>
      </c>
      <c r="C43" s="36" t="s">
        <v>102</v>
      </c>
      <c r="D43" s="28" t="s">
        <v>103</v>
      </c>
      <c r="E43" s="28" t="s">
        <v>110</v>
      </c>
      <c r="F43" s="28" t="s">
        <v>107</v>
      </c>
      <c r="G43" s="28" t="s">
        <v>111</v>
      </c>
      <c r="H43" s="28" t="s">
        <v>112</v>
      </c>
      <c r="I43" s="28" t="s">
        <v>108</v>
      </c>
      <c r="J43" s="28" t="s">
        <v>109</v>
      </c>
      <c r="K43" s="29">
        <v>45409</v>
      </c>
      <c r="L43" s="29">
        <v>46022</v>
      </c>
      <c r="M43" s="30">
        <f t="shared" si="0"/>
        <v>1.6794520547945206</v>
      </c>
      <c r="N43" s="31">
        <v>29723</v>
      </c>
      <c r="O43" s="32">
        <f t="shared" si="1"/>
        <v>24731.164657534249</v>
      </c>
      <c r="P43" s="33">
        <v>150000000</v>
      </c>
      <c r="Q43" s="34">
        <f t="shared" si="3"/>
        <v>84085959.835616454</v>
      </c>
      <c r="R43" s="35" t="str">
        <f t="shared" si="2"/>
        <v>tout risque</v>
      </c>
      <c r="S43" s="46"/>
    </row>
    <row r="44" spans="1:19" s="5" customFormat="1" ht="14.75" customHeight="1" x14ac:dyDescent="0.35">
      <c r="A44" s="8">
        <v>32</v>
      </c>
      <c r="B44" s="28" t="s">
        <v>7</v>
      </c>
      <c r="C44" s="36" t="s">
        <v>102</v>
      </c>
      <c r="D44" s="36" t="s">
        <v>113</v>
      </c>
      <c r="E44" s="28" t="s">
        <v>114</v>
      </c>
      <c r="F44" s="28" t="s">
        <v>117</v>
      </c>
      <c r="G44" s="28" t="s">
        <v>115</v>
      </c>
      <c r="H44" s="28" t="s">
        <v>116</v>
      </c>
      <c r="I44" s="28" t="s">
        <v>92</v>
      </c>
      <c r="J44" s="28" t="s">
        <v>118</v>
      </c>
      <c r="K44" s="29">
        <v>45552</v>
      </c>
      <c r="L44" s="29">
        <v>46022</v>
      </c>
      <c r="M44" s="30">
        <f t="shared" si="0"/>
        <v>1.2876712328767124</v>
      </c>
      <c r="N44" s="31">
        <v>44500</v>
      </c>
      <c r="O44" s="32">
        <f t="shared" si="1"/>
        <v>38769.863013698632</v>
      </c>
      <c r="P44" s="33">
        <v>138172500</v>
      </c>
      <c r="Q44" s="34">
        <f t="shared" si="3"/>
        <v>131817534.24657536</v>
      </c>
      <c r="R44" s="35" t="str">
        <f t="shared" si="2"/>
        <v>tout risque</v>
      </c>
      <c r="S44" s="46"/>
    </row>
    <row r="45" spans="1:19" s="5" customFormat="1" ht="14.75" customHeight="1" x14ac:dyDescent="0.35">
      <c r="A45" s="8">
        <v>33</v>
      </c>
      <c r="B45" s="28" t="s">
        <v>7</v>
      </c>
      <c r="C45" s="28" t="s">
        <v>102</v>
      </c>
      <c r="D45" s="28" t="s">
        <v>119</v>
      </c>
      <c r="E45" s="28" t="s">
        <v>114</v>
      </c>
      <c r="F45" s="28" t="s">
        <v>117</v>
      </c>
      <c r="G45" s="28" t="s">
        <v>120</v>
      </c>
      <c r="H45" s="28" t="s">
        <v>121</v>
      </c>
      <c r="I45" s="28" t="s">
        <v>92</v>
      </c>
      <c r="J45" s="28" t="s">
        <v>118</v>
      </c>
      <c r="K45" s="29">
        <v>45552</v>
      </c>
      <c r="L45" s="29">
        <v>46022</v>
      </c>
      <c r="M45" s="30">
        <f t="shared" ref="M45:M76" si="4">(L45-K45)/365</f>
        <v>1.2876712328767124</v>
      </c>
      <c r="N45" s="31">
        <f>+P45/3150</f>
        <v>70971.428571428565</v>
      </c>
      <c r="O45" s="32">
        <v>72000</v>
      </c>
      <c r="P45" s="33">
        <v>223560000</v>
      </c>
      <c r="Q45" s="34">
        <f t="shared" si="3"/>
        <v>244800000</v>
      </c>
      <c r="R45" s="35" t="str">
        <f t="shared" ref="R45:R76" si="5">IF(M45&lt;5,"tout risque","contre tiers")</f>
        <v>tout risque</v>
      </c>
      <c r="S45" s="46"/>
    </row>
    <row r="46" spans="1:19" s="5" customFormat="1" ht="14.75" customHeight="1" x14ac:dyDescent="0.35">
      <c r="A46" s="8">
        <v>34</v>
      </c>
      <c r="B46" s="28" t="s">
        <v>7</v>
      </c>
      <c r="C46" s="28" t="s">
        <v>102</v>
      </c>
      <c r="D46" s="28" t="s">
        <v>37</v>
      </c>
      <c r="E46" s="28" t="s">
        <v>45</v>
      </c>
      <c r="F46" s="28" t="s">
        <v>48</v>
      </c>
      <c r="G46" s="28" t="s">
        <v>122</v>
      </c>
      <c r="H46" s="28" t="s">
        <v>123</v>
      </c>
      <c r="I46" s="28" t="s">
        <v>49</v>
      </c>
      <c r="J46" s="28" t="s">
        <v>50</v>
      </c>
      <c r="K46" s="29">
        <v>45574</v>
      </c>
      <c r="L46" s="29">
        <v>46022</v>
      </c>
      <c r="M46" s="30">
        <f t="shared" si="4"/>
        <v>1.2273972602739727</v>
      </c>
      <c r="N46" s="31">
        <v>34299</v>
      </c>
      <c r="O46" s="32">
        <f t="shared" ref="O46:O84" si="6">N46*((10-M46)/10)</f>
        <v>30089.150136986304</v>
      </c>
      <c r="P46" s="33">
        <v>106497060</v>
      </c>
      <c r="Q46" s="34">
        <f t="shared" si="3"/>
        <v>102303110.46575344</v>
      </c>
      <c r="R46" s="35" t="str">
        <f t="shared" si="5"/>
        <v>tout risque</v>
      </c>
      <c r="S46" s="46"/>
    </row>
    <row r="47" spans="1:19" s="5" customFormat="1" ht="14.75" customHeight="1" x14ac:dyDescent="0.35">
      <c r="A47" s="8">
        <v>35</v>
      </c>
      <c r="B47" s="28" t="s">
        <v>7</v>
      </c>
      <c r="C47" s="28" t="s">
        <v>102</v>
      </c>
      <c r="D47" s="28" t="s">
        <v>37</v>
      </c>
      <c r="E47" s="28" t="s">
        <v>124</v>
      </c>
      <c r="F47" s="28" t="s">
        <v>40</v>
      </c>
      <c r="G47" s="28" t="s">
        <v>125</v>
      </c>
      <c r="H47" s="28" t="s">
        <v>126</v>
      </c>
      <c r="I47" s="28" t="s">
        <v>41</v>
      </c>
      <c r="J47" s="28" t="s">
        <v>42</v>
      </c>
      <c r="K47" s="29">
        <v>45574</v>
      </c>
      <c r="L47" s="29">
        <v>46022</v>
      </c>
      <c r="M47" s="30">
        <f t="shared" si="4"/>
        <v>1.2273972602739727</v>
      </c>
      <c r="N47" s="31">
        <v>33170.949999999997</v>
      </c>
      <c r="O47" s="32">
        <f t="shared" si="6"/>
        <v>29099.556684931504</v>
      </c>
      <c r="P47" s="33">
        <v>102995800</v>
      </c>
      <c r="Q47" s="34">
        <f t="shared" si="3"/>
        <v>98938492.728767112</v>
      </c>
      <c r="R47" s="35" t="str">
        <f t="shared" si="5"/>
        <v>tout risque</v>
      </c>
      <c r="S47" s="46"/>
    </row>
    <row r="48" spans="1:19" s="5" customFormat="1" ht="14.75" customHeight="1" x14ac:dyDescent="0.35">
      <c r="A48" s="8">
        <v>36</v>
      </c>
      <c r="B48" s="28" t="s">
        <v>7</v>
      </c>
      <c r="C48" s="28" t="s">
        <v>102</v>
      </c>
      <c r="D48" s="28" t="s">
        <v>37</v>
      </c>
      <c r="E48" s="28" t="s">
        <v>127</v>
      </c>
      <c r="F48" s="28" t="s">
        <v>130</v>
      </c>
      <c r="G48" s="28" t="s">
        <v>128</v>
      </c>
      <c r="H48" s="28" t="s">
        <v>129</v>
      </c>
      <c r="I48" s="28" t="s">
        <v>131</v>
      </c>
      <c r="J48" s="28" t="s">
        <v>132</v>
      </c>
      <c r="K48" s="29">
        <v>45562</v>
      </c>
      <c r="L48" s="29">
        <v>46022</v>
      </c>
      <c r="M48" s="30">
        <f t="shared" si="4"/>
        <v>1.2602739726027397</v>
      </c>
      <c r="N48" s="31">
        <v>33170</v>
      </c>
      <c r="O48" s="32">
        <f t="shared" si="6"/>
        <v>28989.671232876713</v>
      </c>
      <c r="P48" s="33">
        <v>102995800</v>
      </c>
      <c r="Q48" s="34">
        <f t="shared" si="3"/>
        <v>98564882.19178082</v>
      </c>
      <c r="R48" s="35" t="str">
        <f t="shared" si="5"/>
        <v>tout risque</v>
      </c>
      <c r="S48" s="46"/>
    </row>
    <row r="49" spans="1:19" s="5" customFormat="1" ht="14.75" customHeight="1" x14ac:dyDescent="0.35">
      <c r="A49" s="8">
        <v>37</v>
      </c>
      <c r="B49" s="28" t="s">
        <v>7</v>
      </c>
      <c r="C49" s="28" t="s">
        <v>102</v>
      </c>
      <c r="D49" s="28" t="s">
        <v>37</v>
      </c>
      <c r="E49" s="28" t="s">
        <v>127</v>
      </c>
      <c r="F49" s="28" t="s">
        <v>130</v>
      </c>
      <c r="G49" s="28" t="s">
        <v>133</v>
      </c>
      <c r="H49" s="28" t="s">
        <v>134</v>
      </c>
      <c r="I49" s="28" t="s">
        <v>131</v>
      </c>
      <c r="J49" s="28" t="s">
        <v>132</v>
      </c>
      <c r="K49" s="29">
        <v>45562</v>
      </c>
      <c r="L49" s="29">
        <v>46022</v>
      </c>
      <c r="M49" s="30">
        <f t="shared" si="4"/>
        <v>1.2602739726027397</v>
      </c>
      <c r="N49" s="31">
        <v>33170</v>
      </c>
      <c r="O49" s="32">
        <f t="shared" si="6"/>
        <v>28989.671232876713</v>
      </c>
      <c r="P49" s="33">
        <v>102995800</v>
      </c>
      <c r="Q49" s="34">
        <f t="shared" si="3"/>
        <v>98564882.19178082</v>
      </c>
      <c r="R49" s="35" t="str">
        <f t="shared" si="5"/>
        <v>tout risque</v>
      </c>
      <c r="S49" s="46"/>
    </row>
    <row r="50" spans="1:19" s="5" customFormat="1" ht="14.75" customHeight="1" x14ac:dyDescent="0.35">
      <c r="A50" s="8">
        <v>38</v>
      </c>
      <c r="B50" s="28" t="s">
        <v>7</v>
      </c>
      <c r="C50" s="28" t="s">
        <v>102</v>
      </c>
      <c r="D50" s="28" t="s">
        <v>103</v>
      </c>
      <c r="E50" s="28" t="s">
        <v>124</v>
      </c>
      <c r="F50" s="28" t="s">
        <v>40</v>
      </c>
      <c r="G50" s="28" t="s">
        <v>135</v>
      </c>
      <c r="H50" s="28" t="s">
        <v>136</v>
      </c>
      <c r="I50" s="28" t="s">
        <v>41</v>
      </c>
      <c r="J50" s="28" t="s">
        <v>42</v>
      </c>
      <c r="K50" s="29">
        <v>45621</v>
      </c>
      <c r="L50" s="29">
        <v>46022</v>
      </c>
      <c r="M50" s="30">
        <f t="shared" si="4"/>
        <v>1.0986301369863014</v>
      </c>
      <c r="N50" s="31">
        <v>34605.24</v>
      </c>
      <c r="O50" s="32">
        <f t="shared" si="6"/>
        <v>30803.404043835613</v>
      </c>
      <c r="P50" s="33">
        <v>121102731</v>
      </c>
      <c r="Q50" s="34">
        <f t="shared" si="3"/>
        <v>104731573.74904108</v>
      </c>
      <c r="R50" s="35" t="str">
        <f t="shared" si="5"/>
        <v>tout risque</v>
      </c>
      <c r="S50" s="46"/>
    </row>
    <row r="51" spans="1:19" s="5" customFormat="1" ht="14.75" customHeight="1" x14ac:dyDescent="0.35">
      <c r="A51" s="8">
        <v>39</v>
      </c>
      <c r="B51" s="28" t="s">
        <v>7</v>
      </c>
      <c r="C51" s="28" t="s">
        <v>102</v>
      </c>
      <c r="D51" s="28" t="s">
        <v>103</v>
      </c>
      <c r="E51" s="28" t="s">
        <v>124</v>
      </c>
      <c r="F51" s="28" t="s">
        <v>40</v>
      </c>
      <c r="G51" s="28" t="s">
        <v>137</v>
      </c>
      <c r="H51" s="28" t="s">
        <v>138</v>
      </c>
      <c r="I51" s="28" t="s">
        <v>41</v>
      </c>
      <c r="J51" s="28" t="s">
        <v>42</v>
      </c>
      <c r="K51" s="29">
        <v>45621</v>
      </c>
      <c r="L51" s="29">
        <v>46022</v>
      </c>
      <c r="M51" s="30">
        <f t="shared" si="4"/>
        <v>1.0986301369863014</v>
      </c>
      <c r="N51" s="31">
        <v>39002</v>
      </c>
      <c r="O51" s="32">
        <f t="shared" si="6"/>
        <v>34717.12273972603</v>
      </c>
      <c r="P51" s="33">
        <v>121102731</v>
      </c>
      <c r="Q51" s="34">
        <f t="shared" si="3"/>
        <v>118038217.3150685</v>
      </c>
      <c r="R51" s="35" t="str">
        <f t="shared" si="5"/>
        <v>tout risque</v>
      </c>
      <c r="S51" s="46"/>
    </row>
    <row r="52" spans="1:19" s="5" customFormat="1" ht="14.75" customHeight="1" x14ac:dyDescent="0.35">
      <c r="A52" s="8">
        <v>40</v>
      </c>
      <c r="B52" s="28" t="s">
        <v>7</v>
      </c>
      <c r="C52" s="28" t="s">
        <v>102</v>
      </c>
      <c r="D52" s="28" t="s">
        <v>103</v>
      </c>
      <c r="E52" s="28" t="s">
        <v>139</v>
      </c>
      <c r="F52" s="28" t="s">
        <v>142</v>
      </c>
      <c r="G52" s="28" t="s">
        <v>140</v>
      </c>
      <c r="H52" s="28" t="s">
        <v>141</v>
      </c>
      <c r="I52" s="28" t="s">
        <v>143</v>
      </c>
      <c r="J52" s="28" t="s">
        <v>144</v>
      </c>
      <c r="K52" s="29">
        <v>45621</v>
      </c>
      <c r="L52" s="29">
        <v>46022</v>
      </c>
      <c r="M52" s="30">
        <f t="shared" si="4"/>
        <v>1.0986301369863014</v>
      </c>
      <c r="N52" s="31">
        <v>39002</v>
      </c>
      <c r="O52" s="32">
        <f t="shared" si="6"/>
        <v>34717.12273972603</v>
      </c>
      <c r="P52" s="33">
        <v>121102731</v>
      </c>
      <c r="Q52" s="34">
        <f t="shared" si="3"/>
        <v>118038217.3150685</v>
      </c>
      <c r="R52" s="35" t="str">
        <f t="shared" si="5"/>
        <v>tout risque</v>
      </c>
      <c r="S52" s="46"/>
    </row>
    <row r="53" spans="1:19" s="5" customFormat="1" ht="14.75" customHeight="1" x14ac:dyDescent="0.35">
      <c r="A53" s="8">
        <v>41</v>
      </c>
      <c r="B53" s="28" t="s">
        <v>7</v>
      </c>
      <c r="C53" s="28" t="s">
        <v>102</v>
      </c>
      <c r="D53" s="28" t="s">
        <v>103</v>
      </c>
      <c r="E53" s="28" t="s">
        <v>139</v>
      </c>
      <c r="F53" s="28" t="s">
        <v>142</v>
      </c>
      <c r="G53" s="28" t="s">
        <v>145</v>
      </c>
      <c r="H53" s="28" t="s">
        <v>146</v>
      </c>
      <c r="I53" s="28" t="s">
        <v>143</v>
      </c>
      <c r="J53" s="28" t="s">
        <v>144</v>
      </c>
      <c r="K53" s="29">
        <v>45621</v>
      </c>
      <c r="L53" s="29">
        <v>46022</v>
      </c>
      <c r="M53" s="30">
        <f t="shared" si="4"/>
        <v>1.0986301369863014</v>
      </c>
      <c r="N53" s="31">
        <v>39002</v>
      </c>
      <c r="O53" s="32">
        <f t="shared" si="6"/>
        <v>34717.12273972603</v>
      </c>
      <c r="P53" s="33">
        <v>121102731</v>
      </c>
      <c r="Q53" s="34">
        <f t="shared" si="3"/>
        <v>118038217.3150685</v>
      </c>
      <c r="R53" s="35" t="str">
        <f t="shared" si="5"/>
        <v>tout risque</v>
      </c>
      <c r="S53" s="46"/>
    </row>
    <row r="54" spans="1:19" s="5" customFormat="1" ht="14.75" customHeight="1" x14ac:dyDescent="0.35">
      <c r="A54" s="8">
        <v>42</v>
      </c>
      <c r="B54" s="28" t="s">
        <v>7</v>
      </c>
      <c r="C54" s="28" t="s">
        <v>102</v>
      </c>
      <c r="D54" s="28" t="s">
        <v>103</v>
      </c>
      <c r="E54" s="28" t="s">
        <v>147</v>
      </c>
      <c r="F54" s="28" t="s">
        <v>150</v>
      </c>
      <c r="G54" s="28" t="s">
        <v>148</v>
      </c>
      <c r="H54" s="28" t="s">
        <v>149</v>
      </c>
      <c r="I54" s="28" t="s">
        <v>151</v>
      </c>
      <c r="J54" s="28" t="s">
        <v>152</v>
      </c>
      <c r="K54" s="29">
        <v>45621</v>
      </c>
      <c r="L54" s="29">
        <v>46022</v>
      </c>
      <c r="M54" s="30">
        <f t="shared" si="4"/>
        <v>1.0986301369863014</v>
      </c>
      <c r="N54" s="31">
        <v>39002</v>
      </c>
      <c r="O54" s="32">
        <f t="shared" si="6"/>
        <v>34717.12273972603</v>
      </c>
      <c r="P54" s="33">
        <v>121102731</v>
      </c>
      <c r="Q54" s="34">
        <f t="shared" si="3"/>
        <v>118038217.3150685</v>
      </c>
      <c r="R54" s="35" t="str">
        <f t="shared" si="5"/>
        <v>tout risque</v>
      </c>
      <c r="S54" s="46"/>
    </row>
    <row r="55" spans="1:19" s="5" customFormat="1" ht="14.75" customHeight="1" x14ac:dyDescent="0.35">
      <c r="A55" s="8">
        <v>43</v>
      </c>
      <c r="B55" s="28" t="s">
        <v>7</v>
      </c>
      <c r="C55" s="28" t="s">
        <v>102</v>
      </c>
      <c r="D55" s="28" t="s">
        <v>103</v>
      </c>
      <c r="E55" s="28" t="s">
        <v>127</v>
      </c>
      <c r="F55" s="28" t="s">
        <v>130</v>
      </c>
      <c r="G55" s="28" t="s">
        <v>153</v>
      </c>
      <c r="H55" s="28" t="s">
        <v>154</v>
      </c>
      <c r="I55" s="28" t="s">
        <v>131</v>
      </c>
      <c r="J55" s="28" t="s">
        <v>132</v>
      </c>
      <c r="K55" s="29">
        <v>45622</v>
      </c>
      <c r="L55" s="29">
        <v>46022</v>
      </c>
      <c r="M55" s="30">
        <f t="shared" si="4"/>
        <v>1.095890410958904</v>
      </c>
      <c r="N55" s="31">
        <v>34605</v>
      </c>
      <c r="O55" s="32">
        <f t="shared" si="6"/>
        <v>30812.67123287671</v>
      </c>
      <c r="P55" s="33">
        <v>121102731</v>
      </c>
      <c r="Q55" s="34">
        <f t="shared" si="3"/>
        <v>104763082.19178082</v>
      </c>
      <c r="R55" s="35" t="str">
        <f t="shared" si="5"/>
        <v>tout risque</v>
      </c>
      <c r="S55" s="46"/>
    </row>
    <row r="56" spans="1:19" s="5" customFormat="1" ht="14.75" customHeight="1" x14ac:dyDescent="0.35">
      <c r="A56" s="8">
        <v>44</v>
      </c>
      <c r="B56" s="28" t="s">
        <v>7</v>
      </c>
      <c r="C56" s="28" t="s">
        <v>102</v>
      </c>
      <c r="D56" s="28" t="s">
        <v>103</v>
      </c>
      <c r="E56" s="28" t="s">
        <v>127</v>
      </c>
      <c r="F56" s="28" t="s">
        <v>130</v>
      </c>
      <c r="G56" s="28" t="s">
        <v>155</v>
      </c>
      <c r="H56" s="28" t="s">
        <v>156</v>
      </c>
      <c r="I56" s="28" t="s">
        <v>131</v>
      </c>
      <c r="J56" s="28" t="s">
        <v>132</v>
      </c>
      <c r="K56" s="29">
        <v>45622</v>
      </c>
      <c r="L56" s="29">
        <v>46022</v>
      </c>
      <c r="M56" s="30">
        <f t="shared" si="4"/>
        <v>1.095890410958904</v>
      </c>
      <c r="N56" s="31">
        <v>34605</v>
      </c>
      <c r="O56" s="32">
        <f t="shared" si="6"/>
        <v>30812.67123287671</v>
      </c>
      <c r="P56" s="33">
        <v>121102731</v>
      </c>
      <c r="Q56" s="34">
        <f t="shared" si="3"/>
        <v>104763082.19178082</v>
      </c>
      <c r="R56" s="35" t="str">
        <f t="shared" si="5"/>
        <v>tout risque</v>
      </c>
      <c r="S56" s="46"/>
    </row>
    <row r="57" spans="1:19" s="5" customFormat="1" ht="14.75" customHeight="1" x14ac:dyDescent="0.35">
      <c r="A57" s="8">
        <v>45</v>
      </c>
      <c r="B57" s="28" t="s">
        <v>7</v>
      </c>
      <c r="C57" s="28" t="s">
        <v>102</v>
      </c>
      <c r="D57" s="28" t="s">
        <v>103</v>
      </c>
      <c r="E57" s="28" t="s">
        <v>127</v>
      </c>
      <c r="F57" s="28" t="s">
        <v>130</v>
      </c>
      <c r="G57" s="28" t="s">
        <v>157</v>
      </c>
      <c r="H57" s="28" t="s">
        <v>158</v>
      </c>
      <c r="I57" s="28" t="s">
        <v>131</v>
      </c>
      <c r="J57" s="28" t="s">
        <v>132</v>
      </c>
      <c r="K57" s="29">
        <v>45622</v>
      </c>
      <c r="L57" s="29">
        <v>46022</v>
      </c>
      <c r="M57" s="30">
        <f t="shared" si="4"/>
        <v>1.095890410958904</v>
      </c>
      <c r="N57" s="31">
        <v>34605</v>
      </c>
      <c r="O57" s="32">
        <f t="shared" si="6"/>
        <v>30812.67123287671</v>
      </c>
      <c r="P57" s="33">
        <v>121102731</v>
      </c>
      <c r="Q57" s="34">
        <f t="shared" si="3"/>
        <v>104763082.19178082</v>
      </c>
      <c r="R57" s="35" t="str">
        <f t="shared" si="5"/>
        <v>tout risque</v>
      </c>
      <c r="S57" s="46"/>
    </row>
    <row r="58" spans="1:19" s="5" customFormat="1" ht="14.75" customHeight="1" x14ac:dyDescent="0.35">
      <c r="A58" s="8">
        <v>46</v>
      </c>
      <c r="B58" s="28" t="s">
        <v>7</v>
      </c>
      <c r="C58" s="28" t="s">
        <v>102</v>
      </c>
      <c r="D58" s="28" t="s">
        <v>103</v>
      </c>
      <c r="E58" s="28" t="s">
        <v>127</v>
      </c>
      <c r="F58" s="28" t="s">
        <v>130</v>
      </c>
      <c r="G58" s="28" t="s">
        <v>159</v>
      </c>
      <c r="H58" s="28" t="s">
        <v>160</v>
      </c>
      <c r="I58" s="28" t="s">
        <v>131</v>
      </c>
      <c r="J58" s="28" t="s">
        <v>132</v>
      </c>
      <c r="K58" s="29">
        <v>45622</v>
      </c>
      <c r="L58" s="29">
        <v>46022</v>
      </c>
      <c r="M58" s="30">
        <f t="shared" si="4"/>
        <v>1.095890410958904</v>
      </c>
      <c r="N58" s="31">
        <v>34605</v>
      </c>
      <c r="O58" s="32">
        <f t="shared" si="6"/>
        <v>30812.67123287671</v>
      </c>
      <c r="P58" s="33">
        <v>121102731</v>
      </c>
      <c r="Q58" s="34">
        <f t="shared" si="3"/>
        <v>104763082.19178082</v>
      </c>
      <c r="R58" s="35" t="str">
        <f t="shared" si="5"/>
        <v>tout risque</v>
      </c>
      <c r="S58" s="46"/>
    </row>
    <row r="59" spans="1:19" s="5" customFormat="1" ht="14.75" customHeight="1" x14ac:dyDescent="0.35">
      <c r="A59" s="8">
        <v>47</v>
      </c>
      <c r="B59" s="28" t="s">
        <v>7</v>
      </c>
      <c r="C59" s="28" t="s">
        <v>102</v>
      </c>
      <c r="D59" s="28" t="s">
        <v>103</v>
      </c>
      <c r="E59" s="28" t="s">
        <v>127</v>
      </c>
      <c r="F59" s="28" t="s">
        <v>130</v>
      </c>
      <c r="G59" s="28" t="s">
        <v>161</v>
      </c>
      <c r="H59" s="28" t="s">
        <v>162</v>
      </c>
      <c r="I59" s="28" t="s">
        <v>131</v>
      </c>
      <c r="J59" s="28" t="s">
        <v>132</v>
      </c>
      <c r="K59" s="29">
        <v>45622</v>
      </c>
      <c r="L59" s="29">
        <v>46022</v>
      </c>
      <c r="M59" s="30">
        <f t="shared" si="4"/>
        <v>1.095890410958904</v>
      </c>
      <c r="N59" s="31">
        <v>34605</v>
      </c>
      <c r="O59" s="32">
        <f t="shared" si="6"/>
        <v>30812.67123287671</v>
      </c>
      <c r="P59" s="33">
        <v>121102731</v>
      </c>
      <c r="Q59" s="34">
        <f t="shared" si="3"/>
        <v>104763082.19178082</v>
      </c>
      <c r="R59" s="35" t="str">
        <f t="shared" si="5"/>
        <v>tout risque</v>
      </c>
      <c r="S59" s="46"/>
    </row>
    <row r="60" spans="1:19" s="5" customFormat="1" ht="14.75" customHeight="1" x14ac:dyDescent="0.35">
      <c r="A60" s="8">
        <v>48</v>
      </c>
      <c r="B60" s="28" t="s">
        <v>7</v>
      </c>
      <c r="C60" s="28" t="s">
        <v>102</v>
      </c>
      <c r="D60" s="28" t="s">
        <v>103</v>
      </c>
      <c r="E60" s="28" t="s">
        <v>127</v>
      </c>
      <c r="F60" s="28" t="s">
        <v>130</v>
      </c>
      <c r="G60" s="28" t="s">
        <v>163</v>
      </c>
      <c r="H60" s="28" t="s">
        <v>164</v>
      </c>
      <c r="I60" s="28" t="s">
        <v>131</v>
      </c>
      <c r="J60" s="28" t="s">
        <v>132</v>
      </c>
      <c r="K60" s="29">
        <v>45622</v>
      </c>
      <c r="L60" s="29">
        <v>46022</v>
      </c>
      <c r="M60" s="30">
        <f t="shared" si="4"/>
        <v>1.095890410958904</v>
      </c>
      <c r="N60" s="31">
        <v>34605</v>
      </c>
      <c r="O60" s="32">
        <f t="shared" si="6"/>
        <v>30812.67123287671</v>
      </c>
      <c r="P60" s="33">
        <v>121102731</v>
      </c>
      <c r="Q60" s="34">
        <f t="shared" si="3"/>
        <v>104763082.19178082</v>
      </c>
      <c r="R60" s="35" t="str">
        <f t="shared" si="5"/>
        <v>tout risque</v>
      </c>
      <c r="S60" s="46"/>
    </row>
    <row r="61" spans="1:19" s="5" customFormat="1" ht="14.75" customHeight="1" x14ac:dyDescent="0.35">
      <c r="A61" s="8">
        <v>49</v>
      </c>
      <c r="B61" s="28" t="s">
        <v>7</v>
      </c>
      <c r="C61" s="28" t="s">
        <v>102</v>
      </c>
      <c r="D61" s="28" t="s">
        <v>103</v>
      </c>
      <c r="E61" s="28" t="s">
        <v>165</v>
      </c>
      <c r="F61" s="28" t="s">
        <v>168</v>
      </c>
      <c r="G61" s="28" t="s">
        <v>166</v>
      </c>
      <c r="H61" s="28" t="s">
        <v>167</v>
      </c>
      <c r="I61" s="28" t="s">
        <v>14</v>
      </c>
      <c r="J61" s="28" t="s">
        <v>15</v>
      </c>
      <c r="K61" s="29">
        <v>45622</v>
      </c>
      <c r="L61" s="29">
        <v>46022</v>
      </c>
      <c r="M61" s="30">
        <f t="shared" si="4"/>
        <v>1.095890410958904</v>
      </c>
      <c r="N61" s="31">
        <v>34605</v>
      </c>
      <c r="O61" s="32">
        <f t="shared" si="6"/>
        <v>30812.67123287671</v>
      </c>
      <c r="P61" s="33">
        <v>121102731</v>
      </c>
      <c r="Q61" s="34">
        <f t="shared" si="3"/>
        <v>104763082.19178082</v>
      </c>
      <c r="R61" s="35" t="str">
        <f t="shared" si="5"/>
        <v>tout risque</v>
      </c>
      <c r="S61" s="46"/>
    </row>
    <row r="62" spans="1:19" s="5" customFormat="1" ht="14.75" customHeight="1" x14ac:dyDescent="0.35">
      <c r="A62" s="8">
        <v>50</v>
      </c>
      <c r="B62" s="28" t="s">
        <v>7</v>
      </c>
      <c r="C62" s="28" t="s">
        <v>102</v>
      </c>
      <c r="D62" s="28" t="s">
        <v>103</v>
      </c>
      <c r="E62" s="28" t="s">
        <v>165</v>
      </c>
      <c r="F62" s="28" t="s">
        <v>168</v>
      </c>
      <c r="G62" s="28" t="s">
        <v>169</v>
      </c>
      <c r="H62" s="28" t="s">
        <v>170</v>
      </c>
      <c r="I62" s="28" t="s">
        <v>14</v>
      </c>
      <c r="J62" s="28" t="s">
        <v>15</v>
      </c>
      <c r="K62" s="29">
        <v>45622</v>
      </c>
      <c r="L62" s="29">
        <v>46022</v>
      </c>
      <c r="M62" s="30">
        <f t="shared" si="4"/>
        <v>1.095890410958904</v>
      </c>
      <c r="N62" s="31">
        <v>34605</v>
      </c>
      <c r="O62" s="32">
        <f t="shared" si="6"/>
        <v>30812.67123287671</v>
      </c>
      <c r="P62" s="33">
        <v>121102731</v>
      </c>
      <c r="Q62" s="34">
        <f t="shared" si="3"/>
        <v>104763082.19178082</v>
      </c>
      <c r="R62" s="35" t="str">
        <f t="shared" si="5"/>
        <v>tout risque</v>
      </c>
      <c r="S62" s="46"/>
    </row>
    <row r="63" spans="1:19" s="5" customFormat="1" ht="14.75" customHeight="1" x14ac:dyDescent="0.35">
      <c r="A63" s="8">
        <v>51</v>
      </c>
      <c r="B63" s="28" t="s">
        <v>7</v>
      </c>
      <c r="C63" s="28" t="s">
        <v>102</v>
      </c>
      <c r="D63" s="28" t="s">
        <v>103</v>
      </c>
      <c r="E63" s="28" t="s">
        <v>124</v>
      </c>
      <c r="F63" s="28" t="s">
        <v>40</v>
      </c>
      <c r="G63" s="28" t="s">
        <v>171</v>
      </c>
      <c r="H63" s="28" t="s">
        <v>172</v>
      </c>
      <c r="I63" s="28" t="s">
        <v>41</v>
      </c>
      <c r="J63" s="28" t="s">
        <v>42</v>
      </c>
      <c r="K63" s="29">
        <v>45622</v>
      </c>
      <c r="L63" s="29">
        <v>46022</v>
      </c>
      <c r="M63" s="30">
        <f t="shared" si="4"/>
        <v>1.095890410958904</v>
      </c>
      <c r="N63" s="31">
        <v>34605</v>
      </c>
      <c r="O63" s="32">
        <f t="shared" si="6"/>
        <v>30812.67123287671</v>
      </c>
      <c r="P63" s="33">
        <v>121102731</v>
      </c>
      <c r="Q63" s="34">
        <f t="shared" si="3"/>
        <v>104763082.19178082</v>
      </c>
      <c r="R63" s="35" t="str">
        <f t="shared" si="5"/>
        <v>tout risque</v>
      </c>
      <c r="S63" s="46"/>
    </row>
    <row r="64" spans="1:19" s="5" customFormat="1" ht="14.75" customHeight="1" x14ac:dyDescent="0.35">
      <c r="A64" s="8">
        <v>52</v>
      </c>
      <c r="B64" s="28" t="s">
        <v>7</v>
      </c>
      <c r="C64" s="28" t="s">
        <v>173</v>
      </c>
      <c r="D64" s="28" t="s">
        <v>174</v>
      </c>
      <c r="E64" s="28" t="s">
        <v>175</v>
      </c>
      <c r="F64" s="28" t="s">
        <v>130</v>
      </c>
      <c r="G64" s="28" t="s">
        <v>176</v>
      </c>
      <c r="H64" s="28" t="s">
        <v>177</v>
      </c>
      <c r="I64" s="28" t="s">
        <v>131</v>
      </c>
      <c r="J64" s="28" t="s">
        <v>132</v>
      </c>
      <c r="K64" s="29">
        <v>45672</v>
      </c>
      <c r="L64" s="29">
        <v>46022</v>
      </c>
      <c r="M64" s="30">
        <f t="shared" si="4"/>
        <v>0.95890410958904104</v>
      </c>
      <c r="N64" s="31">
        <v>5060</v>
      </c>
      <c r="O64" s="32">
        <f t="shared" si="6"/>
        <v>4574.7945205479455</v>
      </c>
      <c r="P64" s="33">
        <v>15711852</v>
      </c>
      <c r="Q64" s="34">
        <f t="shared" si="3"/>
        <v>15554301.369863015</v>
      </c>
      <c r="R64" s="35" t="str">
        <f t="shared" si="5"/>
        <v>tout risque</v>
      </c>
      <c r="S64" s="46"/>
    </row>
    <row r="65" spans="1:19" s="5" customFormat="1" ht="14.75" customHeight="1" x14ac:dyDescent="0.35">
      <c r="A65" s="8">
        <v>53</v>
      </c>
      <c r="B65" s="28" t="s">
        <v>7</v>
      </c>
      <c r="C65" s="28" t="s">
        <v>173</v>
      </c>
      <c r="D65" s="28" t="s">
        <v>174</v>
      </c>
      <c r="E65" s="28" t="s">
        <v>175</v>
      </c>
      <c r="F65" s="28" t="s">
        <v>130</v>
      </c>
      <c r="G65" s="28" t="s">
        <v>178</v>
      </c>
      <c r="H65" s="28" t="s">
        <v>179</v>
      </c>
      <c r="I65" s="28" t="s">
        <v>131</v>
      </c>
      <c r="J65" s="28" t="s">
        <v>132</v>
      </c>
      <c r="K65" s="29">
        <v>45672</v>
      </c>
      <c r="L65" s="29">
        <v>46022</v>
      </c>
      <c r="M65" s="30">
        <f t="shared" si="4"/>
        <v>0.95890410958904104</v>
      </c>
      <c r="N65" s="31">
        <v>5060</v>
      </c>
      <c r="O65" s="32">
        <f t="shared" si="6"/>
        <v>4574.7945205479455</v>
      </c>
      <c r="P65" s="33">
        <v>15711852</v>
      </c>
      <c r="Q65" s="34">
        <f t="shared" si="3"/>
        <v>15554301.369863015</v>
      </c>
      <c r="R65" s="35" t="str">
        <f t="shared" si="5"/>
        <v>tout risque</v>
      </c>
      <c r="S65" s="46"/>
    </row>
    <row r="66" spans="1:19" s="5" customFormat="1" ht="14.75" customHeight="1" x14ac:dyDescent="0.35">
      <c r="A66" s="8">
        <v>54</v>
      </c>
      <c r="B66" s="28" t="s">
        <v>7</v>
      </c>
      <c r="C66" s="28" t="s">
        <v>173</v>
      </c>
      <c r="D66" s="28" t="s">
        <v>174</v>
      </c>
      <c r="E66" s="28" t="s">
        <v>175</v>
      </c>
      <c r="F66" s="28" t="s">
        <v>130</v>
      </c>
      <c r="G66" s="28" t="s">
        <v>180</v>
      </c>
      <c r="H66" s="28" t="s">
        <v>181</v>
      </c>
      <c r="I66" s="28" t="s">
        <v>131</v>
      </c>
      <c r="J66" s="28" t="s">
        <v>132</v>
      </c>
      <c r="K66" s="29">
        <v>45672</v>
      </c>
      <c r="L66" s="29">
        <v>46022</v>
      </c>
      <c r="M66" s="30">
        <f t="shared" si="4"/>
        <v>0.95890410958904104</v>
      </c>
      <c r="N66" s="31">
        <v>5060</v>
      </c>
      <c r="O66" s="32">
        <f t="shared" si="6"/>
        <v>4574.7945205479455</v>
      </c>
      <c r="P66" s="33">
        <v>15711852</v>
      </c>
      <c r="Q66" s="34">
        <f t="shared" si="3"/>
        <v>15554301.369863015</v>
      </c>
      <c r="R66" s="35" t="str">
        <f t="shared" si="5"/>
        <v>tout risque</v>
      </c>
      <c r="S66" s="46"/>
    </row>
    <row r="67" spans="1:19" s="5" customFormat="1" ht="14.75" customHeight="1" x14ac:dyDescent="0.35">
      <c r="A67" s="8">
        <v>55</v>
      </c>
      <c r="B67" s="28" t="s">
        <v>7</v>
      </c>
      <c r="C67" s="28" t="s">
        <v>173</v>
      </c>
      <c r="D67" s="28" t="s">
        <v>174</v>
      </c>
      <c r="E67" s="28" t="s">
        <v>175</v>
      </c>
      <c r="F67" s="28" t="s">
        <v>130</v>
      </c>
      <c r="G67" s="28" t="s">
        <v>182</v>
      </c>
      <c r="H67" s="28" t="s">
        <v>183</v>
      </c>
      <c r="I67" s="28" t="s">
        <v>131</v>
      </c>
      <c r="J67" s="28" t="s">
        <v>132</v>
      </c>
      <c r="K67" s="29">
        <v>45672</v>
      </c>
      <c r="L67" s="29">
        <v>46022</v>
      </c>
      <c r="M67" s="30">
        <f t="shared" si="4"/>
        <v>0.95890410958904104</v>
      </c>
      <c r="N67" s="31">
        <v>5060</v>
      </c>
      <c r="O67" s="32">
        <f t="shared" si="6"/>
        <v>4574.7945205479455</v>
      </c>
      <c r="P67" s="33">
        <v>15711852</v>
      </c>
      <c r="Q67" s="34">
        <f t="shared" si="3"/>
        <v>15554301.369863015</v>
      </c>
      <c r="R67" s="35" t="str">
        <f t="shared" si="5"/>
        <v>tout risque</v>
      </c>
      <c r="S67" s="46"/>
    </row>
    <row r="68" spans="1:19" s="5" customFormat="1" ht="14.75" customHeight="1" x14ac:dyDescent="0.35">
      <c r="A68" s="8">
        <v>56</v>
      </c>
      <c r="B68" s="28" t="s">
        <v>7</v>
      </c>
      <c r="C68" s="28" t="s">
        <v>173</v>
      </c>
      <c r="D68" s="28" t="s">
        <v>174</v>
      </c>
      <c r="E68" s="28" t="s">
        <v>175</v>
      </c>
      <c r="F68" s="28" t="s">
        <v>130</v>
      </c>
      <c r="G68" s="28" t="s">
        <v>184</v>
      </c>
      <c r="H68" s="28" t="s">
        <v>185</v>
      </c>
      <c r="I68" s="28" t="s">
        <v>131</v>
      </c>
      <c r="J68" s="28" t="s">
        <v>132</v>
      </c>
      <c r="K68" s="29">
        <v>45672</v>
      </c>
      <c r="L68" s="29">
        <v>46022</v>
      </c>
      <c r="M68" s="30">
        <f t="shared" si="4"/>
        <v>0.95890410958904104</v>
      </c>
      <c r="N68" s="31">
        <v>5060</v>
      </c>
      <c r="O68" s="32">
        <f t="shared" si="6"/>
        <v>4574.7945205479455</v>
      </c>
      <c r="P68" s="33">
        <v>15711852</v>
      </c>
      <c r="Q68" s="34">
        <f t="shared" si="3"/>
        <v>15554301.369863015</v>
      </c>
      <c r="R68" s="35" t="str">
        <f t="shared" si="5"/>
        <v>tout risque</v>
      </c>
      <c r="S68" s="46"/>
    </row>
    <row r="69" spans="1:19" s="5" customFormat="1" ht="14.75" customHeight="1" x14ac:dyDescent="0.35">
      <c r="A69" s="8">
        <v>60</v>
      </c>
      <c r="B69" s="28" t="s">
        <v>7</v>
      </c>
      <c r="C69" s="28" t="s">
        <v>8</v>
      </c>
      <c r="D69" s="28" t="s">
        <v>26</v>
      </c>
      <c r="E69" s="28" t="s">
        <v>190</v>
      </c>
      <c r="F69" s="28" t="s">
        <v>193</v>
      </c>
      <c r="G69" s="28" t="s">
        <v>198</v>
      </c>
      <c r="H69" s="28" t="s">
        <v>199</v>
      </c>
      <c r="I69" s="28" t="s">
        <v>194</v>
      </c>
      <c r="J69" s="28" t="s">
        <v>195</v>
      </c>
      <c r="K69" s="29">
        <v>45731</v>
      </c>
      <c r="L69" s="29">
        <v>46022</v>
      </c>
      <c r="M69" s="30">
        <f t="shared" si="4"/>
        <v>0.79726027397260268</v>
      </c>
      <c r="N69" s="31">
        <v>38687</v>
      </c>
      <c r="O69" s="32">
        <f t="shared" si="6"/>
        <v>35602.639178082194</v>
      </c>
      <c r="P69" s="33">
        <v>121102731</v>
      </c>
      <c r="Q69" s="34">
        <f t="shared" si="3"/>
        <v>121048973.20547946</v>
      </c>
      <c r="R69" s="35" t="str">
        <f t="shared" si="5"/>
        <v>tout risque</v>
      </c>
      <c r="S69" s="46"/>
    </row>
    <row r="70" spans="1:19" s="5" customFormat="1" ht="14.75" customHeight="1" x14ac:dyDescent="0.35">
      <c r="A70" s="8">
        <v>61</v>
      </c>
      <c r="B70" s="28" t="s">
        <v>7</v>
      </c>
      <c r="C70" s="28" t="s">
        <v>8</v>
      </c>
      <c r="D70" s="28" t="s">
        <v>26</v>
      </c>
      <c r="E70" s="28" t="s">
        <v>190</v>
      </c>
      <c r="F70" s="28" t="s">
        <v>193</v>
      </c>
      <c r="G70" s="28" t="s">
        <v>200</v>
      </c>
      <c r="H70" s="28" t="s">
        <v>201</v>
      </c>
      <c r="I70" s="28" t="s">
        <v>194</v>
      </c>
      <c r="J70" s="28" t="s">
        <v>195</v>
      </c>
      <c r="K70" s="29">
        <v>45731</v>
      </c>
      <c r="L70" s="29">
        <v>46022</v>
      </c>
      <c r="M70" s="30">
        <f t="shared" si="4"/>
        <v>0.79726027397260268</v>
      </c>
      <c r="N70" s="31">
        <v>38687</v>
      </c>
      <c r="O70" s="32">
        <f t="shared" si="6"/>
        <v>35602.639178082194</v>
      </c>
      <c r="P70" s="33">
        <v>121102731</v>
      </c>
      <c r="Q70" s="34">
        <f t="shared" si="3"/>
        <v>121048973.20547946</v>
      </c>
      <c r="R70" s="35" t="str">
        <f t="shared" si="5"/>
        <v>tout risque</v>
      </c>
      <c r="S70" s="46"/>
    </row>
    <row r="71" spans="1:19" s="5" customFormat="1" ht="14.75" customHeight="1" x14ac:dyDescent="0.35">
      <c r="A71" s="8">
        <v>65</v>
      </c>
      <c r="B71" s="28" t="s">
        <v>7</v>
      </c>
      <c r="C71" s="28" t="s">
        <v>18</v>
      </c>
      <c r="D71" s="28" t="s">
        <v>189</v>
      </c>
      <c r="E71" s="28" t="s">
        <v>27</v>
      </c>
      <c r="F71" s="28" t="s">
        <v>30</v>
      </c>
      <c r="G71" s="28" t="s">
        <v>209</v>
      </c>
      <c r="H71" s="28" t="s">
        <v>210</v>
      </c>
      <c r="I71" s="28" t="s">
        <v>31</v>
      </c>
      <c r="J71" s="28" t="s">
        <v>32</v>
      </c>
      <c r="K71" s="29">
        <v>44561</v>
      </c>
      <c r="L71" s="29">
        <v>46022</v>
      </c>
      <c r="M71" s="30">
        <f t="shared" si="4"/>
        <v>4.0027397260273974</v>
      </c>
      <c r="N71" s="31">
        <v>24720</v>
      </c>
      <c r="O71" s="32">
        <f t="shared" si="6"/>
        <v>14825.227397260272</v>
      </c>
      <c r="P71" s="33">
        <v>36392652</v>
      </c>
      <c r="Q71" s="34">
        <f t="shared" si="3"/>
        <v>50405773.150684923</v>
      </c>
      <c r="R71" s="35" t="str">
        <f t="shared" si="5"/>
        <v>tout risque</v>
      </c>
      <c r="S71" s="46"/>
    </row>
    <row r="72" spans="1:19" s="5" customFormat="1" ht="14.75" customHeight="1" x14ac:dyDescent="0.35">
      <c r="A72" s="8">
        <v>66</v>
      </c>
      <c r="B72" s="28" t="s">
        <v>7</v>
      </c>
      <c r="C72" s="28" t="s">
        <v>93</v>
      </c>
      <c r="D72" s="28" t="s">
        <v>19</v>
      </c>
      <c r="E72" s="28" t="s">
        <v>27</v>
      </c>
      <c r="F72" s="28" t="s">
        <v>30</v>
      </c>
      <c r="G72" s="28" t="s">
        <v>211</v>
      </c>
      <c r="H72" s="28" t="s">
        <v>212</v>
      </c>
      <c r="I72" s="28" t="s">
        <v>31</v>
      </c>
      <c r="J72" s="28" t="s">
        <v>32</v>
      </c>
      <c r="K72" s="29">
        <v>44926</v>
      </c>
      <c r="L72" s="29">
        <v>46022</v>
      </c>
      <c r="M72" s="30">
        <f t="shared" si="4"/>
        <v>3.0027397260273974</v>
      </c>
      <c r="N72" s="31">
        <v>33189</v>
      </c>
      <c r="O72" s="32">
        <f t="shared" si="6"/>
        <v>23223.207123287673</v>
      </c>
      <c r="P72" s="33">
        <v>41603090</v>
      </c>
      <c r="Q72" s="34">
        <f t="shared" si="3"/>
        <v>78958904.219178095</v>
      </c>
      <c r="R72" s="35" t="str">
        <f t="shared" si="5"/>
        <v>tout risque</v>
      </c>
      <c r="S72" s="46"/>
    </row>
    <row r="73" spans="1:19" s="5" customFormat="1" ht="14.75" customHeight="1" x14ac:dyDescent="0.35">
      <c r="A73" s="8">
        <v>57</v>
      </c>
      <c r="B73" s="28" t="s">
        <v>7</v>
      </c>
      <c r="C73" s="28" t="s">
        <v>8</v>
      </c>
      <c r="D73" s="28" t="s">
        <v>9</v>
      </c>
      <c r="E73" s="28" t="s">
        <v>186</v>
      </c>
      <c r="F73" s="28" t="s">
        <v>13</v>
      </c>
      <c r="G73" s="28" t="s">
        <v>187</v>
      </c>
      <c r="H73" s="28" t="s">
        <v>188</v>
      </c>
      <c r="I73" s="28" t="s">
        <v>14</v>
      </c>
      <c r="J73" s="28" t="s">
        <v>15</v>
      </c>
      <c r="K73" s="29">
        <v>42156</v>
      </c>
      <c r="L73" s="29">
        <v>46022</v>
      </c>
      <c r="M73" s="30">
        <f t="shared" si="4"/>
        <v>10.591780821917808</v>
      </c>
      <c r="N73" s="31">
        <v>27928</v>
      </c>
      <c r="O73" s="32">
        <f t="shared" si="6"/>
        <v>-1652.7254794520554</v>
      </c>
      <c r="P73" s="33">
        <v>20396482</v>
      </c>
      <c r="Q73" s="37">
        <v>10000000</v>
      </c>
      <c r="R73" s="38" t="str">
        <f t="shared" si="5"/>
        <v>contre tiers</v>
      </c>
      <c r="S73" s="46"/>
    </row>
    <row r="74" spans="1:19" s="5" customFormat="1" ht="14.75" customHeight="1" x14ac:dyDescent="0.35">
      <c r="A74" s="8">
        <v>58</v>
      </c>
      <c r="B74" s="28" t="s">
        <v>7</v>
      </c>
      <c r="C74" s="28" t="s">
        <v>18</v>
      </c>
      <c r="D74" s="28" t="s">
        <v>189</v>
      </c>
      <c r="E74" s="28" t="s">
        <v>190</v>
      </c>
      <c r="F74" s="28" t="s">
        <v>233</v>
      </c>
      <c r="G74" s="28" t="s">
        <v>191</v>
      </c>
      <c r="H74" s="28" t="s">
        <v>192</v>
      </c>
      <c r="I74" s="28" t="s">
        <v>194</v>
      </c>
      <c r="J74" s="28" t="s">
        <v>195</v>
      </c>
      <c r="K74" s="29">
        <v>44032</v>
      </c>
      <c r="L74" s="29">
        <v>46022</v>
      </c>
      <c r="M74" s="30">
        <f t="shared" si="4"/>
        <v>5.4520547945205475</v>
      </c>
      <c r="N74" s="31">
        <v>25570</v>
      </c>
      <c r="O74" s="32">
        <f t="shared" si="6"/>
        <v>11629.095890410959</v>
      </c>
      <c r="P74" s="33">
        <v>36392652.340000004</v>
      </c>
      <c r="Q74" s="37">
        <f t="shared" si="3"/>
        <v>39538926.02739726</v>
      </c>
      <c r="R74" s="38" t="str">
        <f t="shared" si="5"/>
        <v>contre tiers</v>
      </c>
      <c r="S74" s="46"/>
    </row>
    <row r="75" spans="1:19" s="5" customFormat="1" ht="14.75" customHeight="1" x14ac:dyDescent="0.35">
      <c r="A75" s="8">
        <v>59</v>
      </c>
      <c r="B75" s="28" t="s">
        <v>7</v>
      </c>
      <c r="C75" s="28" t="s">
        <v>93</v>
      </c>
      <c r="D75" s="28" t="s">
        <v>19</v>
      </c>
      <c r="E75" s="28" t="s">
        <v>190</v>
      </c>
      <c r="F75" s="28" t="s">
        <v>233</v>
      </c>
      <c r="G75" s="28" t="s">
        <v>196</v>
      </c>
      <c r="H75" s="28" t="s">
        <v>197</v>
      </c>
      <c r="I75" s="28" t="s">
        <v>194</v>
      </c>
      <c r="J75" s="28" t="s">
        <v>195</v>
      </c>
      <c r="K75" s="29">
        <v>44032</v>
      </c>
      <c r="L75" s="29">
        <v>46022</v>
      </c>
      <c r="M75" s="30">
        <f t="shared" si="4"/>
        <v>5.4520547945205475</v>
      </c>
      <c r="N75" s="31">
        <v>34189</v>
      </c>
      <c r="O75" s="32">
        <f t="shared" si="6"/>
        <v>15548.969863013699</v>
      </c>
      <c r="P75" s="33">
        <v>46225655.100000001</v>
      </c>
      <c r="Q75" s="37">
        <f t="shared" si="3"/>
        <v>52866497.534246579</v>
      </c>
      <c r="R75" s="38" t="str">
        <f t="shared" si="5"/>
        <v>contre tiers</v>
      </c>
      <c r="S75" s="46"/>
    </row>
    <row r="76" spans="1:19" s="5" customFormat="1" ht="14.75" customHeight="1" x14ac:dyDescent="0.35">
      <c r="A76" s="8">
        <v>62</v>
      </c>
      <c r="B76" s="28" t="s">
        <v>7</v>
      </c>
      <c r="C76" s="28" t="s">
        <v>8</v>
      </c>
      <c r="D76" s="28" t="s">
        <v>9</v>
      </c>
      <c r="E76" s="28" t="s">
        <v>202</v>
      </c>
      <c r="F76" s="28" t="s">
        <v>235</v>
      </c>
      <c r="G76" s="28" t="s">
        <v>203</v>
      </c>
      <c r="H76" s="28" t="s">
        <v>204</v>
      </c>
      <c r="I76" s="28" t="s">
        <v>41</v>
      </c>
      <c r="J76" s="28" t="s">
        <v>42</v>
      </c>
      <c r="K76" s="29">
        <v>42125</v>
      </c>
      <c r="L76" s="29">
        <v>46022</v>
      </c>
      <c r="M76" s="30">
        <f t="shared" si="4"/>
        <v>10.676712328767124</v>
      </c>
      <c r="N76" s="31">
        <v>28150</v>
      </c>
      <c r="O76" s="32">
        <f t="shared" si="6"/>
        <v>-1904.945205479454</v>
      </c>
      <c r="P76" s="33">
        <v>52924333</v>
      </c>
      <c r="Q76" s="37">
        <v>10000000</v>
      </c>
      <c r="R76" s="38" t="str">
        <f t="shared" si="5"/>
        <v>contre tiers</v>
      </c>
      <c r="S76" s="46"/>
    </row>
    <row r="77" spans="1:19" s="5" customFormat="1" ht="14.75" customHeight="1" x14ac:dyDescent="0.35">
      <c r="A77" s="8">
        <v>63</v>
      </c>
      <c r="B77" s="28" t="s">
        <v>7</v>
      </c>
      <c r="C77" s="28" t="s">
        <v>8</v>
      </c>
      <c r="D77" s="28" t="s">
        <v>9</v>
      </c>
      <c r="E77" s="28" t="s">
        <v>202</v>
      </c>
      <c r="F77" s="28" t="s">
        <v>235</v>
      </c>
      <c r="G77" s="28" t="s">
        <v>205</v>
      </c>
      <c r="H77" s="28" t="s">
        <v>206</v>
      </c>
      <c r="I77" s="28" t="s">
        <v>41</v>
      </c>
      <c r="J77" s="28" t="s">
        <v>42</v>
      </c>
      <c r="K77" s="29">
        <v>42125</v>
      </c>
      <c r="L77" s="29">
        <v>46022</v>
      </c>
      <c r="M77" s="30">
        <f t="shared" ref="M77:M84" si="7">(L77-K77)/365</f>
        <v>10.676712328767124</v>
      </c>
      <c r="N77" s="31">
        <v>28150</v>
      </c>
      <c r="O77" s="32">
        <f t="shared" si="6"/>
        <v>-1904.945205479454</v>
      </c>
      <c r="P77" s="33">
        <v>52924333</v>
      </c>
      <c r="Q77" s="37">
        <v>10000000</v>
      </c>
      <c r="R77" s="38" t="str">
        <f t="shared" ref="R77:R84" si="8">IF(M77&lt;5,"tout risque","contre tiers")</f>
        <v>contre tiers</v>
      </c>
      <c r="S77" s="46"/>
    </row>
    <row r="78" spans="1:19" s="5" customFormat="1" ht="14.75" customHeight="1" x14ac:dyDescent="0.35">
      <c r="A78" s="8">
        <v>64</v>
      </c>
      <c r="B78" s="28" t="s">
        <v>7</v>
      </c>
      <c r="C78" s="28" t="s">
        <v>18</v>
      </c>
      <c r="D78" s="28" t="s">
        <v>189</v>
      </c>
      <c r="E78" s="28" t="s">
        <v>27</v>
      </c>
      <c r="F78" s="28" t="s">
        <v>30</v>
      </c>
      <c r="G78" s="28" t="s">
        <v>207</v>
      </c>
      <c r="H78" s="28" t="s">
        <v>208</v>
      </c>
      <c r="I78" s="28" t="s">
        <v>31</v>
      </c>
      <c r="J78" s="28" t="s">
        <v>32</v>
      </c>
      <c r="K78" s="29">
        <v>44196</v>
      </c>
      <c r="L78" s="29">
        <v>46022</v>
      </c>
      <c r="M78" s="30">
        <f t="shared" si="7"/>
        <v>5.0027397260273974</v>
      </c>
      <c r="N78" s="31">
        <v>24720</v>
      </c>
      <c r="O78" s="32">
        <f t="shared" si="6"/>
        <v>12353.227397260272</v>
      </c>
      <c r="P78" s="33">
        <v>36392652</v>
      </c>
      <c r="Q78" s="37">
        <f t="shared" ref="Q78:Q84" si="9">O78*3400</f>
        <v>42000973.150684923</v>
      </c>
      <c r="R78" s="38" t="str">
        <f t="shared" si="8"/>
        <v>contre tiers</v>
      </c>
      <c r="S78" s="46"/>
    </row>
    <row r="79" spans="1:19" s="5" customFormat="1" ht="14.75" customHeight="1" x14ac:dyDescent="0.35">
      <c r="A79" s="8">
        <v>67</v>
      </c>
      <c r="B79" s="28" t="s">
        <v>7</v>
      </c>
      <c r="C79" s="28" t="s">
        <v>8</v>
      </c>
      <c r="D79" s="28" t="s">
        <v>213</v>
      </c>
      <c r="E79" s="28" t="s">
        <v>27</v>
      </c>
      <c r="F79" s="28" t="s">
        <v>30</v>
      </c>
      <c r="G79" s="28" t="s">
        <v>214</v>
      </c>
      <c r="H79" s="28" t="s">
        <v>215</v>
      </c>
      <c r="I79" s="28" t="s">
        <v>31</v>
      </c>
      <c r="J79" s="28" t="s">
        <v>32</v>
      </c>
      <c r="K79" s="29">
        <v>43697</v>
      </c>
      <c r="L79" s="29">
        <v>46022</v>
      </c>
      <c r="M79" s="30">
        <f t="shared" si="7"/>
        <v>6.3698630136986303</v>
      </c>
      <c r="N79" s="31">
        <v>32691</v>
      </c>
      <c r="O79" s="32">
        <f t="shared" si="6"/>
        <v>11867.280821917808</v>
      </c>
      <c r="P79" s="33">
        <v>52924333</v>
      </c>
      <c r="Q79" s="37">
        <f t="shared" si="9"/>
        <v>40348754.794520549</v>
      </c>
      <c r="R79" s="38" t="str">
        <f t="shared" si="8"/>
        <v>contre tiers</v>
      </c>
      <c r="S79" s="46"/>
    </row>
    <row r="80" spans="1:19" s="5" customFormat="1" ht="14.75" customHeight="1" x14ac:dyDescent="0.35">
      <c r="A80" s="8">
        <v>68</v>
      </c>
      <c r="B80" s="28" t="s">
        <v>7</v>
      </c>
      <c r="C80" s="28" t="s">
        <v>8</v>
      </c>
      <c r="D80" s="28" t="s">
        <v>88</v>
      </c>
      <c r="E80" s="28" t="s">
        <v>216</v>
      </c>
      <c r="F80" s="28" t="s">
        <v>23</v>
      </c>
      <c r="G80" s="28" t="s">
        <v>217</v>
      </c>
      <c r="H80" s="28" t="s">
        <v>218</v>
      </c>
      <c r="I80" s="28" t="s">
        <v>92</v>
      </c>
      <c r="J80" s="28" t="s">
        <v>25</v>
      </c>
      <c r="K80" s="29">
        <v>41064</v>
      </c>
      <c r="L80" s="29">
        <v>46022</v>
      </c>
      <c r="M80" s="30">
        <f t="shared" si="7"/>
        <v>13.583561643835617</v>
      </c>
      <c r="N80" s="31">
        <v>30077.18</v>
      </c>
      <c r="O80" s="32">
        <f t="shared" si="6"/>
        <v>-10778.342860273975</v>
      </c>
      <c r="P80" s="33">
        <v>19775709.685619999</v>
      </c>
      <c r="Q80" s="37">
        <v>10000000</v>
      </c>
      <c r="R80" s="38" t="str">
        <f t="shared" si="8"/>
        <v>contre tiers</v>
      </c>
      <c r="S80" s="46"/>
    </row>
    <row r="81" spans="1:19" s="5" customFormat="1" ht="14.75" customHeight="1" x14ac:dyDescent="0.35">
      <c r="A81" s="8">
        <v>69</v>
      </c>
      <c r="B81" s="28" t="s">
        <v>7</v>
      </c>
      <c r="C81" s="28" t="s">
        <v>173</v>
      </c>
      <c r="D81" s="28" t="s">
        <v>219</v>
      </c>
      <c r="E81" s="28" t="s">
        <v>220</v>
      </c>
      <c r="F81" s="28" t="s">
        <v>40</v>
      </c>
      <c r="G81" s="28" t="s">
        <v>221</v>
      </c>
      <c r="H81" s="28" t="s">
        <v>222</v>
      </c>
      <c r="I81" s="28" t="s">
        <v>41</v>
      </c>
      <c r="J81" s="28" t="s">
        <v>42</v>
      </c>
      <c r="K81" s="29">
        <v>41785</v>
      </c>
      <c r="L81" s="29">
        <v>46022</v>
      </c>
      <c r="M81" s="30">
        <f t="shared" si="7"/>
        <v>11.608219178082193</v>
      </c>
      <c r="N81" s="31">
        <v>2932</v>
      </c>
      <c r="O81" s="32">
        <f t="shared" si="6"/>
        <v>-471.52986301369884</v>
      </c>
      <c r="P81" s="33">
        <v>2408224.8914999999</v>
      </c>
      <c r="Q81" s="37">
        <v>5000000</v>
      </c>
      <c r="R81" s="38" t="str">
        <f t="shared" si="8"/>
        <v>contre tiers</v>
      </c>
      <c r="S81" s="46"/>
    </row>
    <row r="82" spans="1:19" s="5" customFormat="1" ht="14.75" customHeight="1" x14ac:dyDescent="0.35">
      <c r="A82" s="8">
        <v>70</v>
      </c>
      <c r="B82" s="28" t="s">
        <v>7</v>
      </c>
      <c r="C82" s="28" t="s">
        <v>173</v>
      </c>
      <c r="D82" s="28" t="s">
        <v>223</v>
      </c>
      <c r="E82" s="28" t="s">
        <v>220</v>
      </c>
      <c r="F82" s="28" t="s">
        <v>40</v>
      </c>
      <c r="G82" s="28" t="s">
        <v>224</v>
      </c>
      <c r="H82" s="28" t="s">
        <v>225</v>
      </c>
      <c r="I82" s="28" t="s">
        <v>41</v>
      </c>
      <c r="J82" s="28" t="s">
        <v>42</v>
      </c>
      <c r="K82" s="29">
        <v>41785</v>
      </c>
      <c r="L82" s="29">
        <v>46022</v>
      </c>
      <c r="M82" s="30">
        <f t="shared" si="7"/>
        <v>11.608219178082193</v>
      </c>
      <c r="N82" s="31">
        <v>2932</v>
      </c>
      <c r="O82" s="32">
        <f t="shared" si="6"/>
        <v>-471.52986301369884</v>
      </c>
      <c r="P82" s="33">
        <v>5683823.8245000001</v>
      </c>
      <c r="Q82" s="37">
        <v>5000000</v>
      </c>
      <c r="R82" s="38" t="str">
        <f t="shared" si="8"/>
        <v>contre tiers</v>
      </c>
      <c r="S82" s="46"/>
    </row>
    <row r="83" spans="1:19" s="5" customFormat="1" ht="14.75" customHeight="1" x14ac:dyDescent="0.35">
      <c r="A83" s="8">
        <v>71</v>
      </c>
      <c r="B83" s="28" t="s">
        <v>7</v>
      </c>
      <c r="C83" s="28" t="s">
        <v>173</v>
      </c>
      <c r="D83" s="28" t="s">
        <v>223</v>
      </c>
      <c r="E83" s="28" t="s">
        <v>220</v>
      </c>
      <c r="F83" s="28" t="s">
        <v>40</v>
      </c>
      <c r="G83" s="28" t="s">
        <v>226</v>
      </c>
      <c r="H83" s="28" t="s">
        <v>227</v>
      </c>
      <c r="I83" s="28" t="s">
        <v>41</v>
      </c>
      <c r="J83" s="28" t="s">
        <v>42</v>
      </c>
      <c r="K83" s="29">
        <v>41785</v>
      </c>
      <c r="L83" s="29">
        <v>46022</v>
      </c>
      <c r="M83" s="30">
        <f t="shared" si="7"/>
        <v>11.608219178082193</v>
      </c>
      <c r="N83" s="31">
        <v>2932</v>
      </c>
      <c r="O83" s="32">
        <f t="shared" si="6"/>
        <v>-471.52986301369884</v>
      </c>
      <c r="P83" s="33">
        <v>5683823.8245000001</v>
      </c>
      <c r="Q83" s="37">
        <v>5000000</v>
      </c>
      <c r="R83" s="38" t="str">
        <f t="shared" si="8"/>
        <v>contre tiers</v>
      </c>
      <c r="S83" s="46"/>
    </row>
    <row r="84" spans="1:19" s="5" customFormat="1" ht="14.75" customHeight="1" thickBot="1" x14ac:dyDescent="0.4">
      <c r="A84" s="11">
        <v>72</v>
      </c>
      <c r="B84" s="28" t="s">
        <v>7</v>
      </c>
      <c r="C84" s="28" t="s">
        <v>93</v>
      </c>
      <c r="D84" s="28" t="s">
        <v>19</v>
      </c>
      <c r="E84" s="28" t="s">
        <v>190</v>
      </c>
      <c r="F84" s="28" t="s">
        <v>233</v>
      </c>
      <c r="G84" s="28" t="s">
        <v>228</v>
      </c>
      <c r="H84" s="28" t="s">
        <v>229</v>
      </c>
      <c r="I84" s="28" t="s">
        <v>194</v>
      </c>
      <c r="J84" s="28" t="s">
        <v>195</v>
      </c>
      <c r="K84" s="29">
        <v>43984</v>
      </c>
      <c r="L84" s="29">
        <v>46022</v>
      </c>
      <c r="M84" s="30">
        <f t="shared" si="7"/>
        <v>5.5835616438356164</v>
      </c>
      <c r="N84" s="31">
        <v>33189</v>
      </c>
      <c r="O84" s="32">
        <f t="shared" si="6"/>
        <v>14657.717260273974</v>
      </c>
      <c r="P84" s="33">
        <v>46225655.100000001</v>
      </c>
      <c r="Q84" s="37">
        <f t="shared" si="9"/>
        <v>49836238.684931509</v>
      </c>
      <c r="R84" s="38" t="str">
        <f t="shared" si="8"/>
        <v>contre tiers</v>
      </c>
      <c r="S84" s="46"/>
    </row>
    <row r="85" spans="1:19" ht="46.5" customHeight="1" x14ac:dyDescent="0.4">
      <c r="B85" s="21"/>
      <c r="C85" s="21"/>
      <c r="D85" s="21"/>
      <c r="E85" s="27"/>
      <c r="F85" s="23"/>
      <c r="G85" s="21"/>
      <c r="H85" s="21"/>
      <c r="I85" s="22"/>
      <c r="J85" s="23"/>
      <c r="K85" s="23"/>
      <c r="L85" s="23"/>
      <c r="M85" s="23"/>
      <c r="N85" s="24"/>
      <c r="O85" s="25"/>
      <c r="P85" s="23"/>
      <c r="Q85" s="23"/>
      <c r="R85" s="48" t="s">
        <v>248</v>
      </c>
    </row>
    <row r="86" spans="1:19" ht="12.75" customHeight="1" x14ac:dyDescent="0.35">
      <c r="B86" s="21"/>
      <c r="C86" s="21"/>
      <c r="D86" s="21"/>
      <c r="E86" s="27"/>
      <c r="F86" s="23"/>
      <c r="G86" s="21"/>
      <c r="H86" s="21"/>
      <c r="I86" s="22"/>
      <c r="J86" s="23"/>
      <c r="K86" s="23"/>
      <c r="L86" s="23"/>
      <c r="M86" s="23"/>
      <c r="N86" s="24"/>
      <c r="O86" s="25"/>
      <c r="P86" s="23"/>
      <c r="Q86" s="23"/>
      <c r="R86" s="22"/>
    </row>
    <row r="87" spans="1:19" ht="12.75" customHeight="1" thickBot="1" x14ac:dyDescent="0.4">
      <c r="B87" s="21"/>
      <c r="C87" s="21"/>
      <c r="D87" s="21"/>
      <c r="E87" s="27"/>
      <c r="F87" s="23"/>
      <c r="G87" s="21"/>
      <c r="H87" s="21"/>
      <c r="I87" s="22"/>
      <c r="J87" s="23"/>
      <c r="K87" s="23"/>
      <c r="L87" s="23"/>
      <c r="M87" s="23"/>
      <c r="N87" s="24"/>
      <c r="O87" s="25"/>
      <c r="P87" s="23"/>
      <c r="Q87" s="23"/>
      <c r="R87" s="22"/>
    </row>
    <row r="88" spans="1:19" ht="24" customHeight="1" thickBot="1" x14ac:dyDescent="0.4">
      <c r="B88" s="21"/>
      <c r="C88" s="21"/>
      <c r="D88" s="21"/>
      <c r="E88" s="27"/>
      <c r="F88" s="23"/>
      <c r="G88" s="21"/>
      <c r="H88" s="21"/>
      <c r="I88" s="22"/>
      <c r="J88" s="23"/>
      <c r="K88" s="23"/>
      <c r="L88" s="23"/>
      <c r="M88" s="23"/>
      <c r="N88" s="24"/>
      <c r="O88" s="25"/>
      <c r="P88" s="39"/>
      <c r="Q88" s="40"/>
      <c r="R88" s="22"/>
    </row>
    <row r="89" spans="1:19" ht="12.75" customHeight="1" x14ac:dyDescent="0.35">
      <c r="B89" s="21"/>
      <c r="C89" s="21"/>
      <c r="D89" s="21"/>
      <c r="E89" s="27"/>
      <c r="F89" s="23"/>
      <c r="G89" s="21"/>
      <c r="H89" s="21"/>
      <c r="I89" s="22"/>
      <c r="J89" s="23"/>
      <c r="K89" s="23"/>
      <c r="L89" s="23"/>
      <c r="M89" s="23"/>
      <c r="N89" s="24"/>
      <c r="O89" s="25"/>
      <c r="P89" s="23"/>
      <c r="Q89" s="23"/>
      <c r="R89" s="22"/>
    </row>
    <row r="90" spans="1:19" ht="12.75" customHeight="1" x14ac:dyDescent="0.35">
      <c r="B90" s="21"/>
      <c r="C90" s="21"/>
      <c r="D90" s="21"/>
      <c r="E90" s="27"/>
      <c r="F90" s="23"/>
      <c r="G90" s="21"/>
      <c r="H90" s="21"/>
      <c r="I90" s="22"/>
      <c r="J90" s="23"/>
      <c r="K90" s="23"/>
      <c r="L90" s="23"/>
      <c r="M90" s="23"/>
      <c r="N90" s="24"/>
      <c r="O90" s="25"/>
      <c r="P90" s="23"/>
      <c r="Q90" s="23"/>
      <c r="R90" s="22"/>
    </row>
    <row r="91" spans="1:19" ht="12.75" customHeight="1" x14ac:dyDescent="0.35">
      <c r="B91" s="21"/>
      <c r="C91" s="21"/>
      <c r="D91" s="21"/>
      <c r="E91" s="27"/>
      <c r="F91" s="23"/>
      <c r="G91" s="21"/>
      <c r="H91" s="21"/>
      <c r="I91" s="22"/>
      <c r="J91" s="23"/>
      <c r="K91" s="23"/>
      <c r="L91" s="23"/>
      <c r="M91" s="23"/>
      <c r="N91" s="24"/>
      <c r="O91" s="25"/>
      <c r="P91" s="23"/>
      <c r="Q91" s="23"/>
      <c r="R91" s="22"/>
    </row>
    <row r="92" spans="1:19" ht="12.75" customHeight="1" x14ac:dyDescent="0.35">
      <c r="B92" s="21"/>
      <c r="C92" s="21"/>
      <c r="D92" s="21"/>
      <c r="E92" s="27"/>
      <c r="F92" s="23"/>
      <c r="G92" s="21"/>
      <c r="H92" s="21"/>
      <c r="I92" s="22"/>
      <c r="J92" s="23"/>
      <c r="K92" s="23"/>
      <c r="L92" s="23"/>
      <c r="M92" s="23"/>
      <c r="N92" s="24"/>
      <c r="O92" s="25"/>
      <c r="P92" s="23"/>
      <c r="Q92" s="23"/>
      <c r="R92" s="22"/>
    </row>
  </sheetData>
  <autoFilter ref="A12:R84" xr:uid="{804F6909-7F4F-441D-B1C5-78BCDCC62974}"/>
  <sortState xmlns:xlrd2="http://schemas.microsoft.com/office/spreadsheetml/2017/richdata2" ref="A13:R84">
    <sortCondition descending="1" ref="R12:R84"/>
  </sortState>
  <phoneticPr fontId="7" type="noConversion"/>
  <dataValidations count="4">
    <dataValidation type="list" allowBlank="1" showInputMessage="1" showErrorMessage="1" sqref="WUY982948:WUY983643 B65444:B66139 IM65444:IM66139 SI65444:SI66139 ACE65444:ACE66139 AMA65444:AMA66139 AVW65444:AVW66139 BFS65444:BFS66139 BPO65444:BPO66139 BZK65444:BZK66139 CJG65444:CJG66139 CTC65444:CTC66139 DCY65444:DCY66139 DMU65444:DMU66139 DWQ65444:DWQ66139 EGM65444:EGM66139 EQI65444:EQI66139 FAE65444:FAE66139 FKA65444:FKA66139 FTW65444:FTW66139 GDS65444:GDS66139 GNO65444:GNO66139 GXK65444:GXK66139 HHG65444:HHG66139 HRC65444:HRC66139 IAY65444:IAY66139 IKU65444:IKU66139 IUQ65444:IUQ66139 JEM65444:JEM66139 JOI65444:JOI66139 JYE65444:JYE66139 KIA65444:KIA66139 KRW65444:KRW66139 LBS65444:LBS66139 LLO65444:LLO66139 LVK65444:LVK66139 MFG65444:MFG66139 MPC65444:MPC66139 MYY65444:MYY66139 NIU65444:NIU66139 NSQ65444:NSQ66139 OCM65444:OCM66139 OMI65444:OMI66139 OWE65444:OWE66139 PGA65444:PGA66139 PPW65444:PPW66139 PZS65444:PZS66139 QJO65444:QJO66139 QTK65444:QTK66139 RDG65444:RDG66139 RNC65444:RNC66139 RWY65444:RWY66139 SGU65444:SGU66139 SQQ65444:SQQ66139 TAM65444:TAM66139 TKI65444:TKI66139 TUE65444:TUE66139 UEA65444:UEA66139 UNW65444:UNW66139 UXS65444:UXS66139 VHO65444:VHO66139 VRK65444:VRK66139 WBG65444:WBG66139 WLC65444:WLC66139 WUY65444:WUY66139 B130980:B131675 IM130980:IM131675 SI130980:SI131675 ACE130980:ACE131675 AMA130980:AMA131675 AVW130980:AVW131675 BFS130980:BFS131675 BPO130980:BPO131675 BZK130980:BZK131675 CJG130980:CJG131675 CTC130980:CTC131675 DCY130980:DCY131675 DMU130980:DMU131675 DWQ130980:DWQ131675 EGM130980:EGM131675 EQI130980:EQI131675 FAE130980:FAE131675 FKA130980:FKA131675 FTW130980:FTW131675 GDS130980:GDS131675 GNO130980:GNO131675 GXK130980:GXK131675 HHG130980:HHG131675 HRC130980:HRC131675 IAY130980:IAY131675 IKU130980:IKU131675 IUQ130980:IUQ131675 JEM130980:JEM131675 JOI130980:JOI131675 JYE130980:JYE131675 KIA130980:KIA131675 KRW130980:KRW131675 LBS130980:LBS131675 LLO130980:LLO131675 LVK130980:LVK131675 MFG130980:MFG131675 MPC130980:MPC131675 MYY130980:MYY131675 NIU130980:NIU131675 NSQ130980:NSQ131675 OCM130980:OCM131675 OMI130980:OMI131675 OWE130980:OWE131675 PGA130980:PGA131675 PPW130980:PPW131675 PZS130980:PZS131675 QJO130980:QJO131675 QTK130980:QTK131675 RDG130980:RDG131675 RNC130980:RNC131675 RWY130980:RWY131675 SGU130980:SGU131675 SQQ130980:SQQ131675 TAM130980:TAM131675 TKI130980:TKI131675 TUE130980:TUE131675 UEA130980:UEA131675 UNW130980:UNW131675 UXS130980:UXS131675 VHO130980:VHO131675 VRK130980:VRK131675 WBG130980:WBG131675 WLC130980:WLC131675 WUY130980:WUY131675 B196516:B197211 IM196516:IM197211 SI196516:SI197211 ACE196516:ACE197211 AMA196516:AMA197211 AVW196516:AVW197211 BFS196516:BFS197211 BPO196516:BPO197211 BZK196516:BZK197211 CJG196516:CJG197211 CTC196516:CTC197211 DCY196516:DCY197211 DMU196516:DMU197211 DWQ196516:DWQ197211 EGM196516:EGM197211 EQI196516:EQI197211 FAE196516:FAE197211 FKA196516:FKA197211 FTW196516:FTW197211 GDS196516:GDS197211 GNO196516:GNO197211 GXK196516:GXK197211 HHG196516:HHG197211 HRC196516:HRC197211 IAY196516:IAY197211 IKU196516:IKU197211 IUQ196516:IUQ197211 JEM196516:JEM197211 JOI196516:JOI197211 JYE196516:JYE197211 KIA196516:KIA197211 KRW196516:KRW197211 LBS196516:LBS197211 LLO196516:LLO197211 LVK196516:LVK197211 MFG196516:MFG197211 MPC196516:MPC197211 MYY196516:MYY197211 NIU196516:NIU197211 NSQ196516:NSQ197211 OCM196516:OCM197211 OMI196516:OMI197211 OWE196516:OWE197211 PGA196516:PGA197211 PPW196516:PPW197211 PZS196516:PZS197211 QJO196516:QJO197211 QTK196516:QTK197211 RDG196516:RDG197211 RNC196516:RNC197211 RWY196516:RWY197211 SGU196516:SGU197211 SQQ196516:SQQ197211 TAM196516:TAM197211 TKI196516:TKI197211 TUE196516:TUE197211 UEA196516:UEA197211 UNW196516:UNW197211 UXS196516:UXS197211 VHO196516:VHO197211 VRK196516:VRK197211 WBG196516:WBG197211 WLC196516:WLC197211 WUY196516:WUY197211 B262052:B262747 IM262052:IM262747 SI262052:SI262747 ACE262052:ACE262747 AMA262052:AMA262747 AVW262052:AVW262747 BFS262052:BFS262747 BPO262052:BPO262747 BZK262052:BZK262747 CJG262052:CJG262747 CTC262052:CTC262747 DCY262052:DCY262747 DMU262052:DMU262747 DWQ262052:DWQ262747 EGM262052:EGM262747 EQI262052:EQI262747 FAE262052:FAE262747 FKA262052:FKA262747 FTW262052:FTW262747 GDS262052:GDS262747 GNO262052:GNO262747 GXK262052:GXK262747 HHG262052:HHG262747 HRC262052:HRC262747 IAY262052:IAY262747 IKU262052:IKU262747 IUQ262052:IUQ262747 JEM262052:JEM262747 JOI262052:JOI262747 JYE262052:JYE262747 KIA262052:KIA262747 KRW262052:KRW262747 LBS262052:LBS262747 LLO262052:LLO262747 LVK262052:LVK262747 MFG262052:MFG262747 MPC262052:MPC262747 MYY262052:MYY262747 NIU262052:NIU262747 NSQ262052:NSQ262747 OCM262052:OCM262747 OMI262052:OMI262747 OWE262052:OWE262747 PGA262052:PGA262747 PPW262052:PPW262747 PZS262052:PZS262747 QJO262052:QJO262747 QTK262052:QTK262747 RDG262052:RDG262747 RNC262052:RNC262747 RWY262052:RWY262747 SGU262052:SGU262747 SQQ262052:SQQ262747 TAM262052:TAM262747 TKI262052:TKI262747 TUE262052:TUE262747 UEA262052:UEA262747 UNW262052:UNW262747 UXS262052:UXS262747 VHO262052:VHO262747 VRK262052:VRK262747 WBG262052:WBG262747 WLC262052:WLC262747 WUY262052:WUY262747 B327588:B328283 IM327588:IM328283 SI327588:SI328283 ACE327588:ACE328283 AMA327588:AMA328283 AVW327588:AVW328283 BFS327588:BFS328283 BPO327588:BPO328283 BZK327588:BZK328283 CJG327588:CJG328283 CTC327588:CTC328283 DCY327588:DCY328283 DMU327588:DMU328283 DWQ327588:DWQ328283 EGM327588:EGM328283 EQI327588:EQI328283 FAE327588:FAE328283 FKA327588:FKA328283 FTW327588:FTW328283 GDS327588:GDS328283 GNO327588:GNO328283 GXK327588:GXK328283 HHG327588:HHG328283 HRC327588:HRC328283 IAY327588:IAY328283 IKU327588:IKU328283 IUQ327588:IUQ328283 JEM327588:JEM328283 JOI327588:JOI328283 JYE327588:JYE328283 KIA327588:KIA328283 KRW327588:KRW328283 LBS327588:LBS328283 LLO327588:LLO328283 LVK327588:LVK328283 MFG327588:MFG328283 MPC327588:MPC328283 MYY327588:MYY328283 NIU327588:NIU328283 NSQ327588:NSQ328283 OCM327588:OCM328283 OMI327588:OMI328283 OWE327588:OWE328283 PGA327588:PGA328283 PPW327588:PPW328283 PZS327588:PZS328283 QJO327588:QJO328283 QTK327588:QTK328283 RDG327588:RDG328283 RNC327588:RNC328283 RWY327588:RWY328283 SGU327588:SGU328283 SQQ327588:SQQ328283 TAM327588:TAM328283 TKI327588:TKI328283 TUE327588:TUE328283 UEA327588:UEA328283 UNW327588:UNW328283 UXS327588:UXS328283 VHO327588:VHO328283 VRK327588:VRK328283 WBG327588:WBG328283 WLC327588:WLC328283 WUY327588:WUY328283 B393124:B393819 IM393124:IM393819 SI393124:SI393819 ACE393124:ACE393819 AMA393124:AMA393819 AVW393124:AVW393819 BFS393124:BFS393819 BPO393124:BPO393819 BZK393124:BZK393819 CJG393124:CJG393819 CTC393124:CTC393819 DCY393124:DCY393819 DMU393124:DMU393819 DWQ393124:DWQ393819 EGM393124:EGM393819 EQI393124:EQI393819 FAE393124:FAE393819 FKA393124:FKA393819 FTW393124:FTW393819 GDS393124:GDS393819 GNO393124:GNO393819 GXK393124:GXK393819 HHG393124:HHG393819 HRC393124:HRC393819 IAY393124:IAY393819 IKU393124:IKU393819 IUQ393124:IUQ393819 JEM393124:JEM393819 JOI393124:JOI393819 JYE393124:JYE393819 KIA393124:KIA393819 KRW393124:KRW393819 LBS393124:LBS393819 LLO393124:LLO393819 LVK393124:LVK393819 MFG393124:MFG393819 MPC393124:MPC393819 MYY393124:MYY393819 NIU393124:NIU393819 NSQ393124:NSQ393819 OCM393124:OCM393819 OMI393124:OMI393819 OWE393124:OWE393819 PGA393124:PGA393819 PPW393124:PPW393819 PZS393124:PZS393819 QJO393124:QJO393819 QTK393124:QTK393819 RDG393124:RDG393819 RNC393124:RNC393819 RWY393124:RWY393819 SGU393124:SGU393819 SQQ393124:SQQ393819 TAM393124:TAM393819 TKI393124:TKI393819 TUE393124:TUE393819 UEA393124:UEA393819 UNW393124:UNW393819 UXS393124:UXS393819 VHO393124:VHO393819 VRK393124:VRK393819 WBG393124:WBG393819 WLC393124:WLC393819 WUY393124:WUY393819 B458660:B459355 IM458660:IM459355 SI458660:SI459355 ACE458660:ACE459355 AMA458660:AMA459355 AVW458660:AVW459355 BFS458660:BFS459355 BPO458660:BPO459355 BZK458660:BZK459355 CJG458660:CJG459355 CTC458660:CTC459355 DCY458660:DCY459355 DMU458660:DMU459355 DWQ458660:DWQ459355 EGM458660:EGM459355 EQI458660:EQI459355 FAE458660:FAE459355 FKA458660:FKA459355 FTW458660:FTW459355 GDS458660:GDS459355 GNO458660:GNO459355 GXK458660:GXK459355 HHG458660:HHG459355 HRC458660:HRC459355 IAY458660:IAY459355 IKU458660:IKU459355 IUQ458660:IUQ459355 JEM458660:JEM459355 JOI458660:JOI459355 JYE458660:JYE459355 KIA458660:KIA459355 KRW458660:KRW459355 LBS458660:LBS459355 LLO458660:LLO459355 LVK458660:LVK459355 MFG458660:MFG459355 MPC458660:MPC459355 MYY458660:MYY459355 NIU458660:NIU459355 NSQ458660:NSQ459355 OCM458660:OCM459355 OMI458660:OMI459355 OWE458660:OWE459355 PGA458660:PGA459355 PPW458660:PPW459355 PZS458660:PZS459355 QJO458660:QJO459355 QTK458660:QTK459355 RDG458660:RDG459355 RNC458660:RNC459355 RWY458660:RWY459355 SGU458660:SGU459355 SQQ458660:SQQ459355 TAM458660:TAM459355 TKI458660:TKI459355 TUE458660:TUE459355 UEA458660:UEA459355 UNW458660:UNW459355 UXS458660:UXS459355 VHO458660:VHO459355 VRK458660:VRK459355 WBG458660:WBG459355 WLC458660:WLC459355 WUY458660:WUY459355 B524196:B524891 IM524196:IM524891 SI524196:SI524891 ACE524196:ACE524891 AMA524196:AMA524891 AVW524196:AVW524891 BFS524196:BFS524891 BPO524196:BPO524891 BZK524196:BZK524891 CJG524196:CJG524891 CTC524196:CTC524891 DCY524196:DCY524891 DMU524196:DMU524891 DWQ524196:DWQ524891 EGM524196:EGM524891 EQI524196:EQI524891 FAE524196:FAE524891 FKA524196:FKA524891 FTW524196:FTW524891 GDS524196:GDS524891 GNO524196:GNO524891 GXK524196:GXK524891 HHG524196:HHG524891 HRC524196:HRC524891 IAY524196:IAY524891 IKU524196:IKU524891 IUQ524196:IUQ524891 JEM524196:JEM524891 JOI524196:JOI524891 JYE524196:JYE524891 KIA524196:KIA524891 KRW524196:KRW524891 LBS524196:LBS524891 LLO524196:LLO524891 LVK524196:LVK524891 MFG524196:MFG524891 MPC524196:MPC524891 MYY524196:MYY524891 NIU524196:NIU524891 NSQ524196:NSQ524891 OCM524196:OCM524891 OMI524196:OMI524891 OWE524196:OWE524891 PGA524196:PGA524891 PPW524196:PPW524891 PZS524196:PZS524891 QJO524196:QJO524891 QTK524196:QTK524891 RDG524196:RDG524891 RNC524196:RNC524891 RWY524196:RWY524891 SGU524196:SGU524891 SQQ524196:SQQ524891 TAM524196:TAM524891 TKI524196:TKI524891 TUE524196:TUE524891 UEA524196:UEA524891 UNW524196:UNW524891 UXS524196:UXS524891 VHO524196:VHO524891 VRK524196:VRK524891 WBG524196:WBG524891 WLC524196:WLC524891 WUY524196:WUY524891 B589732:B590427 IM589732:IM590427 SI589732:SI590427 ACE589732:ACE590427 AMA589732:AMA590427 AVW589732:AVW590427 BFS589732:BFS590427 BPO589732:BPO590427 BZK589732:BZK590427 CJG589732:CJG590427 CTC589732:CTC590427 DCY589732:DCY590427 DMU589732:DMU590427 DWQ589732:DWQ590427 EGM589732:EGM590427 EQI589732:EQI590427 FAE589732:FAE590427 FKA589732:FKA590427 FTW589732:FTW590427 GDS589732:GDS590427 GNO589732:GNO590427 GXK589732:GXK590427 HHG589732:HHG590427 HRC589732:HRC590427 IAY589732:IAY590427 IKU589732:IKU590427 IUQ589732:IUQ590427 JEM589732:JEM590427 JOI589732:JOI590427 JYE589732:JYE590427 KIA589732:KIA590427 KRW589732:KRW590427 LBS589732:LBS590427 LLO589732:LLO590427 LVK589732:LVK590427 MFG589732:MFG590427 MPC589732:MPC590427 MYY589732:MYY590427 NIU589732:NIU590427 NSQ589732:NSQ590427 OCM589732:OCM590427 OMI589732:OMI590427 OWE589732:OWE590427 PGA589732:PGA590427 PPW589732:PPW590427 PZS589732:PZS590427 QJO589732:QJO590427 QTK589732:QTK590427 RDG589732:RDG590427 RNC589732:RNC590427 RWY589732:RWY590427 SGU589732:SGU590427 SQQ589732:SQQ590427 TAM589732:TAM590427 TKI589732:TKI590427 TUE589732:TUE590427 UEA589732:UEA590427 UNW589732:UNW590427 UXS589732:UXS590427 VHO589732:VHO590427 VRK589732:VRK590427 WBG589732:WBG590427 WLC589732:WLC590427 WUY589732:WUY590427 B655268:B655963 IM655268:IM655963 SI655268:SI655963 ACE655268:ACE655963 AMA655268:AMA655963 AVW655268:AVW655963 BFS655268:BFS655963 BPO655268:BPO655963 BZK655268:BZK655963 CJG655268:CJG655963 CTC655268:CTC655963 DCY655268:DCY655963 DMU655268:DMU655963 DWQ655268:DWQ655963 EGM655268:EGM655963 EQI655268:EQI655963 FAE655268:FAE655963 FKA655268:FKA655963 FTW655268:FTW655963 GDS655268:GDS655963 GNO655268:GNO655963 GXK655268:GXK655963 HHG655268:HHG655963 HRC655268:HRC655963 IAY655268:IAY655963 IKU655268:IKU655963 IUQ655268:IUQ655963 JEM655268:JEM655963 JOI655268:JOI655963 JYE655268:JYE655963 KIA655268:KIA655963 KRW655268:KRW655963 LBS655268:LBS655963 LLO655268:LLO655963 LVK655268:LVK655963 MFG655268:MFG655963 MPC655268:MPC655963 MYY655268:MYY655963 NIU655268:NIU655963 NSQ655268:NSQ655963 OCM655268:OCM655963 OMI655268:OMI655963 OWE655268:OWE655963 PGA655268:PGA655963 PPW655268:PPW655963 PZS655268:PZS655963 QJO655268:QJO655963 QTK655268:QTK655963 RDG655268:RDG655963 RNC655268:RNC655963 RWY655268:RWY655963 SGU655268:SGU655963 SQQ655268:SQQ655963 TAM655268:TAM655963 TKI655268:TKI655963 TUE655268:TUE655963 UEA655268:UEA655963 UNW655268:UNW655963 UXS655268:UXS655963 VHO655268:VHO655963 VRK655268:VRK655963 WBG655268:WBG655963 WLC655268:WLC655963 WUY655268:WUY655963 B720804:B721499 IM720804:IM721499 SI720804:SI721499 ACE720804:ACE721499 AMA720804:AMA721499 AVW720804:AVW721499 BFS720804:BFS721499 BPO720804:BPO721499 BZK720804:BZK721499 CJG720804:CJG721499 CTC720804:CTC721499 DCY720804:DCY721499 DMU720804:DMU721499 DWQ720804:DWQ721499 EGM720804:EGM721499 EQI720804:EQI721499 FAE720804:FAE721499 FKA720804:FKA721499 FTW720804:FTW721499 GDS720804:GDS721499 GNO720804:GNO721499 GXK720804:GXK721499 HHG720804:HHG721499 HRC720804:HRC721499 IAY720804:IAY721499 IKU720804:IKU721499 IUQ720804:IUQ721499 JEM720804:JEM721499 JOI720804:JOI721499 JYE720804:JYE721499 KIA720804:KIA721499 KRW720804:KRW721499 LBS720804:LBS721499 LLO720804:LLO721499 LVK720804:LVK721499 MFG720804:MFG721499 MPC720804:MPC721499 MYY720804:MYY721499 NIU720804:NIU721499 NSQ720804:NSQ721499 OCM720804:OCM721499 OMI720804:OMI721499 OWE720804:OWE721499 PGA720804:PGA721499 PPW720804:PPW721499 PZS720804:PZS721499 QJO720804:QJO721499 QTK720804:QTK721499 RDG720804:RDG721499 RNC720804:RNC721499 RWY720804:RWY721499 SGU720804:SGU721499 SQQ720804:SQQ721499 TAM720804:TAM721499 TKI720804:TKI721499 TUE720804:TUE721499 UEA720804:UEA721499 UNW720804:UNW721499 UXS720804:UXS721499 VHO720804:VHO721499 VRK720804:VRK721499 WBG720804:WBG721499 WLC720804:WLC721499 WUY720804:WUY721499 B786340:B787035 IM786340:IM787035 SI786340:SI787035 ACE786340:ACE787035 AMA786340:AMA787035 AVW786340:AVW787035 BFS786340:BFS787035 BPO786340:BPO787035 BZK786340:BZK787035 CJG786340:CJG787035 CTC786340:CTC787035 DCY786340:DCY787035 DMU786340:DMU787035 DWQ786340:DWQ787035 EGM786340:EGM787035 EQI786340:EQI787035 FAE786340:FAE787035 FKA786340:FKA787035 FTW786340:FTW787035 GDS786340:GDS787035 GNO786340:GNO787035 GXK786340:GXK787035 HHG786340:HHG787035 HRC786340:HRC787035 IAY786340:IAY787035 IKU786340:IKU787035 IUQ786340:IUQ787035 JEM786340:JEM787035 JOI786340:JOI787035 JYE786340:JYE787035 KIA786340:KIA787035 KRW786340:KRW787035 LBS786340:LBS787035 LLO786340:LLO787035 LVK786340:LVK787035 MFG786340:MFG787035 MPC786340:MPC787035 MYY786340:MYY787035 NIU786340:NIU787035 NSQ786340:NSQ787035 OCM786340:OCM787035 OMI786340:OMI787035 OWE786340:OWE787035 PGA786340:PGA787035 PPW786340:PPW787035 PZS786340:PZS787035 QJO786340:QJO787035 QTK786340:QTK787035 RDG786340:RDG787035 RNC786340:RNC787035 RWY786340:RWY787035 SGU786340:SGU787035 SQQ786340:SQQ787035 TAM786340:TAM787035 TKI786340:TKI787035 TUE786340:TUE787035 UEA786340:UEA787035 UNW786340:UNW787035 UXS786340:UXS787035 VHO786340:VHO787035 VRK786340:VRK787035 WBG786340:WBG787035 WLC786340:WLC787035 WUY786340:WUY787035 B851876:B852571 IM851876:IM852571 SI851876:SI852571 ACE851876:ACE852571 AMA851876:AMA852571 AVW851876:AVW852571 BFS851876:BFS852571 BPO851876:BPO852571 BZK851876:BZK852571 CJG851876:CJG852571 CTC851876:CTC852571 DCY851876:DCY852571 DMU851876:DMU852571 DWQ851876:DWQ852571 EGM851876:EGM852571 EQI851876:EQI852571 FAE851876:FAE852571 FKA851876:FKA852571 FTW851876:FTW852571 GDS851876:GDS852571 GNO851876:GNO852571 GXK851876:GXK852571 HHG851876:HHG852571 HRC851876:HRC852571 IAY851876:IAY852571 IKU851876:IKU852571 IUQ851876:IUQ852571 JEM851876:JEM852571 JOI851876:JOI852571 JYE851876:JYE852571 KIA851876:KIA852571 KRW851876:KRW852571 LBS851876:LBS852571 LLO851876:LLO852571 LVK851876:LVK852571 MFG851876:MFG852571 MPC851876:MPC852571 MYY851876:MYY852571 NIU851876:NIU852571 NSQ851876:NSQ852571 OCM851876:OCM852571 OMI851876:OMI852571 OWE851876:OWE852571 PGA851876:PGA852571 PPW851876:PPW852571 PZS851876:PZS852571 QJO851876:QJO852571 QTK851876:QTK852571 RDG851876:RDG852571 RNC851876:RNC852571 RWY851876:RWY852571 SGU851876:SGU852571 SQQ851876:SQQ852571 TAM851876:TAM852571 TKI851876:TKI852571 TUE851876:TUE852571 UEA851876:UEA852571 UNW851876:UNW852571 UXS851876:UXS852571 VHO851876:VHO852571 VRK851876:VRK852571 WBG851876:WBG852571 WLC851876:WLC852571 WUY851876:WUY852571 B917412:B918107 IM917412:IM918107 SI917412:SI918107 ACE917412:ACE918107 AMA917412:AMA918107 AVW917412:AVW918107 BFS917412:BFS918107 BPO917412:BPO918107 BZK917412:BZK918107 CJG917412:CJG918107 CTC917412:CTC918107 DCY917412:DCY918107 DMU917412:DMU918107 DWQ917412:DWQ918107 EGM917412:EGM918107 EQI917412:EQI918107 FAE917412:FAE918107 FKA917412:FKA918107 FTW917412:FTW918107 GDS917412:GDS918107 GNO917412:GNO918107 GXK917412:GXK918107 HHG917412:HHG918107 HRC917412:HRC918107 IAY917412:IAY918107 IKU917412:IKU918107 IUQ917412:IUQ918107 JEM917412:JEM918107 JOI917412:JOI918107 JYE917412:JYE918107 KIA917412:KIA918107 KRW917412:KRW918107 LBS917412:LBS918107 LLO917412:LLO918107 LVK917412:LVK918107 MFG917412:MFG918107 MPC917412:MPC918107 MYY917412:MYY918107 NIU917412:NIU918107 NSQ917412:NSQ918107 OCM917412:OCM918107 OMI917412:OMI918107 OWE917412:OWE918107 PGA917412:PGA918107 PPW917412:PPW918107 PZS917412:PZS918107 QJO917412:QJO918107 QTK917412:QTK918107 RDG917412:RDG918107 RNC917412:RNC918107 RWY917412:RWY918107 SGU917412:SGU918107 SQQ917412:SQQ918107 TAM917412:TAM918107 TKI917412:TKI918107 TUE917412:TUE918107 UEA917412:UEA918107 UNW917412:UNW918107 UXS917412:UXS918107 VHO917412:VHO918107 VRK917412:VRK918107 WBG917412:WBG918107 WLC917412:WLC918107 WUY917412:WUY918107 B982948:B983643 IM982948:IM983643 SI982948:SI983643 ACE982948:ACE983643 AMA982948:AMA983643 AVW982948:AVW983643 BFS982948:BFS983643 BPO982948:BPO983643 BZK982948:BZK983643 CJG982948:CJG983643 CTC982948:CTC983643 DCY982948:DCY983643 DMU982948:DMU983643 DWQ982948:DWQ983643 EGM982948:EGM983643 EQI982948:EQI983643 FAE982948:FAE983643 FKA982948:FKA983643 FTW982948:FTW983643 GDS982948:GDS983643 GNO982948:GNO983643 GXK982948:GXK983643 HHG982948:HHG983643 HRC982948:HRC983643 IAY982948:IAY983643 IKU982948:IKU983643 IUQ982948:IUQ983643 JEM982948:JEM983643 JOI982948:JOI983643 JYE982948:JYE983643 KIA982948:KIA983643 KRW982948:KRW983643 LBS982948:LBS983643 LLO982948:LLO983643 LVK982948:LVK983643 MFG982948:MFG983643 MPC982948:MPC983643 MYY982948:MYY983643 NIU982948:NIU983643 NSQ982948:NSQ983643 OCM982948:OCM983643 OMI982948:OMI983643 OWE982948:OWE983643 PGA982948:PGA983643 PPW982948:PPW983643 PZS982948:PZS983643 QJO982948:QJO983643 QTK982948:QTK983643 RDG982948:RDG983643 RNC982948:RNC983643 RWY982948:RWY983643 SGU982948:SGU983643 SQQ982948:SQQ983643 TAM982948:TAM983643 TKI982948:TKI983643 TUE982948:TUE983643 UEA982948:UEA983643 UNW982948:UNW983643 UXS982948:UXS983643 VHO982948:VHO983643 VRK982948:VRK983643 WBG982948:WBG983643 WLC982948:WLC983643 B85:B603 B13:B81 ACE13:ACE603 AMA13:AMA603 AVW13:AVW603 BFS13:BFS603 BPO13:BPO603 BZK13:BZK603 CJG13:CJG603 CTC13:CTC603 DCY13:DCY603 DMU13:DMU603 DWQ13:DWQ603 EGM13:EGM603 EQI13:EQI603 FAE13:FAE603 FKA13:FKA603 FTW13:FTW603 GDS13:GDS603 GNO13:GNO603 GXK13:GXK603 HHG13:HHG603 HRC13:HRC603 IAY13:IAY603 IKU13:IKU603 IUQ13:IUQ603 JEM13:JEM603 JOI13:JOI603 JYE13:JYE603 KIA13:KIA603 KRW13:KRW603 LBS13:LBS603 LLO13:LLO603 LVK13:LVK603 MFG13:MFG603 MPC13:MPC603 MYY13:MYY603 NIU13:NIU603 NSQ13:NSQ603 OCM13:OCM603 OMI13:OMI603 OWE13:OWE603 PGA13:PGA603 PPW13:PPW603 PZS13:PZS603 QJO13:QJO603 QTK13:QTK603 RDG13:RDG603 RNC13:RNC603 RWY13:RWY603 SGU13:SGU603 SQQ13:SQQ603 TAM13:TAM603 TKI13:TKI603 TUE13:TUE603 UEA13:UEA603 UNW13:UNW603 UXS13:UXS603 VHO13:VHO603 VRK13:VRK603 WBG13:WBG603 WLC13:WLC603 WUY13:WUY603 SI13:SI603 IM13:IM603" xr:uid="{91D85BDA-CB28-481E-9BC4-97C3E6D2504C}">
      <formula1>Countries</formula1>
    </dataValidation>
    <dataValidation type="list" allowBlank="1" showInputMessage="1" showErrorMessage="1" sqref="WLF983010:WLF983643 IO45:IO46 SK45:SK46 ACG45:ACG46 AMC45:AMC46 AVY45:AVY46 BFU45:BFU46 BPQ45:BPQ46 BZM45:BZM46 CJI45:CJI46 CTE45:CTE46 DDA45:DDA46 DMW45:DMW46 DWS45:DWS46 EGO45:EGO46 EQK45:EQK46 FAG45:FAG46 FKC45:FKC46 FTY45:FTY46 GDU45:GDU46 GNQ45:GNQ46 GXM45:GXM46 HHI45:HHI46 HRE45:HRE46 IBA45:IBA46 IKW45:IKW46 IUS45:IUS46 JEO45:JEO46 JOK45:JOK46 JYG45:JYG46 KIC45:KIC46 KRY45:KRY46 LBU45:LBU46 LLQ45:LLQ46 LVM45:LVM46 MFI45:MFI46 MPE45:MPE46 MZA45:MZA46 NIW45:NIW46 NSS45:NSS46 OCO45:OCO46 OMK45:OMK46 OWG45:OWG46 PGC45:PGC46 PPY45:PPY46 PZU45:PZU46 QJQ45:QJQ46 QTM45:QTM46 RDI45:RDI46 RNE45:RNE46 RXA45:RXA46 SGW45:SGW46 SQS45:SQS46 TAO45:TAO46 TKK45:TKK46 TUG45:TUG46 UEC45:UEC46 UNY45:UNY46 UXU45:UXU46 VHQ45:VHQ46 VRM45:VRM46 WBI45:WBI46 WLE45:WLE46 WVA45:WVA46 D65503:D65505 IO65503:IO65505 SK65503:SK65505 ACG65503:ACG65505 AMC65503:AMC65505 AVY65503:AVY65505 BFU65503:BFU65505 BPQ65503:BPQ65505 BZM65503:BZM65505 CJI65503:CJI65505 CTE65503:CTE65505 DDA65503:DDA65505 DMW65503:DMW65505 DWS65503:DWS65505 EGO65503:EGO65505 EQK65503:EQK65505 FAG65503:FAG65505 FKC65503:FKC65505 FTY65503:FTY65505 GDU65503:GDU65505 GNQ65503:GNQ65505 GXM65503:GXM65505 HHI65503:HHI65505 HRE65503:HRE65505 IBA65503:IBA65505 IKW65503:IKW65505 IUS65503:IUS65505 JEO65503:JEO65505 JOK65503:JOK65505 JYG65503:JYG65505 KIC65503:KIC65505 KRY65503:KRY65505 LBU65503:LBU65505 LLQ65503:LLQ65505 LVM65503:LVM65505 MFI65503:MFI65505 MPE65503:MPE65505 MZA65503:MZA65505 NIW65503:NIW65505 NSS65503:NSS65505 OCO65503:OCO65505 OMK65503:OMK65505 OWG65503:OWG65505 PGC65503:PGC65505 PPY65503:PPY65505 PZU65503:PZU65505 QJQ65503:QJQ65505 QTM65503:QTM65505 RDI65503:RDI65505 RNE65503:RNE65505 RXA65503:RXA65505 SGW65503:SGW65505 SQS65503:SQS65505 TAO65503:TAO65505 TKK65503:TKK65505 TUG65503:TUG65505 UEC65503:UEC65505 UNY65503:UNY65505 UXU65503:UXU65505 VHQ65503:VHQ65505 VRM65503:VRM65505 WBI65503:WBI65505 WLE65503:WLE65505 WVA65503:WVA65505 D131039:D131041 IO131039:IO131041 SK131039:SK131041 ACG131039:ACG131041 AMC131039:AMC131041 AVY131039:AVY131041 BFU131039:BFU131041 BPQ131039:BPQ131041 BZM131039:BZM131041 CJI131039:CJI131041 CTE131039:CTE131041 DDA131039:DDA131041 DMW131039:DMW131041 DWS131039:DWS131041 EGO131039:EGO131041 EQK131039:EQK131041 FAG131039:FAG131041 FKC131039:FKC131041 FTY131039:FTY131041 GDU131039:GDU131041 GNQ131039:GNQ131041 GXM131039:GXM131041 HHI131039:HHI131041 HRE131039:HRE131041 IBA131039:IBA131041 IKW131039:IKW131041 IUS131039:IUS131041 JEO131039:JEO131041 JOK131039:JOK131041 JYG131039:JYG131041 KIC131039:KIC131041 KRY131039:KRY131041 LBU131039:LBU131041 LLQ131039:LLQ131041 LVM131039:LVM131041 MFI131039:MFI131041 MPE131039:MPE131041 MZA131039:MZA131041 NIW131039:NIW131041 NSS131039:NSS131041 OCO131039:OCO131041 OMK131039:OMK131041 OWG131039:OWG131041 PGC131039:PGC131041 PPY131039:PPY131041 PZU131039:PZU131041 QJQ131039:QJQ131041 QTM131039:QTM131041 RDI131039:RDI131041 RNE131039:RNE131041 RXA131039:RXA131041 SGW131039:SGW131041 SQS131039:SQS131041 TAO131039:TAO131041 TKK131039:TKK131041 TUG131039:TUG131041 UEC131039:UEC131041 UNY131039:UNY131041 UXU131039:UXU131041 VHQ131039:VHQ131041 VRM131039:VRM131041 WBI131039:WBI131041 WLE131039:WLE131041 WVA131039:WVA131041 D196575:D196577 IO196575:IO196577 SK196575:SK196577 ACG196575:ACG196577 AMC196575:AMC196577 AVY196575:AVY196577 BFU196575:BFU196577 BPQ196575:BPQ196577 BZM196575:BZM196577 CJI196575:CJI196577 CTE196575:CTE196577 DDA196575:DDA196577 DMW196575:DMW196577 DWS196575:DWS196577 EGO196575:EGO196577 EQK196575:EQK196577 FAG196575:FAG196577 FKC196575:FKC196577 FTY196575:FTY196577 GDU196575:GDU196577 GNQ196575:GNQ196577 GXM196575:GXM196577 HHI196575:HHI196577 HRE196575:HRE196577 IBA196575:IBA196577 IKW196575:IKW196577 IUS196575:IUS196577 JEO196575:JEO196577 JOK196575:JOK196577 JYG196575:JYG196577 KIC196575:KIC196577 KRY196575:KRY196577 LBU196575:LBU196577 LLQ196575:LLQ196577 LVM196575:LVM196577 MFI196575:MFI196577 MPE196575:MPE196577 MZA196575:MZA196577 NIW196575:NIW196577 NSS196575:NSS196577 OCO196575:OCO196577 OMK196575:OMK196577 OWG196575:OWG196577 PGC196575:PGC196577 PPY196575:PPY196577 PZU196575:PZU196577 QJQ196575:QJQ196577 QTM196575:QTM196577 RDI196575:RDI196577 RNE196575:RNE196577 RXA196575:RXA196577 SGW196575:SGW196577 SQS196575:SQS196577 TAO196575:TAO196577 TKK196575:TKK196577 TUG196575:TUG196577 UEC196575:UEC196577 UNY196575:UNY196577 UXU196575:UXU196577 VHQ196575:VHQ196577 VRM196575:VRM196577 WBI196575:WBI196577 WLE196575:WLE196577 WVA196575:WVA196577 D262111:D262113 IO262111:IO262113 SK262111:SK262113 ACG262111:ACG262113 AMC262111:AMC262113 AVY262111:AVY262113 BFU262111:BFU262113 BPQ262111:BPQ262113 BZM262111:BZM262113 CJI262111:CJI262113 CTE262111:CTE262113 DDA262111:DDA262113 DMW262111:DMW262113 DWS262111:DWS262113 EGO262111:EGO262113 EQK262111:EQK262113 FAG262111:FAG262113 FKC262111:FKC262113 FTY262111:FTY262113 GDU262111:GDU262113 GNQ262111:GNQ262113 GXM262111:GXM262113 HHI262111:HHI262113 HRE262111:HRE262113 IBA262111:IBA262113 IKW262111:IKW262113 IUS262111:IUS262113 JEO262111:JEO262113 JOK262111:JOK262113 JYG262111:JYG262113 KIC262111:KIC262113 KRY262111:KRY262113 LBU262111:LBU262113 LLQ262111:LLQ262113 LVM262111:LVM262113 MFI262111:MFI262113 MPE262111:MPE262113 MZA262111:MZA262113 NIW262111:NIW262113 NSS262111:NSS262113 OCO262111:OCO262113 OMK262111:OMK262113 OWG262111:OWG262113 PGC262111:PGC262113 PPY262111:PPY262113 PZU262111:PZU262113 QJQ262111:QJQ262113 QTM262111:QTM262113 RDI262111:RDI262113 RNE262111:RNE262113 RXA262111:RXA262113 SGW262111:SGW262113 SQS262111:SQS262113 TAO262111:TAO262113 TKK262111:TKK262113 TUG262111:TUG262113 UEC262111:UEC262113 UNY262111:UNY262113 UXU262111:UXU262113 VHQ262111:VHQ262113 VRM262111:VRM262113 WBI262111:WBI262113 WLE262111:WLE262113 WVA262111:WVA262113 D327647:D327649 IO327647:IO327649 SK327647:SK327649 ACG327647:ACG327649 AMC327647:AMC327649 AVY327647:AVY327649 BFU327647:BFU327649 BPQ327647:BPQ327649 BZM327647:BZM327649 CJI327647:CJI327649 CTE327647:CTE327649 DDA327647:DDA327649 DMW327647:DMW327649 DWS327647:DWS327649 EGO327647:EGO327649 EQK327647:EQK327649 FAG327647:FAG327649 FKC327647:FKC327649 FTY327647:FTY327649 GDU327647:GDU327649 GNQ327647:GNQ327649 GXM327647:GXM327649 HHI327647:HHI327649 HRE327647:HRE327649 IBA327647:IBA327649 IKW327647:IKW327649 IUS327647:IUS327649 JEO327647:JEO327649 JOK327647:JOK327649 JYG327647:JYG327649 KIC327647:KIC327649 KRY327647:KRY327649 LBU327647:LBU327649 LLQ327647:LLQ327649 LVM327647:LVM327649 MFI327647:MFI327649 MPE327647:MPE327649 MZA327647:MZA327649 NIW327647:NIW327649 NSS327647:NSS327649 OCO327647:OCO327649 OMK327647:OMK327649 OWG327647:OWG327649 PGC327647:PGC327649 PPY327647:PPY327649 PZU327647:PZU327649 QJQ327647:QJQ327649 QTM327647:QTM327649 RDI327647:RDI327649 RNE327647:RNE327649 RXA327647:RXA327649 SGW327647:SGW327649 SQS327647:SQS327649 TAO327647:TAO327649 TKK327647:TKK327649 TUG327647:TUG327649 UEC327647:UEC327649 UNY327647:UNY327649 UXU327647:UXU327649 VHQ327647:VHQ327649 VRM327647:VRM327649 WBI327647:WBI327649 WLE327647:WLE327649 WVA327647:WVA327649 D393183:D393185 IO393183:IO393185 SK393183:SK393185 ACG393183:ACG393185 AMC393183:AMC393185 AVY393183:AVY393185 BFU393183:BFU393185 BPQ393183:BPQ393185 BZM393183:BZM393185 CJI393183:CJI393185 CTE393183:CTE393185 DDA393183:DDA393185 DMW393183:DMW393185 DWS393183:DWS393185 EGO393183:EGO393185 EQK393183:EQK393185 FAG393183:FAG393185 FKC393183:FKC393185 FTY393183:FTY393185 GDU393183:GDU393185 GNQ393183:GNQ393185 GXM393183:GXM393185 HHI393183:HHI393185 HRE393183:HRE393185 IBA393183:IBA393185 IKW393183:IKW393185 IUS393183:IUS393185 JEO393183:JEO393185 JOK393183:JOK393185 JYG393183:JYG393185 KIC393183:KIC393185 KRY393183:KRY393185 LBU393183:LBU393185 LLQ393183:LLQ393185 LVM393183:LVM393185 MFI393183:MFI393185 MPE393183:MPE393185 MZA393183:MZA393185 NIW393183:NIW393185 NSS393183:NSS393185 OCO393183:OCO393185 OMK393183:OMK393185 OWG393183:OWG393185 PGC393183:PGC393185 PPY393183:PPY393185 PZU393183:PZU393185 QJQ393183:QJQ393185 QTM393183:QTM393185 RDI393183:RDI393185 RNE393183:RNE393185 RXA393183:RXA393185 SGW393183:SGW393185 SQS393183:SQS393185 TAO393183:TAO393185 TKK393183:TKK393185 TUG393183:TUG393185 UEC393183:UEC393185 UNY393183:UNY393185 UXU393183:UXU393185 VHQ393183:VHQ393185 VRM393183:VRM393185 WBI393183:WBI393185 WLE393183:WLE393185 WVA393183:WVA393185 D458719:D458721 IO458719:IO458721 SK458719:SK458721 ACG458719:ACG458721 AMC458719:AMC458721 AVY458719:AVY458721 BFU458719:BFU458721 BPQ458719:BPQ458721 BZM458719:BZM458721 CJI458719:CJI458721 CTE458719:CTE458721 DDA458719:DDA458721 DMW458719:DMW458721 DWS458719:DWS458721 EGO458719:EGO458721 EQK458719:EQK458721 FAG458719:FAG458721 FKC458719:FKC458721 FTY458719:FTY458721 GDU458719:GDU458721 GNQ458719:GNQ458721 GXM458719:GXM458721 HHI458719:HHI458721 HRE458719:HRE458721 IBA458719:IBA458721 IKW458719:IKW458721 IUS458719:IUS458721 JEO458719:JEO458721 JOK458719:JOK458721 JYG458719:JYG458721 KIC458719:KIC458721 KRY458719:KRY458721 LBU458719:LBU458721 LLQ458719:LLQ458721 LVM458719:LVM458721 MFI458719:MFI458721 MPE458719:MPE458721 MZA458719:MZA458721 NIW458719:NIW458721 NSS458719:NSS458721 OCO458719:OCO458721 OMK458719:OMK458721 OWG458719:OWG458721 PGC458719:PGC458721 PPY458719:PPY458721 PZU458719:PZU458721 QJQ458719:QJQ458721 QTM458719:QTM458721 RDI458719:RDI458721 RNE458719:RNE458721 RXA458719:RXA458721 SGW458719:SGW458721 SQS458719:SQS458721 TAO458719:TAO458721 TKK458719:TKK458721 TUG458719:TUG458721 UEC458719:UEC458721 UNY458719:UNY458721 UXU458719:UXU458721 VHQ458719:VHQ458721 VRM458719:VRM458721 WBI458719:WBI458721 WLE458719:WLE458721 WVA458719:WVA458721 D524255:D524257 IO524255:IO524257 SK524255:SK524257 ACG524255:ACG524257 AMC524255:AMC524257 AVY524255:AVY524257 BFU524255:BFU524257 BPQ524255:BPQ524257 BZM524255:BZM524257 CJI524255:CJI524257 CTE524255:CTE524257 DDA524255:DDA524257 DMW524255:DMW524257 DWS524255:DWS524257 EGO524255:EGO524257 EQK524255:EQK524257 FAG524255:FAG524257 FKC524255:FKC524257 FTY524255:FTY524257 GDU524255:GDU524257 GNQ524255:GNQ524257 GXM524255:GXM524257 HHI524255:HHI524257 HRE524255:HRE524257 IBA524255:IBA524257 IKW524255:IKW524257 IUS524255:IUS524257 JEO524255:JEO524257 JOK524255:JOK524257 JYG524255:JYG524257 KIC524255:KIC524257 KRY524255:KRY524257 LBU524255:LBU524257 LLQ524255:LLQ524257 LVM524255:LVM524257 MFI524255:MFI524257 MPE524255:MPE524257 MZA524255:MZA524257 NIW524255:NIW524257 NSS524255:NSS524257 OCO524255:OCO524257 OMK524255:OMK524257 OWG524255:OWG524257 PGC524255:PGC524257 PPY524255:PPY524257 PZU524255:PZU524257 QJQ524255:QJQ524257 QTM524255:QTM524257 RDI524255:RDI524257 RNE524255:RNE524257 RXA524255:RXA524257 SGW524255:SGW524257 SQS524255:SQS524257 TAO524255:TAO524257 TKK524255:TKK524257 TUG524255:TUG524257 UEC524255:UEC524257 UNY524255:UNY524257 UXU524255:UXU524257 VHQ524255:VHQ524257 VRM524255:VRM524257 WBI524255:WBI524257 WLE524255:WLE524257 WVA524255:WVA524257 D589791:D589793 IO589791:IO589793 SK589791:SK589793 ACG589791:ACG589793 AMC589791:AMC589793 AVY589791:AVY589793 BFU589791:BFU589793 BPQ589791:BPQ589793 BZM589791:BZM589793 CJI589791:CJI589793 CTE589791:CTE589793 DDA589791:DDA589793 DMW589791:DMW589793 DWS589791:DWS589793 EGO589791:EGO589793 EQK589791:EQK589793 FAG589791:FAG589793 FKC589791:FKC589793 FTY589791:FTY589793 GDU589791:GDU589793 GNQ589791:GNQ589793 GXM589791:GXM589793 HHI589791:HHI589793 HRE589791:HRE589793 IBA589791:IBA589793 IKW589791:IKW589793 IUS589791:IUS589793 JEO589791:JEO589793 JOK589791:JOK589793 JYG589791:JYG589793 KIC589791:KIC589793 KRY589791:KRY589793 LBU589791:LBU589793 LLQ589791:LLQ589793 LVM589791:LVM589793 MFI589791:MFI589793 MPE589791:MPE589793 MZA589791:MZA589793 NIW589791:NIW589793 NSS589791:NSS589793 OCO589791:OCO589793 OMK589791:OMK589793 OWG589791:OWG589793 PGC589791:PGC589793 PPY589791:PPY589793 PZU589791:PZU589793 QJQ589791:QJQ589793 QTM589791:QTM589793 RDI589791:RDI589793 RNE589791:RNE589793 RXA589791:RXA589793 SGW589791:SGW589793 SQS589791:SQS589793 TAO589791:TAO589793 TKK589791:TKK589793 TUG589791:TUG589793 UEC589791:UEC589793 UNY589791:UNY589793 UXU589791:UXU589793 VHQ589791:VHQ589793 VRM589791:VRM589793 WBI589791:WBI589793 WLE589791:WLE589793 WVA589791:WVA589793 D655327:D655329 IO655327:IO655329 SK655327:SK655329 ACG655327:ACG655329 AMC655327:AMC655329 AVY655327:AVY655329 BFU655327:BFU655329 BPQ655327:BPQ655329 BZM655327:BZM655329 CJI655327:CJI655329 CTE655327:CTE655329 DDA655327:DDA655329 DMW655327:DMW655329 DWS655327:DWS655329 EGO655327:EGO655329 EQK655327:EQK655329 FAG655327:FAG655329 FKC655327:FKC655329 FTY655327:FTY655329 GDU655327:GDU655329 GNQ655327:GNQ655329 GXM655327:GXM655329 HHI655327:HHI655329 HRE655327:HRE655329 IBA655327:IBA655329 IKW655327:IKW655329 IUS655327:IUS655329 JEO655327:JEO655329 JOK655327:JOK655329 JYG655327:JYG655329 KIC655327:KIC655329 KRY655327:KRY655329 LBU655327:LBU655329 LLQ655327:LLQ655329 LVM655327:LVM655329 MFI655327:MFI655329 MPE655327:MPE655329 MZA655327:MZA655329 NIW655327:NIW655329 NSS655327:NSS655329 OCO655327:OCO655329 OMK655327:OMK655329 OWG655327:OWG655329 PGC655327:PGC655329 PPY655327:PPY655329 PZU655327:PZU655329 QJQ655327:QJQ655329 QTM655327:QTM655329 RDI655327:RDI655329 RNE655327:RNE655329 RXA655327:RXA655329 SGW655327:SGW655329 SQS655327:SQS655329 TAO655327:TAO655329 TKK655327:TKK655329 TUG655327:TUG655329 UEC655327:UEC655329 UNY655327:UNY655329 UXU655327:UXU655329 VHQ655327:VHQ655329 VRM655327:VRM655329 WBI655327:WBI655329 WLE655327:WLE655329 WVA655327:WVA655329 D720863:D720865 IO720863:IO720865 SK720863:SK720865 ACG720863:ACG720865 AMC720863:AMC720865 AVY720863:AVY720865 BFU720863:BFU720865 BPQ720863:BPQ720865 BZM720863:BZM720865 CJI720863:CJI720865 CTE720863:CTE720865 DDA720863:DDA720865 DMW720863:DMW720865 DWS720863:DWS720865 EGO720863:EGO720865 EQK720863:EQK720865 FAG720863:FAG720865 FKC720863:FKC720865 FTY720863:FTY720865 GDU720863:GDU720865 GNQ720863:GNQ720865 GXM720863:GXM720865 HHI720863:HHI720865 HRE720863:HRE720865 IBA720863:IBA720865 IKW720863:IKW720865 IUS720863:IUS720865 JEO720863:JEO720865 JOK720863:JOK720865 JYG720863:JYG720865 KIC720863:KIC720865 KRY720863:KRY720865 LBU720863:LBU720865 LLQ720863:LLQ720865 LVM720863:LVM720865 MFI720863:MFI720865 MPE720863:MPE720865 MZA720863:MZA720865 NIW720863:NIW720865 NSS720863:NSS720865 OCO720863:OCO720865 OMK720863:OMK720865 OWG720863:OWG720865 PGC720863:PGC720865 PPY720863:PPY720865 PZU720863:PZU720865 QJQ720863:QJQ720865 QTM720863:QTM720865 RDI720863:RDI720865 RNE720863:RNE720865 RXA720863:RXA720865 SGW720863:SGW720865 SQS720863:SQS720865 TAO720863:TAO720865 TKK720863:TKK720865 TUG720863:TUG720865 UEC720863:UEC720865 UNY720863:UNY720865 UXU720863:UXU720865 VHQ720863:VHQ720865 VRM720863:VRM720865 WBI720863:WBI720865 WLE720863:WLE720865 WVA720863:WVA720865 D786399:D786401 IO786399:IO786401 SK786399:SK786401 ACG786399:ACG786401 AMC786399:AMC786401 AVY786399:AVY786401 BFU786399:BFU786401 BPQ786399:BPQ786401 BZM786399:BZM786401 CJI786399:CJI786401 CTE786399:CTE786401 DDA786399:DDA786401 DMW786399:DMW786401 DWS786399:DWS786401 EGO786399:EGO786401 EQK786399:EQK786401 FAG786399:FAG786401 FKC786399:FKC786401 FTY786399:FTY786401 GDU786399:GDU786401 GNQ786399:GNQ786401 GXM786399:GXM786401 HHI786399:HHI786401 HRE786399:HRE786401 IBA786399:IBA786401 IKW786399:IKW786401 IUS786399:IUS786401 JEO786399:JEO786401 JOK786399:JOK786401 JYG786399:JYG786401 KIC786399:KIC786401 KRY786399:KRY786401 LBU786399:LBU786401 LLQ786399:LLQ786401 LVM786399:LVM786401 MFI786399:MFI786401 MPE786399:MPE786401 MZA786399:MZA786401 NIW786399:NIW786401 NSS786399:NSS786401 OCO786399:OCO786401 OMK786399:OMK786401 OWG786399:OWG786401 PGC786399:PGC786401 PPY786399:PPY786401 PZU786399:PZU786401 QJQ786399:QJQ786401 QTM786399:QTM786401 RDI786399:RDI786401 RNE786399:RNE786401 RXA786399:RXA786401 SGW786399:SGW786401 SQS786399:SQS786401 TAO786399:TAO786401 TKK786399:TKK786401 TUG786399:TUG786401 UEC786399:UEC786401 UNY786399:UNY786401 UXU786399:UXU786401 VHQ786399:VHQ786401 VRM786399:VRM786401 WBI786399:WBI786401 WLE786399:WLE786401 WVA786399:WVA786401 D851935:D851937 IO851935:IO851937 SK851935:SK851937 ACG851935:ACG851937 AMC851935:AMC851937 AVY851935:AVY851937 BFU851935:BFU851937 BPQ851935:BPQ851937 BZM851935:BZM851937 CJI851935:CJI851937 CTE851935:CTE851937 DDA851935:DDA851937 DMW851935:DMW851937 DWS851935:DWS851937 EGO851935:EGO851937 EQK851935:EQK851937 FAG851935:FAG851937 FKC851935:FKC851937 FTY851935:FTY851937 GDU851935:GDU851937 GNQ851935:GNQ851937 GXM851935:GXM851937 HHI851935:HHI851937 HRE851935:HRE851937 IBA851935:IBA851937 IKW851935:IKW851937 IUS851935:IUS851937 JEO851935:JEO851937 JOK851935:JOK851937 JYG851935:JYG851937 KIC851935:KIC851937 KRY851935:KRY851937 LBU851935:LBU851937 LLQ851935:LLQ851937 LVM851935:LVM851937 MFI851935:MFI851937 MPE851935:MPE851937 MZA851935:MZA851937 NIW851935:NIW851937 NSS851935:NSS851937 OCO851935:OCO851937 OMK851935:OMK851937 OWG851935:OWG851937 PGC851935:PGC851937 PPY851935:PPY851937 PZU851935:PZU851937 QJQ851935:QJQ851937 QTM851935:QTM851937 RDI851935:RDI851937 RNE851935:RNE851937 RXA851935:RXA851937 SGW851935:SGW851937 SQS851935:SQS851937 TAO851935:TAO851937 TKK851935:TKK851937 TUG851935:TUG851937 UEC851935:UEC851937 UNY851935:UNY851937 UXU851935:UXU851937 VHQ851935:VHQ851937 VRM851935:VRM851937 WBI851935:WBI851937 WLE851935:WLE851937 WVA851935:WVA851937 D917471:D917473 IO917471:IO917473 SK917471:SK917473 ACG917471:ACG917473 AMC917471:AMC917473 AVY917471:AVY917473 BFU917471:BFU917473 BPQ917471:BPQ917473 BZM917471:BZM917473 CJI917471:CJI917473 CTE917471:CTE917473 DDA917471:DDA917473 DMW917471:DMW917473 DWS917471:DWS917473 EGO917471:EGO917473 EQK917471:EQK917473 FAG917471:FAG917473 FKC917471:FKC917473 FTY917471:FTY917473 GDU917471:GDU917473 GNQ917471:GNQ917473 GXM917471:GXM917473 HHI917471:HHI917473 HRE917471:HRE917473 IBA917471:IBA917473 IKW917471:IKW917473 IUS917471:IUS917473 JEO917471:JEO917473 JOK917471:JOK917473 JYG917471:JYG917473 KIC917471:KIC917473 KRY917471:KRY917473 LBU917471:LBU917473 LLQ917471:LLQ917473 LVM917471:LVM917473 MFI917471:MFI917473 MPE917471:MPE917473 MZA917471:MZA917473 NIW917471:NIW917473 NSS917471:NSS917473 OCO917471:OCO917473 OMK917471:OMK917473 OWG917471:OWG917473 PGC917471:PGC917473 PPY917471:PPY917473 PZU917471:PZU917473 QJQ917471:QJQ917473 QTM917471:QTM917473 RDI917471:RDI917473 RNE917471:RNE917473 RXA917471:RXA917473 SGW917471:SGW917473 SQS917471:SQS917473 TAO917471:TAO917473 TKK917471:TKK917473 TUG917471:TUG917473 UEC917471:UEC917473 UNY917471:UNY917473 UXU917471:UXU917473 VHQ917471:VHQ917473 VRM917471:VRM917473 WBI917471:WBI917473 WLE917471:WLE917473 WVA917471:WVA917473 D983007:D983009 IO983007:IO983009 SK983007:SK983009 ACG983007:ACG983009 AMC983007:AMC983009 AVY983007:AVY983009 BFU983007:BFU983009 BPQ983007:BPQ983009 BZM983007:BZM983009 CJI983007:CJI983009 CTE983007:CTE983009 DDA983007:DDA983009 DMW983007:DMW983009 DWS983007:DWS983009 EGO983007:EGO983009 EQK983007:EQK983009 FAG983007:FAG983009 FKC983007:FKC983009 FTY983007:FTY983009 GDU983007:GDU983009 GNQ983007:GNQ983009 GXM983007:GXM983009 HHI983007:HHI983009 HRE983007:HRE983009 IBA983007:IBA983009 IKW983007:IKW983009 IUS983007:IUS983009 JEO983007:JEO983009 JOK983007:JOK983009 JYG983007:JYG983009 KIC983007:KIC983009 KRY983007:KRY983009 LBU983007:LBU983009 LLQ983007:LLQ983009 LVM983007:LVM983009 MFI983007:MFI983009 MPE983007:MPE983009 MZA983007:MZA983009 NIW983007:NIW983009 NSS983007:NSS983009 OCO983007:OCO983009 OMK983007:OMK983009 OWG983007:OWG983009 PGC983007:PGC983009 PPY983007:PPY983009 PZU983007:PZU983009 QJQ983007:QJQ983009 QTM983007:QTM983009 RDI983007:RDI983009 RNE983007:RNE983009 RXA983007:RXA983009 SGW983007:SGW983009 SQS983007:SQS983009 TAO983007:TAO983009 TKK983007:TKK983009 TUG983007:TUG983009 UEC983007:UEC983009 UNY983007:UNY983009 UXU983007:UXU983009 VHQ983007:VHQ983009 VRM983007:VRM983009 WBI983007:WBI983009 WLE983007:WLE983009 WVA983007:WVA983009 IP43:IP44 SL43:SL44 ACH43:ACH44 AMD43:AMD44 AVZ43:AVZ44 BFV43:BFV44 BPR43:BPR44 BZN43:BZN44 CJJ43:CJJ44 CTF43:CTF44 DDB43:DDB44 DMX43:DMX44 DWT43:DWT44 EGP43:EGP44 EQL43:EQL44 FAH43:FAH44 FKD43:FKD44 FTZ43:FTZ44 GDV43:GDV44 GNR43:GNR44 GXN43:GXN44 HHJ43:HHJ44 HRF43:HRF44 IBB43:IBB44 IKX43:IKX44 IUT43:IUT44 JEP43:JEP44 JOL43:JOL44 JYH43:JYH44 KID43:KID44 KRZ43:KRZ44 LBV43:LBV44 LLR43:LLR44 LVN43:LVN44 MFJ43:MFJ44 MPF43:MPF44 MZB43:MZB44 NIX43:NIX44 NST43:NST44 OCP43:OCP44 OML43:OML44 OWH43:OWH44 PGD43:PGD44 PPZ43:PPZ44 PZV43:PZV44 QJR43:QJR44 QTN43:QTN44 RDJ43:RDJ44 RNF43:RNF44 RXB43:RXB44 SGX43:SGX44 SQT43:SQT44 TAP43:TAP44 TKL43:TKL44 TUH43:TUH44 UED43:UED44 UNZ43:UNZ44 UXV43:UXV44 VHR43:VHR44 VRN43:VRN44 WBJ43:WBJ44 WLF43:WLF44 WVB43:WVB44 E65500:E65502 IP65500:IP65502 SL65500:SL65502 ACH65500:ACH65502 AMD65500:AMD65502 AVZ65500:AVZ65502 BFV65500:BFV65502 BPR65500:BPR65502 BZN65500:BZN65502 CJJ65500:CJJ65502 CTF65500:CTF65502 DDB65500:DDB65502 DMX65500:DMX65502 DWT65500:DWT65502 EGP65500:EGP65502 EQL65500:EQL65502 FAH65500:FAH65502 FKD65500:FKD65502 FTZ65500:FTZ65502 GDV65500:GDV65502 GNR65500:GNR65502 GXN65500:GXN65502 HHJ65500:HHJ65502 HRF65500:HRF65502 IBB65500:IBB65502 IKX65500:IKX65502 IUT65500:IUT65502 JEP65500:JEP65502 JOL65500:JOL65502 JYH65500:JYH65502 KID65500:KID65502 KRZ65500:KRZ65502 LBV65500:LBV65502 LLR65500:LLR65502 LVN65500:LVN65502 MFJ65500:MFJ65502 MPF65500:MPF65502 MZB65500:MZB65502 NIX65500:NIX65502 NST65500:NST65502 OCP65500:OCP65502 OML65500:OML65502 OWH65500:OWH65502 PGD65500:PGD65502 PPZ65500:PPZ65502 PZV65500:PZV65502 QJR65500:QJR65502 QTN65500:QTN65502 RDJ65500:RDJ65502 RNF65500:RNF65502 RXB65500:RXB65502 SGX65500:SGX65502 SQT65500:SQT65502 TAP65500:TAP65502 TKL65500:TKL65502 TUH65500:TUH65502 UED65500:UED65502 UNZ65500:UNZ65502 UXV65500:UXV65502 VHR65500:VHR65502 VRN65500:VRN65502 WBJ65500:WBJ65502 WLF65500:WLF65502 WVB65500:WVB65502 E131036:E131038 IP131036:IP131038 SL131036:SL131038 ACH131036:ACH131038 AMD131036:AMD131038 AVZ131036:AVZ131038 BFV131036:BFV131038 BPR131036:BPR131038 BZN131036:BZN131038 CJJ131036:CJJ131038 CTF131036:CTF131038 DDB131036:DDB131038 DMX131036:DMX131038 DWT131036:DWT131038 EGP131036:EGP131038 EQL131036:EQL131038 FAH131036:FAH131038 FKD131036:FKD131038 FTZ131036:FTZ131038 GDV131036:GDV131038 GNR131036:GNR131038 GXN131036:GXN131038 HHJ131036:HHJ131038 HRF131036:HRF131038 IBB131036:IBB131038 IKX131036:IKX131038 IUT131036:IUT131038 JEP131036:JEP131038 JOL131036:JOL131038 JYH131036:JYH131038 KID131036:KID131038 KRZ131036:KRZ131038 LBV131036:LBV131038 LLR131036:LLR131038 LVN131036:LVN131038 MFJ131036:MFJ131038 MPF131036:MPF131038 MZB131036:MZB131038 NIX131036:NIX131038 NST131036:NST131038 OCP131036:OCP131038 OML131036:OML131038 OWH131036:OWH131038 PGD131036:PGD131038 PPZ131036:PPZ131038 PZV131036:PZV131038 QJR131036:QJR131038 QTN131036:QTN131038 RDJ131036:RDJ131038 RNF131036:RNF131038 RXB131036:RXB131038 SGX131036:SGX131038 SQT131036:SQT131038 TAP131036:TAP131038 TKL131036:TKL131038 TUH131036:TUH131038 UED131036:UED131038 UNZ131036:UNZ131038 UXV131036:UXV131038 VHR131036:VHR131038 VRN131036:VRN131038 WBJ131036:WBJ131038 WLF131036:WLF131038 WVB131036:WVB131038 E196572:E196574 IP196572:IP196574 SL196572:SL196574 ACH196572:ACH196574 AMD196572:AMD196574 AVZ196572:AVZ196574 BFV196572:BFV196574 BPR196572:BPR196574 BZN196572:BZN196574 CJJ196572:CJJ196574 CTF196572:CTF196574 DDB196572:DDB196574 DMX196572:DMX196574 DWT196572:DWT196574 EGP196572:EGP196574 EQL196572:EQL196574 FAH196572:FAH196574 FKD196572:FKD196574 FTZ196572:FTZ196574 GDV196572:GDV196574 GNR196572:GNR196574 GXN196572:GXN196574 HHJ196572:HHJ196574 HRF196572:HRF196574 IBB196572:IBB196574 IKX196572:IKX196574 IUT196572:IUT196574 JEP196572:JEP196574 JOL196572:JOL196574 JYH196572:JYH196574 KID196572:KID196574 KRZ196572:KRZ196574 LBV196572:LBV196574 LLR196572:LLR196574 LVN196572:LVN196574 MFJ196572:MFJ196574 MPF196572:MPF196574 MZB196572:MZB196574 NIX196572:NIX196574 NST196572:NST196574 OCP196572:OCP196574 OML196572:OML196574 OWH196572:OWH196574 PGD196572:PGD196574 PPZ196572:PPZ196574 PZV196572:PZV196574 QJR196572:QJR196574 QTN196572:QTN196574 RDJ196572:RDJ196574 RNF196572:RNF196574 RXB196572:RXB196574 SGX196572:SGX196574 SQT196572:SQT196574 TAP196572:TAP196574 TKL196572:TKL196574 TUH196572:TUH196574 UED196572:UED196574 UNZ196572:UNZ196574 UXV196572:UXV196574 VHR196572:VHR196574 VRN196572:VRN196574 WBJ196572:WBJ196574 WLF196572:WLF196574 WVB196572:WVB196574 E262108:E262110 IP262108:IP262110 SL262108:SL262110 ACH262108:ACH262110 AMD262108:AMD262110 AVZ262108:AVZ262110 BFV262108:BFV262110 BPR262108:BPR262110 BZN262108:BZN262110 CJJ262108:CJJ262110 CTF262108:CTF262110 DDB262108:DDB262110 DMX262108:DMX262110 DWT262108:DWT262110 EGP262108:EGP262110 EQL262108:EQL262110 FAH262108:FAH262110 FKD262108:FKD262110 FTZ262108:FTZ262110 GDV262108:GDV262110 GNR262108:GNR262110 GXN262108:GXN262110 HHJ262108:HHJ262110 HRF262108:HRF262110 IBB262108:IBB262110 IKX262108:IKX262110 IUT262108:IUT262110 JEP262108:JEP262110 JOL262108:JOL262110 JYH262108:JYH262110 KID262108:KID262110 KRZ262108:KRZ262110 LBV262108:LBV262110 LLR262108:LLR262110 LVN262108:LVN262110 MFJ262108:MFJ262110 MPF262108:MPF262110 MZB262108:MZB262110 NIX262108:NIX262110 NST262108:NST262110 OCP262108:OCP262110 OML262108:OML262110 OWH262108:OWH262110 PGD262108:PGD262110 PPZ262108:PPZ262110 PZV262108:PZV262110 QJR262108:QJR262110 QTN262108:QTN262110 RDJ262108:RDJ262110 RNF262108:RNF262110 RXB262108:RXB262110 SGX262108:SGX262110 SQT262108:SQT262110 TAP262108:TAP262110 TKL262108:TKL262110 TUH262108:TUH262110 UED262108:UED262110 UNZ262108:UNZ262110 UXV262108:UXV262110 VHR262108:VHR262110 VRN262108:VRN262110 WBJ262108:WBJ262110 WLF262108:WLF262110 WVB262108:WVB262110 E327644:E327646 IP327644:IP327646 SL327644:SL327646 ACH327644:ACH327646 AMD327644:AMD327646 AVZ327644:AVZ327646 BFV327644:BFV327646 BPR327644:BPR327646 BZN327644:BZN327646 CJJ327644:CJJ327646 CTF327644:CTF327646 DDB327644:DDB327646 DMX327644:DMX327646 DWT327644:DWT327646 EGP327644:EGP327646 EQL327644:EQL327646 FAH327644:FAH327646 FKD327644:FKD327646 FTZ327644:FTZ327646 GDV327644:GDV327646 GNR327644:GNR327646 GXN327644:GXN327646 HHJ327644:HHJ327646 HRF327644:HRF327646 IBB327644:IBB327646 IKX327644:IKX327646 IUT327644:IUT327646 JEP327644:JEP327646 JOL327644:JOL327646 JYH327644:JYH327646 KID327644:KID327646 KRZ327644:KRZ327646 LBV327644:LBV327646 LLR327644:LLR327646 LVN327644:LVN327646 MFJ327644:MFJ327646 MPF327644:MPF327646 MZB327644:MZB327646 NIX327644:NIX327646 NST327644:NST327646 OCP327644:OCP327646 OML327644:OML327646 OWH327644:OWH327646 PGD327644:PGD327646 PPZ327644:PPZ327646 PZV327644:PZV327646 QJR327644:QJR327646 QTN327644:QTN327646 RDJ327644:RDJ327646 RNF327644:RNF327646 RXB327644:RXB327646 SGX327644:SGX327646 SQT327644:SQT327646 TAP327644:TAP327646 TKL327644:TKL327646 TUH327644:TUH327646 UED327644:UED327646 UNZ327644:UNZ327646 UXV327644:UXV327646 VHR327644:VHR327646 VRN327644:VRN327646 WBJ327644:WBJ327646 WLF327644:WLF327646 WVB327644:WVB327646 E393180:E393182 IP393180:IP393182 SL393180:SL393182 ACH393180:ACH393182 AMD393180:AMD393182 AVZ393180:AVZ393182 BFV393180:BFV393182 BPR393180:BPR393182 BZN393180:BZN393182 CJJ393180:CJJ393182 CTF393180:CTF393182 DDB393180:DDB393182 DMX393180:DMX393182 DWT393180:DWT393182 EGP393180:EGP393182 EQL393180:EQL393182 FAH393180:FAH393182 FKD393180:FKD393182 FTZ393180:FTZ393182 GDV393180:GDV393182 GNR393180:GNR393182 GXN393180:GXN393182 HHJ393180:HHJ393182 HRF393180:HRF393182 IBB393180:IBB393182 IKX393180:IKX393182 IUT393180:IUT393182 JEP393180:JEP393182 JOL393180:JOL393182 JYH393180:JYH393182 KID393180:KID393182 KRZ393180:KRZ393182 LBV393180:LBV393182 LLR393180:LLR393182 LVN393180:LVN393182 MFJ393180:MFJ393182 MPF393180:MPF393182 MZB393180:MZB393182 NIX393180:NIX393182 NST393180:NST393182 OCP393180:OCP393182 OML393180:OML393182 OWH393180:OWH393182 PGD393180:PGD393182 PPZ393180:PPZ393182 PZV393180:PZV393182 QJR393180:QJR393182 QTN393180:QTN393182 RDJ393180:RDJ393182 RNF393180:RNF393182 RXB393180:RXB393182 SGX393180:SGX393182 SQT393180:SQT393182 TAP393180:TAP393182 TKL393180:TKL393182 TUH393180:TUH393182 UED393180:UED393182 UNZ393180:UNZ393182 UXV393180:UXV393182 VHR393180:VHR393182 VRN393180:VRN393182 WBJ393180:WBJ393182 WLF393180:WLF393182 WVB393180:WVB393182 E458716:E458718 IP458716:IP458718 SL458716:SL458718 ACH458716:ACH458718 AMD458716:AMD458718 AVZ458716:AVZ458718 BFV458716:BFV458718 BPR458716:BPR458718 BZN458716:BZN458718 CJJ458716:CJJ458718 CTF458716:CTF458718 DDB458716:DDB458718 DMX458716:DMX458718 DWT458716:DWT458718 EGP458716:EGP458718 EQL458716:EQL458718 FAH458716:FAH458718 FKD458716:FKD458718 FTZ458716:FTZ458718 GDV458716:GDV458718 GNR458716:GNR458718 GXN458716:GXN458718 HHJ458716:HHJ458718 HRF458716:HRF458718 IBB458716:IBB458718 IKX458716:IKX458718 IUT458716:IUT458718 JEP458716:JEP458718 JOL458716:JOL458718 JYH458716:JYH458718 KID458716:KID458718 KRZ458716:KRZ458718 LBV458716:LBV458718 LLR458716:LLR458718 LVN458716:LVN458718 MFJ458716:MFJ458718 MPF458716:MPF458718 MZB458716:MZB458718 NIX458716:NIX458718 NST458716:NST458718 OCP458716:OCP458718 OML458716:OML458718 OWH458716:OWH458718 PGD458716:PGD458718 PPZ458716:PPZ458718 PZV458716:PZV458718 QJR458716:QJR458718 QTN458716:QTN458718 RDJ458716:RDJ458718 RNF458716:RNF458718 RXB458716:RXB458718 SGX458716:SGX458718 SQT458716:SQT458718 TAP458716:TAP458718 TKL458716:TKL458718 TUH458716:TUH458718 UED458716:UED458718 UNZ458716:UNZ458718 UXV458716:UXV458718 VHR458716:VHR458718 VRN458716:VRN458718 WBJ458716:WBJ458718 WLF458716:WLF458718 WVB458716:WVB458718 E524252:E524254 IP524252:IP524254 SL524252:SL524254 ACH524252:ACH524254 AMD524252:AMD524254 AVZ524252:AVZ524254 BFV524252:BFV524254 BPR524252:BPR524254 BZN524252:BZN524254 CJJ524252:CJJ524254 CTF524252:CTF524254 DDB524252:DDB524254 DMX524252:DMX524254 DWT524252:DWT524254 EGP524252:EGP524254 EQL524252:EQL524254 FAH524252:FAH524254 FKD524252:FKD524254 FTZ524252:FTZ524254 GDV524252:GDV524254 GNR524252:GNR524254 GXN524252:GXN524254 HHJ524252:HHJ524254 HRF524252:HRF524254 IBB524252:IBB524254 IKX524252:IKX524254 IUT524252:IUT524254 JEP524252:JEP524254 JOL524252:JOL524254 JYH524252:JYH524254 KID524252:KID524254 KRZ524252:KRZ524254 LBV524252:LBV524254 LLR524252:LLR524254 LVN524252:LVN524254 MFJ524252:MFJ524254 MPF524252:MPF524254 MZB524252:MZB524254 NIX524252:NIX524254 NST524252:NST524254 OCP524252:OCP524254 OML524252:OML524254 OWH524252:OWH524254 PGD524252:PGD524254 PPZ524252:PPZ524254 PZV524252:PZV524254 QJR524252:QJR524254 QTN524252:QTN524254 RDJ524252:RDJ524254 RNF524252:RNF524254 RXB524252:RXB524254 SGX524252:SGX524254 SQT524252:SQT524254 TAP524252:TAP524254 TKL524252:TKL524254 TUH524252:TUH524254 UED524252:UED524254 UNZ524252:UNZ524254 UXV524252:UXV524254 VHR524252:VHR524254 VRN524252:VRN524254 WBJ524252:WBJ524254 WLF524252:WLF524254 WVB524252:WVB524254 E589788:E589790 IP589788:IP589790 SL589788:SL589790 ACH589788:ACH589790 AMD589788:AMD589790 AVZ589788:AVZ589790 BFV589788:BFV589790 BPR589788:BPR589790 BZN589788:BZN589790 CJJ589788:CJJ589790 CTF589788:CTF589790 DDB589788:DDB589790 DMX589788:DMX589790 DWT589788:DWT589790 EGP589788:EGP589790 EQL589788:EQL589790 FAH589788:FAH589790 FKD589788:FKD589790 FTZ589788:FTZ589790 GDV589788:GDV589790 GNR589788:GNR589790 GXN589788:GXN589790 HHJ589788:HHJ589790 HRF589788:HRF589790 IBB589788:IBB589790 IKX589788:IKX589790 IUT589788:IUT589790 JEP589788:JEP589790 JOL589788:JOL589790 JYH589788:JYH589790 KID589788:KID589790 KRZ589788:KRZ589790 LBV589788:LBV589790 LLR589788:LLR589790 LVN589788:LVN589790 MFJ589788:MFJ589790 MPF589788:MPF589790 MZB589788:MZB589790 NIX589788:NIX589790 NST589788:NST589790 OCP589788:OCP589790 OML589788:OML589790 OWH589788:OWH589790 PGD589788:PGD589790 PPZ589788:PPZ589790 PZV589788:PZV589790 QJR589788:QJR589790 QTN589788:QTN589790 RDJ589788:RDJ589790 RNF589788:RNF589790 RXB589788:RXB589790 SGX589788:SGX589790 SQT589788:SQT589790 TAP589788:TAP589790 TKL589788:TKL589790 TUH589788:TUH589790 UED589788:UED589790 UNZ589788:UNZ589790 UXV589788:UXV589790 VHR589788:VHR589790 VRN589788:VRN589790 WBJ589788:WBJ589790 WLF589788:WLF589790 WVB589788:WVB589790 E655324:E655326 IP655324:IP655326 SL655324:SL655326 ACH655324:ACH655326 AMD655324:AMD655326 AVZ655324:AVZ655326 BFV655324:BFV655326 BPR655324:BPR655326 BZN655324:BZN655326 CJJ655324:CJJ655326 CTF655324:CTF655326 DDB655324:DDB655326 DMX655324:DMX655326 DWT655324:DWT655326 EGP655324:EGP655326 EQL655324:EQL655326 FAH655324:FAH655326 FKD655324:FKD655326 FTZ655324:FTZ655326 GDV655324:GDV655326 GNR655324:GNR655326 GXN655324:GXN655326 HHJ655324:HHJ655326 HRF655324:HRF655326 IBB655324:IBB655326 IKX655324:IKX655326 IUT655324:IUT655326 JEP655324:JEP655326 JOL655324:JOL655326 JYH655324:JYH655326 KID655324:KID655326 KRZ655324:KRZ655326 LBV655324:LBV655326 LLR655324:LLR655326 LVN655324:LVN655326 MFJ655324:MFJ655326 MPF655324:MPF655326 MZB655324:MZB655326 NIX655324:NIX655326 NST655324:NST655326 OCP655324:OCP655326 OML655324:OML655326 OWH655324:OWH655326 PGD655324:PGD655326 PPZ655324:PPZ655326 PZV655324:PZV655326 QJR655324:QJR655326 QTN655324:QTN655326 RDJ655324:RDJ655326 RNF655324:RNF655326 RXB655324:RXB655326 SGX655324:SGX655326 SQT655324:SQT655326 TAP655324:TAP655326 TKL655324:TKL655326 TUH655324:TUH655326 UED655324:UED655326 UNZ655324:UNZ655326 UXV655324:UXV655326 VHR655324:VHR655326 VRN655324:VRN655326 WBJ655324:WBJ655326 WLF655324:WLF655326 WVB655324:WVB655326 E720860:E720862 IP720860:IP720862 SL720860:SL720862 ACH720860:ACH720862 AMD720860:AMD720862 AVZ720860:AVZ720862 BFV720860:BFV720862 BPR720860:BPR720862 BZN720860:BZN720862 CJJ720860:CJJ720862 CTF720860:CTF720862 DDB720860:DDB720862 DMX720860:DMX720862 DWT720860:DWT720862 EGP720860:EGP720862 EQL720860:EQL720862 FAH720860:FAH720862 FKD720860:FKD720862 FTZ720860:FTZ720862 GDV720860:GDV720862 GNR720860:GNR720862 GXN720860:GXN720862 HHJ720860:HHJ720862 HRF720860:HRF720862 IBB720860:IBB720862 IKX720860:IKX720862 IUT720860:IUT720862 JEP720860:JEP720862 JOL720860:JOL720862 JYH720860:JYH720862 KID720860:KID720862 KRZ720860:KRZ720862 LBV720860:LBV720862 LLR720860:LLR720862 LVN720860:LVN720862 MFJ720860:MFJ720862 MPF720860:MPF720862 MZB720860:MZB720862 NIX720860:NIX720862 NST720860:NST720862 OCP720860:OCP720862 OML720860:OML720862 OWH720860:OWH720862 PGD720860:PGD720862 PPZ720860:PPZ720862 PZV720860:PZV720862 QJR720860:QJR720862 QTN720860:QTN720862 RDJ720860:RDJ720862 RNF720860:RNF720862 RXB720860:RXB720862 SGX720860:SGX720862 SQT720860:SQT720862 TAP720860:TAP720862 TKL720860:TKL720862 TUH720860:TUH720862 UED720860:UED720862 UNZ720860:UNZ720862 UXV720860:UXV720862 VHR720860:VHR720862 VRN720860:VRN720862 WBJ720860:WBJ720862 WLF720860:WLF720862 WVB720860:WVB720862 E786396:E786398 IP786396:IP786398 SL786396:SL786398 ACH786396:ACH786398 AMD786396:AMD786398 AVZ786396:AVZ786398 BFV786396:BFV786398 BPR786396:BPR786398 BZN786396:BZN786398 CJJ786396:CJJ786398 CTF786396:CTF786398 DDB786396:DDB786398 DMX786396:DMX786398 DWT786396:DWT786398 EGP786396:EGP786398 EQL786396:EQL786398 FAH786396:FAH786398 FKD786396:FKD786398 FTZ786396:FTZ786398 GDV786396:GDV786398 GNR786396:GNR786398 GXN786396:GXN786398 HHJ786396:HHJ786398 HRF786396:HRF786398 IBB786396:IBB786398 IKX786396:IKX786398 IUT786396:IUT786398 JEP786396:JEP786398 JOL786396:JOL786398 JYH786396:JYH786398 KID786396:KID786398 KRZ786396:KRZ786398 LBV786396:LBV786398 LLR786396:LLR786398 LVN786396:LVN786398 MFJ786396:MFJ786398 MPF786396:MPF786398 MZB786396:MZB786398 NIX786396:NIX786398 NST786396:NST786398 OCP786396:OCP786398 OML786396:OML786398 OWH786396:OWH786398 PGD786396:PGD786398 PPZ786396:PPZ786398 PZV786396:PZV786398 QJR786396:QJR786398 QTN786396:QTN786398 RDJ786396:RDJ786398 RNF786396:RNF786398 RXB786396:RXB786398 SGX786396:SGX786398 SQT786396:SQT786398 TAP786396:TAP786398 TKL786396:TKL786398 TUH786396:TUH786398 UED786396:UED786398 UNZ786396:UNZ786398 UXV786396:UXV786398 VHR786396:VHR786398 VRN786396:VRN786398 WBJ786396:WBJ786398 WLF786396:WLF786398 WVB786396:WVB786398 E851932:E851934 IP851932:IP851934 SL851932:SL851934 ACH851932:ACH851934 AMD851932:AMD851934 AVZ851932:AVZ851934 BFV851932:BFV851934 BPR851932:BPR851934 BZN851932:BZN851934 CJJ851932:CJJ851934 CTF851932:CTF851934 DDB851932:DDB851934 DMX851932:DMX851934 DWT851932:DWT851934 EGP851932:EGP851934 EQL851932:EQL851934 FAH851932:FAH851934 FKD851932:FKD851934 FTZ851932:FTZ851934 GDV851932:GDV851934 GNR851932:GNR851934 GXN851932:GXN851934 HHJ851932:HHJ851934 HRF851932:HRF851934 IBB851932:IBB851934 IKX851932:IKX851934 IUT851932:IUT851934 JEP851932:JEP851934 JOL851932:JOL851934 JYH851932:JYH851934 KID851932:KID851934 KRZ851932:KRZ851934 LBV851932:LBV851934 LLR851932:LLR851934 LVN851932:LVN851934 MFJ851932:MFJ851934 MPF851932:MPF851934 MZB851932:MZB851934 NIX851932:NIX851934 NST851932:NST851934 OCP851932:OCP851934 OML851932:OML851934 OWH851932:OWH851934 PGD851932:PGD851934 PPZ851932:PPZ851934 PZV851932:PZV851934 QJR851932:QJR851934 QTN851932:QTN851934 RDJ851932:RDJ851934 RNF851932:RNF851934 RXB851932:RXB851934 SGX851932:SGX851934 SQT851932:SQT851934 TAP851932:TAP851934 TKL851932:TKL851934 TUH851932:TUH851934 UED851932:UED851934 UNZ851932:UNZ851934 UXV851932:UXV851934 VHR851932:VHR851934 VRN851932:VRN851934 WBJ851932:WBJ851934 WLF851932:WLF851934 WVB851932:WVB851934 E917468:E917470 IP917468:IP917470 SL917468:SL917470 ACH917468:ACH917470 AMD917468:AMD917470 AVZ917468:AVZ917470 BFV917468:BFV917470 BPR917468:BPR917470 BZN917468:BZN917470 CJJ917468:CJJ917470 CTF917468:CTF917470 DDB917468:DDB917470 DMX917468:DMX917470 DWT917468:DWT917470 EGP917468:EGP917470 EQL917468:EQL917470 FAH917468:FAH917470 FKD917468:FKD917470 FTZ917468:FTZ917470 GDV917468:GDV917470 GNR917468:GNR917470 GXN917468:GXN917470 HHJ917468:HHJ917470 HRF917468:HRF917470 IBB917468:IBB917470 IKX917468:IKX917470 IUT917468:IUT917470 JEP917468:JEP917470 JOL917468:JOL917470 JYH917468:JYH917470 KID917468:KID917470 KRZ917468:KRZ917470 LBV917468:LBV917470 LLR917468:LLR917470 LVN917468:LVN917470 MFJ917468:MFJ917470 MPF917468:MPF917470 MZB917468:MZB917470 NIX917468:NIX917470 NST917468:NST917470 OCP917468:OCP917470 OML917468:OML917470 OWH917468:OWH917470 PGD917468:PGD917470 PPZ917468:PPZ917470 PZV917468:PZV917470 QJR917468:QJR917470 QTN917468:QTN917470 RDJ917468:RDJ917470 RNF917468:RNF917470 RXB917468:RXB917470 SGX917468:SGX917470 SQT917468:SQT917470 TAP917468:TAP917470 TKL917468:TKL917470 TUH917468:TUH917470 UED917468:UED917470 UNZ917468:UNZ917470 UXV917468:UXV917470 VHR917468:VHR917470 VRN917468:VRN917470 WBJ917468:WBJ917470 WLF917468:WLF917470 WVB917468:WVB917470 E983004:E983006 IP983004:IP983006 SL983004:SL983006 ACH983004:ACH983006 AMD983004:AMD983006 AVZ983004:AVZ983006 BFV983004:BFV983006 BPR983004:BPR983006 BZN983004:BZN983006 CJJ983004:CJJ983006 CTF983004:CTF983006 DDB983004:DDB983006 DMX983004:DMX983006 DWT983004:DWT983006 EGP983004:EGP983006 EQL983004:EQL983006 FAH983004:FAH983006 FKD983004:FKD983006 FTZ983004:FTZ983006 GDV983004:GDV983006 GNR983004:GNR983006 GXN983004:GXN983006 HHJ983004:HHJ983006 HRF983004:HRF983006 IBB983004:IBB983006 IKX983004:IKX983006 IUT983004:IUT983006 JEP983004:JEP983006 JOL983004:JOL983006 JYH983004:JYH983006 KID983004:KID983006 KRZ983004:KRZ983006 LBV983004:LBV983006 LLR983004:LLR983006 LVN983004:LVN983006 MFJ983004:MFJ983006 MPF983004:MPF983006 MZB983004:MZB983006 NIX983004:NIX983006 NST983004:NST983006 OCP983004:OCP983006 OML983004:OML983006 OWH983004:OWH983006 PGD983004:PGD983006 PPZ983004:PPZ983006 PZV983004:PZV983006 QJR983004:QJR983006 QTN983004:QTN983006 RDJ983004:RDJ983006 RNF983004:RNF983006 RXB983004:RXB983006 SGX983004:SGX983006 SQT983004:SQT983006 TAP983004:TAP983006 TKL983004:TKL983006 TUH983004:TUH983006 UED983004:UED983006 UNZ983004:UNZ983006 UXV983004:UXV983006 VHR983004:VHR983006 VRN983004:VRN983006 WBJ983004:WBJ983006 WLF983004:WLF983006 WVB983004:WVB983006 WVB983010:WVB983643 E65506:E66139 IP65506:IP66139 SL65506:SL66139 ACH65506:ACH66139 AMD65506:AMD66139 AVZ65506:AVZ66139 BFV65506:BFV66139 BPR65506:BPR66139 BZN65506:BZN66139 CJJ65506:CJJ66139 CTF65506:CTF66139 DDB65506:DDB66139 DMX65506:DMX66139 DWT65506:DWT66139 EGP65506:EGP66139 EQL65506:EQL66139 FAH65506:FAH66139 FKD65506:FKD66139 FTZ65506:FTZ66139 GDV65506:GDV66139 GNR65506:GNR66139 GXN65506:GXN66139 HHJ65506:HHJ66139 HRF65506:HRF66139 IBB65506:IBB66139 IKX65506:IKX66139 IUT65506:IUT66139 JEP65506:JEP66139 JOL65506:JOL66139 JYH65506:JYH66139 KID65506:KID66139 KRZ65506:KRZ66139 LBV65506:LBV66139 LLR65506:LLR66139 LVN65506:LVN66139 MFJ65506:MFJ66139 MPF65506:MPF66139 MZB65506:MZB66139 NIX65506:NIX66139 NST65506:NST66139 OCP65506:OCP66139 OML65506:OML66139 OWH65506:OWH66139 PGD65506:PGD66139 PPZ65506:PPZ66139 PZV65506:PZV66139 QJR65506:QJR66139 QTN65506:QTN66139 RDJ65506:RDJ66139 RNF65506:RNF66139 RXB65506:RXB66139 SGX65506:SGX66139 SQT65506:SQT66139 TAP65506:TAP66139 TKL65506:TKL66139 TUH65506:TUH66139 UED65506:UED66139 UNZ65506:UNZ66139 UXV65506:UXV66139 VHR65506:VHR66139 VRN65506:VRN66139 WBJ65506:WBJ66139 WLF65506:WLF66139 WVB65506:WVB66139 E131042:E131675 IP131042:IP131675 SL131042:SL131675 ACH131042:ACH131675 AMD131042:AMD131675 AVZ131042:AVZ131675 BFV131042:BFV131675 BPR131042:BPR131675 BZN131042:BZN131675 CJJ131042:CJJ131675 CTF131042:CTF131675 DDB131042:DDB131675 DMX131042:DMX131675 DWT131042:DWT131675 EGP131042:EGP131675 EQL131042:EQL131675 FAH131042:FAH131675 FKD131042:FKD131675 FTZ131042:FTZ131675 GDV131042:GDV131675 GNR131042:GNR131675 GXN131042:GXN131675 HHJ131042:HHJ131675 HRF131042:HRF131675 IBB131042:IBB131675 IKX131042:IKX131675 IUT131042:IUT131675 JEP131042:JEP131675 JOL131042:JOL131675 JYH131042:JYH131675 KID131042:KID131675 KRZ131042:KRZ131675 LBV131042:LBV131675 LLR131042:LLR131675 LVN131042:LVN131675 MFJ131042:MFJ131675 MPF131042:MPF131675 MZB131042:MZB131675 NIX131042:NIX131675 NST131042:NST131675 OCP131042:OCP131675 OML131042:OML131675 OWH131042:OWH131675 PGD131042:PGD131675 PPZ131042:PPZ131675 PZV131042:PZV131675 QJR131042:QJR131675 QTN131042:QTN131675 RDJ131042:RDJ131675 RNF131042:RNF131675 RXB131042:RXB131675 SGX131042:SGX131675 SQT131042:SQT131675 TAP131042:TAP131675 TKL131042:TKL131675 TUH131042:TUH131675 UED131042:UED131675 UNZ131042:UNZ131675 UXV131042:UXV131675 VHR131042:VHR131675 VRN131042:VRN131675 WBJ131042:WBJ131675 WLF131042:WLF131675 WVB131042:WVB131675 E196578:E197211 IP196578:IP197211 SL196578:SL197211 ACH196578:ACH197211 AMD196578:AMD197211 AVZ196578:AVZ197211 BFV196578:BFV197211 BPR196578:BPR197211 BZN196578:BZN197211 CJJ196578:CJJ197211 CTF196578:CTF197211 DDB196578:DDB197211 DMX196578:DMX197211 DWT196578:DWT197211 EGP196578:EGP197211 EQL196578:EQL197211 FAH196578:FAH197211 FKD196578:FKD197211 FTZ196578:FTZ197211 GDV196578:GDV197211 GNR196578:GNR197211 GXN196578:GXN197211 HHJ196578:HHJ197211 HRF196578:HRF197211 IBB196578:IBB197211 IKX196578:IKX197211 IUT196578:IUT197211 JEP196578:JEP197211 JOL196578:JOL197211 JYH196578:JYH197211 KID196578:KID197211 KRZ196578:KRZ197211 LBV196578:LBV197211 LLR196578:LLR197211 LVN196578:LVN197211 MFJ196578:MFJ197211 MPF196578:MPF197211 MZB196578:MZB197211 NIX196578:NIX197211 NST196578:NST197211 OCP196578:OCP197211 OML196578:OML197211 OWH196578:OWH197211 PGD196578:PGD197211 PPZ196578:PPZ197211 PZV196578:PZV197211 QJR196578:QJR197211 QTN196578:QTN197211 RDJ196578:RDJ197211 RNF196578:RNF197211 RXB196578:RXB197211 SGX196578:SGX197211 SQT196578:SQT197211 TAP196578:TAP197211 TKL196578:TKL197211 TUH196578:TUH197211 UED196578:UED197211 UNZ196578:UNZ197211 UXV196578:UXV197211 VHR196578:VHR197211 VRN196578:VRN197211 WBJ196578:WBJ197211 WLF196578:WLF197211 WVB196578:WVB197211 E262114:E262747 IP262114:IP262747 SL262114:SL262747 ACH262114:ACH262747 AMD262114:AMD262747 AVZ262114:AVZ262747 BFV262114:BFV262747 BPR262114:BPR262747 BZN262114:BZN262747 CJJ262114:CJJ262747 CTF262114:CTF262747 DDB262114:DDB262747 DMX262114:DMX262747 DWT262114:DWT262747 EGP262114:EGP262747 EQL262114:EQL262747 FAH262114:FAH262747 FKD262114:FKD262747 FTZ262114:FTZ262747 GDV262114:GDV262747 GNR262114:GNR262747 GXN262114:GXN262747 HHJ262114:HHJ262747 HRF262114:HRF262747 IBB262114:IBB262747 IKX262114:IKX262747 IUT262114:IUT262747 JEP262114:JEP262747 JOL262114:JOL262747 JYH262114:JYH262747 KID262114:KID262747 KRZ262114:KRZ262747 LBV262114:LBV262747 LLR262114:LLR262747 LVN262114:LVN262747 MFJ262114:MFJ262747 MPF262114:MPF262747 MZB262114:MZB262747 NIX262114:NIX262747 NST262114:NST262747 OCP262114:OCP262747 OML262114:OML262747 OWH262114:OWH262747 PGD262114:PGD262747 PPZ262114:PPZ262747 PZV262114:PZV262747 QJR262114:QJR262747 QTN262114:QTN262747 RDJ262114:RDJ262747 RNF262114:RNF262747 RXB262114:RXB262747 SGX262114:SGX262747 SQT262114:SQT262747 TAP262114:TAP262747 TKL262114:TKL262747 TUH262114:TUH262747 UED262114:UED262747 UNZ262114:UNZ262747 UXV262114:UXV262747 VHR262114:VHR262747 VRN262114:VRN262747 WBJ262114:WBJ262747 WLF262114:WLF262747 WVB262114:WVB262747 E327650:E328283 IP327650:IP328283 SL327650:SL328283 ACH327650:ACH328283 AMD327650:AMD328283 AVZ327650:AVZ328283 BFV327650:BFV328283 BPR327650:BPR328283 BZN327650:BZN328283 CJJ327650:CJJ328283 CTF327650:CTF328283 DDB327650:DDB328283 DMX327650:DMX328283 DWT327650:DWT328283 EGP327650:EGP328283 EQL327650:EQL328283 FAH327650:FAH328283 FKD327650:FKD328283 FTZ327650:FTZ328283 GDV327650:GDV328283 GNR327650:GNR328283 GXN327650:GXN328283 HHJ327650:HHJ328283 HRF327650:HRF328283 IBB327650:IBB328283 IKX327650:IKX328283 IUT327650:IUT328283 JEP327650:JEP328283 JOL327650:JOL328283 JYH327650:JYH328283 KID327650:KID328283 KRZ327650:KRZ328283 LBV327650:LBV328283 LLR327650:LLR328283 LVN327650:LVN328283 MFJ327650:MFJ328283 MPF327650:MPF328283 MZB327650:MZB328283 NIX327650:NIX328283 NST327650:NST328283 OCP327650:OCP328283 OML327650:OML328283 OWH327650:OWH328283 PGD327650:PGD328283 PPZ327650:PPZ328283 PZV327650:PZV328283 QJR327650:QJR328283 QTN327650:QTN328283 RDJ327650:RDJ328283 RNF327650:RNF328283 RXB327650:RXB328283 SGX327650:SGX328283 SQT327650:SQT328283 TAP327650:TAP328283 TKL327650:TKL328283 TUH327650:TUH328283 UED327650:UED328283 UNZ327650:UNZ328283 UXV327650:UXV328283 VHR327650:VHR328283 VRN327650:VRN328283 WBJ327650:WBJ328283 WLF327650:WLF328283 WVB327650:WVB328283 E393186:E393819 IP393186:IP393819 SL393186:SL393819 ACH393186:ACH393819 AMD393186:AMD393819 AVZ393186:AVZ393819 BFV393186:BFV393819 BPR393186:BPR393819 BZN393186:BZN393819 CJJ393186:CJJ393819 CTF393186:CTF393819 DDB393186:DDB393819 DMX393186:DMX393819 DWT393186:DWT393819 EGP393186:EGP393819 EQL393186:EQL393819 FAH393186:FAH393819 FKD393186:FKD393819 FTZ393186:FTZ393819 GDV393186:GDV393819 GNR393186:GNR393819 GXN393186:GXN393819 HHJ393186:HHJ393819 HRF393186:HRF393819 IBB393186:IBB393819 IKX393186:IKX393819 IUT393186:IUT393819 JEP393186:JEP393819 JOL393186:JOL393819 JYH393186:JYH393819 KID393186:KID393819 KRZ393186:KRZ393819 LBV393186:LBV393819 LLR393186:LLR393819 LVN393186:LVN393819 MFJ393186:MFJ393819 MPF393186:MPF393819 MZB393186:MZB393819 NIX393186:NIX393819 NST393186:NST393819 OCP393186:OCP393819 OML393186:OML393819 OWH393186:OWH393819 PGD393186:PGD393819 PPZ393186:PPZ393819 PZV393186:PZV393819 QJR393186:QJR393819 QTN393186:QTN393819 RDJ393186:RDJ393819 RNF393186:RNF393819 RXB393186:RXB393819 SGX393186:SGX393819 SQT393186:SQT393819 TAP393186:TAP393819 TKL393186:TKL393819 TUH393186:TUH393819 UED393186:UED393819 UNZ393186:UNZ393819 UXV393186:UXV393819 VHR393186:VHR393819 VRN393186:VRN393819 WBJ393186:WBJ393819 WLF393186:WLF393819 WVB393186:WVB393819 E458722:E459355 IP458722:IP459355 SL458722:SL459355 ACH458722:ACH459355 AMD458722:AMD459355 AVZ458722:AVZ459355 BFV458722:BFV459355 BPR458722:BPR459355 BZN458722:BZN459355 CJJ458722:CJJ459355 CTF458722:CTF459355 DDB458722:DDB459355 DMX458722:DMX459355 DWT458722:DWT459355 EGP458722:EGP459355 EQL458722:EQL459355 FAH458722:FAH459355 FKD458722:FKD459355 FTZ458722:FTZ459355 GDV458722:GDV459355 GNR458722:GNR459355 GXN458722:GXN459355 HHJ458722:HHJ459355 HRF458722:HRF459355 IBB458722:IBB459355 IKX458722:IKX459355 IUT458722:IUT459355 JEP458722:JEP459355 JOL458722:JOL459355 JYH458722:JYH459355 KID458722:KID459355 KRZ458722:KRZ459355 LBV458722:LBV459355 LLR458722:LLR459355 LVN458722:LVN459355 MFJ458722:MFJ459355 MPF458722:MPF459355 MZB458722:MZB459355 NIX458722:NIX459355 NST458722:NST459355 OCP458722:OCP459355 OML458722:OML459355 OWH458722:OWH459355 PGD458722:PGD459355 PPZ458722:PPZ459355 PZV458722:PZV459355 QJR458722:QJR459355 QTN458722:QTN459355 RDJ458722:RDJ459355 RNF458722:RNF459355 RXB458722:RXB459355 SGX458722:SGX459355 SQT458722:SQT459355 TAP458722:TAP459355 TKL458722:TKL459355 TUH458722:TUH459355 UED458722:UED459355 UNZ458722:UNZ459355 UXV458722:UXV459355 VHR458722:VHR459355 VRN458722:VRN459355 WBJ458722:WBJ459355 WLF458722:WLF459355 WVB458722:WVB459355 E524258:E524891 IP524258:IP524891 SL524258:SL524891 ACH524258:ACH524891 AMD524258:AMD524891 AVZ524258:AVZ524891 BFV524258:BFV524891 BPR524258:BPR524891 BZN524258:BZN524891 CJJ524258:CJJ524891 CTF524258:CTF524891 DDB524258:DDB524891 DMX524258:DMX524891 DWT524258:DWT524891 EGP524258:EGP524891 EQL524258:EQL524891 FAH524258:FAH524891 FKD524258:FKD524891 FTZ524258:FTZ524891 GDV524258:GDV524891 GNR524258:GNR524891 GXN524258:GXN524891 HHJ524258:HHJ524891 HRF524258:HRF524891 IBB524258:IBB524891 IKX524258:IKX524891 IUT524258:IUT524891 JEP524258:JEP524891 JOL524258:JOL524891 JYH524258:JYH524891 KID524258:KID524891 KRZ524258:KRZ524891 LBV524258:LBV524891 LLR524258:LLR524891 LVN524258:LVN524891 MFJ524258:MFJ524891 MPF524258:MPF524891 MZB524258:MZB524891 NIX524258:NIX524891 NST524258:NST524891 OCP524258:OCP524891 OML524258:OML524891 OWH524258:OWH524891 PGD524258:PGD524891 PPZ524258:PPZ524891 PZV524258:PZV524891 QJR524258:QJR524891 QTN524258:QTN524891 RDJ524258:RDJ524891 RNF524258:RNF524891 RXB524258:RXB524891 SGX524258:SGX524891 SQT524258:SQT524891 TAP524258:TAP524891 TKL524258:TKL524891 TUH524258:TUH524891 UED524258:UED524891 UNZ524258:UNZ524891 UXV524258:UXV524891 VHR524258:VHR524891 VRN524258:VRN524891 WBJ524258:WBJ524891 WLF524258:WLF524891 WVB524258:WVB524891 E589794:E590427 IP589794:IP590427 SL589794:SL590427 ACH589794:ACH590427 AMD589794:AMD590427 AVZ589794:AVZ590427 BFV589794:BFV590427 BPR589794:BPR590427 BZN589794:BZN590427 CJJ589794:CJJ590427 CTF589794:CTF590427 DDB589794:DDB590427 DMX589794:DMX590427 DWT589794:DWT590427 EGP589794:EGP590427 EQL589794:EQL590427 FAH589794:FAH590427 FKD589794:FKD590427 FTZ589794:FTZ590427 GDV589794:GDV590427 GNR589794:GNR590427 GXN589794:GXN590427 HHJ589794:HHJ590427 HRF589794:HRF590427 IBB589794:IBB590427 IKX589794:IKX590427 IUT589794:IUT590427 JEP589794:JEP590427 JOL589794:JOL590427 JYH589794:JYH590427 KID589794:KID590427 KRZ589794:KRZ590427 LBV589794:LBV590427 LLR589794:LLR590427 LVN589794:LVN590427 MFJ589794:MFJ590427 MPF589794:MPF590427 MZB589794:MZB590427 NIX589794:NIX590427 NST589794:NST590427 OCP589794:OCP590427 OML589794:OML590427 OWH589794:OWH590427 PGD589794:PGD590427 PPZ589794:PPZ590427 PZV589794:PZV590427 QJR589794:QJR590427 QTN589794:QTN590427 RDJ589794:RDJ590427 RNF589794:RNF590427 RXB589794:RXB590427 SGX589794:SGX590427 SQT589794:SQT590427 TAP589794:TAP590427 TKL589794:TKL590427 TUH589794:TUH590427 UED589794:UED590427 UNZ589794:UNZ590427 UXV589794:UXV590427 VHR589794:VHR590427 VRN589794:VRN590427 WBJ589794:WBJ590427 WLF589794:WLF590427 WVB589794:WVB590427 E655330:E655963 IP655330:IP655963 SL655330:SL655963 ACH655330:ACH655963 AMD655330:AMD655963 AVZ655330:AVZ655963 BFV655330:BFV655963 BPR655330:BPR655963 BZN655330:BZN655963 CJJ655330:CJJ655963 CTF655330:CTF655963 DDB655330:DDB655963 DMX655330:DMX655963 DWT655330:DWT655963 EGP655330:EGP655963 EQL655330:EQL655963 FAH655330:FAH655963 FKD655330:FKD655963 FTZ655330:FTZ655963 GDV655330:GDV655963 GNR655330:GNR655963 GXN655330:GXN655963 HHJ655330:HHJ655963 HRF655330:HRF655963 IBB655330:IBB655963 IKX655330:IKX655963 IUT655330:IUT655963 JEP655330:JEP655963 JOL655330:JOL655963 JYH655330:JYH655963 KID655330:KID655963 KRZ655330:KRZ655963 LBV655330:LBV655963 LLR655330:LLR655963 LVN655330:LVN655963 MFJ655330:MFJ655963 MPF655330:MPF655963 MZB655330:MZB655963 NIX655330:NIX655963 NST655330:NST655963 OCP655330:OCP655963 OML655330:OML655963 OWH655330:OWH655963 PGD655330:PGD655963 PPZ655330:PPZ655963 PZV655330:PZV655963 QJR655330:QJR655963 QTN655330:QTN655963 RDJ655330:RDJ655963 RNF655330:RNF655963 RXB655330:RXB655963 SGX655330:SGX655963 SQT655330:SQT655963 TAP655330:TAP655963 TKL655330:TKL655963 TUH655330:TUH655963 UED655330:UED655963 UNZ655330:UNZ655963 UXV655330:UXV655963 VHR655330:VHR655963 VRN655330:VRN655963 WBJ655330:WBJ655963 WLF655330:WLF655963 WVB655330:WVB655963 E720866:E721499 IP720866:IP721499 SL720866:SL721499 ACH720866:ACH721499 AMD720866:AMD721499 AVZ720866:AVZ721499 BFV720866:BFV721499 BPR720866:BPR721499 BZN720866:BZN721499 CJJ720866:CJJ721499 CTF720866:CTF721499 DDB720866:DDB721499 DMX720866:DMX721499 DWT720866:DWT721499 EGP720866:EGP721499 EQL720866:EQL721499 FAH720866:FAH721499 FKD720866:FKD721499 FTZ720866:FTZ721499 GDV720866:GDV721499 GNR720866:GNR721499 GXN720866:GXN721499 HHJ720866:HHJ721499 HRF720866:HRF721499 IBB720866:IBB721499 IKX720866:IKX721499 IUT720866:IUT721499 JEP720866:JEP721499 JOL720866:JOL721499 JYH720866:JYH721499 KID720866:KID721499 KRZ720866:KRZ721499 LBV720866:LBV721499 LLR720866:LLR721499 LVN720866:LVN721499 MFJ720866:MFJ721499 MPF720866:MPF721499 MZB720866:MZB721499 NIX720866:NIX721499 NST720866:NST721499 OCP720866:OCP721499 OML720866:OML721499 OWH720866:OWH721499 PGD720866:PGD721499 PPZ720866:PPZ721499 PZV720866:PZV721499 QJR720866:QJR721499 QTN720866:QTN721499 RDJ720866:RDJ721499 RNF720866:RNF721499 RXB720866:RXB721499 SGX720866:SGX721499 SQT720866:SQT721499 TAP720866:TAP721499 TKL720866:TKL721499 TUH720866:TUH721499 UED720866:UED721499 UNZ720866:UNZ721499 UXV720866:UXV721499 VHR720866:VHR721499 VRN720866:VRN721499 WBJ720866:WBJ721499 WLF720866:WLF721499 WVB720866:WVB721499 E786402:E787035 IP786402:IP787035 SL786402:SL787035 ACH786402:ACH787035 AMD786402:AMD787035 AVZ786402:AVZ787035 BFV786402:BFV787035 BPR786402:BPR787035 BZN786402:BZN787035 CJJ786402:CJJ787035 CTF786402:CTF787035 DDB786402:DDB787035 DMX786402:DMX787035 DWT786402:DWT787035 EGP786402:EGP787035 EQL786402:EQL787035 FAH786402:FAH787035 FKD786402:FKD787035 FTZ786402:FTZ787035 GDV786402:GDV787035 GNR786402:GNR787035 GXN786402:GXN787035 HHJ786402:HHJ787035 HRF786402:HRF787035 IBB786402:IBB787035 IKX786402:IKX787035 IUT786402:IUT787035 JEP786402:JEP787035 JOL786402:JOL787035 JYH786402:JYH787035 KID786402:KID787035 KRZ786402:KRZ787035 LBV786402:LBV787035 LLR786402:LLR787035 LVN786402:LVN787035 MFJ786402:MFJ787035 MPF786402:MPF787035 MZB786402:MZB787035 NIX786402:NIX787035 NST786402:NST787035 OCP786402:OCP787035 OML786402:OML787035 OWH786402:OWH787035 PGD786402:PGD787035 PPZ786402:PPZ787035 PZV786402:PZV787035 QJR786402:QJR787035 QTN786402:QTN787035 RDJ786402:RDJ787035 RNF786402:RNF787035 RXB786402:RXB787035 SGX786402:SGX787035 SQT786402:SQT787035 TAP786402:TAP787035 TKL786402:TKL787035 TUH786402:TUH787035 UED786402:UED787035 UNZ786402:UNZ787035 UXV786402:UXV787035 VHR786402:VHR787035 VRN786402:VRN787035 WBJ786402:WBJ787035 WLF786402:WLF787035 WVB786402:WVB787035 E851938:E852571 IP851938:IP852571 SL851938:SL852571 ACH851938:ACH852571 AMD851938:AMD852571 AVZ851938:AVZ852571 BFV851938:BFV852571 BPR851938:BPR852571 BZN851938:BZN852571 CJJ851938:CJJ852571 CTF851938:CTF852571 DDB851938:DDB852571 DMX851938:DMX852571 DWT851938:DWT852571 EGP851938:EGP852571 EQL851938:EQL852571 FAH851938:FAH852571 FKD851938:FKD852571 FTZ851938:FTZ852571 GDV851938:GDV852571 GNR851938:GNR852571 GXN851938:GXN852571 HHJ851938:HHJ852571 HRF851938:HRF852571 IBB851938:IBB852571 IKX851938:IKX852571 IUT851938:IUT852571 JEP851938:JEP852571 JOL851938:JOL852571 JYH851938:JYH852571 KID851938:KID852571 KRZ851938:KRZ852571 LBV851938:LBV852571 LLR851938:LLR852571 LVN851938:LVN852571 MFJ851938:MFJ852571 MPF851938:MPF852571 MZB851938:MZB852571 NIX851938:NIX852571 NST851938:NST852571 OCP851938:OCP852571 OML851938:OML852571 OWH851938:OWH852571 PGD851938:PGD852571 PPZ851938:PPZ852571 PZV851938:PZV852571 QJR851938:QJR852571 QTN851938:QTN852571 RDJ851938:RDJ852571 RNF851938:RNF852571 RXB851938:RXB852571 SGX851938:SGX852571 SQT851938:SQT852571 TAP851938:TAP852571 TKL851938:TKL852571 TUH851938:TUH852571 UED851938:UED852571 UNZ851938:UNZ852571 UXV851938:UXV852571 VHR851938:VHR852571 VRN851938:VRN852571 WBJ851938:WBJ852571 WLF851938:WLF852571 WVB851938:WVB852571 E917474:E918107 IP917474:IP918107 SL917474:SL918107 ACH917474:ACH918107 AMD917474:AMD918107 AVZ917474:AVZ918107 BFV917474:BFV918107 BPR917474:BPR918107 BZN917474:BZN918107 CJJ917474:CJJ918107 CTF917474:CTF918107 DDB917474:DDB918107 DMX917474:DMX918107 DWT917474:DWT918107 EGP917474:EGP918107 EQL917474:EQL918107 FAH917474:FAH918107 FKD917474:FKD918107 FTZ917474:FTZ918107 GDV917474:GDV918107 GNR917474:GNR918107 GXN917474:GXN918107 HHJ917474:HHJ918107 HRF917474:HRF918107 IBB917474:IBB918107 IKX917474:IKX918107 IUT917474:IUT918107 JEP917474:JEP918107 JOL917474:JOL918107 JYH917474:JYH918107 KID917474:KID918107 KRZ917474:KRZ918107 LBV917474:LBV918107 LLR917474:LLR918107 LVN917474:LVN918107 MFJ917474:MFJ918107 MPF917474:MPF918107 MZB917474:MZB918107 NIX917474:NIX918107 NST917474:NST918107 OCP917474:OCP918107 OML917474:OML918107 OWH917474:OWH918107 PGD917474:PGD918107 PPZ917474:PPZ918107 PZV917474:PZV918107 QJR917474:QJR918107 QTN917474:QTN918107 RDJ917474:RDJ918107 RNF917474:RNF918107 RXB917474:RXB918107 SGX917474:SGX918107 SQT917474:SQT918107 TAP917474:TAP918107 TKL917474:TKL918107 TUH917474:TUH918107 UED917474:UED918107 UNZ917474:UNZ918107 UXV917474:UXV918107 VHR917474:VHR918107 VRN917474:VRN918107 WBJ917474:WBJ918107 WLF917474:WLF918107 WVB917474:WVB918107 E983010:E983643 IP983010:IP983643 SL983010:SL983643 ACH983010:ACH983643 AMD983010:AMD983643 AVZ983010:AVZ983643 BFV983010:BFV983643 BPR983010:BPR983643 BZN983010:BZN983643 CJJ983010:CJJ983643 CTF983010:CTF983643 DDB983010:DDB983643 DMX983010:DMX983643 DWT983010:DWT983643 EGP983010:EGP983643 EQL983010:EQL983643 FAH983010:FAH983643 FKD983010:FKD983643 FTZ983010:FTZ983643 GDV983010:GDV983643 GNR983010:GNR983643 GXN983010:GXN983643 HHJ983010:HHJ983643 HRF983010:HRF983643 IBB983010:IBB983643 IKX983010:IKX983643 IUT983010:IUT983643 JEP983010:JEP983643 JOL983010:JOL983643 JYH983010:JYH983643 KID983010:KID983643 KRZ983010:KRZ983643 LBV983010:LBV983643 LLR983010:LLR983643 LVN983010:LVN983643 MFJ983010:MFJ983643 MPF983010:MPF983643 MZB983010:MZB983643 NIX983010:NIX983643 NST983010:NST983643 OCP983010:OCP983643 OML983010:OML983643 OWH983010:OWH983643 PGD983010:PGD983643 PPZ983010:PPZ983643 PZV983010:PZV983643 QJR983010:QJR983643 QTN983010:QTN983643 RDJ983010:RDJ983643 RNF983010:RNF983643 RXB983010:RXB983643 SGX983010:SGX983643 SQT983010:SQT983643 TAP983010:TAP983643 TKL983010:TKL983643 TUH983010:TUH983643 UED983010:UED983643 UNZ983010:UNZ983643 UXV983010:UXV983643 VHR983010:VHR983643 VRN983010:VRN983643 WBJ983010:WBJ983643 E60:E62 E80:E83 E85:E603 E74:E76 IP47:IP603 SL47:SL603 ACH47:ACH603 AMD47:AMD603 AVZ47:AVZ603 BFV47:BFV603 BPR47:BPR603 BZN47:BZN603 CJJ47:CJJ603 CTF47:CTF603 DDB47:DDB603 DMX47:DMX603 DWT47:DWT603 EGP47:EGP603 EQL47:EQL603 FAH47:FAH603 FKD47:FKD603 FTZ47:FTZ603 GDV47:GDV603 GNR47:GNR603 GXN47:GXN603 HHJ47:HHJ603 HRF47:HRF603 IBB47:IBB603 IKX47:IKX603 IUT47:IUT603 JEP47:JEP603 JOL47:JOL603 JYH47:JYH603 KID47:KID603 KRZ47:KRZ603 LBV47:LBV603 LLR47:LLR603 LVN47:LVN603 MFJ47:MFJ603 MPF47:MPF603 MZB47:MZB603 NIX47:NIX603 NST47:NST603 OCP47:OCP603 OML47:OML603 OWH47:OWH603 PGD47:PGD603 PPZ47:PPZ603 PZV47:PZV603 QJR47:QJR603 QTN47:QTN603 RDJ47:RDJ603 RNF47:RNF603 RXB47:RXB603 SGX47:SGX603 SQT47:SQT603 TAP47:TAP603 TKL47:TKL603 TUH47:TUH603 UED47:UED603 UNZ47:UNZ603 UXV47:UXV603 VHR47:VHR603 VRN47:VRN603 WBJ47:WBJ603 WVB47:WVB603 WLF47:WLF603 E65:E69" xr:uid="{4E2E4C2E-904A-4C42-AD66-1913CD5FF6DF}">
      <formula1>used</formula1>
    </dataValidation>
    <dataValidation type="list" allowBlank="1" showInputMessage="1" showErrorMessage="1" sqref="WBK983010:WBK983643 IR47 SN47 ACJ47 AMF47 AWB47 BFX47 BPT47 BZP47 CJL47 CTH47 DDD47 DMZ47 DWV47 EGR47 EQN47 FAJ47 FKF47 FUB47 GDX47 GNT47 GXP47 HHL47 HRH47 IBD47 IKZ47 IUV47 JER47 JON47 JYJ47 KIF47 KSB47 LBX47 LLT47 LVP47 MFL47 MPH47 MZD47 NIZ47 NSV47 OCR47 OMN47 OWJ47 PGF47 PQB47 PZX47 QJT47 QTP47 RDL47 RNH47 RXD47 SGZ47 SQV47 TAR47 TKN47 TUJ47 UEF47 UOB47 UXX47 VHT47 VRP47 WBL47 WLH47 WVD47 G65506 IR65506 SN65506 ACJ65506 AMF65506 AWB65506 BFX65506 BPT65506 BZP65506 CJL65506 CTH65506 DDD65506 DMZ65506 DWV65506 EGR65506 EQN65506 FAJ65506 FKF65506 FUB65506 GDX65506 GNT65506 GXP65506 HHL65506 HRH65506 IBD65506 IKZ65506 IUV65506 JER65506 JON65506 JYJ65506 KIF65506 KSB65506 LBX65506 LLT65506 LVP65506 MFL65506 MPH65506 MZD65506 NIZ65506 NSV65506 OCR65506 OMN65506 OWJ65506 PGF65506 PQB65506 PZX65506 QJT65506 QTP65506 RDL65506 RNH65506 RXD65506 SGZ65506 SQV65506 TAR65506 TKN65506 TUJ65506 UEF65506 UOB65506 UXX65506 VHT65506 VRP65506 WBL65506 WLH65506 WVD65506 G131042 IR131042 SN131042 ACJ131042 AMF131042 AWB131042 BFX131042 BPT131042 BZP131042 CJL131042 CTH131042 DDD131042 DMZ131042 DWV131042 EGR131042 EQN131042 FAJ131042 FKF131042 FUB131042 GDX131042 GNT131042 GXP131042 HHL131042 HRH131042 IBD131042 IKZ131042 IUV131042 JER131042 JON131042 JYJ131042 KIF131042 KSB131042 LBX131042 LLT131042 LVP131042 MFL131042 MPH131042 MZD131042 NIZ131042 NSV131042 OCR131042 OMN131042 OWJ131042 PGF131042 PQB131042 PZX131042 QJT131042 QTP131042 RDL131042 RNH131042 RXD131042 SGZ131042 SQV131042 TAR131042 TKN131042 TUJ131042 UEF131042 UOB131042 UXX131042 VHT131042 VRP131042 WBL131042 WLH131042 WVD131042 G196578 IR196578 SN196578 ACJ196578 AMF196578 AWB196578 BFX196578 BPT196578 BZP196578 CJL196578 CTH196578 DDD196578 DMZ196578 DWV196578 EGR196578 EQN196578 FAJ196578 FKF196578 FUB196578 GDX196578 GNT196578 GXP196578 HHL196578 HRH196578 IBD196578 IKZ196578 IUV196578 JER196578 JON196578 JYJ196578 KIF196578 KSB196578 LBX196578 LLT196578 LVP196578 MFL196578 MPH196578 MZD196578 NIZ196578 NSV196578 OCR196578 OMN196578 OWJ196578 PGF196578 PQB196578 PZX196578 QJT196578 QTP196578 RDL196578 RNH196578 RXD196578 SGZ196578 SQV196578 TAR196578 TKN196578 TUJ196578 UEF196578 UOB196578 UXX196578 VHT196578 VRP196578 WBL196578 WLH196578 WVD196578 G262114 IR262114 SN262114 ACJ262114 AMF262114 AWB262114 BFX262114 BPT262114 BZP262114 CJL262114 CTH262114 DDD262114 DMZ262114 DWV262114 EGR262114 EQN262114 FAJ262114 FKF262114 FUB262114 GDX262114 GNT262114 GXP262114 HHL262114 HRH262114 IBD262114 IKZ262114 IUV262114 JER262114 JON262114 JYJ262114 KIF262114 KSB262114 LBX262114 LLT262114 LVP262114 MFL262114 MPH262114 MZD262114 NIZ262114 NSV262114 OCR262114 OMN262114 OWJ262114 PGF262114 PQB262114 PZX262114 QJT262114 QTP262114 RDL262114 RNH262114 RXD262114 SGZ262114 SQV262114 TAR262114 TKN262114 TUJ262114 UEF262114 UOB262114 UXX262114 VHT262114 VRP262114 WBL262114 WLH262114 WVD262114 G327650 IR327650 SN327650 ACJ327650 AMF327650 AWB327650 BFX327650 BPT327650 BZP327650 CJL327650 CTH327650 DDD327650 DMZ327650 DWV327650 EGR327650 EQN327650 FAJ327650 FKF327650 FUB327650 GDX327650 GNT327650 GXP327650 HHL327650 HRH327650 IBD327650 IKZ327650 IUV327650 JER327650 JON327650 JYJ327650 KIF327650 KSB327650 LBX327650 LLT327650 LVP327650 MFL327650 MPH327650 MZD327650 NIZ327650 NSV327650 OCR327650 OMN327650 OWJ327650 PGF327650 PQB327650 PZX327650 QJT327650 QTP327650 RDL327650 RNH327650 RXD327650 SGZ327650 SQV327650 TAR327650 TKN327650 TUJ327650 UEF327650 UOB327650 UXX327650 VHT327650 VRP327650 WBL327650 WLH327650 WVD327650 G393186 IR393186 SN393186 ACJ393186 AMF393186 AWB393186 BFX393186 BPT393186 BZP393186 CJL393186 CTH393186 DDD393186 DMZ393186 DWV393186 EGR393186 EQN393186 FAJ393186 FKF393186 FUB393186 GDX393186 GNT393186 GXP393186 HHL393186 HRH393186 IBD393186 IKZ393186 IUV393186 JER393186 JON393186 JYJ393186 KIF393186 KSB393186 LBX393186 LLT393186 LVP393186 MFL393186 MPH393186 MZD393186 NIZ393186 NSV393186 OCR393186 OMN393186 OWJ393186 PGF393186 PQB393186 PZX393186 QJT393186 QTP393186 RDL393186 RNH393186 RXD393186 SGZ393186 SQV393186 TAR393186 TKN393186 TUJ393186 UEF393186 UOB393186 UXX393186 VHT393186 VRP393186 WBL393186 WLH393186 WVD393186 G458722 IR458722 SN458722 ACJ458722 AMF458722 AWB458722 BFX458722 BPT458722 BZP458722 CJL458722 CTH458722 DDD458722 DMZ458722 DWV458722 EGR458722 EQN458722 FAJ458722 FKF458722 FUB458722 GDX458722 GNT458722 GXP458722 HHL458722 HRH458722 IBD458722 IKZ458722 IUV458722 JER458722 JON458722 JYJ458722 KIF458722 KSB458722 LBX458722 LLT458722 LVP458722 MFL458722 MPH458722 MZD458722 NIZ458722 NSV458722 OCR458722 OMN458722 OWJ458722 PGF458722 PQB458722 PZX458722 QJT458722 QTP458722 RDL458722 RNH458722 RXD458722 SGZ458722 SQV458722 TAR458722 TKN458722 TUJ458722 UEF458722 UOB458722 UXX458722 VHT458722 VRP458722 WBL458722 WLH458722 WVD458722 G524258 IR524258 SN524258 ACJ524258 AMF524258 AWB524258 BFX524258 BPT524258 BZP524258 CJL524258 CTH524258 DDD524258 DMZ524258 DWV524258 EGR524258 EQN524258 FAJ524258 FKF524258 FUB524258 GDX524258 GNT524258 GXP524258 HHL524258 HRH524258 IBD524258 IKZ524258 IUV524258 JER524258 JON524258 JYJ524258 KIF524258 KSB524258 LBX524258 LLT524258 LVP524258 MFL524258 MPH524258 MZD524258 NIZ524258 NSV524258 OCR524258 OMN524258 OWJ524258 PGF524258 PQB524258 PZX524258 QJT524258 QTP524258 RDL524258 RNH524258 RXD524258 SGZ524258 SQV524258 TAR524258 TKN524258 TUJ524258 UEF524258 UOB524258 UXX524258 VHT524258 VRP524258 WBL524258 WLH524258 WVD524258 G589794 IR589794 SN589794 ACJ589794 AMF589794 AWB589794 BFX589794 BPT589794 BZP589794 CJL589794 CTH589794 DDD589794 DMZ589794 DWV589794 EGR589794 EQN589794 FAJ589794 FKF589794 FUB589794 GDX589794 GNT589794 GXP589794 HHL589794 HRH589794 IBD589794 IKZ589794 IUV589794 JER589794 JON589794 JYJ589794 KIF589794 KSB589794 LBX589794 LLT589794 LVP589794 MFL589794 MPH589794 MZD589794 NIZ589794 NSV589794 OCR589794 OMN589794 OWJ589794 PGF589794 PQB589794 PZX589794 QJT589794 QTP589794 RDL589794 RNH589794 RXD589794 SGZ589794 SQV589794 TAR589794 TKN589794 TUJ589794 UEF589794 UOB589794 UXX589794 VHT589794 VRP589794 WBL589794 WLH589794 WVD589794 G655330 IR655330 SN655330 ACJ655330 AMF655330 AWB655330 BFX655330 BPT655330 BZP655330 CJL655330 CTH655330 DDD655330 DMZ655330 DWV655330 EGR655330 EQN655330 FAJ655330 FKF655330 FUB655330 GDX655330 GNT655330 GXP655330 HHL655330 HRH655330 IBD655330 IKZ655330 IUV655330 JER655330 JON655330 JYJ655330 KIF655330 KSB655330 LBX655330 LLT655330 LVP655330 MFL655330 MPH655330 MZD655330 NIZ655330 NSV655330 OCR655330 OMN655330 OWJ655330 PGF655330 PQB655330 PZX655330 QJT655330 QTP655330 RDL655330 RNH655330 RXD655330 SGZ655330 SQV655330 TAR655330 TKN655330 TUJ655330 UEF655330 UOB655330 UXX655330 VHT655330 VRP655330 WBL655330 WLH655330 WVD655330 G720866 IR720866 SN720866 ACJ720866 AMF720866 AWB720866 BFX720866 BPT720866 BZP720866 CJL720866 CTH720866 DDD720866 DMZ720866 DWV720866 EGR720866 EQN720866 FAJ720866 FKF720866 FUB720866 GDX720866 GNT720866 GXP720866 HHL720866 HRH720866 IBD720866 IKZ720866 IUV720866 JER720866 JON720866 JYJ720866 KIF720866 KSB720866 LBX720866 LLT720866 LVP720866 MFL720866 MPH720866 MZD720866 NIZ720866 NSV720866 OCR720866 OMN720866 OWJ720866 PGF720866 PQB720866 PZX720866 QJT720866 QTP720866 RDL720866 RNH720866 RXD720866 SGZ720866 SQV720866 TAR720866 TKN720866 TUJ720866 UEF720866 UOB720866 UXX720866 VHT720866 VRP720866 WBL720866 WLH720866 WVD720866 G786402 IR786402 SN786402 ACJ786402 AMF786402 AWB786402 BFX786402 BPT786402 BZP786402 CJL786402 CTH786402 DDD786402 DMZ786402 DWV786402 EGR786402 EQN786402 FAJ786402 FKF786402 FUB786402 GDX786402 GNT786402 GXP786402 HHL786402 HRH786402 IBD786402 IKZ786402 IUV786402 JER786402 JON786402 JYJ786402 KIF786402 KSB786402 LBX786402 LLT786402 LVP786402 MFL786402 MPH786402 MZD786402 NIZ786402 NSV786402 OCR786402 OMN786402 OWJ786402 PGF786402 PQB786402 PZX786402 QJT786402 QTP786402 RDL786402 RNH786402 RXD786402 SGZ786402 SQV786402 TAR786402 TKN786402 TUJ786402 UEF786402 UOB786402 UXX786402 VHT786402 VRP786402 WBL786402 WLH786402 WVD786402 G851938 IR851938 SN851938 ACJ851938 AMF851938 AWB851938 BFX851938 BPT851938 BZP851938 CJL851938 CTH851938 DDD851938 DMZ851938 DWV851938 EGR851938 EQN851938 FAJ851938 FKF851938 FUB851938 GDX851938 GNT851938 GXP851938 HHL851938 HRH851938 IBD851938 IKZ851938 IUV851938 JER851938 JON851938 JYJ851938 KIF851938 KSB851938 LBX851938 LLT851938 LVP851938 MFL851938 MPH851938 MZD851938 NIZ851938 NSV851938 OCR851938 OMN851938 OWJ851938 PGF851938 PQB851938 PZX851938 QJT851938 QTP851938 RDL851938 RNH851938 RXD851938 SGZ851938 SQV851938 TAR851938 TKN851938 TUJ851938 UEF851938 UOB851938 UXX851938 VHT851938 VRP851938 WBL851938 WLH851938 WVD851938 G917474 IR917474 SN917474 ACJ917474 AMF917474 AWB917474 BFX917474 BPT917474 BZP917474 CJL917474 CTH917474 DDD917474 DMZ917474 DWV917474 EGR917474 EQN917474 FAJ917474 FKF917474 FUB917474 GDX917474 GNT917474 GXP917474 HHL917474 HRH917474 IBD917474 IKZ917474 IUV917474 JER917474 JON917474 JYJ917474 KIF917474 KSB917474 LBX917474 LLT917474 LVP917474 MFL917474 MPH917474 MZD917474 NIZ917474 NSV917474 OCR917474 OMN917474 OWJ917474 PGF917474 PQB917474 PZX917474 QJT917474 QTP917474 RDL917474 RNH917474 RXD917474 SGZ917474 SQV917474 TAR917474 TKN917474 TUJ917474 UEF917474 UOB917474 UXX917474 VHT917474 VRP917474 WBL917474 WLH917474 WVD917474 G983010 IR983010 SN983010 ACJ983010 AMF983010 AWB983010 BFX983010 BPT983010 BZP983010 CJL983010 CTH983010 DDD983010 DMZ983010 DWV983010 EGR983010 EQN983010 FAJ983010 FKF983010 FUB983010 GDX983010 GNT983010 GXP983010 HHL983010 HRH983010 IBD983010 IKZ983010 IUV983010 JER983010 JON983010 JYJ983010 KIF983010 KSB983010 LBX983010 LLT983010 LVP983010 MFL983010 MPH983010 MZD983010 NIZ983010 NSV983010 OCR983010 OMN983010 OWJ983010 PGF983010 PQB983010 PZX983010 QJT983010 QTP983010 RDL983010 RNH983010 RXD983010 SGZ983010 SQV983010 TAR983010 TKN983010 TUJ983010 UEF983010 UOB983010 UXX983010 VHT983010 VRP983010 WBL983010 WLH983010 WVD983010 WLG983010:WLG983643 IQ43:IQ44 SM43:SM44 ACI43:ACI44 AME43:AME44 AWA43:AWA44 BFW43:BFW44 BPS43:BPS44 BZO43:BZO44 CJK43:CJK44 CTG43:CTG44 DDC43:DDC44 DMY43:DMY44 DWU43:DWU44 EGQ43:EGQ44 EQM43:EQM44 FAI43:FAI44 FKE43:FKE44 FUA43:FUA44 GDW43:GDW44 GNS43:GNS44 GXO43:GXO44 HHK43:HHK44 HRG43:HRG44 IBC43:IBC44 IKY43:IKY44 IUU43:IUU44 JEQ43:JEQ44 JOM43:JOM44 JYI43:JYI44 KIE43:KIE44 KSA43:KSA44 LBW43:LBW44 LLS43:LLS44 LVO43:LVO44 MFK43:MFK44 MPG43:MPG44 MZC43:MZC44 NIY43:NIY44 NSU43:NSU44 OCQ43:OCQ44 OMM43:OMM44 OWI43:OWI44 PGE43:PGE44 PQA43:PQA44 PZW43:PZW44 QJS43:QJS44 QTO43:QTO44 RDK43:RDK44 RNG43:RNG44 RXC43:RXC44 SGY43:SGY44 SQU43:SQU44 TAQ43:TAQ44 TKM43:TKM44 TUI43:TUI44 UEE43:UEE44 UOA43:UOA44 UXW43:UXW44 VHS43:VHS44 VRO43:VRO44 WBK43:WBK44 WLG43:WLG44 WVC43:WVC44 IQ65500:IQ65502 SM65500:SM65502 ACI65500:ACI65502 AME65500:AME65502 AWA65500:AWA65502 BFW65500:BFW65502 BPS65500:BPS65502 BZO65500:BZO65502 CJK65500:CJK65502 CTG65500:CTG65502 DDC65500:DDC65502 DMY65500:DMY65502 DWU65500:DWU65502 EGQ65500:EGQ65502 EQM65500:EQM65502 FAI65500:FAI65502 FKE65500:FKE65502 FUA65500:FUA65502 GDW65500:GDW65502 GNS65500:GNS65502 GXO65500:GXO65502 HHK65500:HHK65502 HRG65500:HRG65502 IBC65500:IBC65502 IKY65500:IKY65502 IUU65500:IUU65502 JEQ65500:JEQ65502 JOM65500:JOM65502 JYI65500:JYI65502 KIE65500:KIE65502 KSA65500:KSA65502 LBW65500:LBW65502 LLS65500:LLS65502 LVO65500:LVO65502 MFK65500:MFK65502 MPG65500:MPG65502 MZC65500:MZC65502 NIY65500:NIY65502 NSU65500:NSU65502 OCQ65500:OCQ65502 OMM65500:OMM65502 OWI65500:OWI65502 PGE65500:PGE65502 PQA65500:PQA65502 PZW65500:PZW65502 QJS65500:QJS65502 QTO65500:QTO65502 RDK65500:RDK65502 RNG65500:RNG65502 RXC65500:RXC65502 SGY65500:SGY65502 SQU65500:SQU65502 TAQ65500:TAQ65502 TKM65500:TKM65502 TUI65500:TUI65502 UEE65500:UEE65502 UOA65500:UOA65502 UXW65500:UXW65502 VHS65500:VHS65502 VRO65500:VRO65502 WBK65500:WBK65502 WLG65500:WLG65502 WVC65500:WVC65502 IQ131036:IQ131038 SM131036:SM131038 ACI131036:ACI131038 AME131036:AME131038 AWA131036:AWA131038 BFW131036:BFW131038 BPS131036:BPS131038 BZO131036:BZO131038 CJK131036:CJK131038 CTG131036:CTG131038 DDC131036:DDC131038 DMY131036:DMY131038 DWU131036:DWU131038 EGQ131036:EGQ131038 EQM131036:EQM131038 FAI131036:FAI131038 FKE131036:FKE131038 FUA131036:FUA131038 GDW131036:GDW131038 GNS131036:GNS131038 GXO131036:GXO131038 HHK131036:HHK131038 HRG131036:HRG131038 IBC131036:IBC131038 IKY131036:IKY131038 IUU131036:IUU131038 JEQ131036:JEQ131038 JOM131036:JOM131038 JYI131036:JYI131038 KIE131036:KIE131038 KSA131036:KSA131038 LBW131036:LBW131038 LLS131036:LLS131038 LVO131036:LVO131038 MFK131036:MFK131038 MPG131036:MPG131038 MZC131036:MZC131038 NIY131036:NIY131038 NSU131036:NSU131038 OCQ131036:OCQ131038 OMM131036:OMM131038 OWI131036:OWI131038 PGE131036:PGE131038 PQA131036:PQA131038 PZW131036:PZW131038 QJS131036:QJS131038 QTO131036:QTO131038 RDK131036:RDK131038 RNG131036:RNG131038 RXC131036:RXC131038 SGY131036:SGY131038 SQU131036:SQU131038 TAQ131036:TAQ131038 TKM131036:TKM131038 TUI131036:TUI131038 UEE131036:UEE131038 UOA131036:UOA131038 UXW131036:UXW131038 VHS131036:VHS131038 VRO131036:VRO131038 WBK131036:WBK131038 WLG131036:WLG131038 WVC131036:WVC131038 IQ196572:IQ196574 SM196572:SM196574 ACI196572:ACI196574 AME196572:AME196574 AWA196572:AWA196574 BFW196572:BFW196574 BPS196572:BPS196574 BZO196572:BZO196574 CJK196572:CJK196574 CTG196572:CTG196574 DDC196572:DDC196574 DMY196572:DMY196574 DWU196572:DWU196574 EGQ196572:EGQ196574 EQM196572:EQM196574 FAI196572:FAI196574 FKE196572:FKE196574 FUA196572:FUA196574 GDW196572:GDW196574 GNS196572:GNS196574 GXO196572:GXO196574 HHK196572:HHK196574 HRG196572:HRG196574 IBC196572:IBC196574 IKY196572:IKY196574 IUU196572:IUU196574 JEQ196572:JEQ196574 JOM196572:JOM196574 JYI196572:JYI196574 KIE196572:KIE196574 KSA196572:KSA196574 LBW196572:LBW196574 LLS196572:LLS196574 LVO196572:LVO196574 MFK196572:MFK196574 MPG196572:MPG196574 MZC196572:MZC196574 NIY196572:NIY196574 NSU196572:NSU196574 OCQ196572:OCQ196574 OMM196572:OMM196574 OWI196572:OWI196574 PGE196572:PGE196574 PQA196572:PQA196574 PZW196572:PZW196574 QJS196572:QJS196574 QTO196572:QTO196574 RDK196572:RDK196574 RNG196572:RNG196574 RXC196572:RXC196574 SGY196572:SGY196574 SQU196572:SQU196574 TAQ196572:TAQ196574 TKM196572:TKM196574 TUI196572:TUI196574 UEE196572:UEE196574 UOA196572:UOA196574 UXW196572:UXW196574 VHS196572:VHS196574 VRO196572:VRO196574 WBK196572:WBK196574 WLG196572:WLG196574 WVC196572:WVC196574 IQ262108:IQ262110 SM262108:SM262110 ACI262108:ACI262110 AME262108:AME262110 AWA262108:AWA262110 BFW262108:BFW262110 BPS262108:BPS262110 BZO262108:BZO262110 CJK262108:CJK262110 CTG262108:CTG262110 DDC262108:DDC262110 DMY262108:DMY262110 DWU262108:DWU262110 EGQ262108:EGQ262110 EQM262108:EQM262110 FAI262108:FAI262110 FKE262108:FKE262110 FUA262108:FUA262110 GDW262108:GDW262110 GNS262108:GNS262110 GXO262108:GXO262110 HHK262108:HHK262110 HRG262108:HRG262110 IBC262108:IBC262110 IKY262108:IKY262110 IUU262108:IUU262110 JEQ262108:JEQ262110 JOM262108:JOM262110 JYI262108:JYI262110 KIE262108:KIE262110 KSA262108:KSA262110 LBW262108:LBW262110 LLS262108:LLS262110 LVO262108:LVO262110 MFK262108:MFK262110 MPG262108:MPG262110 MZC262108:MZC262110 NIY262108:NIY262110 NSU262108:NSU262110 OCQ262108:OCQ262110 OMM262108:OMM262110 OWI262108:OWI262110 PGE262108:PGE262110 PQA262108:PQA262110 PZW262108:PZW262110 QJS262108:QJS262110 QTO262108:QTO262110 RDK262108:RDK262110 RNG262108:RNG262110 RXC262108:RXC262110 SGY262108:SGY262110 SQU262108:SQU262110 TAQ262108:TAQ262110 TKM262108:TKM262110 TUI262108:TUI262110 UEE262108:UEE262110 UOA262108:UOA262110 UXW262108:UXW262110 VHS262108:VHS262110 VRO262108:VRO262110 WBK262108:WBK262110 WLG262108:WLG262110 WVC262108:WVC262110 IQ327644:IQ327646 SM327644:SM327646 ACI327644:ACI327646 AME327644:AME327646 AWA327644:AWA327646 BFW327644:BFW327646 BPS327644:BPS327646 BZO327644:BZO327646 CJK327644:CJK327646 CTG327644:CTG327646 DDC327644:DDC327646 DMY327644:DMY327646 DWU327644:DWU327646 EGQ327644:EGQ327646 EQM327644:EQM327646 FAI327644:FAI327646 FKE327644:FKE327646 FUA327644:FUA327646 GDW327644:GDW327646 GNS327644:GNS327646 GXO327644:GXO327646 HHK327644:HHK327646 HRG327644:HRG327646 IBC327644:IBC327646 IKY327644:IKY327646 IUU327644:IUU327646 JEQ327644:JEQ327646 JOM327644:JOM327646 JYI327644:JYI327646 KIE327644:KIE327646 KSA327644:KSA327646 LBW327644:LBW327646 LLS327644:LLS327646 LVO327644:LVO327646 MFK327644:MFK327646 MPG327644:MPG327646 MZC327644:MZC327646 NIY327644:NIY327646 NSU327644:NSU327646 OCQ327644:OCQ327646 OMM327644:OMM327646 OWI327644:OWI327646 PGE327644:PGE327646 PQA327644:PQA327646 PZW327644:PZW327646 QJS327644:QJS327646 QTO327644:QTO327646 RDK327644:RDK327646 RNG327644:RNG327646 RXC327644:RXC327646 SGY327644:SGY327646 SQU327644:SQU327646 TAQ327644:TAQ327646 TKM327644:TKM327646 TUI327644:TUI327646 UEE327644:UEE327646 UOA327644:UOA327646 UXW327644:UXW327646 VHS327644:VHS327646 VRO327644:VRO327646 WBK327644:WBK327646 WLG327644:WLG327646 WVC327644:WVC327646 IQ393180:IQ393182 SM393180:SM393182 ACI393180:ACI393182 AME393180:AME393182 AWA393180:AWA393182 BFW393180:BFW393182 BPS393180:BPS393182 BZO393180:BZO393182 CJK393180:CJK393182 CTG393180:CTG393182 DDC393180:DDC393182 DMY393180:DMY393182 DWU393180:DWU393182 EGQ393180:EGQ393182 EQM393180:EQM393182 FAI393180:FAI393182 FKE393180:FKE393182 FUA393180:FUA393182 GDW393180:GDW393182 GNS393180:GNS393182 GXO393180:GXO393182 HHK393180:HHK393182 HRG393180:HRG393182 IBC393180:IBC393182 IKY393180:IKY393182 IUU393180:IUU393182 JEQ393180:JEQ393182 JOM393180:JOM393182 JYI393180:JYI393182 KIE393180:KIE393182 KSA393180:KSA393182 LBW393180:LBW393182 LLS393180:LLS393182 LVO393180:LVO393182 MFK393180:MFK393182 MPG393180:MPG393182 MZC393180:MZC393182 NIY393180:NIY393182 NSU393180:NSU393182 OCQ393180:OCQ393182 OMM393180:OMM393182 OWI393180:OWI393182 PGE393180:PGE393182 PQA393180:PQA393182 PZW393180:PZW393182 QJS393180:QJS393182 QTO393180:QTO393182 RDK393180:RDK393182 RNG393180:RNG393182 RXC393180:RXC393182 SGY393180:SGY393182 SQU393180:SQU393182 TAQ393180:TAQ393182 TKM393180:TKM393182 TUI393180:TUI393182 UEE393180:UEE393182 UOA393180:UOA393182 UXW393180:UXW393182 VHS393180:VHS393182 VRO393180:VRO393182 WBK393180:WBK393182 WLG393180:WLG393182 WVC393180:WVC393182 IQ458716:IQ458718 SM458716:SM458718 ACI458716:ACI458718 AME458716:AME458718 AWA458716:AWA458718 BFW458716:BFW458718 BPS458716:BPS458718 BZO458716:BZO458718 CJK458716:CJK458718 CTG458716:CTG458718 DDC458716:DDC458718 DMY458716:DMY458718 DWU458716:DWU458718 EGQ458716:EGQ458718 EQM458716:EQM458718 FAI458716:FAI458718 FKE458716:FKE458718 FUA458716:FUA458718 GDW458716:GDW458718 GNS458716:GNS458718 GXO458716:GXO458718 HHK458716:HHK458718 HRG458716:HRG458718 IBC458716:IBC458718 IKY458716:IKY458718 IUU458716:IUU458718 JEQ458716:JEQ458718 JOM458716:JOM458718 JYI458716:JYI458718 KIE458716:KIE458718 KSA458716:KSA458718 LBW458716:LBW458718 LLS458716:LLS458718 LVO458716:LVO458718 MFK458716:MFK458718 MPG458716:MPG458718 MZC458716:MZC458718 NIY458716:NIY458718 NSU458716:NSU458718 OCQ458716:OCQ458718 OMM458716:OMM458718 OWI458716:OWI458718 PGE458716:PGE458718 PQA458716:PQA458718 PZW458716:PZW458718 QJS458716:QJS458718 QTO458716:QTO458718 RDK458716:RDK458718 RNG458716:RNG458718 RXC458716:RXC458718 SGY458716:SGY458718 SQU458716:SQU458718 TAQ458716:TAQ458718 TKM458716:TKM458718 TUI458716:TUI458718 UEE458716:UEE458718 UOA458716:UOA458718 UXW458716:UXW458718 VHS458716:VHS458718 VRO458716:VRO458718 WBK458716:WBK458718 WLG458716:WLG458718 WVC458716:WVC458718 IQ524252:IQ524254 SM524252:SM524254 ACI524252:ACI524254 AME524252:AME524254 AWA524252:AWA524254 BFW524252:BFW524254 BPS524252:BPS524254 BZO524252:BZO524254 CJK524252:CJK524254 CTG524252:CTG524254 DDC524252:DDC524254 DMY524252:DMY524254 DWU524252:DWU524254 EGQ524252:EGQ524254 EQM524252:EQM524254 FAI524252:FAI524254 FKE524252:FKE524254 FUA524252:FUA524254 GDW524252:GDW524254 GNS524252:GNS524254 GXO524252:GXO524254 HHK524252:HHK524254 HRG524252:HRG524254 IBC524252:IBC524254 IKY524252:IKY524254 IUU524252:IUU524254 JEQ524252:JEQ524254 JOM524252:JOM524254 JYI524252:JYI524254 KIE524252:KIE524254 KSA524252:KSA524254 LBW524252:LBW524254 LLS524252:LLS524254 LVO524252:LVO524254 MFK524252:MFK524254 MPG524252:MPG524254 MZC524252:MZC524254 NIY524252:NIY524254 NSU524252:NSU524254 OCQ524252:OCQ524254 OMM524252:OMM524254 OWI524252:OWI524254 PGE524252:PGE524254 PQA524252:PQA524254 PZW524252:PZW524254 QJS524252:QJS524254 QTO524252:QTO524254 RDK524252:RDK524254 RNG524252:RNG524254 RXC524252:RXC524254 SGY524252:SGY524254 SQU524252:SQU524254 TAQ524252:TAQ524254 TKM524252:TKM524254 TUI524252:TUI524254 UEE524252:UEE524254 UOA524252:UOA524254 UXW524252:UXW524254 VHS524252:VHS524254 VRO524252:VRO524254 WBK524252:WBK524254 WLG524252:WLG524254 WVC524252:WVC524254 IQ589788:IQ589790 SM589788:SM589790 ACI589788:ACI589790 AME589788:AME589790 AWA589788:AWA589790 BFW589788:BFW589790 BPS589788:BPS589790 BZO589788:BZO589790 CJK589788:CJK589790 CTG589788:CTG589790 DDC589788:DDC589790 DMY589788:DMY589790 DWU589788:DWU589790 EGQ589788:EGQ589790 EQM589788:EQM589790 FAI589788:FAI589790 FKE589788:FKE589790 FUA589788:FUA589790 GDW589788:GDW589790 GNS589788:GNS589790 GXO589788:GXO589790 HHK589788:HHK589790 HRG589788:HRG589790 IBC589788:IBC589790 IKY589788:IKY589790 IUU589788:IUU589790 JEQ589788:JEQ589790 JOM589788:JOM589790 JYI589788:JYI589790 KIE589788:KIE589790 KSA589788:KSA589790 LBW589788:LBW589790 LLS589788:LLS589790 LVO589788:LVO589790 MFK589788:MFK589790 MPG589788:MPG589790 MZC589788:MZC589790 NIY589788:NIY589790 NSU589788:NSU589790 OCQ589788:OCQ589790 OMM589788:OMM589790 OWI589788:OWI589790 PGE589788:PGE589790 PQA589788:PQA589790 PZW589788:PZW589790 QJS589788:QJS589790 QTO589788:QTO589790 RDK589788:RDK589790 RNG589788:RNG589790 RXC589788:RXC589790 SGY589788:SGY589790 SQU589788:SQU589790 TAQ589788:TAQ589790 TKM589788:TKM589790 TUI589788:TUI589790 UEE589788:UEE589790 UOA589788:UOA589790 UXW589788:UXW589790 VHS589788:VHS589790 VRO589788:VRO589790 WBK589788:WBK589790 WLG589788:WLG589790 WVC589788:WVC589790 IQ655324:IQ655326 SM655324:SM655326 ACI655324:ACI655326 AME655324:AME655326 AWA655324:AWA655326 BFW655324:BFW655326 BPS655324:BPS655326 BZO655324:BZO655326 CJK655324:CJK655326 CTG655324:CTG655326 DDC655324:DDC655326 DMY655324:DMY655326 DWU655324:DWU655326 EGQ655324:EGQ655326 EQM655324:EQM655326 FAI655324:FAI655326 FKE655324:FKE655326 FUA655324:FUA655326 GDW655324:GDW655326 GNS655324:GNS655326 GXO655324:GXO655326 HHK655324:HHK655326 HRG655324:HRG655326 IBC655324:IBC655326 IKY655324:IKY655326 IUU655324:IUU655326 JEQ655324:JEQ655326 JOM655324:JOM655326 JYI655324:JYI655326 KIE655324:KIE655326 KSA655324:KSA655326 LBW655324:LBW655326 LLS655324:LLS655326 LVO655324:LVO655326 MFK655324:MFK655326 MPG655324:MPG655326 MZC655324:MZC655326 NIY655324:NIY655326 NSU655324:NSU655326 OCQ655324:OCQ655326 OMM655324:OMM655326 OWI655324:OWI655326 PGE655324:PGE655326 PQA655324:PQA655326 PZW655324:PZW655326 QJS655324:QJS655326 QTO655324:QTO655326 RDK655324:RDK655326 RNG655324:RNG655326 RXC655324:RXC655326 SGY655324:SGY655326 SQU655324:SQU655326 TAQ655324:TAQ655326 TKM655324:TKM655326 TUI655324:TUI655326 UEE655324:UEE655326 UOA655324:UOA655326 UXW655324:UXW655326 VHS655324:VHS655326 VRO655324:VRO655326 WBK655324:WBK655326 WLG655324:WLG655326 WVC655324:WVC655326 IQ720860:IQ720862 SM720860:SM720862 ACI720860:ACI720862 AME720860:AME720862 AWA720860:AWA720862 BFW720860:BFW720862 BPS720860:BPS720862 BZO720860:BZO720862 CJK720860:CJK720862 CTG720860:CTG720862 DDC720860:DDC720862 DMY720860:DMY720862 DWU720860:DWU720862 EGQ720860:EGQ720862 EQM720860:EQM720862 FAI720860:FAI720862 FKE720860:FKE720862 FUA720860:FUA720862 GDW720860:GDW720862 GNS720860:GNS720862 GXO720860:GXO720862 HHK720860:HHK720862 HRG720860:HRG720862 IBC720860:IBC720862 IKY720860:IKY720862 IUU720860:IUU720862 JEQ720860:JEQ720862 JOM720860:JOM720862 JYI720860:JYI720862 KIE720860:KIE720862 KSA720860:KSA720862 LBW720860:LBW720862 LLS720860:LLS720862 LVO720860:LVO720862 MFK720860:MFK720862 MPG720860:MPG720862 MZC720860:MZC720862 NIY720860:NIY720862 NSU720860:NSU720862 OCQ720860:OCQ720862 OMM720860:OMM720862 OWI720860:OWI720862 PGE720860:PGE720862 PQA720860:PQA720862 PZW720860:PZW720862 QJS720860:QJS720862 QTO720860:QTO720862 RDK720860:RDK720862 RNG720860:RNG720862 RXC720860:RXC720862 SGY720860:SGY720862 SQU720860:SQU720862 TAQ720860:TAQ720862 TKM720860:TKM720862 TUI720860:TUI720862 UEE720860:UEE720862 UOA720860:UOA720862 UXW720860:UXW720862 VHS720860:VHS720862 VRO720860:VRO720862 WBK720860:WBK720862 WLG720860:WLG720862 WVC720860:WVC720862 IQ786396:IQ786398 SM786396:SM786398 ACI786396:ACI786398 AME786396:AME786398 AWA786396:AWA786398 BFW786396:BFW786398 BPS786396:BPS786398 BZO786396:BZO786398 CJK786396:CJK786398 CTG786396:CTG786398 DDC786396:DDC786398 DMY786396:DMY786398 DWU786396:DWU786398 EGQ786396:EGQ786398 EQM786396:EQM786398 FAI786396:FAI786398 FKE786396:FKE786398 FUA786396:FUA786398 GDW786396:GDW786398 GNS786396:GNS786398 GXO786396:GXO786398 HHK786396:HHK786398 HRG786396:HRG786398 IBC786396:IBC786398 IKY786396:IKY786398 IUU786396:IUU786398 JEQ786396:JEQ786398 JOM786396:JOM786398 JYI786396:JYI786398 KIE786396:KIE786398 KSA786396:KSA786398 LBW786396:LBW786398 LLS786396:LLS786398 LVO786396:LVO786398 MFK786396:MFK786398 MPG786396:MPG786398 MZC786396:MZC786398 NIY786396:NIY786398 NSU786396:NSU786398 OCQ786396:OCQ786398 OMM786396:OMM786398 OWI786396:OWI786398 PGE786396:PGE786398 PQA786396:PQA786398 PZW786396:PZW786398 QJS786396:QJS786398 QTO786396:QTO786398 RDK786396:RDK786398 RNG786396:RNG786398 RXC786396:RXC786398 SGY786396:SGY786398 SQU786396:SQU786398 TAQ786396:TAQ786398 TKM786396:TKM786398 TUI786396:TUI786398 UEE786396:UEE786398 UOA786396:UOA786398 UXW786396:UXW786398 VHS786396:VHS786398 VRO786396:VRO786398 WBK786396:WBK786398 WLG786396:WLG786398 WVC786396:WVC786398 IQ851932:IQ851934 SM851932:SM851934 ACI851932:ACI851934 AME851932:AME851934 AWA851932:AWA851934 BFW851932:BFW851934 BPS851932:BPS851934 BZO851932:BZO851934 CJK851932:CJK851934 CTG851932:CTG851934 DDC851932:DDC851934 DMY851932:DMY851934 DWU851932:DWU851934 EGQ851932:EGQ851934 EQM851932:EQM851934 FAI851932:FAI851934 FKE851932:FKE851934 FUA851932:FUA851934 GDW851932:GDW851934 GNS851932:GNS851934 GXO851932:GXO851934 HHK851932:HHK851934 HRG851932:HRG851934 IBC851932:IBC851934 IKY851932:IKY851934 IUU851932:IUU851934 JEQ851932:JEQ851934 JOM851932:JOM851934 JYI851932:JYI851934 KIE851932:KIE851934 KSA851932:KSA851934 LBW851932:LBW851934 LLS851932:LLS851934 LVO851932:LVO851934 MFK851932:MFK851934 MPG851932:MPG851934 MZC851932:MZC851934 NIY851932:NIY851934 NSU851932:NSU851934 OCQ851932:OCQ851934 OMM851932:OMM851934 OWI851932:OWI851934 PGE851932:PGE851934 PQA851932:PQA851934 PZW851932:PZW851934 QJS851932:QJS851934 QTO851932:QTO851934 RDK851932:RDK851934 RNG851932:RNG851934 RXC851932:RXC851934 SGY851932:SGY851934 SQU851932:SQU851934 TAQ851932:TAQ851934 TKM851932:TKM851934 TUI851932:TUI851934 UEE851932:UEE851934 UOA851932:UOA851934 UXW851932:UXW851934 VHS851932:VHS851934 VRO851932:VRO851934 WBK851932:WBK851934 WLG851932:WLG851934 WVC851932:WVC851934 IQ917468:IQ917470 SM917468:SM917470 ACI917468:ACI917470 AME917468:AME917470 AWA917468:AWA917470 BFW917468:BFW917470 BPS917468:BPS917470 BZO917468:BZO917470 CJK917468:CJK917470 CTG917468:CTG917470 DDC917468:DDC917470 DMY917468:DMY917470 DWU917468:DWU917470 EGQ917468:EGQ917470 EQM917468:EQM917470 FAI917468:FAI917470 FKE917468:FKE917470 FUA917468:FUA917470 GDW917468:GDW917470 GNS917468:GNS917470 GXO917468:GXO917470 HHK917468:HHK917470 HRG917468:HRG917470 IBC917468:IBC917470 IKY917468:IKY917470 IUU917468:IUU917470 JEQ917468:JEQ917470 JOM917468:JOM917470 JYI917468:JYI917470 KIE917468:KIE917470 KSA917468:KSA917470 LBW917468:LBW917470 LLS917468:LLS917470 LVO917468:LVO917470 MFK917468:MFK917470 MPG917468:MPG917470 MZC917468:MZC917470 NIY917468:NIY917470 NSU917468:NSU917470 OCQ917468:OCQ917470 OMM917468:OMM917470 OWI917468:OWI917470 PGE917468:PGE917470 PQA917468:PQA917470 PZW917468:PZW917470 QJS917468:QJS917470 QTO917468:QTO917470 RDK917468:RDK917470 RNG917468:RNG917470 RXC917468:RXC917470 SGY917468:SGY917470 SQU917468:SQU917470 TAQ917468:TAQ917470 TKM917468:TKM917470 TUI917468:TUI917470 UEE917468:UEE917470 UOA917468:UOA917470 UXW917468:UXW917470 VHS917468:VHS917470 VRO917468:VRO917470 WBK917468:WBK917470 WLG917468:WLG917470 WVC917468:WVC917470 IQ983004:IQ983006 SM983004:SM983006 ACI983004:ACI983006 AME983004:AME983006 AWA983004:AWA983006 BFW983004:BFW983006 BPS983004:BPS983006 BZO983004:BZO983006 CJK983004:CJK983006 CTG983004:CTG983006 DDC983004:DDC983006 DMY983004:DMY983006 DWU983004:DWU983006 EGQ983004:EGQ983006 EQM983004:EQM983006 FAI983004:FAI983006 FKE983004:FKE983006 FUA983004:FUA983006 GDW983004:GDW983006 GNS983004:GNS983006 GXO983004:GXO983006 HHK983004:HHK983006 HRG983004:HRG983006 IBC983004:IBC983006 IKY983004:IKY983006 IUU983004:IUU983006 JEQ983004:JEQ983006 JOM983004:JOM983006 JYI983004:JYI983006 KIE983004:KIE983006 KSA983004:KSA983006 LBW983004:LBW983006 LLS983004:LLS983006 LVO983004:LVO983006 MFK983004:MFK983006 MPG983004:MPG983006 MZC983004:MZC983006 NIY983004:NIY983006 NSU983004:NSU983006 OCQ983004:OCQ983006 OMM983004:OMM983006 OWI983004:OWI983006 PGE983004:PGE983006 PQA983004:PQA983006 PZW983004:PZW983006 QJS983004:QJS983006 QTO983004:QTO983006 RDK983004:RDK983006 RNG983004:RNG983006 RXC983004:RXC983006 SGY983004:SGY983006 SQU983004:SQU983006 TAQ983004:TAQ983006 TKM983004:TKM983006 TUI983004:TUI983006 UEE983004:UEE983006 UOA983004:UOA983006 UXW983004:UXW983006 VHS983004:VHS983006 VRO983004:VRO983006 WBK983004:WBK983006 WLG983004:WLG983006 WVC983004:WVC983006 IP45:IP46 SL45:SL46 ACH45:ACH46 AMD45:AMD46 AVZ45:AVZ46 BFV45:BFV46 BPR45:BPR46 BZN45:BZN46 CJJ45:CJJ46 CTF45:CTF46 DDB45:DDB46 DMX45:DMX46 DWT45:DWT46 EGP45:EGP46 EQL45:EQL46 FAH45:FAH46 FKD45:FKD46 FTZ45:FTZ46 GDV45:GDV46 GNR45:GNR46 GXN45:GXN46 HHJ45:HHJ46 HRF45:HRF46 IBB45:IBB46 IKX45:IKX46 IUT45:IUT46 JEP45:JEP46 JOL45:JOL46 JYH45:JYH46 KID45:KID46 KRZ45:KRZ46 LBV45:LBV46 LLR45:LLR46 LVN45:LVN46 MFJ45:MFJ46 MPF45:MPF46 MZB45:MZB46 NIX45:NIX46 NST45:NST46 OCP45:OCP46 OML45:OML46 OWH45:OWH46 PGD45:PGD46 PPZ45:PPZ46 PZV45:PZV46 QJR45:QJR46 QTN45:QTN46 RDJ45:RDJ46 RNF45:RNF46 RXB45:RXB46 SGX45:SGX46 SQT45:SQT46 TAP45:TAP46 TKL45:TKL46 TUH45:TUH46 UED45:UED46 UNZ45:UNZ46 UXV45:UXV46 VHR45:VHR46 VRN45:VRN46 WBJ45:WBJ46 WLF45:WLF46 WVB45:WVB46 E65503:E65505 IP65503:IP65505 SL65503:SL65505 ACH65503:ACH65505 AMD65503:AMD65505 AVZ65503:AVZ65505 BFV65503:BFV65505 BPR65503:BPR65505 BZN65503:BZN65505 CJJ65503:CJJ65505 CTF65503:CTF65505 DDB65503:DDB65505 DMX65503:DMX65505 DWT65503:DWT65505 EGP65503:EGP65505 EQL65503:EQL65505 FAH65503:FAH65505 FKD65503:FKD65505 FTZ65503:FTZ65505 GDV65503:GDV65505 GNR65503:GNR65505 GXN65503:GXN65505 HHJ65503:HHJ65505 HRF65503:HRF65505 IBB65503:IBB65505 IKX65503:IKX65505 IUT65503:IUT65505 JEP65503:JEP65505 JOL65503:JOL65505 JYH65503:JYH65505 KID65503:KID65505 KRZ65503:KRZ65505 LBV65503:LBV65505 LLR65503:LLR65505 LVN65503:LVN65505 MFJ65503:MFJ65505 MPF65503:MPF65505 MZB65503:MZB65505 NIX65503:NIX65505 NST65503:NST65505 OCP65503:OCP65505 OML65503:OML65505 OWH65503:OWH65505 PGD65503:PGD65505 PPZ65503:PPZ65505 PZV65503:PZV65505 QJR65503:QJR65505 QTN65503:QTN65505 RDJ65503:RDJ65505 RNF65503:RNF65505 RXB65503:RXB65505 SGX65503:SGX65505 SQT65503:SQT65505 TAP65503:TAP65505 TKL65503:TKL65505 TUH65503:TUH65505 UED65503:UED65505 UNZ65503:UNZ65505 UXV65503:UXV65505 VHR65503:VHR65505 VRN65503:VRN65505 WBJ65503:WBJ65505 WLF65503:WLF65505 WVB65503:WVB65505 E131039:E131041 IP131039:IP131041 SL131039:SL131041 ACH131039:ACH131041 AMD131039:AMD131041 AVZ131039:AVZ131041 BFV131039:BFV131041 BPR131039:BPR131041 BZN131039:BZN131041 CJJ131039:CJJ131041 CTF131039:CTF131041 DDB131039:DDB131041 DMX131039:DMX131041 DWT131039:DWT131041 EGP131039:EGP131041 EQL131039:EQL131041 FAH131039:FAH131041 FKD131039:FKD131041 FTZ131039:FTZ131041 GDV131039:GDV131041 GNR131039:GNR131041 GXN131039:GXN131041 HHJ131039:HHJ131041 HRF131039:HRF131041 IBB131039:IBB131041 IKX131039:IKX131041 IUT131039:IUT131041 JEP131039:JEP131041 JOL131039:JOL131041 JYH131039:JYH131041 KID131039:KID131041 KRZ131039:KRZ131041 LBV131039:LBV131041 LLR131039:LLR131041 LVN131039:LVN131041 MFJ131039:MFJ131041 MPF131039:MPF131041 MZB131039:MZB131041 NIX131039:NIX131041 NST131039:NST131041 OCP131039:OCP131041 OML131039:OML131041 OWH131039:OWH131041 PGD131039:PGD131041 PPZ131039:PPZ131041 PZV131039:PZV131041 QJR131039:QJR131041 QTN131039:QTN131041 RDJ131039:RDJ131041 RNF131039:RNF131041 RXB131039:RXB131041 SGX131039:SGX131041 SQT131039:SQT131041 TAP131039:TAP131041 TKL131039:TKL131041 TUH131039:TUH131041 UED131039:UED131041 UNZ131039:UNZ131041 UXV131039:UXV131041 VHR131039:VHR131041 VRN131039:VRN131041 WBJ131039:WBJ131041 WLF131039:WLF131041 WVB131039:WVB131041 E196575:E196577 IP196575:IP196577 SL196575:SL196577 ACH196575:ACH196577 AMD196575:AMD196577 AVZ196575:AVZ196577 BFV196575:BFV196577 BPR196575:BPR196577 BZN196575:BZN196577 CJJ196575:CJJ196577 CTF196575:CTF196577 DDB196575:DDB196577 DMX196575:DMX196577 DWT196575:DWT196577 EGP196575:EGP196577 EQL196575:EQL196577 FAH196575:FAH196577 FKD196575:FKD196577 FTZ196575:FTZ196577 GDV196575:GDV196577 GNR196575:GNR196577 GXN196575:GXN196577 HHJ196575:HHJ196577 HRF196575:HRF196577 IBB196575:IBB196577 IKX196575:IKX196577 IUT196575:IUT196577 JEP196575:JEP196577 JOL196575:JOL196577 JYH196575:JYH196577 KID196575:KID196577 KRZ196575:KRZ196577 LBV196575:LBV196577 LLR196575:LLR196577 LVN196575:LVN196577 MFJ196575:MFJ196577 MPF196575:MPF196577 MZB196575:MZB196577 NIX196575:NIX196577 NST196575:NST196577 OCP196575:OCP196577 OML196575:OML196577 OWH196575:OWH196577 PGD196575:PGD196577 PPZ196575:PPZ196577 PZV196575:PZV196577 QJR196575:QJR196577 QTN196575:QTN196577 RDJ196575:RDJ196577 RNF196575:RNF196577 RXB196575:RXB196577 SGX196575:SGX196577 SQT196575:SQT196577 TAP196575:TAP196577 TKL196575:TKL196577 TUH196575:TUH196577 UED196575:UED196577 UNZ196575:UNZ196577 UXV196575:UXV196577 VHR196575:VHR196577 VRN196575:VRN196577 WBJ196575:WBJ196577 WLF196575:WLF196577 WVB196575:WVB196577 E262111:E262113 IP262111:IP262113 SL262111:SL262113 ACH262111:ACH262113 AMD262111:AMD262113 AVZ262111:AVZ262113 BFV262111:BFV262113 BPR262111:BPR262113 BZN262111:BZN262113 CJJ262111:CJJ262113 CTF262111:CTF262113 DDB262111:DDB262113 DMX262111:DMX262113 DWT262111:DWT262113 EGP262111:EGP262113 EQL262111:EQL262113 FAH262111:FAH262113 FKD262111:FKD262113 FTZ262111:FTZ262113 GDV262111:GDV262113 GNR262111:GNR262113 GXN262111:GXN262113 HHJ262111:HHJ262113 HRF262111:HRF262113 IBB262111:IBB262113 IKX262111:IKX262113 IUT262111:IUT262113 JEP262111:JEP262113 JOL262111:JOL262113 JYH262111:JYH262113 KID262111:KID262113 KRZ262111:KRZ262113 LBV262111:LBV262113 LLR262111:LLR262113 LVN262111:LVN262113 MFJ262111:MFJ262113 MPF262111:MPF262113 MZB262111:MZB262113 NIX262111:NIX262113 NST262111:NST262113 OCP262111:OCP262113 OML262111:OML262113 OWH262111:OWH262113 PGD262111:PGD262113 PPZ262111:PPZ262113 PZV262111:PZV262113 QJR262111:QJR262113 QTN262111:QTN262113 RDJ262111:RDJ262113 RNF262111:RNF262113 RXB262111:RXB262113 SGX262111:SGX262113 SQT262111:SQT262113 TAP262111:TAP262113 TKL262111:TKL262113 TUH262111:TUH262113 UED262111:UED262113 UNZ262111:UNZ262113 UXV262111:UXV262113 VHR262111:VHR262113 VRN262111:VRN262113 WBJ262111:WBJ262113 WLF262111:WLF262113 WVB262111:WVB262113 E327647:E327649 IP327647:IP327649 SL327647:SL327649 ACH327647:ACH327649 AMD327647:AMD327649 AVZ327647:AVZ327649 BFV327647:BFV327649 BPR327647:BPR327649 BZN327647:BZN327649 CJJ327647:CJJ327649 CTF327647:CTF327649 DDB327647:DDB327649 DMX327647:DMX327649 DWT327647:DWT327649 EGP327647:EGP327649 EQL327647:EQL327649 FAH327647:FAH327649 FKD327647:FKD327649 FTZ327647:FTZ327649 GDV327647:GDV327649 GNR327647:GNR327649 GXN327647:GXN327649 HHJ327647:HHJ327649 HRF327647:HRF327649 IBB327647:IBB327649 IKX327647:IKX327649 IUT327647:IUT327649 JEP327647:JEP327649 JOL327647:JOL327649 JYH327647:JYH327649 KID327647:KID327649 KRZ327647:KRZ327649 LBV327647:LBV327649 LLR327647:LLR327649 LVN327647:LVN327649 MFJ327647:MFJ327649 MPF327647:MPF327649 MZB327647:MZB327649 NIX327647:NIX327649 NST327647:NST327649 OCP327647:OCP327649 OML327647:OML327649 OWH327647:OWH327649 PGD327647:PGD327649 PPZ327647:PPZ327649 PZV327647:PZV327649 QJR327647:QJR327649 QTN327647:QTN327649 RDJ327647:RDJ327649 RNF327647:RNF327649 RXB327647:RXB327649 SGX327647:SGX327649 SQT327647:SQT327649 TAP327647:TAP327649 TKL327647:TKL327649 TUH327647:TUH327649 UED327647:UED327649 UNZ327647:UNZ327649 UXV327647:UXV327649 VHR327647:VHR327649 VRN327647:VRN327649 WBJ327647:WBJ327649 WLF327647:WLF327649 WVB327647:WVB327649 E393183:E393185 IP393183:IP393185 SL393183:SL393185 ACH393183:ACH393185 AMD393183:AMD393185 AVZ393183:AVZ393185 BFV393183:BFV393185 BPR393183:BPR393185 BZN393183:BZN393185 CJJ393183:CJJ393185 CTF393183:CTF393185 DDB393183:DDB393185 DMX393183:DMX393185 DWT393183:DWT393185 EGP393183:EGP393185 EQL393183:EQL393185 FAH393183:FAH393185 FKD393183:FKD393185 FTZ393183:FTZ393185 GDV393183:GDV393185 GNR393183:GNR393185 GXN393183:GXN393185 HHJ393183:HHJ393185 HRF393183:HRF393185 IBB393183:IBB393185 IKX393183:IKX393185 IUT393183:IUT393185 JEP393183:JEP393185 JOL393183:JOL393185 JYH393183:JYH393185 KID393183:KID393185 KRZ393183:KRZ393185 LBV393183:LBV393185 LLR393183:LLR393185 LVN393183:LVN393185 MFJ393183:MFJ393185 MPF393183:MPF393185 MZB393183:MZB393185 NIX393183:NIX393185 NST393183:NST393185 OCP393183:OCP393185 OML393183:OML393185 OWH393183:OWH393185 PGD393183:PGD393185 PPZ393183:PPZ393185 PZV393183:PZV393185 QJR393183:QJR393185 QTN393183:QTN393185 RDJ393183:RDJ393185 RNF393183:RNF393185 RXB393183:RXB393185 SGX393183:SGX393185 SQT393183:SQT393185 TAP393183:TAP393185 TKL393183:TKL393185 TUH393183:TUH393185 UED393183:UED393185 UNZ393183:UNZ393185 UXV393183:UXV393185 VHR393183:VHR393185 VRN393183:VRN393185 WBJ393183:WBJ393185 WLF393183:WLF393185 WVB393183:WVB393185 E458719:E458721 IP458719:IP458721 SL458719:SL458721 ACH458719:ACH458721 AMD458719:AMD458721 AVZ458719:AVZ458721 BFV458719:BFV458721 BPR458719:BPR458721 BZN458719:BZN458721 CJJ458719:CJJ458721 CTF458719:CTF458721 DDB458719:DDB458721 DMX458719:DMX458721 DWT458719:DWT458721 EGP458719:EGP458721 EQL458719:EQL458721 FAH458719:FAH458721 FKD458719:FKD458721 FTZ458719:FTZ458721 GDV458719:GDV458721 GNR458719:GNR458721 GXN458719:GXN458721 HHJ458719:HHJ458721 HRF458719:HRF458721 IBB458719:IBB458721 IKX458719:IKX458721 IUT458719:IUT458721 JEP458719:JEP458721 JOL458719:JOL458721 JYH458719:JYH458721 KID458719:KID458721 KRZ458719:KRZ458721 LBV458719:LBV458721 LLR458719:LLR458721 LVN458719:LVN458721 MFJ458719:MFJ458721 MPF458719:MPF458721 MZB458719:MZB458721 NIX458719:NIX458721 NST458719:NST458721 OCP458719:OCP458721 OML458719:OML458721 OWH458719:OWH458721 PGD458719:PGD458721 PPZ458719:PPZ458721 PZV458719:PZV458721 QJR458719:QJR458721 QTN458719:QTN458721 RDJ458719:RDJ458721 RNF458719:RNF458721 RXB458719:RXB458721 SGX458719:SGX458721 SQT458719:SQT458721 TAP458719:TAP458721 TKL458719:TKL458721 TUH458719:TUH458721 UED458719:UED458721 UNZ458719:UNZ458721 UXV458719:UXV458721 VHR458719:VHR458721 VRN458719:VRN458721 WBJ458719:WBJ458721 WLF458719:WLF458721 WVB458719:WVB458721 E524255:E524257 IP524255:IP524257 SL524255:SL524257 ACH524255:ACH524257 AMD524255:AMD524257 AVZ524255:AVZ524257 BFV524255:BFV524257 BPR524255:BPR524257 BZN524255:BZN524257 CJJ524255:CJJ524257 CTF524255:CTF524257 DDB524255:DDB524257 DMX524255:DMX524257 DWT524255:DWT524257 EGP524255:EGP524257 EQL524255:EQL524257 FAH524255:FAH524257 FKD524255:FKD524257 FTZ524255:FTZ524257 GDV524255:GDV524257 GNR524255:GNR524257 GXN524255:GXN524257 HHJ524255:HHJ524257 HRF524255:HRF524257 IBB524255:IBB524257 IKX524255:IKX524257 IUT524255:IUT524257 JEP524255:JEP524257 JOL524255:JOL524257 JYH524255:JYH524257 KID524255:KID524257 KRZ524255:KRZ524257 LBV524255:LBV524257 LLR524255:LLR524257 LVN524255:LVN524257 MFJ524255:MFJ524257 MPF524255:MPF524257 MZB524255:MZB524257 NIX524255:NIX524257 NST524255:NST524257 OCP524255:OCP524257 OML524255:OML524257 OWH524255:OWH524257 PGD524255:PGD524257 PPZ524255:PPZ524257 PZV524255:PZV524257 QJR524255:QJR524257 QTN524255:QTN524257 RDJ524255:RDJ524257 RNF524255:RNF524257 RXB524255:RXB524257 SGX524255:SGX524257 SQT524255:SQT524257 TAP524255:TAP524257 TKL524255:TKL524257 TUH524255:TUH524257 UED524255:UED524257 UNZ524255:UNZ524257 UXV524255:UXV524257 VHR524255:VHR524257 VRN524255:VRN524257 WBJ524255:WBJ524257 WLF524255:WLF524257 WVB524255:WVB524257 E589791:E589793 IP589791:IP589793 SL589791:SL589793 ACH589791:ACH589793 AMD589791:AMD589793 AVZ589791:AVZ589793 BFV589791:BFV589793 BPR589791:BPR589793 BZN589791:BZN589793 CJJ589791:CJJ589793 CTF589791:CTF589793 DDB589791:DDB589793 DMX589791:DMX589793 DWT589791:DWT589793 EGP589791:EGP589793 EQL589791:EQL589793 FAH589791:FAH589793 FKD589791:FKD589793 FTZ589791:FTZ589793 GDV589791:GDV589793 GNR589791:GNR589793 GXN589791:GXN589793 HHJ589791:HHJ589793 HRF589791:HRF589793 IBB589791:IBB589793 IKX589791:IKX589793 IUT589791:IUT589793 JEP589791:JEP589793 JOL589791:JOL589793 JYH589791:JYH589793 KID589791:KID589793 KRZ589791:KRZ589793 LBV589791:LBV589793 LLR589791:LLR589793 LVN589791:LVN589793 MFJ589791:MFJ589793 MPF589791:MPF589793 MZB589791:MZB589793 NIX589791:NIX589793 NST589791:NST589793 OCP589791:OCP589793 OML589791:OML589793 OWH589791:OWH589793 PGD589791:PGD589793 PPZ589791:PPZ589793 PZV589791:PZV589793 QJR589791:QJR589793 QTN589791:QTN589793 RDJ589791:RDJ589793 RNF589791:RNF589793 RXB589791:RXB589793 SGX589791:SGX589793 SQT589791:SQT589793 TAP589791:TAP589793 TKL589791:TKL589793 TUH589791:TUH589793 UED589791:UED589793 UNZ589791:UNZ589793 UXV589791:UXV589793 VHR589791:VHR589793 VRN589791:VRN589793 WBJ589791:WBJ589793 WLF589791:WLF589793 WVB589791:WVB589793 E655327:E655329 IP655327:IP655329 SL655327:SL655329 ACH655327:ACH655329 AMD655327:AMD655329 AVZ655327:AVZ655329 BFV655327:BFV655329 BPR655327:BPR655329 BZN655327:BZN655329 CJJ655327:CJJ655329 CTF655327:CTF655329 DDB655327:DDB655329 DMX655327:DMX655329 DWT655327:DWT655329 EGP655327:EGP655329 EQL655327:EQL655329 FAH655327:FAH655329 FKD655327:FKD655329 FTZ655327:FTZ655329 GDV655327:GDV655329 GNR655327:GNR655329 GXN655327:GXN655329 HHJ655327:HHJ655329 HRF655327:HRF655329 IBB655327:IBB655329 IKX655327:IKX655329 IUT655327:IUT655329 JEP655327:JEP655329 JOL655327:JOL655329 JYH655327:JYH655329 KID655327:KID655329 KRZ655327:KRZ655329 LBV655327:LBV655329 LLR655327:LLR655329 LVN655327:LVN655329 MFJ655327:MFJ655329 MPF655327:MPF655329 MZB655327:MZB655329 NIX655327:NIX655329 NST655327:NST655329 OCP655327:OCP655329 OML655327:OML655329 OWH655327:OWH655329 PGD655327:PGD655329 PPZ655327:PPZ655329 PZV655327:PZV655329 QJR655327:QJR655329 QTN655327:QTN655329 RDJ655327:RDJ655329 RNF655327:RNF655329 RXB655327:RXB655329 SGX655327:SGX655329 SQT655327:SQT655329 TAP655327:TAP655329 TKL655327:TKL655329 TUH655327:TUH655329 UED655327:UED655329 UNZ655327:UNZ655329 UXV655327:UXV655329 VHR655327:VHR655329 VRN655327:VRN655329 WBJ655327:WBJ655329 WLF655327:WLF655329 WVB655327:WVB655329 E720863:E720865 IP720863:IP720865 SL720863:SL720865 ACH720863:ACH720865 AMD720863:AMD720865 AVZ720863:AVZ720865 BFV720863:BFV720865 BPR720863:BPR720865 BZN720863:BZN720865 CJJ720863:CJJ720865 CTF720863:CTF720865 DDB720863:DDB720865 DMX720863:DMX720865 DWT720863:DWT720865 EGP720863:EGP720865 EQL720863:EQL720865 FAH720863:FAH720865 FKD720863:FKD720865 FTZ720863:FTZ720865 GDV720863:GDV720865 GNR720863:GNR720865 GXN720863:GXN720865 HHJ720863:HHJ720865 HRF720863:HRF720865 IBB720863:IBB720865 IKX720863:IKX720865 IUT720863:IUT720865 JEP720863:JEP720865 JOL720863:JOL720865 JYH720863:JYH720865 KID720863:KID720865 KRZ720863:KRZ720865 LBV720863:LBV720865 LLR720863:LLR720865 LVN720863:LVN720865 MFJ720863:MFJ720865 MPF720863:MPF720865 MZB720863:MZB720865 NIX720863:NIX720865 NST720863:NST720865 OCP720863:OCP720865 OML720863:OML720865 OWH720863:OWH720865 PGD720863:PGD720865 PPZ720863:PPZ720865 PZV720863:PZV720865 QJR720863:QJR720865 QTN720863:QTN720865 RDJ720863:RDJ720865 RNF720863:RNF720865 RXB720863:RXB720865 SGX720863:SGX720865 SQT720863:SQT720865 TAP720863:TAP720865 TKL720863:TKL720865 TUH720863:TUH720865 UED720863:UED720865 UNZ720863:UNZ720865 UXV720863:UXV720865 VHR720863:VHR720865 VRN720863:VRN720865 WBJ720863:WBJ720865 WLF720863:WLF720865 WVB720863:WVB720865 E786399:E786401 IP786399:IP786401 SL786399:SL786401 ACH786399:ACH786401 AMD786399:AMD786401 AVZ786399:AVZ786401 BFV786399:BFV786401 BPR786399:BPR786401 BZN786399:BZN786401 CJJ786399:CJJ786401 CTF786399:CTF786401 DDB786399:DDB786401 DMX786399:DMX786401 DWT786399:DWT786401 EGP786399:EGP786401 EQL786399:EQL786401 FAH786399:FAH786401 FKD786399:FKD786401 FTZ786399:FTZ786401 GDV786399:GDV786401 GNR786399:GNR786401 GXN786399:GXN786401 HHJ786399:HHJ786401 HRF786399:HRF786401 IBB786399:IBB786401 IKX786399:IKX786401 IUT786399:IUT786401 JEP786399:JEP786401 JOL786399:JOL786401 JYH786399:JYH786401 KID786399:KID786401 KRZ786399:KRZ786401 LBV786399:LBV786401 LLR786399:LLR786401 LVN786399:LVN786401 MFJ786399:MFJ786401 MPF786399:MPF786401 MZB786399:MZB786401 NIX786399:NIX786401 NST786399:NST786401 OCP786399:OCP786401 OML786399:OML786401 OWH786399:OWH786401 PGD786399:PGD786401 PPZ786399:PPZ786401 PZV786399:PZV786401 QJR786399:QJR786401 QTN786399:QTN786401 RDJ786399:RDJ786401 RNF786399:RNF786401 RXB786399:RXB786401 SGX786399:SGX786401 SQT786399:SQT786401 TAP786399:TAP786401 TKL786399:TKL786401 TUH786399:TUH786401 UED786399:UED786401 UNZ786399:UNZ786401 UXV786399:UXV786401 VHR786399:VHR786401 VRN786399:VRN786401 WBJ786399:WBJ786401 WLF786399:WLF786401 WVB786399:WVB786401 E851935:E851937 IP851935:IP851937 SL851935:SL851937 ACH851935:ACH851937 AMD851935:AMD851937 AVZ851935:AVZ851937 BFV851935:BFV851937 BPR851935:BPR851937 BZN851935:BZN851937 CJJ851935:CJJ851937 CTF851935:CTF851937 DDB851935:DDB851937 DMX851935:DMX851937 DWT851935:DWT851937 EGP851935:EGP851937 EQL851935:EQL851937 FAH851935:FAH851937 FKD851935:FKD851937 FTZ851935:FTZ851937 GDV851935:GDV851937 GNR851935:GNR851937 GXN851935:GXN851937 HHJ851935:HHJ851937 HRF851935:HRF851937 IBB851935:IBB851937 IKX851935:IKX851937 IUT851935:IUT851937 JEP851935:JEP851937 JOL851935:JOL851937 JYH851935:JYH851937 KID851935:KID851937 KRZ851935:KRZ851937 LBV851935:LBV851937 LLR851935:LLR851937 LVN851935:LVN851937 MFJ851935:MFJ851937 MPF851935:MPF851937 MZB851935:MZB851937 NIX851935:NIX851937 NST851935:NST851937 OCP851935:OCP851937 OML851935:OML851937 OWH851935:OWH851937 PGD851935:PGD851937 PPZ851935:PPZ851937 PZV851935:PZV851937 QJR851935:QJR851937 QTN851935:QTN851937 RDJ851935:RDJ851937 RNF851935:RNF851937 RXB851935:RXB851937 SGX851935:SGX851937 SQT851935:SQT851937 TAP851935:TAP851937 TKL851935:TKL851937 TUH851935:TUH851937 UED851935:UED851937 UNZ851935:UNZ851937 UXV851935:UXV851937 VHR851935:VHR851937 VRN851935:VRN851937 WBJ851935:WBJ851937 WLF851935:WLF851937 WVB851935:WVB851937 E917471:E917473 IP917471:IP917473 SL917471:SL917473 ACH917471:ACH917473 AMD917471:AMD917473 AVZ917471:AVZ917473 BFV917471:BFV917473 BPR917471:BPR917473 BZN917471:BZN917473 CJJ917471:CJJ917473 CTF917471:CTF917473 DDB917471:DDB917473 DMX917471:DMX917473 DWT917471:DWT917473 EGP917471:EGP917473 EQL917471:EQL917473 FAH917471:FAH917473 FKD917471:FKD917473 FTZ917471:FTZ917473 GDV917471:GDV917473 GNR917471:GNR917473 GXN917471:GXN917473 HHJ917471:HHJ917473 HRF917471:HRF917473 IBB917471:IBB917473 IKX917471:IKX917473 IUT917471:IUT917473 JEP917471:JEP917473 JOL917471:JOL917473 JYH917471:JYH917473 KID917471:KID917473 KRZ917471:KRZ917473 LBV917471:LBV917473 LLR917471:LLR917473 LVN917471:LVN917473 MFJ917471:MFJ917473 MPF917471:MPF917473 MZB917471:MZB917473 NIX917471:NIX917473 NST917471:NST917473 OCP917471:OCP917473 OML917471:OML917473 OWH917471:OWH917473 PGD917471:PGD917473 PPZ917471:PPZ917473 PZV917471:PZV917473 QJR917471:QJR917473 QTN917471:QTN917473 RDJ917471:RDJ917473 RNF917471:RNF917473 RXB917471:RXB917473 SGX917471:SGX917473 SQT917471:SQT917473 TAP917471:TAP917473 TKL917471:TKL917473 TUH917471:TUH917473 UED917471:UED917473 UNZ917471:UNZ917473 UXV917471:UXV917473 VHR917471:VHR917473 VRN917471:VRN917473 WBJ917471:WBJ917473 WLF917471:WLF917473 WVB917471:WVB917473 E983007:E983009 IP983007:IP983009 SL983007:SL983009 ACH983007:ACH983009 AMD983007:AMD983009 AVZ983007:AVZ983009 BFV983007:BFV983009 BPR983007:BPR983009 BZN983007:BZN983009 CJJ983007:CJJ983009 CTF983007:CTF983009 DDB983007:DDB983009 DMX983007:DMX983009 DWT983007:DWT983009 EGP983007:EGP983009 EQL983007:EQL983009 FAH983007:FAH983009 FKD983007:FKD983009 FTZ983007:FTZ983009 GDV983007:GDV983009 GNR983007:GNR983009 GXN983007:GXN983009 HHJ983007:HHJ983009 HRF983007:HRF983009 IBB983007:IBB983009 IKX983007:IKX983009 IUT983007:IUT983009 JEP983007:JEP983009 JOL983007:JOL983009 JYH983007:JYH983009 KID983007:KID983009 KRZ983007:KRZ983009 LBV983007:LBV983009 LLR983007:LLR983009 LVN983007:LVN983009 MFJ983007:MFJ983009 MPF983007:MPF983009 MZB983007:MZB983009 NIX983007:NIX983009 NST983007:NST983009 OCP983007:OCP983009 OML983007:OML983009 OWH983007:OWH983009 PGD983007:PGD983009 PPZ983007:PPZ983009 PZV983007:PZV983009 QJR983007:QJR983009 QTN983007:QTN983009 RDJ983007:RDJ983009 RNF983007:RNF983009 RXB983007:RXB983009 SGX983007:SGX983009 SQT983007:SQT983009 TAP983007:TAP983009 TKL983007:TKL983009 TUH983007:TUH983009 UED983007:UED983009 UNZ983007:UNZ983009 UXV983007:UXV983009 VHR983007:VHR983009 VRN983007:VRN983009 WBJ983007:WBJ983009 WLF983007:WLF983009 WVB983007:WVB983009 WVC983010:WVC983643 IQ65506:IQ66139 SM65506:SM66139 ACI65506:ACI66139 AME65506:AME66139 AWA65506:AWA66139 BFW65506:BFW66139 BPS65506:BPS66139 BZO65506:BZO66139 CJK65506:CJK66139 CTG65506:CTG66139 DDC65506:DDC66139 DMY65506:DMY66139 DWU65506:DWU66139 EGQ65506:EGQ66139 EQM65506:EQM66139 FAI65506:FAI66139 FKE65506:FKE66139 FUA65506:FUA66139 GDW65506:GDW66139 GNS65506:GNS66139 GXO65506:GXO66139 HHK65506:HHK66139 HRG65506:HRG66139 IBC65506:IBC66139 IKY65506:IKY66139 IUU65506:IUU66139 JEQ65506:JEQ66139 JOM65506:JOM66139 JYI65506:JYI66139 KIE65506:KIE66139 KSA65506:KSA66139 LBW65506:LBW66139 LLS65506:LLS66139 LVO65506:LVO66139 MFK65506:MFK66139 MPG65506:MPG66139 MZC65506:MZC66139 NIY65506:NIY66139 NSU65506:NSU66139 OCQ65506:OCQ66139 OMM65506:OMM66139 OWI65506:OWI66139 PGE65506:PGE66139 PQA65506:PQA66139 PZW65506:PZW66139 QJS65506:QJS66139 QTO65506:QTO66139 RDK65506:RDK66139 RNG65506:RNG66139 RXC65506:RXC66139 SGY65506:SGY66139 SQU65506:SQU66139 TAQ65506:TAQ66139 TKM65506:TKM66139 TUI65506:TUI66139 UEE65506:UEE66139 UOA65506:UOA66139 UXW65506:UXW66139 VHS65506:VHS66139 VRO65506:VRO66139 WBK65506:WBK66139 WLG65506:WLG66139 WVC65506:WVC66139 IQ131042:IQ131675 SM131042:SM131675 ACI131042:ACI131675 AME131042:AME131675 AWA131042:AWA131675 BFW131042:BFW131675 BPS131042:BPS131675 BZO131042:BZO131675 CJK131042:CJK131675 CTG131042:CTG131675 DDC131042:DDC131675 DMY131042:DMY131675 DWU131042:DWU131675 EGQ131042:EGQ131675 EQM131042:EQM131675 FAI131042:FAI131675 FKE131042:FKE131675 FUA131042:FUA131675 GDW131042:GDW131675 GNS131042:GNS131675 GXO131042:GXO131675 HHK131042:HHK131675 HRG131042:HRG131675 IBC131042:IBC131675 IKY131042:IKY131675 IUU131042:IUU131675 JEQ131042:JEQ131675 JOM131042:JOM131675 JYI131042:JYI131675 KIE131042:KIE131675 KSA131042:KSA131675 LBW131042:LBW131675 LLS131042:LLS131675 LVO131042:LVO131675 MFK131042:MFK131675 MPG131042:MPG131675 MZC131042:MZC131675 NIY131042:NIY131675 NSU131042:NSU131675 OCQ131042:OCQ131675 OMM131042:OMM131675 OWI131042:OWI131675 PGE131042:PGE131675 PQA131042:PQA131675 PZW131042:PZW131675 QJS131042:QJS131675 QTO131042:QTO131675 RDK131042:RDK131675 RNG131042:RNG131675 RXC131042:RXC131675 SGY131042:SGY131675 SQU131042:SQU131675 TAQ131042:TAQ131675 TKM131042:TKM131675 TUI131042:TUI131675 UEE131042:UEE131675 UOA131042:UOA131675 UXW131042:UXW131675 VHS131042:VHS131675 VRO131042:VRO131675 WBK131042:WBK131675 WLG131042:WLG131675 WVC131042:WVC131675 IQ196578:IQ197211 SM196578:SM197211 ACI196578:ACI197211 AME196578:AME197211 AWA196578:AWA197211 BFW196578:BFW197211 BPS196578:BPS197211 BZO196578:BZO197211 CJK196578:CJK197211 CTG196578:CTG197211 DDC196578:DDC197211 DMY196578:DMY197211 DWU196578:DWU197211 EGQ196578:EGQ197211 EQM196578:EQM197211 FAI196578:FAI197211 FKE196578:FKE197211 FUA196578:FUA197211 GDW196578:GDW197211 GNS196578:GNS197211 GXO196578:GXO197211 HHK196578:HHK197211 HRG196578:HRG197211 IBC196578:IBC197211 IKY196578:IKY197211 IUU196578:IUU197211 JEQ196578:JEQ197211 JOM196578:JOM197211 JYI196578:JYI197211 KIE196578:KIE197211 KSA196578:KSA197211 LBW196578:LBW197211 LLS196578:LLS197211 LVO196578:LVO197211 MFK196578:MFK197211 MPG196578:MPG197211 MZC196578:MZC197211 NIY196578:NIY197211 NSU196578:NSU197211 OCQ196578:OCQ197211 OMM196578:OMM197211 OWI196578:OWI197211 PGE196578:PGE197211 PQA196578:PQA197211 PZW196578:PZW197211 QJS196578:QJS197211 QTO196578:QTO197211 RDK196578:RDK197211 RNG196578:RNG197211 RXC196578:RXC197211 SGY196578:SGY197211 SQU196578:SQU197211 TAQ196578:TAQ197211 TKM196578:TKM197211 TUI196578:TUI197211 UEE196578:UEE197211 UOA196578:UOA197211 UXW196578:UXW197211 VHS196578:VHS197211 VRO196578:VRO197211 WBK196578:WBK197211 WLG196578:WLG197211 WVC196578:WVC197211 IQ262114:IQ262747 SM262114:SM262747 ACI262114:ACI262747 AME262114:AME262747 AWA262114:AWA262747 BFW262114:BFW262747 BPS262114:BPS262747 BZO262114:BZO262747 CJK262114:CJK262747 CTG262114:CTG262747 DDC262114:DDC262747 DMY262114:DMY262747 DWU262114:DWU262747 EGQ262114:EGQ262747 EQM262114:EQM262747 FAI262114:FAI262747 FKE262114:FKE262747 FUA262114:FUA262747 GDW262114:GDW262747 GNS262114:GNS262747 GXO262114:GXO262747 HHK262114:HHK262747 HRG262114:HRG262747 IBC262114:IBC262747 IKY262114:IKY262747 IUU262114:IUU262747 JEQ262114:JEQ262747 JOM262114:JOM262747 JYI262114:JYI262747 KIE262114:KIE262747 KSA262114:KSA262747 LBW262114:LBW262747 LLS262114:LLS262747 LVO262114:LVO262747 MFK262114:MFK262747 MPG262114:MPG262747 MZC262114:MZC262747 NIY262114:NIY262747 NSU262114:NSU262747 OCQ262114:OCQ262747 OMM262114:OMM262747 OWI262114:OWI262747 PGE262114:PGE262747 PQA262114:PQA262747 PZW262114:PZW262747 QJS262114:QJS262747 QTO262114:QTO262747 RDK262114:RDK262747 RNG262114:RNG262747 RXC262114:RXC262747 SGY262114:SGY262747 SQU262114:SQU262747 TAQ262114:TAQ262747 TKM262114:TKM262747 TUI262114:TUI262747 UEE262114:UEE262747 UOA262114:UOA262747 UXW262114:UXW262747 VHS262114:VHS262747 VRO262114:VRO262747 WBK262114:WBK262747 WLG262114:WLG262747 WVC262114:WVC262747 IQ327650:IQ328283 SM327650:SM328283 ACI327650:ACI328283 AME327650:AME328283 AWA327650:AWA328283 BFW327650:BFW328283 BPS327650:BPS328283 BZO327650:BZO328283 CJK327650:CJK328283 CTG327650:CTG328283 DDC327650:DDC328283 DMY327650:DMY328283 DWU327650:DWU328283 EGQ327650:EGQ328283 EQM327650:EQM328283 FAI327650:FAI328283 FKE327650:FKE328283 FUA327650:FUA328283 GDW327650:GDW328283 GNS327650:GNS328283 GXO327650:GXO328283 HHK327650:HHK328283 HRG327650:HRG328283 IBC327650:IBC328283 IKY327650:IKY328283 IUU327650:IUU328283 JEQ327650:JEQ328283 JOM327650:JOM328283 JYI327650:JYI328283 KIE327650:KIE328283 KSA327650:KSA328283 LBW327650:LBW328283 LLS327650:LLS328283 LVO327650:LVO328283 MFK327650:MFK328283 MPG327650:MPG328283 MZC327650:MZC328283 NIY327650:NIY328283 NSU327650:NSU328283 OCQ327650:OCQ328283 OMM327650:OMM328283 OWI327650:OWI328283 PGE327650:PGE328283 PQA327650:PQA328283 PZW327650:PZW328283 QJS327650:QJS328283 QTO327650:QTO328283 RDK327650:RDK328283 RNG327650:RNG328283 RXC327650:RXC328283 SGY327650:SGY328283 SQU327650:SQU328283 TAQ327650:TAQ328283 TKM327650:TKM328283 TUI327650:TUI328283 UEE327650:UEE328283 UOA327650:UOA328283 UXW327650:UXW328283 VHS327650:VHS328283 VRO327650:VRO328283 WBK327650:WBK328283 WLG327650:WLG328283 WVC327650:WVC328283 IQ393186:IQ393819 SM393186:SM393819 ACI393186:ACI393819 AME393186:AME393819 AWA393186:AWA393819 BFW393186:BFW393819 BPS393186:BPS393819 BZO393186:BZO393819 CJK393186:CJK393819 CTG393186:CTG393819 DDC393186:DDC393819 DMY393186:DMY393819 DWU393186:DWU393819 EGQ393186:EGQ393819 EQM393186:EQM393819 FAI393186:FAI393819 FKE393186:FKE393819 FUA393186:FUA393819 GDW393186:GDW393819 GNS393186:GNS393819 GXO393186:GXO393819 HHK393186:HHK393819 HRG393186:HRG393819 IBC393186:IBC393819 IKY393186:IKY393819 IUU393186:IUU393819 JEQ393186:JEQ393819 JOM393186:JOM393819 JYI393186:JYI393819 KIE393186:KIE393819 KSA393186:KSA393819 LBW393186:LBW393819 LLS393186:LLS393819 LVO393186:LVO393819 MFK393186:MFK393819 MPG393186:MPG393819 MZC393186:MZC393819 NIY393186:NIY393819 NSU393186:NSU393819 OCQ393186:OCQ393819 OMM393186:OMM393819 OWI393186:OWI393819 PGE393186:PGE393819 PQA393186:PQA393819 PZW393186:PZW393819 QJS393186:QJS393819 QTO393186:QTO393819 RDK393186:RDK393819 RNG393186:RNG393819 RXC393186:RXC393819 SGY393186:SGY393819 SQU393186:SQU393819 TAQ393186:TAQ393819 TKM393186:TKM393819 TUI393186:TUI393819 UEE393186:UEE393819 UOA393186:UOA393819 UXW393186:UXW393819 VHS393186:VHS393819 VRO393186:VRO393819 WBK393186:WBK393819 WLG393186:WLG393819 WVC393186:WVC393819 IQ458722:IQ459355 SM458722:SM459355 ACI458722:ACI459355 AME458722:AME459355 AWA458722:AWA459355 BFW458722:BFW459355 BPS458722:BPS459355 BZO458722:BZO459355 CJK458722:CJK459355 CTG458722:CTG459355 DDC458722:DDC459355 DMY458722:DMY459355 DWU458722:DWU459355 EGQ458722:EGQ459355 EQM458722:EQM459355 FAI458722:FAI459355 FKE458722:FKE459355 FUA458722:FUA459355 GDW458722:GDW459355 GNS458722:GNS459355 GXO458722:GXO459355 HHK458722:HHK459355 HRG458722:HRG459355 IBC458722:IBC459355 IKY458722:IKY459355 IUU458722:IUU459355 JEQ458722:JEQ459355 JOM458722:JOM459355 JYI458722:JYI459355 KIE458722:KIE459355 KSA458722:KSA459355 LBW458722:LBW459355 LLS458722:LLS459355 LVO458722:LVO459355 MFK458722:MFK459355 MPG458722:MPG459355 MZC458722:MZC459355 NIY458722:NIY459355 NSU458722:NSU459355 OCQ458722:OCQ459355 OMM458722:OMM459355 OWI458722:OWI459355 PGE458722:PGE459355 PQA458722:PQA459355 PZW458722:PZW459355 QJS458722:QJS459355 QTO458722:QTO459355 RDK458722:RDK459355 RNG458722:RNG459355 RXC458722:RXC459355 SGY458722:SGY459355 SQU458722:SQU459355 TAQ458722:TAQ459355 TKM458722:TKM459355 TUI458722:TUI459355 UEE458722:UEE459355 UOA458722:UOA459355 UXW458722:UXW459355 VHS458722:VHS459355 VRO458722:VRO459355 WBK458722:WBK459355 WLG458722:WLG459355 WVC458722:WVC459355 IQ524258:IQ524891 SM524258:SM524891 ACI524258:ACI524891 AME524258:AME524891 AWA524258:AWA524891 BFW524258:BFW524891 BPS524258:BPS524891 BZO524258:BZO524891 CJK524258:CJK524891 CTG524258:CTG524891 DDC524258:DDC524891 DMY524258:DMY524891 DWU524258:DWU524891 EGQ524258:EGQ524891 EQM524258:EQM524891 FAI524258:FAI524891 FKE524258:FKE524891 FUA524258:FUA524891 GDW524258:GDW524891 GNS524258:GNS524891 GXO524258:GXO524891 HHK524258:HHK524891 HRG524258:HRG524891 IBC524258:IBC524891 IKY524258:IKY524891 IUU524258:IUU524891 JEQ524258:JEQ524891 JOM524258:JOM524891 JYI524258:JYI524891 KIE524258:KIE524891 KSA524258:KSA524891 LBW524258:LBW524891 LLS524258:LLS524891 LVO524258:LVO524891 MFK524258:MFK524891 MPG524258:MPG524891 MZC524258:MZC524891 NIY524258:NIY524891 NSU524258:NSU524891 OCQ524258:OCQ524891 OMM524258:OMM524891 OWI524258:OWI524891 PGE524258:PGE524891 PQA524258:PQA524891 PZW524258:PZW524891 QJS524258:QJS524891 QTO524258:QTO524891 RDK524258:RDK524891 RNG524258:RNG524891 RXC524258:RXC524891 SGY524258:SGY524891 SQU524258:SQU524891 TAQ524258:TAQ524891 TKM524258:TKM524891 TUI524258:TUI524891 UEE524258:UEE524891 UOA524258:UOA524891 UXW524258:UXW524891 VHS524258:VHS524891 VRO524258:VRO524891 WBK524258:WBK524891 WLG524258:WLG524891 WVC524258:WVC524891 IQ589794:IQ590427 SM589794:SM590427 ACI589794:ACI590427 AME589794:AME590427 AWA589794:AWA590427 BFW589794:BFW590427 BPS589794:BPS590427 BZO589794:BZO590427 CJK589794:CJK590427 CTG589794:CTG590427 DDC589794:DDC590427 DMY589794:DMY590427 DWU589794:DWU590427 EGQ589794:EGQ590427 EQM589794:EQM590427 FAI589794:FAI590427 FKE589794:FKE590427 FUA589794:FUA590427 GDW589794:GDW590427 GNS589794:GNS590427 GXO589794:GXO590427 HHK589794:HHK590427 HRG589794:HRG590427 IBC589794:IBC590427 IKY589794:IKY590427 IUU589794:IUU590427 JEQ589794:JEQ590427 JOM589794:JOM590427 JYI589794:JYI590427 KIE589794:KIE590427 KSA589794:KSA590427 LBW589794:LBW590427 LLS589794:LLS590427 LVO589794:LVO590427 MFK589794:MFK590427 MPG589794:MPG590427 MZC589794:MZC590427 NIY589794:NIY590427 NSU589794:NSU590427 OCQ589794:OCQ590427 OMM589794:OMM590427 OWI589794:OWI590427 PGE589794:PGE590427 PQA589794:PQA590427 PZW589794:PZW590427 QJS589794:QJS590427 QTO589794:QTO590427 RDK589794:RDK590427 RNG589794:RNG590427 RXC589794:RXC590427 SGY589794:SGY590427 SQU589794:SQU590427 TAQ589794:TAQ590427 TKM589794:TKM590427 TUI589794:TUI590427 UEE589794:UEE590427 UOA589794:UOA590427 UXW589794:UXW590427 VHS589794:VHS590427 VRO589794:VRO590427 WBK589794:WBK590427 WLG589794:WLG590427 WVC589794:WVC590427 IQ655330:IQ655963 SM655330:SM655963 ACI655330:ACI655963 AME655330:AME655963 AWA655330:AWA655963 BFW655330:BFW655963 BPS655330:BPS655963 BZO655330:BZO655963 CJK655330:CJK655963 CTG655330:CTG655963 DDC655330:DDC655963 DMY655330:DMY655963 DWU655330:DWU655963 EGQ655330:EGQ655963 EQM655330:EQM655963 FAI655330:FAI655963 FKE655330:FKE655963 FUA655330:FUA655963 GDW655330:GDW655963 GNS655330:GNS655963 GXO655330:GXO655963 HHK655330:HHK655963 HRG655330:HRG655963 IBC655330:IBC655963 IKY655330:IKY655963 IUU655330:IUU655963 JEQ655330:JEQ655963 JOM655330:JOM655963 JYI655330:JYI655963 KIE655330:KIE655963 KSA655330:KSA655963 LBW655330:LBW655963 LLS655330:LLS655963 LVO655330:LVO655963 MFK655330:MFK655963 MPG655330:MPG655963 MZC655330:MZC655963 NIY655330:NIY655963 NSU655330:NSU655963 OCQ655330:OCQ655963 OMM655330:OMM655963 OWI655330:OWI655963 PGE655330:PGE655963 PQA655330:PQA655963 PZW655330:PZW655963 QJS655330:QJS655963 QTO655330:QTO655963 RDK655330:RDK655963 RNG655330:RNG655963 RXC655330:RXC655963 SGY655330:SGY655963 SQU655330:SQU655963 TAQ655330:TAQ655963 TKM655330:TKM655963 TUI655330:TUI655963 UEE655330:UEE655963 UOA655330:UOA655963 UXW655330:UXW655963 VHS655330:VHS655963 VRO655330:VRO655963 WBK655330:WBK655963 WLG655330:WLG655963 WVC655330:WVC655963 IQ720866:IQ721499 SM720866:SM721499 ACI720866:ACI721499 AME720866:AME721499 AWA720866:AWA721499 BFW720866:BFW721499 BPS720866:BPS721499 BZO720866:BZO721499 CJK720866:CJK721499 CTG720866:CTG721499 DDC720866:DDC721499 DMY720866:DMY721499 DWU720866:DWU721499 EGQ720866:EGQ721499 EQM720866:EQM721499 FAI720866:FAI721499 FKE720866:FKE721499 FUA720866:FUA721499 GDW720866:GDW721499 GNS720866:GNS721499 GXO720866:GXO721499 HHK720866:HHK721499 HRG720866:HRG721499 IBC720866:IBC721499 IKY720866:IKY721499 IUU720866:IUU721499 JEQ720866:JEQ721499 JOM720866:JOM721499 JYI720866:JYI721499 KIE720866:KIE721499 KSA720866:KSA721499 LBW720866:LBW721499 LLS720866:LLS721499 LVO720866:LVO721499 MFK720866:MFK721499 MPG720866:MPG721499 MZC720866:MZC721499 NIY720866:NIY721499 NSU720866:NSU721499 OCQ720866:OCQ721499 OMM720866:OMM721499 OWI720866:OWI721499 PGE720866:PGE721499 PQA720866:PQA721499 PZW720866:PZW721499 QJS720866:QJS721499 QTO720866:QTO721499 RDK720866:RDK721499 RNG720866:RNG721499 RXC720866:RXC721499 SGY720866:SGY721499 SQU720866:SQU721499 TAQ720866:TAQ721499 TKM720866:TKM721499 TUI720866:TUI721499 UEE720866:UEE721499 UOA720866:UOA721499 UXW720866:UXW721499 VHS720866:VHS721499 VRO720866:VRO721499 WBK720866:WBK721499 WLG720866:WLG721499 WVC720866:WVC721499 IQ786402:IQ787035 SM786402:SM787035 ACI786402:ACI787035 AME786402:AME787035 AWA786402:AWA787035 BFW786402:BFW787035 BPS786402:BPS787035 BZO786402:BZO787035 CJK786402:CJK787035 CTG786402:CTG787035 DDC786402:DDC787035 DMY786402:DMY787035 DWU786402:DWU787035 EGQ786402:EGQ787035 EQM786402:EQM787035 FAI786402:FAI787035 FKE786402:FKE787035 FUA786402:FUA787035 GDW786402:GDW787035 GNS786402:GNS787035 GXO786402:GXO787035 HHK786402:HHK787035 HRG786402:HRG787035 IBC786402:IBC787035 IKY786402:IKY787035 IUU786402:IUU787035 JEQ786402:JEQ787035 JOM786402:JOM787035 JYI786402:JYI787035 KIE786402:KIE787035 KSA786402:KSA787035 LBW786402:LBW787035 LLS786402:LLS787035 LVO786402:LVO787035 MFK786402:MFK787035 MPG786402:MPG787035 MZC786402:MZC787035 NIY786402:NIY787035 NSU786402:NSU787035 OCQ786402:OCQ787035 OMM786402:OMM787035 OWI786402:OWI787035 PGE786402:PGE787035 PQA786402:PQA787035 PZW786402:PZW787035 QJS786402:QJS787035 QTO786402:QTO787035 RDK786402:RDK787035 RNG786402:RNG787035 RXC786402:RXC787035 SGY786402:SGY787035 SQU786402:SQU787035 TAQ786402:TAQ787035 TKM786402:TKM787035 TUI786402:TUI787035 UEE786402:UEE787035 UOA786402:UOA787035 UXW786402:UXW787035 VHS786402:VHS787035 VRO786402:VRO787035 WBK786402:WBK787035 WLG786402:WLG787035 WVC786402:WVC787035 IQ851938:IQ852571 SM851938:SM852571 ACI851938:ACI852571 AME851938:AME852571 AWA851938:AWA852571 BFW851938:BFW852571 BPS851938:BPS852571 BZO851938:BZO852571 CJK851938:CJK852571 CTG851938:CTG852571 DDC851938:DDC852571 DMY851938:DMY852571 DWU851938:DWU852571 EGQ851938:EGQ852571 EQM851938:EQM852571 FAI851938:FAI852571 FKE851938:FKE852571 FUA851938:FUA852571 GDW851938:GDW852571 GNS851938:GNS852571 GXO851938:GXO852571 HHK851938:HHK852571 HRG851938:HRG852571 IBC851938:IBC852571 IKY851938:IKY852571 IUU851938:IUU852571 JEQ851938:JEQ852571 JOM851938:JOM852571 JYI851938:JYI852571 KIE851938:KIE852571 KSA851938:KSA852571 LBW851938:LBW852571 LLS851938:LLS852571 LVO851938:LVO852571 MFK851938:MFK852571 MPG851938:MPG852571 MZC851938:MZC852571 NIY851938:NIY852571 NSU851938:NSU852571 OCQ851938:OCQ852571 OMM851938:OMM852571 OWI851938:OWI852571 PGE851938:PGE852571 PQA851938:PQA852571 PZW851938:PZW852571 QJS851938:QJS852571 QTO851938:QTO852571 RDK851938:RDK852571 RNG851938:RNG852571 RXC851938:RXC852571 SGY851938:SGY852571 SQU851938:SQU852571 TAQ851938:TAQ852571 TKM851938:TKM852571 TUI851938:TUI852571 UEE851938:UEE852571 UOA851938:UOA852571 UXW851938:UXW852571 VHS851938:VHS852571 VRO851938:VRO852571 WBK851938:WBK852571 WLG851938:WLG852571 WVC851938:WVC852571 IQ917474:IQ918107 SM917474:SM918107 ACI917474:ACI918107 AME917474:AME918107 AWA917474:AWA918107 BFW917474:BFW918107 BPS917474:BPS918107 BZO917474:BZO918107 CJK917474:CJK918107 CTG917474:CTG918107 DDC917474:DDC918107 DMY917474:DMY918107 DWU917474:DWU918107 EGQ917474:EGQ918107 EQM917474:EQM918107 FAI917474:FAI918107 FKE917474:FKE918107 FUA917474:FUA918107 GDW917474:GDW918107 GNS917474:GNS918107 GXO917474:GXO918107 HHK917474:HHK918107 HRG917474:HRG918107 IBC917474:IBC918107 IKY917474:IKY918107 IUU917474:IUU918107 JEQ917474:JEQ918107 JOM917474:JOM918107 JYI917474:JYI918107 KIE917474:KIE918107 KSA917474:KSA918107 LBW917474:LBW918107 LLS917474:LLS918107 LVO917474:LVO918107 MFK917474:MFK918107 MPG917474:MPG918107 MZC917474:MZC918107 NIY917474:NIY918107 NSU917474:NSU918107 OCQ917474:OCQ918107 OMM917474:OMM918107 OWI917474:OWI918107 PGE917474:PGE918107 PQA917474:PQA918107 PZW917474:PZW918107 QJS917474:QJS918107 QTO917474:QTO918107 RDK917474:RDK918107 RNG917474:RNG918107 RXC917474:RXC918107 SGY917474:SGY918107 SQU917474:SQU918107 TAQ917474:TAQ918107 TKM917474:TKM918107 TUI917474:TUI918107 UEE917474:UEE918107 UOA917474:UOA918107 UXW917474:UXW918107 VHS917474:VHS918107 VRO917474:VRO918107 WBK917474:WBK918107 WLG917474:WLG918107 WVC917474:WVC918107 IQ983010:IQ983643 SM983010:SM983643 ACI983010:ACI983643 AME983010:AME983643 AWA983010:AWA983643 BFW983010:BFW983643 BPS983010:BPS983643 BZO983010:BZO983643 CJK983010:CJK983643 CTG983010:CTG983643 DDC983010:DDC983643 DMY983010:DMY983643 DWU983010:DWU983643 EGQ983010:EGQ983643 EQM983010:EQM983643 FAI983010:FAI983643 FKE983010:FKE983643 FUA983010:FUA983643 GDW983010:GDW983643 GNS983010:GNS983643 GXO983010:GXO983643 HHK983010:HHK983643 HRG983010:HRG983643 IBC983010:IBC983643 IKY983010:IKY983643 IUU983010:IUU983643 JEQ983010:JEQ983643 JOM983010:JOM983643 JYI983010:JYI983643 KIE983010:KIE983643 KSA983010:KSA983643 LBW983010:LBW983643 LLS983010:LLS983643 LVO983010:LVO983643 MFK983010:MFK983643 MPG983010:MPG983643 MZC983010:MZC983643 NIY983010:NIY983643 NSU983010:NSU983643 OCQ983010:OCQ983643 OMM983010:OMM983643 OWI983010:OWI983643 PGE983010:PGE983643 PQA983010:PQA983643 PZW983010:PZW983643 QJS983010:QJS983643 QTO983010:QTO983643 RDK983010:RDK983643 RNG983010:RNG983643 RXC983010:RXC983643 SGY983010:SGY983643 SQU983010:SQU983643 TAQ983010:TAQ983643 TKM983010:TKM983643 TUI983010:TUI983643 UEE983010:UEE983643 UOA983010:UOA983643 UXW983010:UXW983643 VHS983010:VHS983643 VRO983010:VRO983643 KSA47:KSA603 LBW47:LBW603 LLS47:LLS603 LVO47:LVO603 MFK47:MFK603 MPG47:MPG603 MZC47:MZC603 NIY47:NIY603 NSU47:NSU603 OCQ47:OCQ603 OMM47:OMM603 OWI47:OWI603 PGE47:PGE603 PQA47:PQA603 PZW47:PZW603 QJS47:QJS603 QTO47:QTO603 RDK47:RDK603 RNG47:RNG603 RXC47:RXC603 SGY47:SGY603 SQU47:SQU603 TAQ47:TAQ603 TKM47:TKM603 TUI47:TUI603 UEE47:UEE603 UOA47:UOA603 UXW47:UXW603 VHS47:VHS603 VRO47:VRO603 WBK47:WBK603 WVC47:WVC603 WLG47:WLG603 IQ47:IQ603 SM47:SM603 ACI47:ACI603 AME47:AME603 AWA47:AWA603 BFW47:BFW603 BPS47:BPS603 BZO47:BZO603 CJK47:CJK603 CTG47:CTG603 DDC47:DDC603 DMY47:DMY603 DWU47:DWU603 EGQ47:EGQ603 EQM47:EQM603 FAI47:FAI603 FKE47:FKE603 FUA47:FUA603 GDW47:GDW603 GNS47:GNS603 GXO47:GXO603 HHK47:HHK603 HRG47:HRG603 IBC47:IBC603 IKY47:IKY603 IUU47:IUU603 JEQ47:JEQ603 JOM47:JOM603 JYI47:JYI603 KIE47:KIE603" xr:uid="{321DB6AE-5870-49F6-BB7F-9D72199F5914}">
      <formula1>year</formula1>
    </dataValidation>
    <dataValidation type="list" allowBlank="1" showInputMessage="1" showErrorMessage="1" sqref="I13:I84" xr:uid="{7B0DF920-954B-46BF-AFA0-87F566623456}">
      <formula1>#REF!</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B2D347B8A3964D9DC8B98DDE506AC1" ma:contentTypeVersion="14" ma:contentTypeDescription="Create a new document." ma:contentTypeScope="" ma:versionID="c395e131aa7234e4a881cc36bfd90777">
  <xsd:schema xmlns:xsd="http://www.w3.org/2001/XMLSchema" xmlns:xs="http://www.w3.org/2001/XMLSchema" xmlns:p="http://schemas.microsoft.com/office/2006/metadata/properties" xmlns:ns3="73af0abf-1aa3-40f0-acc6-34a9cdef229c" xmlns:ns4="85798ed4-a302-47bd-81fc-5620da813a9f" targetNamespace="http://schemas.microsoft.com/office/2006/metadata/properties" ma:root="true" ma:fieldsID="9decbf4534d61c0a2c019a09cba7341b" ns3:_="" ns4:_="">
    <xsd:import namespace="73af0abf-1aa3-40f0-acc6-34a9cdef229c"/>
    <xsd:import namespace="85798ed4-a302-47bd-81fc-5620da813a9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_activity" minOccurs="0"/>
                <xsd:element ref="ns4:MediaServiceObjectDetectorVersions" minOccurs="0"/>
                <xsd:element ref="ns4:MediaServiceSearchProperties" minOccurs="0"/>
                <xsd:element ref="ns4:MediaServiceDateTaken" minOccurs="0"/>
                <xsd:element ref="ns4:MediaServiceSystemTags" minOccurs="0"/>
                <xsd:element ref="ns4:MediaServiceGenerationTime" minOccurs="0"/>
                <xsd:element ref="ns4:MediaServiceEventHashCode" minOccurs="0"/>
                <xsd:element ref="ns4:MediaLengthInSeconds"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af0abf-1aa3-40f0-acc6-34a9cdef229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798ed4-a302-47bd-81fc-5620da813a9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5798ed4-a302-47bd-81fc-5620da813a9f" xsi:nil="true"/>
  </documentManagement>
</p:properties>
</file>

<file path=customXml/itemProps1.xml><?xml version="1.0" encoding="utf-8"?>
<ds:datastoreItem xmlns:ds="http://schemas.openxmlformats.org/officeDocument/2006/customXml" ds:itemID="{1BE2ECF7-7757-4DBB-B141-F900D44242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af0abf-1aa3-40f0-acc6-34a9cdef229c"/>
    <ds:schemaRef ds:uri="85798ed4-a302-47bd-81fc-5620da813a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894599-3FE1-47E8-A49D-E5D9AC06F359}">
  <ds:schemaRefs>
    <ds:schemaRef ds:uri="http://schemas.microsoft.com/sharepoint/v3/contenttype/forms"/>
  </ds:schemaRefs>
</ds:datastoreItem>
</file>

<file path=customXml/itemProps3.xml><?xml version="1.0" encoding="utf-8"?>
<ds:datastoreItem xmlns:ds="http://schemas.openxmlformats.org/officeDocument/2006/customXml" ds:itemID="{BF4C0614-E1BF-4F23-B2D7-913B934D5536}">
  <ds:schemaRefs>
    <ds:schemaRef ds:uri="http://schemas.microsoft.com/office/2006/documentManagement/types"/>
    <ds:schemaRef ds:uri="http://www.w3.org/XML/1998/namespace"/>
    <ds:schemaRef ds:uri="http://purl.org/dc/dcmitype/"/>
    <ds:schemaRef ds:uri="http://schemas.openxmlformats.org/package/2006/metadata/core-properties"/>
    <ds:schemaRef ds:uri="73af0abf-1aa3-40f0-acc6-34a9cdef229c"/>
    <ds:schemaRef ds:uri="http://schemas.microsoft.com/office/2006/metadata/properties"/>
    <ds:schemaRef ds:uri="http://purl.org/dc/elements/1.1/"/>
    <ds:schemaRef ds:uri="http://purl.org/dc/terms/"/>
    <ds:schemaRef ds:uri="85798ed4-a302-47bd-81fc-5620da813a9f"/>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Assurance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KEITA, Abdoulaye</cp:lastModifiedBy>
  <cp:revision/>
  <dcterms:created xsi:type="dcterms:W3CDTF">2023-04-23T14:24:25Z</dcterms:created>
  <dcterms:modified xsi:type="dcterms:W3CDTF">2025-11-12T14:50:32Z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0x010100A3B2D347B8A3964D9DC8B98DDE506AC1</vt:lpwstr>
  </property>
  <property fmtid="{D5CDD505-2E9C-101B-9397-08002B2CF9AE}" pid="3" name="Document_Language">
    <vt:lpwstr>6;#FR|e5b11214-e6fc-4287-b1cb-b050c041462c</vt:lpwstr>
  </property>
  <property fmtid="{D5CDD505-2E9C-101B-9397-08002B2CF9AE}" pid="4" name="Country">
    <vt:lpwstr>2;#BEL|ff4ffeae-c722-491b-b0ff-ada5a56a847d</vt:lpwstr>
  </property>
  <property fmtid="{D5CDD505-2E9C-101B-9397-08002B2CF9AE}" pid="5" name="_dlc_DocIdItemGuid">
    <vt:lpwstr>479faa7f-f034-4948-b52a-2c1440663d2f</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y fmtid="{D5CDD505-2E9C-101B-9397-08002B2CF9AE}" pid="11" name="e2b781e9cad840cd89b90f5a7e989839">
    <vt:lpwstr/>
  </property>
  <property fmtid="{D5CDD505-2E9C-101B-9397-08002B2CF9AE}" pid="12" name="l9d65098618b4a8fbbe87718e7187e6b">
    <vt:lpwstr/>
  </property>
</Properties>
</file>