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530" documentId="13_ncr:1_{8225EC8F-CE25-4E92-895E-6442FF8D4F37}" xr6:coauthVersionLast="47" xr6:coauthVersionMax="47" xr10:uidLastSave="{BFEF7B19-EE0D-47BD-86CC-B85F6823D43C}"/>
  <bookViews>
    <workbookView xWindow="-108" yWindow="-108" windowWidth="23256" windowHeight="12456" activeTab="3" xr2:uid="{00000000-000D-0000-FFFF-FFFF00000000}"/>
  </bookViews>
  <sheets>
    <sheet name="KOMSEOGO" sheetId="28" r:id="rId1"/>
    <sheet name="SONGDIN" sheetId="29" r:id="rId2"/>
    <sheet name="MEGUET" sheetId="31" r:id="rId3"/>
    <sheet name="TANGHIN2" sheetId="32" r:id="rId4"/>
  </sheets>
  <definedNames>
    <definedName name="_xlnm.Print_Titles" localSheetId="0">KOMSEOGO!$1:$1</definedName>
    <definedName name="_xlnm.Print_Titles" localSheetId="2">MEGUET!$1:$1</definedName>
    <definedName name="_xlnm.Print_Titles" localSheetId="1">SONGDIN!$1:$1</definedName>
    <definedName name="_xlnm.Print_Titles" localSheetId="3">TANGHIN2!$1:$1</definedName>
    <definedName name="_xlnm.Print_Area" localSheetId="0">KOMSEOGO!$A$1:$F$58</definedName>
    <definedName name="_xlnm.Print_Area" localSheetId="2">MEGUET!$A$1:$F$59</definedName>
    <definedName name="_xlnm.Print_Area" localSheetId="1">SONGDIN!$A$1:$F$58</definedName>
    <definedName name="_xlnm.Print_Area" localSheetId="3">TANGHIN2!$A$1:$F$58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32" l="1"/>
  <c r="F32" i="31"/>
  <c r="F31" i="29"/>
  <c r="F31" i="28"/>
  <c r="F24" i="32"/>
  <c r="F24" i="29"/>
  <c r="F24" i="28"/>
  <c r="F25" i="31" l="1"/>
  <c r="F56" i="32" l="1"/>
  <c r="F53" i="32"/>
  <c r="F52" i="32"/>
  <c r="F51" i="32"/>
  <c r="F47" i="32"/>
  <c r="F46" i="32"/>
  <c r="F45" i="32"/>
  <c r="F44" i="32"/>
  <c r="F43" i="32"/>
  <c r="F42" i="32"/>
  <c r="F41" i="32"/>
  <c r="F40" i="32"/>
  <c r="F37" i="32"/>
  <c r="F36" i="32"/>
  <c r="F35" i="32"/>
  <c r="F32" i="32"/>
  <c r="F30" i="32"/>
  <c r="F29" i="32"/>
  <c r="F28" i="32"/>
  <c r="F27" i="32"/>
  <c r="F23" i="32"/>
  <c r="F22" i="32"/>
  <c r="F21" i="32"/>
  <c r="F18" i="32"/>
  <c r="F17" i="32"/>
  <c r="F16" i="32"/>
  <c r="F15" i="32"/>
  <c r="F14" i="32"/>
  <c r="F13" i="32"/>
  <c r="F12" i="32"/>
  <c r="F10" i="32"/>
  <c r="F6" i="32"/>
  <c r="F5" i="32"/>
  <c r="F4" i="32"/>
  <c r="F3" i="32"/>
  <c r="F25" i="32" l="1"/>
  <c r="F19" i="32"/>
  <c r="F7" i="32"/>
  <c r="F57" i="32"/>
  <c r="F48" i="32"/>
  <c r="F49" i="32" s="1"/>
  <c r="F54" i="32"/>
  <c r="F38" i="32"/>
  <c r="F33" i="32"/>
  <c r="F58" i="32" l="1"/>
  <c r="F14" i="31"/>
  <c r="F57" i="31"/>
  <c r="F58" i="31" s="1"/>
  <c r="F54" i="31"/>
  <c r="F53" i="31"/>
  <c r="F52" i="31"/>
  <c r="F48" i="31"/>
  <c r="F47" i="31"/>
  <c r="F46" i="31"/>
  <c r="F45" i="31"/>
  <c r="F44" i="31"/>
  <c r="F43" i="31"/>
  <c r="F42" i="31"/>
  <c r="F41" i="31"/>
  <c r="F38" i="31"/>
  <c r="F37" i="31"/>
  <c r="F36" i="31"/>
  <c r="F33" i="31"/>
  <c r="F31" i="31"/>
  <c r="F30" i="31"/>
  <c r="F29" i="31"/>
  <c r="F28" i="31"/>
  <c r="F24" i="31"/>
  <c r="F23" i="31"/>
  <c r="F22" i="31"/>
  <c r="F19" i="31"/>
  <c r="F18" i="31"/>
  <c r="F17" i="31"/>
  <c r="F16" i="31"/>
  <c r="F15" i="31"/>
  <c r="F13" i="31"/>
  <c r="F12" i="31"/>
  <c r="F10" i="31"/>
  <c r="F6" i="31"/>
  <c r="F5" i="31"/>
  <c r="F4" i="31"/>
  <c r="F3" i="31"/>
  <c r="F26" i="31" l="1"/>
  <c r="F20" i="31"/>
  <c r="F49" i="31"/>
  <c r="F50" i="31" s="1"/>
  <c r="F55" i="31"/>
  <c r="F34" i="31"/>
  <c r="F39" i="31"/>
  <c r="F7" i="31"/>
  <c r="F59" i="31" l="1"/>
  <c r="F56" i="29"/>
  <c r="F53" i="29"/>
  <c r="F52" i="29"/>
  <c r="F51" i="29"/>
  <c r="F47" i="29"/>
  <c r="F46" i="29"/>
  <c r="F45" i="29"/>
  <c r="F44" i="29"/>
  <c r="F43" i="29"/>
  <c r="F42" i="29"/>
  <c r="F41" i="29"/>
  <c r="F40" i="29"/>
  <c r="F37" i="29"/>
  <c r="F36" i="29"/>
  <c r="F35" i="29"/>
  <c r="F32" i="29"/>
  <c r="F30" i="29"/>
  <c r="F29" i="29"/>
  <c r="F28" i="29"/>
  <c r="F27" i="29"/>
  <c r="F23" i="29"/>
  <c r="F22" i="29"/>
  <c r="F21" i="29"/>
  <c r="F18" i="29"/>
  <c r="F17" i="29"/>
  <c r="F16" i="29"/>
  <c r="F15" i="29"/>
  <c r="F14" i="29"/>
  <c r="F13" i="29"/>
  <c r="F12" i="29"/>
  <c r="F10" i="29"/>
  <c r="F6" i="29"/>
  <c r="F5" i="29"/>
  <c r="F4" i="29"/>
  <c r="F3" i="29"/>
  <c r="F53" i="28"/>
  <c r="F37" i="28"/>
  <c r="F30" i="28"/>
  <c r="F33" i="29" l="1"/>
  <c r="F19" i="29"/>
  <c r="F7" i="29"/>
  <c r="F57" i="29"/>
  <c r="F25" i="29"/>
  <c r="F48" i="29"/>
  <c r="F49" i="29" s="1"/>
  <c r="F54" i="29"/>
  <c r="F38" i="29"/>
  <c r="F56" i="28"/>
  <c r="F52" i="28"/>
  <c r="F51" i="28"/>
  <c r="F47" i="28"/>
  <c r="F46" i="28"/>
  <c r="F45" i="28"/>
  <c r="F44" i="28"/>
  <c r="F43" i="28"/>
  <c r="F42" i="28"/>
  <c r="F41" i="28"/>
  <c r="F40" i="28"/>
  <c r="F36" i="28"/>
  <c r="F35" i="28"/>
  <c r="F38" i="28" s="1"/>
  <c r="F32" i="28"/>
  <c r="F29" i="28"/>
  <c r="F28" i="28"/>
  <c r="F27" i="28"/>
  <c r="F23" i="28"/>
  <c r="F22" i="28"/>
  <c r="F21" i="28"/>
  <c r="F18" i="28"/>
  <c r="F17" i="28"/>
  <c r="F16" i="28"/>
  <c r="F15" i="28"/>
  <c r="F14" i="28"/>
  <c r="F13" i="28"/>
  <c r="F12" i="28"/>
  <c r="F10" i="28"/>
  <c r="F6" i="28"/>
  <c r="F5" i="28"/>
  <c r="F4" i="28"/>
  <c r="F3" i="28"/>
  <c r="F58" i="29" l="1"/>
  <c r="F25" i="28"/>
  <c r="F54" i="28"/>
  <c r="F33" i="28"/>
  <c r="F57" i="28"/>
  <c r="F7" i="28"/>
  <c r="F48" i="28"/>
  <c r="F49" i="28" s="1"/>
  <c r="F19" i="28"/>
  <c r="F58" i="28" l="1"/>
</calcChain>
</file>

<file path=xl/sharedStrings.xml><?xml version="1.0" encoding="utf-8"?>
<sst xmlns="http://schemas.openxmlformats.org/spreadsheetml/2006/main" count="558" uniqueCount="123">
  <si>
    <t>N° prix</t>
  </si>
  <si>
    <t>Désignation</t>
  </si>
  <si>
    <t>Unité</t>
  </si>
  <si>
    <t>Quantité</t>
  </si>
  <si>
    <t>Prix unitaire HTVA</t>
  </si>
  <si>
    <t xml:space="preserve">Prix Total HTVA </t>
  </si>
  <si>
    <t>INSTALLATION</t>
  </si>
  <si>
    <t>1.1</t>
  </si>
  <si>
    <t>Amenée, installation du chantier, repli du matériel et tous les frais généraux de l'entreprise</t>
  </si>
  <si>
    <t>ff</t>
  </si>
  <si>
    <t>1.2</t>
  </si>
  <si>
    <t>Implantation du réseau et levés de détails</t>
  </si>
  <si>
    <t>1.3</t>
  </si>
  <si>
    <t>Établissement de dossier d'exécution et plans de recollement de l'ensemble du réseau après études approfondies</t>
  </si>
  <si>
    <t>1.4</t>
  </si>
  <si>
    <t>Panneau d’identification du périmètre de dimension 150x200 fixé sur un support de pied en IPN de 100 ancré de 0.50 m dans le sol et 1.00 m hors sol portant les indications qui seront précisées par le maitre d'ouvrage</t>
  </si>
  <si>
    <t>u</t>
  </si>
  <si>
    <t>Sous total 1</t>
  </si>
  <si>
    <t>STATION DE POMPAGE</t>
  </si>
  <si>
    <t>2.1</t>
  </si>
  <si>
    <t>Exhaure / Refoulement</t>
  </si>
  <si>
    <t>2.1.1</t>
  </si>
  <si>
    <t>Fourniture, pose et raccordement d'équipements hydromécaniques (ventouse, coudes M/F, bride ronde filetée, compteur, manomètre, clapet anti-retour, vanne, robinet de prise d'échantillon …) dans la tête de forage conformément aux plans  y compris butée et support.</t>
  </si>
  <si>
    <t>ens</t>
  </si>
  <si>
    <t>2.2</t>
  </si>
  <si>
    <t>Pompe-Electricité</t>
  </si>
  <si>
    <t>2.2.1</t>
  </si>
  <si>
    <t>Fourniture et pose de câbles pour le raccordement de la pompe et des panneaux solaires</t>
  </si>
  <si>
    <t>2.2.2</t>
  </si>
  <si>
    <t xml:space="preserve">Fourniture et pose d'une électropompe hybride triphasée certifiée (ayant des courbes caractérisitiques issues de test à l'usine) de débit minimum 5 m3/h, HMT 50 m, y compris essais de marche et câble de sécurité en acier inoxydable et toutes sujétions </t>
  </si>
  <si>
    <t>2.2.3</t>
  </si>
  <si>
    <t xml:space="preserve">Fourniture et installation de panneaux photovoltaïques mono cristallin de 300W </t>
  </si>
  <si>
    <t>2.2.4</t>
  </si>
  <si>
    <t>Fourniture et installation d'accessoires pour champ solaire : kit de raccordement, câbles de liaison et supports métalliques, boîte de jonction PV, ancrage en béton et y compris toutes sujétions de mise en œuvre</t>
  </si>
  <si>
    <t>2.2.5</t>
  </si>
  <si>
    <t>Fourniture,pose, raccordement et essai d'un onduleur pour pompe Grundfos RSI 5 KVA</t>
  </si>
  <si>
    <t>2.2.6</t>
  </si>
  <si>
    <t>Fourniture, pose et raccordement d'un système de régulation du remplissage</t>
  </si>
  <si>
    <t>2.2.7</t>
  </si>
  <si>
    <t>Puits de terre équipé et mise à la terre des équipements électromécanique du forage, des masses métalliques et du neutre du groupe électrogène, des panneaux solaires, y compris toutes sujétions.</t>
  </si>
  <si>
    <t>Sous total 2</t>
  </si>
  <si>
    <t>RESERVOIR : Fourniture et pose d'un château métallique de 10 m3 avec une hauteur sous radier de 10 m  y compris l'ensemble des canalisations d'alimentation, de distribution, de vidange, trop plein etc., l'ensemble des pièces de raccordement selon le plan joint (té, coude et toutes sujétions); regard by pass équipé au pied du château, béton armé dosé à 400 kg/m3 pour semelle</t>
  </si>
  <si>
    <t>3.1</t>
  </si>
  <si>
    <t>Études géotechniques</t>
  </si>
  <si>
    <t>3.2</t>
  </si>
  <si>
    <t xml:space="preserve">Fabrication et pose de la cuve métallique de 10 m3 y compris toutes sujétions comprises (équipements de robinetterie intérieurs: robinet flotteur, crépines; et extérieurs : compteur au pied de l'ouvrage, clapet anti retour, robinet vanne; échelle de lecture, peinture anti rouille et peinture alimentaire intérieure, peinture extérieure, désinfection, divers,…). </t>
  </si>
  <si>
    <t>3.3</t>
  </si>
  <si>
    <t>Construction d'un regard au pied du château (by pass) et pose d'équipement complet en fonte y compris toute sujétion (vannes, compteurs, clapets, ventouse, floteur)</t>
  </si>
  <si>
    <t>3.4</t>
  </si>
  <si>
    <t>Génie Civil et raccordement de BP composé entre autres : lyre, compteur, tuyau pehd 40, collier de prise en charge, etc.), y compris toutes sujétions.</t>
  </si>
  <si>
    <t>Sous total 3</t>
  </si>
  <si>
    <t>CONDUITES ET ACCESSOIRES</t>
  </si>
  <si>
    <t>4.1</t>
  </si>
  <si>
    <t>Fourniture, fouille, pose et remblai de conduite refoulement en PEHD DN63 PN16 y compris fouille pour tout type de terrain 40 cm de largeur et 100 cm de profondeur, fourniture et pose de lit de sable sur 10 cm d’épaisseur, pièces spéciales en PVC (coudes, Té, etc.), remblai et toutes sujétions</t>
  </si>
  <si>
    <t>ml</t>
  </si>
  <si>
    <t>4.2</t>
  </si>
  <si>
    <t>Fourniture et pose de tuyau PEHD DE 90  PN 10, y compris toutes sujétions (lit de sable, grillage avertisseur...) y compris raccordement</t>
  </si>
  <si>
    <t>4.3</t>
  </si>
  <si>
    <t>Fourniture et pose de tuyau PEHD DE 63  PN 10, y compris toutes sujétions (lit de sable, grillage avertisseur...) y compris raccordement</t>
  </si>
  <si>
    <t>4.4</t>
  </si>
  <si>
    <t>Fourniture et pose de tuyau PEHD DE 40  PN 10, y compris toutes sujétions (lit de sable, grillage avertisseur...) y compris raccordement</t>
  </si>
  <si>
    <t>4.5</t>
  </si>
  <si>
    <t>Fourniture et raccordement de tuyaux PEHD flexible pour les bornes d'irrigation</t>
  </si>
  <si>
    <t>rouleau de 100ml</t>
  </si>
  <si>
    <t>4.6</t>
  </si>
  <si>
    <t>Epreuve de pression</t>
  </si>
  <si>
    <t>Sous total 4</t>
  </si>
  <si>
    <t>ROBINETTERIE</t>
  </si>
  <si>
    <t>5.1</t>
  </si>
  <si>
    <t xml:space="preserve">Fourniture et pose de colonne en galva et robinet de puisage DN 40 (1 1/2") au droit des bacs d'irrigation conformément aux plans y compris toutes sujétions </t>
  </si>
  <si>
    <t xml:space="preserve">u </t>
  </si>
  <si>
    <t>5.2</t>
  </si>
  <si>
    <t xml:space="preserve">Fourniture et pose de vannes PVC DN 50 au pied de la bouche d'irrigation y compris regard conformément aux plans et toutes sujétions </t>
  </si>
  <si>
    <t>5.3</t>
  </si>
  <si>
    <t>Réalisation d'une borne d'irrigation avec 3 robinets de sortie sur massif de béton de 1m de hauteur</t>
  </si>
  <si>
    <t>Sous total 5</t>
  </si>
  <si>
    <t>BASSIN D'ARROSAGE 2*3*1 CONFORMEMENT AUX PLANS</t>
  </si>
  <si>
    <t>6.1</t>
  </si>
  <si>
    <t>Fouille pour ancrage (ép. 40 cm)</t>
  </si>
  <si>
    <t>m3</t>
  </si>
  <si>
    <t>6.2</t>
  </si>
  <si>
    <t>Béton de propreté dosé à 150kg/m3 (ep. 0,05)</t>
  </si>
  <si>
    <t>6.3</t>
  </si>
  <si>
    <t>Béton armé pour radier (ép. 15 cm) en double nappe HA8 dosé à 350 kg/m3 conformément aux plans</t>
  </si>
  <si>
    <t>6.4</t>
  </si>
  <si>
    <t xml:space="preserve">Béton armé pour poteaux dosé à 350 kg/m3 </t>
  </si>
  <si>
    <t>6.5</t>
  </si>
  <si>
    <t>Béton armé dosé à 350kg/m3 pour couronnement (ep. 15 cm) conformément aux plans</t>
  </si>
  <si>
    <t>6.6</t>
  </si>
  <si>
    <t xml:space="preserve">Maçonnerie en agglo plein de 15 x 20 x 40 </t>
  </si>
  <si>
    <t>m²</t>
  </si>
  <si>
    <t>6.7</t>
  </si>
  <si>
    <t xml:space="preserve">Enduit étanche intérieur au mortier de ciment </t>
  </si>
  <si>
    <t>6.8</t>
  </si>
  <si>
    <t xml:space="preserve">Enduit extérieur </t>
  </si>
  <si>
    <t>Sous total pour un (01) bassin</t>
  </si>
  <si>
    <t>Sous total 6 pour les quatre  (04) bassins</t>
  </si>
  <si>
    <t>AMENAGEMENTS INTERNES / TRAVAUX DE TERRASSEMENT / DIVERS</t>
  </si>
  <si>
    <t>7.1</t>
  </si>
  <si>
    <t>Nettoyage-débroussaillage de la superficie à aménager</t>
  </si>
  <si>
    <t>ha</t>
  </si>
  <si>
    <t>7.2</t>
  </si>
  <si>
    <t>Sous-solage au bulldozer et labour croisé pulvérisé au tracteur</t>
  </si>
  <si>
    <t>7.3</t>
  </si>
  <si>
    <t xml:space="preserve">Fourniture et pose de clôture en grillage confectionnée avec du fil de fer galvanisé diamètre 2,5 mm avec mailles 5 cm de hauteur 1,60 m hors sol et 0,20 m ancré dans le sol, tendeurs, fil de fer, poteau intermédiaire en tube galva diamètre 60 mm espacé de 3 m, poteau d'angle en tube galva lourd diamètre 90 mm ou en cornières de 60*60*6mm, 1 portail d'accès à 2 battants de 1,50 m de hauteur et 3,00 m de largeur totale, 1 portails d'accès 1 battant de 1,50 m de hauteur et 1,50 m de largeur totale, tube galva de diamètre 90 mm  ou cornieres de 60*60*6mm pour poteaux de fixation des portails </t>
  </si>
  <si>
    <t>Sous total 7</t>
  </si>
  <si>
    <t xml:space="preserve">FORMATION </t>
  </si>
  <si>
    <t>8.1</t>
  </si>
  <si>
    <t xml:space="preserve">Fourniture de trousseau de maintenance des équipements </t>
  </si>
  <si>
    <t>Sous total 8</t>
  </si>
  <si>
    <t xml:space="preserve">Fourniture et pose d'une électropompe hybride triphasée certifiée (ayant des courbes caractérisitiques issues de test à l'usine) de débit minimum 9 m3/h, HMT 90 m, y compris essais de marche et câble de sécurité en acier inoxydable et toutes sujétions </t>
  </si>
  <si>
    <t>Fourniture,pose, raccordement et essai d'un onduleur pour pompe Grundfos RSI 8 KVA</t>
  </si>
  <si>
    <t>Fourniture, fouille, pose et remblai de conduite refoulement en PEHD DN90 PN16 y compris fouille pour tout type de terrain 40 cm de largeur et 100 cm de profondeur, fourniture et pose de lit de sable sur 10 cm d’épaisseur, pièces spéciales en PVC (coudes, Té, etc.), remblai et toutes sujétions</t>
  </si>
  <si>
    <t>Sous total 6 pour les neuf  (09) bassins</t>
  </si>
  <si>
    <t xml:space="preserve">Formation et fourniture de trousseau de maintenance des équipements </t>
  </si>
  <si>
    <t>2.1.2</t>
  </si>
  <si>
    <t xml:space="preserve">Fourniture et pose d'une électropompe hybride triphasée certifiée (ayant des courbes caractérisitiques issues de test à l'usine) de débit minimum 5 m3/h, HMT 60 m, y compris essais de marche et câble de sécurité en acier inoxydable et toutes sujétions </t>
  </si>
  <si>
    <t>Fourniture,pose, raccordement et essai d'un onduleur pour pompe Grundfos RSI 6 KVA</t>
  </si>
  <si>
    <t>2.2.8</t>
  </si>
  <si>
    <t>Sous total 6 pour les dix (10) bassins</t>
  </si>
  <si>
    <t xml:space="preserve">Fourniture et pose d'une électropompe hybride triphasée certifiée (ayant des courbes caractérisitiques issues de test à l'usine) de débit minimum 8 m3/h, HMT 60 m, y compris essais de marche et câble de sécurité en acier inoxydable et toutes sujétions </t>
  </si>
  <si>
    <t>Sous total 6 pour les treize  (13) bassins</t>
  </si>
  <si>
    <t>TOTAL FCFA HTVA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</si>
</sst>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sz val="11"/>
      <color theme="1"/>
      <name val="Calibri"/>
      <family val="2"/>
      <scheme val="minor"/>
    </font>
    <font>
      <sz val="8"/>
      <name val="Calibri"/>
      <family val="2"/>
      <scheme val="minor"/>
    </font>
    <font>
      <sz val="11"/>
      <name val="Calibri"/>
      <family val="2"/>
      <scheme val="minor"/>
    </font>
    <font>
      <b/>
      <sz val="11"/>
      <color theme="1"/>
      <name val="Calibri"/>
      <family val="2"/>
      <scheme val="minor"/>
    </font>
    <font>
      <b/>
      <sz val="12"/>
      <name val="Georgia"/>
      <family val="1"/>
    </font>
    <font>
      <sz val="12"/>
      <name val="Georgia"/>
      <family val="1"/>
    </font>
    <font>
      <sz val="12"/>
      <color theme="1"/>
      <name val="Georgia"/>
      <family val="1"/>
    </font>
    <font>
      <b/>
      <sz val="11"/>
      <name val="Calibri"/>
      <family val="2"/>
      <scheme val="minor"/>
    </font>
  </fonts>
  <fills count="9">
    <fill>
      <patternFill patternType="none"/>
    </fill>
    <fill>
      <patternFill patternType="gray125"/>
    </fill>
    <fill>
      <patternFill patternType="solid">
        <fgColor theme="4"/>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53">
    <xf numFmtId="0" fontId="0" fillId="0" borderId="0" xfId="0"/>
    <xf numFmtId="0" fontId="0" fillId="0" borderId="0" xfId="0" applyAlignment="1">
      <alignment vertical="center" wrapText="1"/>
    </xf>
    <xf numFmtId="164" fontId="0" fillId="0" borderId="0" xfId="0" applyNumberFormat="1"/>
    <xf numFmtId="0" fontId="3" fillId="0" borderId="0" xfId="0" applyFont="1"/>
    <xf numFmtId="0" fontId="3" fillId="0" borderId="0" xfId="0" applyFont="1" applyAlignment="1">
      <alignment vertical="center" wrapText="1"/>
    </xf>
    <xf numFmtId="164" fontId="3" fillId="0" borderId="0" xfId="0" applyNumberFormat="1" applyFont="1"/>
    <xf numFmtId="0" fontId="5" fillId="0" borderId="1" xfId="0" applyFont="1" applyBorder="1" applyAlignment="1">
      <alignment vertical="center" wrapText="1"/>
    </xf>
    <xf numFmtId="0" fontId="6" fillId="0" borderId="1" xfId="0" applyFont="1" applyBorder="1" applyAlignment="1">
      <alignment horizontal="center" vertical="center"/>
    </xf>
    <xf numFmtId="0" fontId="7" fillId="0" borderId="0" xfId="0" applyFont="1" applyAlignment="1">
      <alignment wrapText="1"/>
    </xf>
    <xf numFmtId="0" fontId="7" fillId="0" borderId="0" xfId="0" applyFont="1" applyAlignment="1">
      <alignment horizontal="center"/>
    </xf>
    <xf numFmtId="0" fontId="6" fillId="0" borderId="1" xfId="0" applyFont="1" applyBorder="1" applyAlignment="1">
      <alignment vertical="center" wrapText="1"/>
    </xf>
    <xf numFmtId="164" fontId="6" fillId="0" borderId="1" xfId="1" applyNumberFormat="1" applyFont="1" applyBorder="1" applyAlignment="1">
      <alignment horizontal="center" vertical="center"/>
    </xf>
    <xf numFmtId="0" fontId="5" fillId="0" borderId="1" xfId="0" applyFont="1" applyBorder="1" applyAlignment="1">
      <alignment horizontal="center" vertical="center"/>
    </xf>
    <xf numFmtId="164" fontId="5" fillId="0" borderId="1" xfId="1" applyNumberFormat="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wrapText="1"/>
    </xf>
    <xf numFmtId="164" fontId="7" fillId="0" borderId="0" xfId="1" applyNumberFormat="1" applyFont="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164" fontId="5" fillId="2" borderId="1" xfId="1" applyNumberFormat="1" applyFont="1" applyFill="1" applyBorder="1" applyAlignment="1">
      <alignment horizontal="center" vertical="center" wrapText="1"/>
    </xf>
    <xf numFmtId="0" fontId="4" fillId="0" borderId="0" xfId="0" applyFont="1"/>
    <xf numFmtId="0" fontId="5" fillId="3" borderId="1" xfId="0" applyFont="1" applyFill="1" applyBorder="1" applyAlignment="1">
      <alignment horizontal="center" vertical="center"/>
    </xf>
    <xf numFmtId="0" fontId="5" fillId="3" borderId="1" xfId="0" applyFont="1" applyFill="1" applyBorder="1" applyAlignment="1">
      <alignment horizontal="right" vertical="center" wrapText="1"/>
    </xf>
    <xf numFmtId="164" fontId="5" fillId="3" borderId="1" xfId="1" applyNumberFormat="1" applyFont="1" applyFill="1" applyBorder="1" applyAlignment="1">
      <alignment horizontal="center" vertical="center"/>
    </xf>
    <xf numFmtId="0" fontId="5" fillId="3" borderId="1" xfId="0" applyFont="1" applyFill="1" applyBorder="1" applyAlignment="1">
      <alignment vertical="center" wrapText="1"/>
    </xf>
    <xf numFmtId="0" fontId="5" fillId="0" borderId="1" xfId="0" applyFont="1" applyBorder="1" applyAlignment="1">
      <alignment horizontal="right" vertical="center" wrapText="1"/>
    </xf>
    <xf numFmtId="0" fontId="6" fillId="4" borderId="1" xfId="0" applyFont="1" applyFill="1" applyBorder="1" applyAlignment="1">
      <alignment vertical="center" wrapText="1"/>
    </xf>
    <xf numFmtId="164" fontId="5" fillId="3" borderId="1" xfId="0" applyNumberFormat="1" applyFont="1" applyFill="1" applyBorder="1" applyAlignment="1">
      <alignment horizontal="center" vertical="center"/>
    </xf>
    <xf numFmtId="164" fontId="5" fillId="5" borderId="1" xfId="1" applyNumberFormat="1" applyFont="1" applyFill="1" applyBorder="1" applyAlignment="1">
      <alignment horizontal="center" vertical="center"/>
    </xf>
    <xf numFmtId="0" fontId="6" fillId="4" borderId="1" xfId="0" applyFont="1" applyFill="1" applyBorder="1" applyAlignment="1">
      <alignment horizontal="center" vertical="center" wrapText="1"/>
    </xf>
    <xf numFmtId="0" fontId="6" fillId="0" borderId="0" xfId="0" applyFont="1" applyAlignment="1">
      <alignment horizontal="center" vertical="center"/>
    </xf>
    <xf numFmtId="164" fontId="6" fillId="0" borderId="0" xfId="1" applyNumberFormat="1" applyFont="1" applyAlignment="1">
      <alignment horizontal="center" vertical="center"/>
    </xf>
    <xf numFmtId="0" fontId="6" fillId="0" borderId="0" xfId="0" applyFont="1" applyAlignment="1">
      <alignment vertical="center" wrapText="1"/>
    </xf>
    <xf numFmtId="0" fontId="5" fillId="6" borderId="1" xfId="0" applyFont="1" applyFill="1" applyBorder="1" applyAlignment="1">
      <alignment horizontal="center" vertical="center" wrapText="1"/>
    </xf>
    <xf numFmtId="0" fontId="5" fillId="6" borderId="1" xfId="0" applyFont="1" applyFill="1" applyBorder="1" applyAlignment="1">
      <alignment vertical="center" wrapText="1"/>
    </xf>
    <xf numFmtId="164" fontId="5" fillId="6" borderId="1" xfId="1" applyNumberFormat="1" applyFont="1" applyFill="1" applyBorder="1" applyAlignment="1">
      <alignment horizontal="center" vertical="center" wrapText="1"/>
    </xf>
    <xf numFmtId="0" fontId="8" fillId="0" borderId="0" xfId="0" applyFont="1"/>
    <xf numFmtId="164" fontId="5" fillId="7" borderId="1" xfId="1" applyNumberFormat="1" applyFont="1" applyFill="1" applyBorder="1" applyAlignment="1">
      <alignment horizontal="center" vertical="center"/>
    </xf>
    <xf numFmtId="0" fontId="5" fillId="8" borderId="1" xfId="0" applyFont="1" applyFill="1" applyBorder="1" applyAlignment="1">
      <alignment horizontal="center" vertical="center"/>
    </xf>
    <xf numFmtId="0" fontId="5" fillId="8" borderId="1" xfId="0" applyFont="1" applyFill="1" applyBorder="1" applyAlignment="1">
      <alignment vertical="center" wrapText="1"/>
    </xf>
    <xf numFmtId="164" fontId="5" fillId="8" borderId="1" xfId="1" applyNumberFormat="1" applyFont="1" applyFill="1" applyBorder="1" applyAlignment="1">
      <alignment horizontal="center" vertical="center"/>
    </xf>
    <xf numFmtId="0" fontId="5" fillId="8" borderId="1" xfId="0" applyFont="1" applyFill="1" applyBorder="1" applyAlignment="1">
      <alignment horizontal="right" vertical="center" wrapText="1"/>
    </xf>
    <xf numFmtId="164" fontId="5" fillId="8" borderId="1" xfId="0" applyNumberFormat="1" applyFont="1" applyFill="1" applyBorder="1" applyAlignment="1">
      <alignment horizontal="center" vertical="center"/>
    </xf>
    <xf numFmtId="0" fontId="5" fillId="8" borderId="1" xfId="0" applyFont="1" applyFill="1" applyBorder="1" applyAlignment="1">
      <alignment horizontal="right" vertical="center"/>
    </xf>
    <xf numFmtId="0" fontId="5" fillId="8" borderId="1" xfId="0" applyFont="1" applyFill="1" applyBorder="1" applyAlignment="1">
      <alignment vertical="center"/>
    </xf>
    <xf numFmtId="0" fontId="5" fillId="0" borderId="1" xfId="0" applyFont="1" applyBorder="1" applyAlignment="1">
      <alignment horizontal="left" vertical="center"/>
    </xf>
    <xf numFmtId="0" fontId="5" fillId="5" borderId="1" xfId="0" applyFont="1" applyFill="1" applyBorder="1" applyAlignment="1">
      <alignment horizontal="center" vertical="center"/>
    </xf>
    <xf numFmtId="0" fontId="5" fillId="0" borderId="1" xfId="0" applyFont="1" applyBorder="1" applyAlignment="1">
      <alignment horizontal="left" vertical="center" wrapText="1"/>
    </xf>
    <xf numFmtId="0" fontId="5" fillId="3"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5" fillId="8" borderId="1" xfId="0" applyFont="1" applyFill="1" applyBorder="1" applyAlignment="1">
      <alignment horizontal="center" vertical="center"/>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F44D1-27DB-4540-B291-69D775828495}">
  <dimension ref="A1:G58"/>
  <sheetViews>
    <sheetView topLeftCell="A53" zoomScaleNormal="100" zoomScaleSheetLayoutView="100" workbookViewId="0">
      <selection activeCell="A58" sqref="A58:E58"/>
    </sheetView>
  </sheetViews>
  <sheetFormatPr baseColWidth="10" defaultColWidth="11.44140625" defaultRowHeight="15.6" x14ac:dyDescent="0.3"/>
  <cols>
    <col min="1" max="1" width="9.6640625" style="14" bestFit="1" customWidth="1"/>
    <col min="2" max="2" width="89.109375" style="15" customWidth="1"/>
    <col min="3" max="3" width="7.88671875" style="14" bestFit="1" customWidth="1"/>
    <col min="4" max="4" width="12.6640625" style="14" bestFit="1" customWidth="1"/>
    <col min="5" max="5" width="17.33203125" style="16" bestFit="1" customWidth="1"/>
    <col min="6" max="6" width="15.6640625" style="16" bestFit="1" customWidth="1"/>
  </cols>
  <sheetData>
    <row r="1" spans="1:6" s="1" customFormat="1" ht="39.9" customHeight="1" x14ac:dyDescent="0.3">
      <c r="A1" s="17" t="s">
        <v>0</v>
      </c>
      <c r="B1" s="18" t="s">
        <v>1</v>
      </c>
      <c r="C1" s="17" t="s">
        <v>2</v>
      </c>
      <c r="D1" s="17" t="s">
        <v>3</v>
      </c>
      <c r="E1" s="19" t="s">
        <v>4</v>
      </c>
      <c r="F1" s="19" t="s">
        <v>5</v>
      </c>
    </row>
    <row r="2" spans="1:6" s="20" customFormat="1" ht="39.9" customHeight="1" x14ac:dyDescent="0.3">
      <c r="A2" s="12">
        <v>1</v>
      </c>
      <c r="B2" s="45" t="s">
        <v>6</v>
      </c>
      <c r="C2" s="45"/>
      <c r="D2" s="45"/>
      <c r="E2" s="45"/>
      <c r="F2" s="45"/>
    </row>
    <row r="3" spans="1:6" ht="39.9" customHeight="1" x14ac:dyDescent="0.3">
      <c r="A3" s="7" t="s">
        <v>7</v>
      </c>
      <c r="B3" s="10" t="s">
        <v>8</v>
      </c>
      <c r="C3" s="7" t="s">
        <v>9</v>
      </c>
      <c r="D3" s="7">
        <v>1</v>
      </c>
      <c r="E3" s="11"/>
      <c r="F3" s="11">
        <f>E3*D3</f>
        <v>0</v>
      </c>
    </row>
    <row r="4" spans="1:6" ht="39.9" customHeight="1" x14ac:dyDescent="0.3">
      <c r="A4" s="7" t="s">
        <v>10</v>
      </c>
      <c r="B4" s="10" t="s">
        <v>11</v>
      </c>
      <c r="C4" s="7" t="s">
        <v>9</v>
      </c>
      <c r="D4" s="7">
        <v>1</v>
      </c>
      <c r="E4" s="11"/>
      <c r="F4" s="11">
        <f t="shared" ref="F4:F6" si="0">E4*D4</f>
        <v>0</v>
      </c>
    </row>
    <row r="5" spans="1:6" ht="39.9" customHeight="1" x14ac:dyDescent="0.3">
      <c r="A5" s="7" t="s">
        <v>12</v>
      </c>
      <c r="B5" s="10" t="s">
        <v>13</v>
      </c>
      <c r="C5" s="7" t="s">
        <v>9</v>
      </c>
      <c r="D5" s="7">
        <v>1</v>
      </c>
      <c r="E5" s="11"/>
      <c r="F5" s="11">
        <f t="shared" si="0"/>
        <v>0</v>
      </c>
    </row>
    <row r="6" spans="1:6" ht="46.8" x14ac:dyDescent="0.3">
      <c r="A6" s="7" t="s">
        <v>14</v>
      </c>
      <c r="B6" s="10" t="s">
        <v>15</v>
      </c>
      <c r="C6" s="7" t="s">
        <v>16</v>
      </c>
      <c r="D6" s="7">
        <v>2</v>
      </c>
      <c r="E6" s="11"/>
      <c r="F6" s="11">
        <f t="shared" si="0"/>
        <v>0</v>
      </c>
    </row>
    <row r="7" spans="1:6" ht="39.9" customHeight="1" x14ac:dyDescent="0.3">
      <c r="A7" s="21"/>
      <c r="B7" s="22" t="s">
        <v>17</v>
      </c>
      <c r="C7" s="21"/>
      <c r="D7" s="21"/>
      <c r="E7" s="23"/>
      <c r="F7" s="23">
        <f>SUM(F3:F6)</f>
        <v>0</v>
      </c>
    </row>
    <row r="8" spans="1:6" s="20" customFormat="1" ht="39.9" customHeight="1" x14ac:dyDescent="0.3">
      <c r="A8" s="12">
        <v>2</v>
      </c>
      <c r="B8" s="45" t="s">
        <v>18</v>
      </c>
      <c r="C8" s="45"/>
      <c r="D8" s="45"/>
      <c r="E8" s="45"/>
      <c r="F8" s="45"/>
    </row>
    <row r="9" spans="1:6" s="20" customFormat="1" ht="39.9" customHeight="1" x14ac:dyDescent="0.3">
      <c r="A9" s="12" t="s">
        <v>19</v>
      </c>
      <c r="B9" s="6" t="s">
        <v>20</v>
      </c>
      <c r="C9" s="12"/>
      <c r="D9" s="12"/>
      <c r="E9" s="13"/>
      <c r="F9" s="13"/>
    </row>
    <row r="10" spans="1:6" ht="62.4" x14ac:dyDescent="0.3">
      <c r="A10" s="7" t="s">
        <v>21</v>
      </c>
      <c r="B10" s="10" t="s">
        <v>22</v>
      </c>
      <c r="C10" s="7" t="s">
        <v>23</v>
      </c>
      <c r="D10" s="7">
        <v>1</v>
      </c>
      <c r="E10" s="11"/>
      <c r="F10" s="11">
        <f t="shared" ref="F10" si="1">E10*D10</f>
        <v>0</v>
      </c>
    </row>
    <row r="11" spans="1:6" s="20" customFormat="1" ht="39.9" customHeight="1" x14ac:dyDescent="0.3">
      <c r="A11" s="12" t="s">
        <v>24</v>
      </c>
      <c r="B11" s="6" t="s">
        <v>25</v>
      </c>
      <c r="C11" s="12"/>
      <c r="D11" s="12"/>
      <c r="E11" s="13"/>
      <c r="F11" s="13">
        <v>0</v>
      </c>
    </row>
    <row r="12" spans="1:6" ht="39.9" customHeight="1" x14ac:dyDescent="0.3">
      <c r="A12" s="7" t="s">
        <v>26</v>
      </c>
      <c r="B12" s="10" t="s">
        <v>27</v>
      </c>
      <c r="C12" s="7" t="s">
        <v>23</v>
      </c>
      <c r="D12" s="7">
        <v>1</v>
      </c>
      <c r="E12" s="11"/>
      <c r="F12" s="11">
        <f t="shared" ref="F12:F18" si="2">E12*D12</f>
        <v>0</v>
      </c>
    </row>
    <row r="13" spans="1:6" ht="46.8" x14ac:dyDescent="0.3">
      <c r="A13" s="7" t="s">
        <v>28</v>
      </c>
      <c r="B13" s="10" t="s">
        <v>29</v>
      </c>
      <c r="C13" s="7" t="s">
        <v>16</v>
      </c>
      <c r="D13" s="7">
        <v>1</v>
      </c>
      <c r="E13" s="11"/>
      <c r="F13" s="11">
        <f t="shared" si="2"/>
        <v>0</v>
      </c>
    </row>
    <row r="14" spans="1:6" ht="39.9" customHeight="1" x14ac:dyDescent="0.3">
      <c r="A14" s="7" t="s">
        <v>30</v>
      </c>
      <c r="B14" s="10" t="s">
        <v>31</v>
      </c>
      <c r="C14" s="7" t="s">
        <v>16</v>
      </c>
      <c r="D14" s="7">
        <v>6</v>
      </c>
      <c r="E14" s="11"/>
      <c r="F14" s="11">
        <f t="shared" si="2"/>
        <v>0</v>
      </c>
    </row>
    <row r="15" spans="1:6" ht="46.8" x14ac:dyDescent="0.3">
      <c r="A15" s="7" t="s">
        <v>32</v>
      </c>
      <c r="B15" s="10" t="s">
        <v>33</v>
      </c>
      <c r="C15" s="7" t="s">
        <v>16</v>
      </c>
      <c r="D15" s="7">
        <v>1</v>
      </c>
      <c r="E15" s="11"/>
      <c r="F15" s="11">
        <f t="shared" si="2"/>
        <v>0</v>
      </c>
    </row>
    <row r="16" spans="1:6" ht="39.9" customHeight="1" x14ac:dyDescent="0.3">
      <c r="A16" s="7" t="s">
        <v>34</v>
      </c>
      <c r="B16" s="10" t="s">
        <v>35</v>
      </c>
      <c r="C16" s="7" t="s">
        <v>16</v>
      </c>
      <c r="D16" s="7">
        <v>1</v>
      </c>
      <c r="E16" s="11"/>
      <c r="F16" s="11">
        <f t="shared" si="2"/>
        <v>0</v>
      </c>
    </row>
    <row r="17" spans="1:6" ht="39.9" customHeight="1" x14ac:dyDescent="0.3">
      <c r="A17" s="7" t="s">
        <v>36</v>
      </c>
      <c r="B17" s="10" t="s">
        <v>37</v>
      </c>
      <c r="C17" s="7" t="s">
        <v>16</v>
      </c>
      <c r="D17" s="7">
        <v>2</v>
      </c>
      <c r="E17" s="11"/>
      <c r="F17" s="11">
        <f t="shared" si="2"/>
        <v>0</v>
      </c>
    </row>
    <row r="18" spans="1:6" ht="46.8" x14ac:dyDescent="0.3">
      <c r="A18" s="7" t="s">
        <v>38</v>
      </c>
      <c r="B18" s="10" t="s">
        <v>39</v>
      </c>
      <c r="C18" s="7" t="s">
        <v>16</v>
      </c>
      <c r="D18" s="7">
        <v>1</v>
      </c>
      <c r="E18" s="11"/>
      <c r="F18" s="11">
        <f t="shared" si="2"/>
        <v>0</v>
      </c>
    </row>
    <row r="19" spans="1:6" ht="39.9" customHeight="1" x14ac:dyDescent="0.3">
      <c r="A19" s="21"/>
      <c r="B19" s="22" t="s">
        <v>40</v>
      </c>
      <c r="C19" s="21"/>
      <c r="D19" s="21"/>
      <c r="E19" s="23"/>
      <c r="F19" s="23">
        <f>SUM(F10:F18)</f>
        <v>0</v>
      </c>
    </row>
    <row r="20" spans="1:6" s="20" customFormat="1" ht="63" customHeight="1" x14ac:dyDescent="0.3">
      <c r="A20" s="12">
        <v>3</v>
      </c>
      <c r="B20" s="47" t="s">
        <v>41</v>
      </c>
      <c r="C20" s="47"/>
      <c r="D20" s="47"/>
      <c r="E20" s="47"/>
      <c r="F20" s="47"/>
    </row>
    <row r="21" spans="1:6" ht="39.9" customHeight="1" x14ac:dyDescent="0.3">
      <c r="A21" s="7" t="s">
        <v>42</v>
      </c>
      <c r="B21" s="10" t="s">
        <v>43</v>
      </c>
      <c r="C21" s="7" t="s">
        <v>16</v>
      </c>
      <c r="D21" s="7">
        <v>1</v>
      </c>
      <c r="E21" s="11"/>
      <c r="F21" s="11">
        <f t="shared" ref="F21:F23" si="3">E21*D21</f>
        <v>0</v>
      </c>
    </row>
    <row r="22" spans="1:6" ht="78" x14ac:dyDescent="0.3">
      <c r="A22" s="7" t="s">
        <v>44</v>
      </c>
      <c r="B22" s="10" t="s">
        <v>45</v>
      </c>
      <c r="C22" s="7" t="s">
        <v>23</v>
      </c>
      <c r="D22" s="7">
        <v>1</v>
      </c>
      <c r="E22" s="11"/>
      <c r="F22" s="11">
        <f t="shared" si="3"/>
        <v>0</v>
      </c>
    </row>
    <row r="23" spans="1:6" ht="31.2" x14ac:dyDescent="0.3">
      <c r="A23" s="7" t="s">
        <v>46</v>
      </c>
      <c r="B23" s="10" t="s">
        <v>47</v>
      </c>
      <c r="C23" s="7" t="s">
        <v>16</v>
      </c>
      <c r="D23" s="7">
        <v>1</v>
      </c>
      <c r="E23" s="11"/>
      <c r="F23" s="11">
        <f t="shared" si="3"/>
        <v>0</v>
      </c>
    </row>
    <row r="24" spans="1:6" ht="31.2" x14ac:dyDescent="0.3">
      <c r="A24" s="7" t="s">
        <v>48</v>
      </c>
      <c r="B24" s="10" t="s">
        <v>49</v>
      </c>
      <c r="C24" s="7" t="s">
        <v>16</v>
      </c>
      <c r="D24" s="7">
        <v>1</v>
      </c>
      <c r="E24" s="11"/>
      <c r="F24" s="11">
        <f t="shared" ref="F24" si="4">+D24*E24</f>
        <v>0</v>
      </c>
    </row>
    <row r="25" spans="1:6" ht="39.9" customHeight="1" x14ac:dyDescent="0.3">
      <c r="A25" s="21"/>
      <c r="B25" s="22" t="s">
        <v>50</v>
      </c>
      <c r="C25" s="21"/>
      <c r="D25" s="21"/>
      <c r="E25" s="23"/>
      <c r="F25" s="23">
        <f>SUM(F21:F24)</f>
        <v>0</v>
      </c>
    </row>
    <row r="26" spans="1:6" s="20" customFormat="1" ht="39.9" customHeight="1" x14ac:dyDescent="0.3">
      <c r="A26" s="12">
        <v>4</v>
      </c>
      <c r="B26" s="45" t="s">
        <v>51</v>
      </c>
      <c r="C26" s="45"/>
      <c r="D26" s="45"/>
      <c r="E26" s="45"/>
      <c r="F26" s="45"/>
    </row>
    <row r="27" spans="1:6" ht="62.4" x14ac:dyDescent="0.3">
      <c r="A27" s="7" t="s">
        <v>52</v>
      </c>
      <c r="B27" s="10" t="s">
        <v>53</v>
      </c>
      <c r="C27" s="7" t="s">
        <v>54</v>
      </c>
      <c r="D27" s="7">
        <v>60</v>
      </c>
      <c r="E27" s="11"/>
      <c r="F27" s="11">
        <f t="shared" ref="F27:F32" si="5">E27*D27</f>
        <v>0</v>
      </c>
    </row>
    <row r="28" spans="1:6" ht="39.9" customHeight="1" x14ac:dyDescent="0.3">
      <c r="A28" s="7" t="s">
        <v>55</v>
      </c>
      <c r="B28" s="10" t="s">
        <v>56</v>
      </c>
      <c r="C28" s="7" t="s">
        <v>54</v>
      </c>
      <c r="D28" s="7">
        <v>170</v>
      </c>
      <c r="E28" s="11"/>
      <c r="F28" s="11">
        <f t="shared" si="5"/>
        <v>0</v>
      </c>
    </row>
    <row r="29" spans="1:6" ht="39.9" customHeight="1" x14ac:dyDescent="0.3">
      <c r="A29" s="7" t="s">
        <v>57</v>
      </c>
      <c r="B29" s="10" t="s">
        <v>58</v>
      </c>
      <c r="C29" s="7" t="s">
        <v>54</v>
      </c>
      <c r="D29" s="7">
        <v>70</v>
      </c>
      <c r="E29" s="11"/>
      <c r="F29" s="11">
        <f t="shared" si="5"/>
        <v>0</v>
      </c>
    </row>
    <row r="30" spans="1:6" ht="39.9" customHeight="1" x14ac:dyDescent="0.3">
      <c r="A30" s="7" t="s">
        <v>59</v>
      </c>
      <c r="B30" s="10" t="s">
        <v>60</v>
      </c>
      <c r="C30" s="7" t="s">
        <v>54</v>
      </c>
      <c r="D30" s="7">
        <v>160</v>
      </c>
      <c r="E30" s="11"/>
      <c r="F30" s="11">
        <f t="shared" si="5"/>
        <v>0</v>
      </c>
    </row>
    <row r="31" spans="1:6" s="3" customFormat="1" ht="46.8" x14ac:dyDescent="0.3">
      <c r="A31" s="7" t="s">
        <v>61</v>
      </c>
      <c r="B31" s="10" t="s">
        <v>62</v>
      </c>
      <c r="C31" s="29" t="s">
        <v>63</v>
      </c>
      <c r="D31" s="7">
        <v>8</v>
      </c>
      <c r="E31" s="11"/>
      <c r="F31" s="11">
        <f t="shared" si="5"/>
        <v>0</v>
      </c>
    </row>
    <row r="32" spans="1:6" ht="39.9" customHeight="1" x14ac:dyDescent="0.3">
      <c r="A32" s="7" t="s">
        <v>64</v>
      </c>
      <c r="B32" s="10" t="s">
        <v>65</v>
      </c>
      <c r="C32" s="7" t="s">
        <v>9</v>
      </c>
      <c r="D32" s="7">
        <v>1</v>
      </c>
      <c r="E32" s="11"/>
      <c r="F32" s="11">
        <f t="shared" si="5"/>
        <v>0</v>
      </c>
    </row>
    <row r="33" spans="1:6" ht="39.9" customHeight="1" x14ac:dyDescent="0.3">
      <c r="A33" s="21"/>
      <c r="B33" s="22" t="s">
        <v>66</v>
      </c>
      <c r="C33" s="21"/>
      <c r="D33" s="21"/>
      <c r="E33" s="23"/>
      <c r="F33" s="23">
        <f>SUM(F27:F32)</f>
        <v>0</v>
      </c>
    </row>
    <row r="34" spans="1:6" ht="39.9" customHeight="1" x14ac:dyDescent="0.3">
      <c r="A34" s="7">
        <v>5</v>
      </c>
      <c r="B34" s="45" t="s">
        <v>67</v>
      </c>
      <c r="C34" s="45"/>
      <c r="D34" s="45"/>
      <c r="E34" s="45"/>
      <c r="F34" s="45">
        <v>0</v>
      </c>
    </row>
    <row r="35" spans="1:6" ht="39.9" customHeight="1" x14ac:dyDescent="0.3">
      <c r="A35" s="7" t="s">
        <v>68</v>
      </c>
      <c r="B35" s="10" t="s">
        <v>69</v>
      </c>
      <c r="C35" s="7" t="s">
        <v>70</v>
      </c>
      <c r="D35" s="7">
        <v>4</v>
      </c>
      <c r="E35" s="11"/>
      <c r="F35" s="11">
        <f t="shared" ref="F35:F37" si="6">E35*D35</f>
        <v>0</v>
      </c>
    </row>
    <row r="36" spans="1:6" ht="39.9" customHeight="1" x14ac:dyDescent="0.3">
      <c r="A36" s="7" t="s">
        <v>71</v>
      </c>
      <c r="B36" s="10" t="s">
        <v>72</v>
      </c>
      <c r="C36" s="7" t="s">
        <v>16</v>
      </c>
      <c r="D36" s="7">
        <v>4</v>
      </c>
      <c r="E36" s="11"/>
      <c r="F36" s="11">
        <f t="shared" si="6"/>
        <v>0</v>
      </c>
    </row>
    <row r="37" spans="1:6" ht="39.9" customHeight="1" x14ac:dyDescent="0.3">
      <c r="A37" s="7" t="s">
        <v>73</v>
      </c>
      <c r="B37" s="10" t="s">
        <v>74</v>
      </c>
      <c r="C37" s="7" t="s">
        <v>16</v>
      </c>
      <c r="D37" s="7">
        <v>8</v>
      </c>
      <c r="E37" s="11"/>
      <c r="F37" s="11">
        <f t="shared" si="6"/>
        <v>0</v>
      </c>
    </row>
    <row r="38" spans="1:6" ht="39.9" customHeight="1" x14ac:dyDescent="0.3">
      <c r="A38" s="21"/>
      <c r="B38" s="22" t="s">
        <v>75</v>
      </c>
      <c r="C38" s="21"/>
      <c r="D38" s="21"/>
      <c r="E38" s="23"/>
      <c r="F38" s="23">
        <f>SUM(F35:F37)</f>
        <v>0</v>
      </c>
    </row>
    <row r="39" spans="1:6" ht="39.9" customHeight="1" x14ac:dyDescent="0.3">
      <c r="A39" s="7">
        <v>6</v>
      </c>
      <c r="B39" s="45" t="s">
        <v>76</v>
      </c>
      <c r="C39" s="45"/>
      <c r="D39" s="45"/>
      <c r="E39" s="45"/>
      <c r="F39" s="45"/>
    </row>
    <row r="40" spans="1:6" ht="39.9" customHeight="1" x14ac:dyDescent="0.3">
      <c r="A40" s="7" t="s">
        <v>77</v>
      </c>
      <c r="B40" s="10" t="s">
        <v>78</v>
      </c>
      <c r="C40" s="7" t="s">
        <v>79</v>
      </c>
      <c r="D40" s="7">
        <v>1.99</v>
      </c>
      <c r="E40" s="11"/>
      <c r="F40" s="11">
        <f t="shared" ref="F40:F47" si="7">E40*D40</f>
        <v>0</v>
      </c>
    </row>
    <row r="41" spans="1:6" ht="39.9" customHeight="1" x14ac:dyDescent="0.3">
      <c r="A41" s="7" t="s">
        <v>80</v>
      </c>
      <c r="B41" s="10" t="s">
        <v>81</v>
      </c>
      <c r="C41" s="7" t="s">
        <v>79</v>
      </c>
      <c r="D41" s="7">
        <v>0.23</v>
      </c>
      <c r="E41" s="11"/>
      <c r="F41" s="11">
        <f t="shared" si="7"/>
        <v>0</v>
      </c>
    </row>
    <row r="42" spans="1:6" ht="39.9" customHeight="1" x14ac:dyDescent="0.3">
      <c r="A42" s="7" t="s">
        <v>82</v>
      </c>
      <c r="B42" s="10" t="s">
        <v>83</v>
      </c>
      <c r="C42" s="7" t="s">
        <v>79</v>
      </c>
      <c r="D42" s="7">
        <v>0.69</v>
      </c>
      <c r="E42" s="11"/>
      <c r="F42" s="11">
        <f t="shared" si="7"/>
        <v>0</v>
      </c>
    </row>
    <row r="43" spans="1:6" ht="39.9" customHeight="1" x14ac:dyDescent="0.3">
      <c r="A43" s="7" t="s">
        <v>84</v>
      </c>
      <c r="B43" s="10" t="s">
        <v>85</v>
      </c>
      <c r="C43" s="7" t="s">
        <v>79</v>
      </c>
      <c r="D43" s="7">
        <v>0.13</v>
      </c>
      <c r="E43" s="11"/>
      <c r="F43" s="11">
        <f t="shared" si="7"/>
        <v>0</v>
      </c>
    </row>
    <row r="44" spans="1:6" ht="39.9" customHeight="1" x14ac:dyDescent="0.3">
      <c r="A44" s="7" t="s">
        <v>86</v>
      </c>
      <c r="B44" s="10" t="s">
        <v>87</v>
      </c>
      <c r="C44" s="7" t="s">
        <v>79</v>
      </c>
      <c r="D44" s="7">
        <v>0.21</v>
      </c>
      <c r="E44" s="11"/>
      <c r="F44" s="11">
        <f t="shared" si="7"/>
        <v>0</v>
      </c>
    </row>
    <row r="45" spans="1:6" ht="39.9" customHeight="1" x14ac:dyDescent="0.3">
      <c r="A45" s="7" t="s">
        <v>88</v>
      </c>
      <c r="B45" s="10" t="s">
        <v>89</v>
      </c>
      <c r="C45" s="7" t="s">
        <v>90</v>
      </c>
      <c r="D45" s="7">
        <v>7.82</v>
      </c>
      <c r="E45" s="11"/>
      <c r="F45" s="11">
        <f t="shared" si="7"/>
        <v>0</v>
      </c>
    </row>
    <row r="46" spans="1:6" ht="39.9" customHeight="1" x14ac:dyDescent="0.3">
      <c r="A46" s="7" t="s">
        <v>91</v>
      </c>
      <c r="B46" s="10" t="s">
        <v>92</v>
      </c>
      <c r="C46" s="7" t="s">
        <v>90</v>
      </c>
      <c r="D46" s="7">
        <v>9.1999999999999993</v>
      </c>
      <c r="E46" s="11"/>
      <c r="F46" s="11">
        <f t="shared" si="7"/>
        <v>0</v>
      </c>
    </row>
    <row r="47" spans="1:6" ht="39.9" customHeight="1" x14ac:dyDescent="0.3">
      <c r="A47" s="7" t="s">
        <v>93</v>
      </c>
      <c r="B47" s="10" t="s">
        <v>94</v>
      </c>
      <c r="C47" s="7" t="s">
        <v>90</v>
      </c>
      <c r="D47" s="7">
        <v>7.36</v>
      </c>
      <c r="E47" s="11"/>
      <c r="F47" s="11">
        <f t="shared" si="7"/>
        <v>0</v>
      </c>
    </row>
    <row r="48" spans="1:6" ht="39.9" customHeight="1" x14ac:dyDescent="0.3">
      <c r="A48" s="12"/>
      <c r="B48" s="25" t="s">
        <v>95</v>
      </c>
      <c r="C48" s="12"/>
      <c r="D48" s="12"/>
      <c r="E48" s="13"/>
      <c r="F48" s="13">
        <f>SUM(F40:F47)</f>
        <v>0</v>
      </c>
    </row>
    <row r="49" spans="1:7" ht="39.9" customHeight="1" x14ac:dyDescent="0.3">
      <c r="A49" s="21"/>
      <c r="B49" s="22" t="s">
        <v>96</v>
      </c>
      <c r="C49" s="21"/>
      <c r="D49" s="21"/>
      <c r="E49" s="23"/>
      <c r="F49" s="23">
        <f>F48*D35</f>
        <v>0</v>
      </c>
    </row>
    <row r="50" spans="1:7" ht="39.9" customHeight="1" x14ac:dyDescent="0.3">
      <c r="A50" s="7">
        <v>7</v>
      </c>
      <c r="B50" s="45" t="s">
        <v>97</v>
      </c>
      <c r="C50" s="45"/>
      <c r="D50" s="45"/>
      <c r="E50" s="45"/>
      <c r="F50" s="45"/>
    </row>
    <row r="51" spans="1:7" ht="39.9" customHeight="1" x14ac:dyDescent="0.3">
      <c r="A51" s="7" t="s">
        <v>98</v>
      </c>
      <c r="B51" s="10" t="s">
        <v>99</v>
      </c>
      <c r="C51" s="7" t="s">
        <v>100</v>
      </c>
      <c r="D51" s="7">
        <v>1.1000000000000001</v>
      </c>
      <c r="E51" s="11"/>
      <c r="F51" s="11">
        <f t="shared" ref="F51:F52" si="8">E51*D51</f>
        <v>0</v>
      </c>
    </row>
    <row r="52" spans="1:7" ht="39.9" customHeight="1" x14ac:dyDescent="0.3">
      <c r="A52" s="7" t="s">
        <v>101</v>
      </c>
      <c r="B52" s="26" t="s">
        <v>102</v>
      </c>
      <c r="C52" s="7" t="s">
        <v>100</v>
      </c>
      <c r="D52" s="7">
        <v>1.1000000000000001</v>
      </c>
      <c r="E52" s="11"/>
      <c r="F52" s="11">
        <f t="shared" si="8"/>
        <v>0</v>
      </c>
    </row>
    <row r="53" spans="1:7" ht="124.8" x14ac:dyDescent="0.3">
      <c r="A53" s="7" t="s">
        <v>103</v>
      </c>
      <c r="B53" s="10" t="s">
        <v>104</v>
      </c>
      <c r="C53" s="7" t="s">
        <v>54</v>
      </c>
      <c r="D53" s="7">
        <v>485</v>
      </c>
      <c r="E53" s="11"/>
      <c r="F53" s="11">
        <f>E53*D53</f>
        <v>0</v>
      </c>
    </row>
    <row r="54" spans="1:7" ht="39.9" customHeight="1" x14ac:dyDescent="0.3">
      <c r="A54" s="21"/>
      <c r="B54" s="48" t="s">
        <v>105</v>
      </c>
      <c r="C54" s="48"/>
      <c r="D54" s="48"/>
      <c r="E54" s="48"/>
      <c r="F54" s="27">
        <f>SUM(F51:F53)</f>
        <v>0</v>
      </c>
    </row>
    <row r="55" spans="1:7" ht="39.9" customHeight="1" x14ac:dyDescent="0.3">
      <c r="A55" s="7">
        <v>8</v>
      </c>
      <c r="B55" s="47" t="s">
        <v>106</v>
      </c>
      <c r="C55" s="47"/>
      <c r="D55" s="47"/>
      <c r="E55" s="47"/>
      <c r="F55" s="47"/>
    </row>
    <row r="56" spans="1:7" ht="39.9" customHeight="1" x14ac:dyDescent="0.3">
      <c r="A56" s="7" t="s">
        <v>107</v>
      </c>
      <c r="B56" s="10" t="s">
        <v>108</v>
      </c>
      <c r="C56" s="7" t="s">
        <v>9</v>
      </c>
      <c r="D56" s="7">
        <v>1</v>
      </c>
      <c r="E56" s="11"/>
      <c r="F56" s="11">
        <f t="shared" ref="F56" si="9">E56*D56</f>
        <v>0</v>
      </c>
    </row>
    <row r="57" spans="1:7" ht="39.9" customHeight="1" x14ac:dyDescent="0.3">
      <c r="A57" s="21"/>
      <c r="B57" s="24" t="s">
        <v>109</v>
      </c>
      <c r="C57" s="21"/>
      <c r="D57" s="21"/>
      <c r="E57" s="23"/>
      <c r="F57" s="23">
        <f>SUM(F56:F56)</f>
        <v>0</v>
      </c>
    </row>
    <row r="58" spans="1:7" ht="39.9" customHeight="1" x14ac:dyDescent="0.3">
      <c r="A58" s="46" t="s">
        <v>122</v>
      </c>
      <c r="B58" s="46"/>
      <c r="C58" s="46"/>
      <c r="D58" s="46"/>
      <c r="E58" s="46"/>
      <c r="F58" s="28">
        <f>F57+F54+F49+F38+F33+F25+F19+F7</f>
        <v>0</v>
      </c>
      <c r="G58" s="2"/>
    </row>
  </sheetData>
  <mergeCells count="10">
    <mergeCell ref="B50:F50"/>
    <mergeCell ref="A58:E58"/>
    <mergeCell ref="B2:F2"/>
    <mergeCell ref="B8:F8"/>
    <mergeCell ref="B20:F20"/>
    <mergeCell ref="B26:F26"/>
    <mergeCell ref="B34:F34"/>
    <mergeCell ref="B39:F39"/>
    <mergeCell ref="B55:F55"/>
    <mergeCell ref="B54:E54"/>
  </mergeCells>
  <phoneticPr fontId="2" type="noConversion"/>
  <pageMargins left="0.70866141732283472" right="0.70866141732283472" top="0.74803149606299213" bottom="0.74803149606299213"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05E3A-9482-42FB-B547-7DDA961D54C4}">
  <dimension ref="A1:H59"/>
  <sheetViews>
    <sheetView topLeftCell="A53" zoomScaleNormal="100" zoomScaleSheetLayoutView="100" workbookViewId="0">
      <selection activeCell="A58" sqref="A58:E58"/>
    </sheetView>
  </sheetViews>
  <sheetFormatPr baseColWidth="10" defaultColWidth="11.44140625" defaultRowHeight="15.6" x14ac:dyDescent="0.3"/>
  <cols>
    <col min="1" max="1" width="9.6640625" style="14" bestFit="1" customWidth="1"/>
    <col min="2" max="2" width="77.5546875" style="15" customWidth="1"/>
    <col min="3" max="3" width="7.88671875" style="14" bestFit="1" customWidth="1"/>
    <col min="4" max="4" width="11.6640625" style="14" bestFit="1" customWidth="1"/>
    <col min="5" max="5" width="17.33203125" style="16" bestFit="1" customWidth="1"/>
    <col min="6" max="6" width="15.88671875" style="16" bestFit="1" customWidth="1"/>
  </cols>
  <sheetData>
    <row r="1" spans="1:8" s="1" customFormat="1" ht="39.9" customHeight="1" x14ac:dyDescent="0.3">
      <c r="A1" s="33" t="s">
        <v>0</v>
      </c>
      <c r="B1" s="34" t="s">
        <v>1</v>
      </c>
      <c r="C1" s="33" t="s">
        <v>2</v>
      </c>
      <c r="D1" s="33" t="s">
        <v>3</v>
      </c>
      <c r="E1" s="35" t="s">
        <v>4</v>
      </c>
      <c r="F1" s="35" t="s">
        <v>5</v>
      </c>
      <c r="G1" s="4"/>
      <c r="H1" s="4"/>
    </row>
    <row r="2" spans="1:8" ht="39.9" customHeight="1" x14ac:dyDescent="0.3">
      <c r="A2" s="7">
        <v>1</v>
      </c>
      <c r="B2" s="45" t="s">
        <v>6</v>
      </c>
      <c r="C2" s="45"/>
      <c r="D2" s="45"/>
      <c r="E2" s="45"/>
      <c r="F2" s="45"/>
      <c r="G2" s="3"/>
      <c r="H2" s="3"/>
    </row>
    <row r="3" spans="1:8" ht="39.9" customHeight="1" x14ac:dyDescent="0.3">
      <c r="A3" s="7" t="s">
        <v>7</v>
      </c>
      <c r="B3" s="10" t="s">
        <v>8</v>
      </c>
      <c r="C3" s="7" t="s">
        <v>9</v>
      </c>
      <c r="D3" s="7">
        <v>1</v>
      </c>
      <c r="E3" s="11"/>
      <c r="F3" s="11">
        <f>E3*D3</f>
        <v>0</v>
      </c>
      <c r="G3" s="3"/>
      <c r="H3" s="3"/>
    </row>
    <row r="4" spans="1:8" ht="39.9" customHeight="1" x14ac:dyDescent="0.3">
      <c r="A4" s="7"/>
      <c r="B4" s="10" t="s">
        <v>11</v>
      </c>
      <c r="C4" s="7" t="s">
        <v>9</v>
      </c>
      <c r="D4" s="7">
        <v>1</v>
      </c>
      <c r="E4" s="11"/>
      <c r="F4" s="11">
        <f t="shared" ref="F4:F6" si="0">E4*D4</f>
        <v>0</v>
      </c>
      <c r="G4" s="3"/>
      <c r="H4" s="3"/>
    </row>
    <row r="5" spans="1:8" ht="39.9" customHeight="1" x14ac:dyDescent="0.3">
      <c r="A5" s="7" t="s">
        <v>10</v>
      </c>
      <c r="B5" s="10" t="s">
        <v>13</v>
      </c>
      <c r="C5" s="7" t="s">
        <v>9</v>
      </c>
      <c r="D5" s="7">
        <v>1</v>
      </c>
      <c r="E5" s="11"/>
      <c r="F5" s="11">
        <f t="shared" si="0"/>
        <v>0</v>
      </c>
      <c r="G5" s="3"/>
      <c r="H5" s="3"/>
    </row>
    <row r="6" spans="1:8" ht="46.8" x14ac:dyDescent="0.3">
      <c r="A6" s="7" t="s">
        <v>12</v>
      </c>
      <c r="B6" s="10" t="s">
        <v>15</v>
      </c>
      <c r="C6" s="7" t="s">
        <v>16</v>
      </c>
      <c r="D6" s="7">
        <v>2</v>
      </c>
      <c r="E6" s="11"/>
      <c r="F6" s="11">
        <f t="shared" si="0"/>
        <v>0</v>
      </c>
      <c r="G6" s="3"/>
      <c r="H6" s="3"/>
    </row>
    <row r="7" spans="1:8" ht="39.9" customHeight="1" x14ac:dyDescent="0.3">
      <c r="A7" s="21"/>
      <c r="B7" s="22" t="s">
        <v>17</v>
      </c>
      <c r="C7" s="21"/>
      <c r="D7" s="21"/>
      <c r="E7" s="23"/>
      <c r="F7" s="23">
        <f>SUM(F3:F6)</f>
        <v>0</v>
      </c>
      <c r="G7" s="3"/>
      <c r="H7" s="3"/>
    </row>
    <row r="8" spans="1:8" s="20" customFormat="1" ht="39.9" customHeight="1" x14ac:dyDescent="0.3">
      <c r="A8" s="12">
        <v>2</v>
      </c>
      <c r="B8" s="45" t="s">
        <v>18</v>
      </c>
      <c r="C8" s="45"/>
      <c r="D8" s="45"/>
      <c r="E8" s="45"/>
      <c r="F8" s="45"/>
      <c r="G8" s="36"/>
      <c r="H8" s="36"/>
    </row>
    <row r="9" spans="1:8" s="20" customFormat="1" ht="39.9" customHeight="1" x14ac:dyDescent="0.3">
      <c r="A9" s="12" t="s">
        <v>19</v>
      </c>
      <c r="B9" s="6" t="s">
        <v>20</v>
      </c>
      <c r="C9" s="12"/>
      <c r="D9" s="12"/>
      <c r="E9" s="13"/>
      <c r="F9" s="13"/>
      <c r="G9" s="36"/>
      <c r="H9" s="36"/>
    </row>
    <row r="10" spans="1:8" ht="62.4" x14ac:dyDescent="0.3">
      <c r="A10" s="7" t="s">
        <v>21</v>
      </c>
      <c r="B10" s="10" t="s">
        <v>22</v>
      </c>
      <c r="C10" s="7" t="s">
        <v>23</v>
      </c>
      <c r="D10" s="7">
        <v>1</v>
      </c>
      <c r="E10" s="11"/>
      <c r="F10" s="11">
        <f t="shared" ref="F10" si="1">E10*D10</f>
        <v>0</v>
      </c>
      <c r="G10" s="3"/>
      <c r="H10" s="3"/>
    </row>
    <row r="11" spans="1:8" s="20" customFormat="1" ht="39.9" customHeight="1" x14ac:dyDescent="0.3">
      <c r="A11" s="12" t="s">
        <v>24</v>
      </c>
      <c r="B11" s="6" t="s">
        <v>25</v>
      </c>
      <c r="C11" s="12"/>
      <c r="D11" s="12"/>
      <c r="E11" s="13"/>
      <c r="F11" s="13">
        <v>0</v>
      </c>
      <c r="G11" s="36"/>
      <c r="H11" s="36"/>
    </row>
    <row r="12" spans="1:8" ht="39.9" customHeight="1" x14ac:dyDescent="0.3">
      <c r="A12" s="7" t="s">
        <v>26</v>
      </c>
      <c r="B12" s="10" t="s">
        <v>27</v>
      </c>
      <c r="C12" s="7" t="s">
        <v>23</v>
      </c>
      <c r="D12" s="7">
        <v>1</v>
      </c>
      <c r="E12" s="11"/>
      <c r="F12" s="11">
        <f t="shared" ref="F12:F18" si="2">E12*D12</f>
        <v>0</v>
      </c>
      <c r="G12" s="3"/>
      <c r="H12" s="3"/>
    </row>
    <row r="13" spans="1:8" ht="62.4" x14ac:dyDescent="0.3">
      <c r="A13" s="7" t="s">
        <v>28</v>
      </c>
      <c r="B13" s="10" t="s">
        <v>110</v>
      </c>
      <c r="C13" s="7" t="s">
        <v>16</v>
      </c>
      <c r="D13" s="7">
        <v>1</v>
      </c>
      <c r="E13" s="11"/>
      <c r="F13" s="11">
        <f t="shared" si="2"/>
        <v>0</v>
      </c>
      <c r="G13" s="3"/>
      <c r="H13" s="3"/>
    </row>
    <row r="14" spans="1:8" ht="39.9" customHeight="1" x14ac:dyDescent="0.3">
      <c r="A14" s="7" t="s">
        <v>30</v>
      </c>
      <c r="B14" s="10" t="s">
        <v>31</v>
      </c>
      <c r="C14" s="7" t="s">
        <v>16</v>
      </c>
      <c r="D14" s="7">
        <v>20</v>
      </c>
      <c r="E14" s="11"/>
      <c r="F14" s="11">
        <f t="shared" si="2"/>
        <v>0</v>
      </c>
      <c r="G14" s="3"/>
      <c r="H14" s="3"/>
    </row>
    <row r="15" spans="1:8" ht="46.8" x14ac:dyDescent="0.3">
      <c r="A15" s="7" t="s">
        <v>32</v>
      </c>
      <c r="B15" s="10" t="s">
        <v>33</v>
      </c>
      <c r="C15" s="7" t="s">
        <v>16</v>
      </c>
      <c r="D15" s="7">
        <v>1</v>
      </c>
      <c r="E15" s="11"/>
      <c r="F15" s="11">
        <f t="shared" si="2"/>
        <v>0</v>
      </c>
      <c r="G15" s="3"/>
      <c r="H15" s="3"/>
    </row>
    <row r="16" spans="1:8" ht="39.9" customHeight="1" x14ac:dyDescent="0.3">
      <c r="A16" s="7" t="s">
        <v>34</v>
      </c>
      <c r="B16" s="10" t="s">
        <v>111</v>
      </c>
      <c r="C16" s="7" t="s">
        <v>16</v>
      </c>
      <c r="D16" s="7">
        <v>1</v>
      </c>
      <c r="E16" s="11"/>
      <c r="F16" s="11">
        <f t="shared" si="2"/>
        <v>0</v>
      </c>
      <c r="G16" s="3"/>
      <c r="H16" s="3"/>
    </row>
    <row r="17" spans="1:8" ht="39.9" customHeight="1" x14ac:dyDescent="0.3">
      <c r="A17" s="7" t="s">
        <v>36</v>
      </c>
      <c r="B17" s="10" t="s">
        <v>37</v>
      </c>
      <c r="C17" s="7" t="s">
        <v>16</v>
      </c>
      <c r="D17" s="7">
        <v>2</v>
      </c>
      <c r="E17" s="11"/>
      <c r="F17" s="11">
        <f t="shared" si="2"/>
        <v>0</v>
      </c>
      <c r="G17" s="3"/>
      <c r="H17" s="3"/>
    </row>
    <row r="18" spans="1:8" ht="46.8" x14ac:dyDescent="0.3">
      <c r="A18" s="7" t="s">
        <v>38</v>
      </c>
      <c r="B18" s="10" t="s">
        <v>39</v>
      </c>
      <c r="C18" s="7" t="s">
        <v>16</v>
      </c>
      <c r="D18" s="7">
        <v>1</v>
      </c>
      <c r="E18" s="11"/>
      <c r="F18" s="11">
        <f t="shared" si="2"/>
        <v>0</v>
      </c>
      <c r="G18" s="3"/>
      <c r="H18" s="3"/>
    </row>
    <row r="19" spans="1:8" ht="39.9" customHeight="1" x14ac:dyDescent="0.3">
      <c r="A19" s="21"/>
      <c r="B19" s="22" t="s">
        <v>40</v>
      </c>
      <c r="C19" s="21"/>
      <c r="D19" s="21"/>
      <c r="E19" s="23"/>
      <c r="F19" s="23">
        <f>SUM(F10:F18)</f>
        <v>0</v>
      </c>
      <c r="G19" s="3"/>
      <c r="H19" s="3"/>
    </row>
    <row r="20" spans="1:8" s="20" customFormat="1" ht="59.25" customHeight="1" x14ac:dyDescent="0.3">
      <c r="A20" s="12">
        <v>3</v>
      </c>
      <c r="B20" s="47" t="s">
        <v>41</v>
      </c>
      <c r="C20" s="47"/>
      <c r="D20" s="47"/>
      <c r="E20" s="47"/>
      <c r="F20" s="47"/>
      <c r="G20" s="36"/>
      <c r="H20" s="36"/>
    </row>
    <row r="21" spans="1:8" ht="39.9" customHeight="1" x14ac:dyDescent="0.3">
      <c r="A21" s="7" t="s">
        <v>42</v>
      </c>
      <c r="B21" s="10" t="s">
        <v>43</v>
      </c>
      <c r="C21" s="7" t="s">
        <v>16</v>
      </c>
      <c r="D21" s="7">
        <v>1</v>
      </c>
      <c r="E21" s="11"/>
      <c r="F21" s="11">
        <f t="shared" ref="F21:F23" si="3">E21*D21</f>
        <v>0</v>
      </c>
      <c r="G21" s="3"/>
      <c r="H21" s="3"/>
    </row>
    <row r="22" spans="1:8" ht="78" x14ac:dyDescent="0.3">
      <c r="A22" s="7" t="s">
        <v>44</v>
      </c>
      <c r="B22" s="10" t="s">
        <v>45</v>
      </c>
      <c r="C22" s="7" t="s">
        <v>23</v>
      </c>
      <c r="D22" s="7">
        <v>1</v>
      </c>
      <c r="E22" s="11"/>
      <c r="F22" s="11">
        <f t="shared" si="3"/>
        <v>0</v>
      </c>
      <c r="G22" s="3"/>
      <c r="H22" s="3"/>
    </row>
    <row r="23" spans="1:8" ht="46.8" x14ac:dyDescent="0.3">
      <c r="A23" s="7" t="s">
        <v>46</v>
      </c>
      <c r="B23" s="10" t="s">
        <v>47</v>
      </c>
      <c r="C23" s="7" t="s">
        <v>16</v>
      </c>
      <c r="D23" s="7">
        <v>1</v>
      </c>
      <c r="E23" s="11"/>
      <c r="F23" s="11">
        <f t="shared" si="3"/>
        <v>0</v>
      </c>
      <c r="G23" s="3"/>
      <c r="H23" s="3"/>
    </row>
    <row r="24" spans="1:8" ht="39.9" customHeight="1" x14ac:dyDescent="0.3">
      <c r="A24" s="7" t="s">
        <v>48</v>
      </c>
      <c r="B24" s="10" t="s">
        <v>49</v>
      </c>
      <c r="C24" s="7" t="s">
        <v>16</v>
      </c>
      <c r="D24" s="7">
        <v>1</v>
      </c>
      <c r="E24" s="11"/>
      <c r="F24" s="11">
        <f t="shared" ref="F24" si="4">+D24*E24</f>
        <v>0</v>
      </c>
      <c r="G24" s="3"/>
      <c r="H24" s="3"/>
    </row>
    <row r="25" spans="1:8" ht="39.9" customHeight="1" x14ac:dyDescent="0.3">
      <c r="A25" s="21"/>
      <c r="B25" s="22" t="s">
        <v>50</v>
      </c>
      <c r="C25" s="21"/>
      <c r="D25" s="21"/>
      <c r="E25" s="23"/>
      <c r="F25" s="23">
        <f>SUM(F21:F24)</f>
        <v>0</v>
      </c>
      <c r="G25" s="3"/>
      <c r="H25" s="3"/>
    </row>
    <row r="26" spans="1:8" s="20" customFormat="1" ht="39.9" customHeight="1" x14ac:dyDescent="0.3">
      <c r="A26" s="12">
        <v>4</v>
      </c>
      <c r="B26" s="45" t="s">
        <v>51</v>
      </c>
      <c r="C26" s="45"/>
      <c r="D26" s="45"/>
      <c r="E26" s="45"/>
      <c r="F26" s="45"/>
      <c r="G26" s="36"/>
      <c r="H26" s="36"/>
    </row>
    <row r="27" spans="1:8" ht="78" x14ac:dyDescent="0.3">
      <c r="A27" s="7" t="s">
        <v>52</v>
      </c>
      <c r="B27" s="10" t="s">
        <v>112</v>
      </c>
      <c r="C27" s="7" t="s">
        <v>54</v>
      </c>
      <c r="D27" s="7">
        <v>225</v>
      </c>
      <c r="E27" s="11"/>
      <c r="F27" s="11">
        <f t="shared" ref="F27:F32" si="5">E27*D27</f>
        <v>0</v>
      </c>
      <c r="G27" s="3"/>
      <c r="H27" s="3"/>
    </row>
    <row r="28" spans="1:8" ht="39.9" customHeight="1" x14ac:dyDescent="0.3">
      <c r="A28" s="7" t="s">
        <v>55</v>
      </c>
      <c r="B28" s="10" t="s">
        <v>56</v>
      </c>
      <c r="C28" s="7" t="s">
        <v>54</v>
      </c>
      <c r="D28" s="7">
        <v>500</v>
      </c>
      <c r="E28" s="11"/>
      <c r="F28" s="11">
        <f t="shared" si="5"/>
        <v>0</v>
      </c>
      <c r="G28" s="3"/>
      <c r="H28" s="3"/>
    </row>
    <row r="29" spans="1:8" ht="39.9" customHeight="1" x14ac:dyDescent="0.3">
      <c r="A29" s="7" t="s">
        <v>57</v>
      </c>
      <c r="B29" s="10" t="s">
        <v>58</v>
      </c>
      <c r="C29" s="7" t="s">
        <v>54</v>
      </c>
      <c r="D29" s="7">
        <v>150</v>
      </c>
      <c r="E29" s="11"/>
      <c r="F29" s="11">
        <f t="shared" si="5"/>
        <v>0</v>
      </c>
      <c r="G29" s="3"/>
      <c r="H29" s="3"/>
    </row>
    <row r="30" spans="1:8" ht="39.9" customHeight="1" x14ac:dyDescent="0.3">
      <c r="A30" s="7" t="s">
        <v>59</v>
      </c>
      <c r="B30" s="10" t="s">
        <v>60</v>
      </c>
      <c r="C30" s="7" t="s">
        <v>54</v>
      </c>
      <c r="D30" s="7">
        <v>300</v>
      </c>
      <c r="E30" s="11"/>
      <c r="F30" s="11">
        <f t="shared" si="5"/>
        <v>0</v>
      </c>
      <c r="G30" s="3"/>
      <c r="H30" s="3"/>
    </row>
    <row r="31" spans="1:8" s="3" customFormat="1" ht="46.8" x14ac:dyDescent="0.3">
      <c r="A31" s="7" t="s">
        <v>61</v>
      </c>
      <c r="B31" s="10" t="s">
        <v>62</v>
      </c>
      <c r="C31" s="29" t="s">
        <v>63</v>
      </c>
      <c r="D31" s="7">
        <v>18</v>
      </c>
      <c r="E31" s="11"/>
      <c r="F31" s="11">
        <f t="shared" si="5"/>
        <v>0</v>
      </c>
    </row>
    <row r="32" spans="1:8" ht="39.9" customHeight="1" x14ac:dyDescent="0.3">
      <c r="A32" s="7" t="s">
        <v>64</v>
      </c>
      <c r="B32" s="10" t="s">
        <v>65</v>
      </c>
      <c r="C32" s="7" t="s">
        <v>9</v>
      </c>
      <c r="D32" s="7">
        <v>1</v>
      </c>
      <c r="E32" s="11"/>
      <c r="F32" s="11">
        <f t="shared" si="5"/>
        <v>0</v>
      </c>
      <c r="G32" s="3"/>
      <c r="H32" s="3"/>
    </row>
    <row r="33" spans="1:8" ht="39.9" customHeight="1" x14ac:dyDescent="0.3">
      <c r="A33" s="21"/>
      <c r="B33" s="22" t="s">
        <v>66</v>
      </c>
      <c r="C33" s="21"/>
      <c r="D33" s="21"/>
      <c r="E33" s="23"/>
      <c r="F33" s="23">
        <f>SUM(F27:F32)</f>
        <v>0</v>
      </c>
      <c r="G33" s="3"/>
      <c r="H33" s="3"/>
    </row>
    <row r="34" spans="1:8" s="20" customFormat="1" ht="39.9" customHeight="1" x14ac:dyDescent="0.3">
      <c r="A34" s="12">
        <v>5</v>
      </c>
      <c r="B34" s="45" t="s">
        <v>67</v>
      </c>
      <c r="C34" s="45"/>
      <c r="D34" s="45"/>
      <c r="E34" s="45"/>
      <c r="F34" s="45">
        <v>0</v>
      </c>
      <c r="G34" s="36"/>
      <c r="H34" s="36"/>
    </row>
    <row r="35" spans="1:8" ht="46.8" x14ac:dyDescent="0.3">
      <c r="A35" s="7" t="s">
        <v>68</v>
      </c>
      <c r="B35" s="10" t="s">
        <v>69</v>
      </c>
      <c r="C35" s="7" t="s">
        <v>70</v>
      </c>
      <c r="D35" s="7">
        <v>9</v>
      </c>
      <c r="E35" s="11"/>
      <c r="F35" s="11">
        <f t="shared" ref="F35:F37" si="6">E35*D35</f>
        <v>0</v>
      </c>
      <c r="G35" s="3"/>
      <c r="H35" s="3"/>
    </row>
    <row r="36" spans="1:8" ht="39.9" customHeight="1" x14ac:dyDescent="0.3">
      <c r="A36" s="7" t="s">
        <v>71</v>
      </c>
      <c r="B36" s="10" t="s">
        <v>72</v>
      </c>
      <c r="C36" s="7" t="s">
        <v>16</v>
      </c>
      <c r="D36" s="7">
        <v>9</v>
      </c>
      <c r="E36" s="11"/>
      <c r="F36" s="11">
        <f t="shared" si="6"/>
        <v>0</v>
      </c>
      <c r="G36" s="3"/>
      <c r="H36" s="3"/>
    </row>
    <row r="37" spans="1:8" ht="39.9" customHeight="1" x14ac:dyDescent="0.3">
      <c r="A37" s="7" t="s">
        <v>73</v>
      </c>
      <c r="B37" s="10" t="s">
        <v>74</v>
      </c>
      <c r="C37" s="7" t="s">
        <v>16</v>
      </c>
      <c r="D37" s="7">
        <v>18</v>
      </c>
      <c r="E37" s="11"/>
      <c r="F37" s="11">
        <f t="shared" si="6"/>
        <v>0</v>
      </c>
      <c r="G37" s="3"/>
      <c r="H37" s="3"/>
    </row>
    <row r="38" spans="1:8" ht="39.9" customHeight="1" x14ac:dyDescent="0.3">
      <c r="A38" s="21"/>
      <c r="B38" s="22" t="s">
        <v>75</v>
      </c>
      <c r="C38" s="21"/>
      <c r="D38" s="21"/>
      <c r="E38" s="23"/>
      <c r="F38" s="23">
        <f>SUM(F35:F37)</f>
        <v>0</v>
      </c>
      <c r="G38" s="3"/>
      <c r="H38" s="3"/>
    </row>
    <row r="39" spans="1:8" s="20" customFormat="1" ht="39.9" customHeight="1" x14ac:dyDescent="0.3">
      <c r="A39" s="12">
        <v>6</v>
      </c>
      <c r="B39" s="45" t="s">
        <v>76</v>
      </c>
      <c r="C39" s="45"/>
      <c r="D39" s="45"/>
      <c r="E39" s="45"/>
      <c r="F39" s="45"/>
      <c r="G39" s="36"/>
      <c r="H39" s="36"/>
    </row>
    <row r="40" spans="1:8" ht="39.9" customHeight="1" x14ac:dyDescent="0.3">
      <c r="A40" s="7" t="s">
        <v>77</v>
      </c>
      <c r="B40" s="10" t="s">
        <v>78</v>
      </c>
      <c r="C40" s="7" t="s">
        <v>79</v>
      </c>
      <c r="D40" s="7">
        <v>1.99</v>
      </c>
      <c r="E40" s="11"/>
      <c r="F40" s="11">
        <f t="shared" ref="F40:F47" si="7">E40*D40</f>
        <v>0</v>
      </c>
      <c r="G40" s="3"/>
      <c r="H40" s="3"/>
    </row>
    <row r="41" spans="1:8" ht="39.9" customHeight="1" x14ac:dyDescent="0.3">
      <c r="A41" s="7" t="s">
        <v>80</v>
      </c>
      <c r="B41" s="10" t="s">
        <v>81</v>
      </c>
      <c r="C41" s="7" t="s">
        <v>79</v>
      </c>
      <c r="D41" s="7">
        <v>0.23</v>
      </c>
      <c r="E41" s="11"/>
      <c r="F41" s="11">
        <f t="shared" si="7"/>
        <v>0</v>
      </c>
      <c r="G41" s="3"/>
      <c r="H41" s="3"/>
    </row>
    <row r="42" spans="1:8" ht="39.9" customHeight="1" x14ac:dyDescent="0.3">
      <c r="A42" s="7" t="s">
        <v>82</v>
      </c>
      <c r="B42" s="10" t="s">
        <v>83</v>
      </c>
      <c r="C42" s="7" t="s">
        <v>79</v>
      </c>
      <c r="D42" s="7">
        <v>0.69</v>
      </c>
      <c r="E42" s="11"/>
      <c r="F42" s="11">
        <f t="shared" si="7"/>
        <v>0</v>
      </c>
      <c r="G42" s="3"/>
      <c r="H42" s="3"/>
    </row>
    <row r="43" spans="1:8" ht="39.9" customHeight="1" x14ac:dyDescent="0.3">
      <c r="A43" s="7" t="s">
        <v>84</v>
      </c>
      <c r="B43" s="10" t="s">
        <v>85</v>
      </c>
      <c r="C43" s="7" t="s">
        <v>79</v>
      </c>
      <c r="D43" s="7">
        <v>0.13</v>
      </c>
      <c r="E43" s="11"/>
      <c r="F43" s="11">
        <f t="shared" si="7"/>
        <v>0</v>
      </c>
      <c r="G43" s="3"/>
      <c r="H43" s="3"/>
    </row>
    <row r="44" spans="1:8" ht="39.9" customHeight="1" x14ac:dyDescent="0.3">
      <c r="A44" s="7" t="s">
        <v>86</v>
      </c>
      <c r="B44" s="10" t="s">
        <v>87</v>
      </c>
      <c r="C44" s="7" t="s">
        <v>79</v>
      </c>
      <c r="D44" s="7">
        <v>0.21</v>
      </c>
      <c r="E44" s="11"/>
      <c r="F44" s="11">
        <f t="shared" si="7"/>
        <v>0</v>
      </c>
      <c r="G44" s="3"/>
      <c r="H44" s="3"/>
    </row>
    <row r="45" spans="1:8" ht="39.9" customHeight="1" x14ac:dyDescent="0.3">
      <c r="A45" s="7" t="s">
        <v>88</v>
      </c>
      <c r="B45" s="10" t="s">
        <v>89</v>
      </c>
      <c r="C45" s="7" t="s">
        <v>90</v>
      </c>
      <c r="D45" s="7">
        <v>7.82</v>
      </c>
      <c r="E45" s="11"/>
      <c r="F45" s="11">
        <f t="shared" si="7"/>
        <v>0</v>
      </c>
      <c r="G45" s="3"/>
      <c r="H45" s="3"/>
    </row>
    <row r="46" spans="1:8" ht="39.9" customHeight="1" x14ac:dyDescent="0.3">
      <c r="A46" s="7" t="s">
        <v>91</v>
      </c>
      <c r="B46" s="10" t="s">
        <v>92</v>
      </c>
      <c r="C46" s="7" t="s">
        <v>90</v>
      </c>
      <c r="D46" s="7">
        <v>9.1999999999999993</v>
      </c>
      <c r="E46" s="11"/>
      <c r="F46" s="11">
        <f t="shared" si="7"/>
        <v>0</v>
      </c>
      <c r="G46" s="3"/>
      <c r="H46" s="3"/>
    </row>
    <row r="47" spans="1:8" ht="39.9" customHeight="1" x14ac:dyDescent="0.3">
      <c r="A47" s="7" t="s">
        <v>93</v>
      </c>
      <c r="B47" s="10" t="s">
        <v>94</v>
      </c>
      <c r="C47" s="7" t="s">
        <v>90</v>
      </c>
      <c r="D47" s="7">
        <v>7.36</v>
      </c>
      <c r="E47" s="11"/>
      <c r="F47" s="11">
        <f t="shared" si="7"/>
        <v>0</v>
      </c>
      <c r="G47" s="3"/>
      <c r="H47" s="3"/>
    </row>
    <row r="48" spans="1:8" ht="39.9" customHeight="1" x14ac:dyDescent="0.3">
      <c r="A48" s="12"/>
      <c r="B48" s="25" t="s">
        <v>95</v>
      </c>
      <c r="C48" s="12"/>
      <c r="D48" s="12"/>
      <c r="E48" s="13"/>
      <c r="F48" s="13">
        <f>SUM(F40:F47)</f>
        <v>0</v>
      </c>
      <c r="G48" s="3"/>
      <c r="H48" s="3"/>
    </row>
    <row r="49" spans="1:8" ht="39.9" customHeight="1" x14ac:dyDescent="0.3">
      <c r="A49" s="21"/>
      <c r="B49" s="22" t="s">
        <v>113</v>
      </c>
      <c r="C49" s="21"/>
      <c r="D49" s="21"/>
      <c r="E49" s="23"/>
      <c r="F49" s="23">
        <f>F48*D35</f>
        <v>0</v>
      </c>
      <c r="G49" s="3"/>
      <c r="H49" s="3"/>
    </row>
    <row r="50" spans="1:8" s="20" customFormat="1" ht="39.9" customHeight="1" x14ac:dyDescent="0.3">
      <c r="A50" s="12">
        <v>7</v>
      </c>
      <c r="B50" s="45" t="s">
        <v>97</v>
      </c>
      <c r="C50" s="45"/>
      <c r="D50" s="45"/>
      <c r="E50" s="45"/>
      <c r="F50" s="45"/>
      <c r="G50" s="36"/>
      <c r="H50" s="36"/>
    </row>
    <row r="51" spans="1:8" ht="39.9" customHeight="1" x14ac:dyDescent="0.3">
      <c r="A51" s="7" t="s">
        <v>98</v>
      </c>
      <c r="B51" s="10" t="s">
        <v>99</v>
      </c>
      <c r="C51" s="7" t="s">
        <v>100</v>
      </c>
      <c r="D51" s="7">
        <v>2.2000000000000002</v>
      </c>
      <c r="E51" s="11"/>
      <c r="F51" s="11">
        <f t="shared" ref="F51:F52" si="8">E51*D51</f>
        <v>0</v>
      </c>
      <c r="G51" s="3"/>
      <c r="H51" s="3"/>
    </row>
    <row r="52" spans="1:8" ht="39.9" customHeight="1" x14ac:dyDescent="0.3">
      <c r="A52" s="7" t="s">
        <v>101</v>
      </c>
      <c r="B52" s="26" t="s">
        <v>102</v>
      </c>
      <c r="C52" s="7" t="s">
        <v>100</v>
      </c>
      <c r="D52" s="7">
        <v>2.2000000000000002</v>
      </c>
      <c r="E52" s="11"/>
      <c r="F52" s="11">
        <f t="shared" si="8"/>
        <v>0</v>
      </c>
      <c r="G52" s="3"/>
      <c r="H52" s="3"/>
    </row>
    <row r="53" spans="1:8" ht="140.4" x14ac:dyDescent="0.3">
      <c r="A53" s="7" t="s">
        <v>103</v>
      </c>
      <c r="B53" s="10" t="s">
        <v>104</v>
      </c>
      <c r="C53" s="7" t="s">
        <v>54</v>
      </c>
      <c r="D53" s="7">
        <v>650</v>
      </c>
      <c r="E53" s="11"/>
      <c r="F53" s="11">
        <f>E53*D53</f>
        <v>0</v>
      </c>
      <c r="G53" s="3"/>
      <c r="H53" s="3"/>
    </row>
    <row r="54" spans="1:8" ht="39.9" customHeight="1" x14ac:dyDescent="0.3">
      <c r="A54" s="21"/>
      <c r="B54" s="48" t="s">
        <v>105</v>
      </c>
      <c r="C54" s="48"/>
      <c r="D54" s="48"/>
      <c r="E54" s="48"/>
      <c r="F54" s="27">
        <f>SUM(F51:F53)</f>
        <v>0</v>
      </c>
      <c r="G54" s="3"/>
      <c r="H54" s="3"/>
    </row>
    <row r="55" spans="1:8" ht="39.9" customHeight="1" x14ac:dyDescent="0.3">
      <c r="A55" s="7">
        <v>8</v>
      </c>
      <c r="B55" s="47" t="s">
        <v>106</v>
      </c>
      <c r="C55" s="47"/>
      <c r="D55" s="47"/>
      <c r="E55" s="47"/>
      <c r="F55" s="47"/>
      <c r="G55" s="3"/>
      <c r="H55" s="3"/>
    </row>
    <row r="56" spans="1:8" ht="39.9" customHeight="1" x14ac:dyDescent="0.3">
      <c r="A56" s="7" t="s">
        <v>107</v>
      </c>
      <c r="B56" s="10" t="s">
        <v>114</v>
      </c>
      <c r="C56" s="7" t="s">
        <v>9</v>
      </c>
      <c r="D56" s="7">
        <v>1</v>
      </c>
      <c r="E56" s="11"/>
      <c r="F56" s="11">
        <f t="shared" ref="F56" si="9">E56*D56</f>
        <v>0</v>
      </c>
      <c r="G56" s="3"/>
      <c r="H56" s="3"/>
    </row>
    <row r="57" spans="1:8" ht="39.9" customHeight="1" x14ac:dyDescent="0.3">
      <c r="A57" s="21"/>
      <c r="B57" s="22" t="s">
        <v>109</v>
      </c>
      <c r="C57" s="21"/>
      <c r="D57" s="21"/>
      <c r="E57" s="23"/>
      <c r="F57" s="23">
        <f>SUM(F56:F56)</f>
        <v>0</v>
      </c>
      <c r="G57" s="3"/>
      <c r="H57" s="3"/>
    </row>
    <row r="58" spans="1:8" ht="39.9" customHeight="1" x14ac:dyDescent="0.3">
      <c r="A58" s="49" t="s">
        <v>122</v>
      </c>
      <c r="B58" s="49"/>
      <c r="C58" s="49"/>
      <c r="D58" s="49"/>
      <c r="E58" s="49"/>
      <c r="F58" s="37">
        <f>F57+F54+F49+F38+F33+F25+F19+F7</f>
        <v>0</v>
      </c>
      <c r="G58" s="5"/>
      <c r="H58" s="3"/>
    </row>
    <row r="59" spans="1:8" x14ac:dyDescent="0.3">
      <c r="A59" s="30"/>
      <c r="B59" s="32"/>
      <c r="C59" s="30"/>
      <c r="D59" s="30"/>
      <c r="E59" s="31"/>
      <c r="F59" s="31"/>
      <c r="G59" s="3"/>
      <c r="H59" s="3"/>
    </row>
  </sheetData>
  <mergeCells count="10">
    <mergeCell ref="B50:F50"/>
    <mergeCell ref="B54:E54"/>
    <mergeCell ref="B55:F55"/>
    <mergeCell ref="A58:E58"/>
    <mergeCell ref="B2:F2"/>
    <mergeCell ref="B8:F8"/>
    <mergeCell ref="B20:F20"/>
    <mergeCell ref="B26:F26"/>
    <mergeCell ref="B34:F34"/>
    <mergeCell ref="B39:F39"/>
  </mergeCells>
  <phoneticPr fontId="2" type="noConversion"/>
  <pageMargins left="0.70866141732283472" right="0.70866141732283472"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6DFA8-1A1B-4B92-9357-C3C5E4F63579}">
  <dimension ref="A1:G59"/>
  <sheetViews>
    <sheetView topLeftCell="A54" zoomScaleNormal="100" zoomScaleSheetLayoutView="100" workbookViewId="0">
      <selection activeCell="A59" sqref="A59:E59"/>
    </sheetView>
  </sheetViews>
  <sheetFormatPr baseColWidth="10" defaultColWidth="11.44140625" defaultRowHeight="15.6" x14ac:dyDescent="0.3"/>
  <cols>
    <col min="1" max="1" width="10.33203125" style="9" customWidth="1"/>
    <col min="2" max="2" width="74.5546875" style="8" customWidth="1"/>
    <col min="3" max="3" width="7.88671875" style="9" bestFit="1" customWidth="1"/>
    <col min="4" max="4" width="12.6640625" style="14" bestFit="1" customWidth="1"/>
    <col min="5" max="5" width="17.33203125" style="16" bestFit="1" customWidth="1"/>
    <col min="6" max="6" width="15.88671875" style="16" bestFit="1" customWidth="1"/>
  </cols>
  <sheetData>
    <row r="1" spans="1:6" s="1" customFormat="1" ht="39.9" customHeight="1" x14ac:dyDescent="0.3">
      <c r="A1" s="33" t="s">
        <v>0</v>
      </c>
      <c r="B1" s="33" t="s">
        <v>1</v>
      </c>
      <c r="C1" s="33" t="s">
        <v>2</v>
      </c>
      <c r="D1" s="33" t="s">
        <v>3</v>
      </c>
      <c r="E1" s="35" t="s">
        <v>4</v>
      </c>
      <c r="F1" s="35" t="s">
        <v>5</v>
      </c>
    </row>
    <row r="2" spans="1:6" ht="39.9" customHeight="1" x14ac:dyDescent="0.3">
      <c r="A2" s="7">
        <v>1</v>
      </c>
      <c r="B2" s="50" t="s">
        <v>6</v>
      </c>
      <c r="C2" s="50"/>
      <c r="D2" s="50"/>
      <c r="E2" s="50"/>
      <c r="F2" s="50"/>
    </row>
    <row r="3" spans="1:6" ht="39.9" customHeight="1" x14ac:dyDescent="0.3">
      <c r="A3" s="7" t="s">
        <v>7</v>
      </c>
      <c r="B3" s="10" t="s">
        <v>8</v>
      </c>
      <c r="C3" s="7" t="s">
        <v>9</v>
      </c>
      <c r="D3" s="7">
        <v>1</v>
      </c>
      <c r="E3" s="11"/>
      <c r="F3" s="11">
        <f>E3*D3</f>
        <v>0</v>
      </c>
    </row>
    <row r="4" spans="1:6" ht="39.9" customHeight="1" x14ac:dyDescent="0.3">
      <c r="A4" s="7" t="s">
        <v>10</v>
      </c>
      <c r="B4" s="10" t="s">
        <v>11</v>
      </c>
      <c r="C4" s="7" t="s">
        <v>9</v>
      </c>
      <c r="D4" s="7">
        <v>1</v>
      </c>
      <c r="E4" s="11"/>
      <c r="F4" s="11">
        <f t="shared" ref="F4:F6" si="0">E4*D4</f>
        <v>0</v>
      </c>
    </row>
    <row r="5" spans="1:6" ht="39.9" customHeight="1" x14ac:dyDescent="0.3">
      <c r="A5" s="7" t="s">
        <v>12</v>
      </c>
      <c r="B5" s="10" t="s">
        <v>13</v>
      </c>
      <c r="C5" s="7" t="s">
        <v>9</v>
      </c>
      <c r="D5" s="7">
        <v>1</v>
      </c>
      <c r="E5" s="11"/>
      <c r="F5" s="11">
        <f t="shared" si="0"/>
        <v>0</v>
      </c>
    </row>
    <row r="6" spans="1:6" ht="46.8" x14ac:dyDescent="0.3">
      <c r="A6" s="7" t="s">
        <v>14</v>
      </c>
      <c r="B6" s="10" t="s">
        <v>15</v>
      </c>
      <c r="C6" s="7" t="s">
        <v>16</v>
      </c>
      <c r="D6" s="7">
        <v>2</v>
      </c>
      <c r="E6" s="11"/>
      <c r="F6" s="11">
        <f t="shared" si="0"/>
        <v>0</v>
      </c>
    </row>
    <row r="7" spans="1:6" ht="39.9" customHeight="1" x14ac:dyDescent="0.3">
      <c r="A7" s="38"/>
      <c r="B7" s="41" t="s">
        <v>17</v>
      </c>
      <c r="C7" s="38"/>
      <c r="D7" s="38"/>
      <c r="E7" s="40"/>
      <c r="F7" s="40">
        <f>SUM(F3:F6)</f>
        <v>0</v>
      </c>
    </row>
    <row r="8" spans="1:6" s="20" customFormat="1" ht="39.9" customHeight="1" x14ac:dyDescent="0.3">
      <c r="A8" s="12">
        <v>2</v>
      </c>
      <c r="B8" s="50" t="s">
        <v>18</v>
      </c>
      <c r="C8" s="50"/>
      <c r="D8" s="50"/>
      <c r="E8" s="50"/>
      <c r="F8" s="50"/>
    </row>
    <row r="9" spans="1:6" s="20" customFormat="1" ht="39.9" customHeight="1" x14ac:dyDescent="0.3">
      <c r="A9" s="12" t="s">
        <v>19</v>
      </c>
      <c r="B9" s="6" t="s">
        <v>20</v>
      </c>
      <c r="C9" s="12"/>
      <c r="D9" s="12"/>
      <c r="E9" s="13"/>
      <c r="F9" s="13"/>
    </row>
    <row r="10" spans="1:6" ht="62.4" x14ac:dyDescent="0.3">
      <c r="A10" s="7" t="s">
        <v>115</v>
      </c>
      <c r="B10" s="10" t="s">
        <v>22</v>
      </c>
      <c r="C10" s="7" t="s">
        <v>23</v>
      </c>
      <c r="D10" s="7">
        <v>1</v>
      </c>
      <c r="E10" s="11"/>
      <c r="F10" s="11">
        <f t="shared" ref="F10" si="1">E10*D10</f>
        <v>0</v>
      </c>
    </row>
    <row r="11" spans="1:6" s="20" customFormat="1" ht="39.9" customHeight="1" x14ac:dyDescent="0.3">
      <c r="A11" s="12" t="s">
        <v>24</v>
      </c>
      <c r="B11" s="6" t="s">
        <v>25</v>
      </c>
      <c r="C11" s="12"/>
      <c r="D11" s="12"/>
      <c r="E11" s="13"/>
      <c r="F11" s="13">
        <v>0</v>
      </c>
    </row>
    <row r="12" spans="1:6" ht="39.9" customHeight="1" x14ac:dyDescent="0.3">
      <c r="A12" s="7" t="s">
        <v>26</v>
      </c>
      <c r="B12" s="10" t="s">
        <v>27</v>
      </c>
      <c r="C12" s="7" t="s">
        <v>23</v>
      </c>
      <c r="D12" s="7">
        <v>1</v>
      </c>
      <c r="E12" s="11"/>
      <c r="F12" s="11">
        <f t="shared" ref="F12:F19" si="2">E12*D12</f>
        <v>0</v>
      </c>
    </row>
    <row r="13" spans="1:6" ht="62.4" x14ac:dyDescent="0.3">
      <c r="A13" s="7" t="s">
        <v>28</v>
      </c>
      <c r="B13" s="10" t="s">
        <v>29</v>
      </c>
      <c r="C13" s="7" t="s">
        <v>16</v>
      </c>
      <c r="D13" s="7">
        <v>1</v>
      </c>
      <c r="E13" s="11"/>
      <c r="F13" s="11">
        <f t="shared" si="2"/>
        <v>0</v>
      </c>
    </row>
    <row r="14" spans="1:6" ht="62.4" x14ac:dyDescent="0.3">
      <c r="A14" s="7" t="s">
        <v>30</v>
      </c>
      <c r="B14" s="10" t="s">
        <v>116</v>
      </c>
      <c r="C14" s="7" t="s">
        <v>16</v>
      </c>
      <c r="D14" s="7">
        <v>1</v>
      </c>
      <c r="E14" s="11"/>
      <c r="F14" s="11">
        <f t="shared" ref="F14" si="3">E14*D14</f>
        <v>0</v>
      </c>
    </row>
    <row r="15" spans="1:6" ht="39.9" customHeight="1" x14ac:dyDescent="0.3">
      <c r="A15" s="7" t="s">
        <v>32</v>
      </c>
      <c r="B15" s="10" t="s">
        <v>31</v>
      </c>
      <c r="C15" s="7" t="s">
        <v>16</v>
      </c>
      <c r="D15" s="7">
        <v>14</v>
      </c>
      <c r="E15" s="11"/>
      <c r="F15" s="11">
        <f t="shared" si="2"/>
        <v>0</v>
      </c>
    </row>
    <row r="16" spans="1:6" ht="62.4" x14ac:dyDescent="0.3">
      <c r="A16" s="7" t="s">
        <v>34</v>
      </c>
      <c r="B16" s="10" t="s">
        <v>33</v>
      </c>
      <c r="C16" s="7" t="s">
        <v>16</v>
      </c>
      <c r="D16" s="7">
        <v>2</v>
      </c>
      <c r="E16" s="11"/>
      <c r="F16" s="11">
        <f t="shared" si="2"/>
        <v>0</v>
      </c>
    </row>
    <row r="17" spans="1:6" ht="39.9" customHeight="1" x14ac:dyDescent="0.3">
      <c r="A17" s="7" t="s">
        <v>36</v>
      </c>
      <c r="B17" s="10" t="s">
        <v>117</v>
      </c>
      <c r="C17" s="7" t="s">
        <v>16</v>
      </c>
      <c r="D17" s="7">
        <v>2</v>
      </c>
      <c r="E17" s="11"/>
      <c r="F17" s="11">
        <f t="shared" si="2"/>
        <v>0</v>
      </c>
    </row>
    <row r="18" spans="1:6" ht="39.9" customHeight="1" x14ac:dyDescent="0.3">
      <c r="A18" s="7" t="s">
        <v>38</v>
      </c>
      <c r="B18" s="10" t="s">
        <v>37</v>
      </c>
      <c r="C18" s="7" t="s">
        <v>16</v>
      </c>
      <c r="D18" s="7">
        <v>4</v>
      </c>
      <c r="E18" s="11"/>
      <c r="F18" s="11">
        <f t="shared" si="2"/>
        <v>0</v>
      </c>
    </row>
    <row r="19" spans="1:6" ht="46.8" x14ac:dyDescent="0.3">
      <c r="A19" s="7" t="s">
        <v>118</v>
      </c>
      <c r="B19" s="10" t="s">
        <v>39</v>
      </c>
      <c r="C19" s="7" t="s">
        <v>16</v>
      </c>
      <c r="D19" s="7">
        <v>2</v>
      </c>
      <c r="E19" s="11"/>
      <c r="F19" s="11">
        <f t="shared" si="2"/>
        <v>0</v>
      </c>
    </row>
    <row r="20" spans="1:6" ht="39.9" customHeight="1" x14ac:dyDescent="0.3">
      <c r="A20" s="38"/>
      <c r="B20" s="39" t="s">
        <v>40</v>
      </c>
      <c r="C20" s="38"/>
      <c r="D20" s="38"/>
      <c r="E20" s="40"/>
      <c r="F20" s="40">
        <f>SUM(F10:F19)</f>
        <v>0</v>
      </c>
    </row>
    <row r="21" spans="1:6" s="20" customFormat="1" ht="63.75" customHeight="1" x14ac:dyDescent="0.3">
      <c r="A21" s="12">
        <v>3</v>
      </c>
      <c r="B21" s="47" t="s">
        <v>41</v>
      </c>
      <c r="C21" s="47"/>
      <c r="D21" s="47"/>
      <c r="E21" s="47"/>
      <c r="F21" s="47"/>
    </row>
    <row r="22" spans="1:6" ht="39.9" customHeight="1" x14ac:dyDescent="0.3">
      <c r="A22" s="7" t="s">
        <v>42</v>
      </c>
      <c r="B22" s="10" t="s">
        <v>43</v>
      </c>
      <c r="C22" s="7" t="s">
        <v>16</v>
      </c>
      <c r="D22" s="7">
        <v>1</v>
      </c>
      <c r="E22" s="11"/>
      <c r="F22" s="11">
        <f t="shared" ref="F22:F25" si="4">E22*D22</f>
        <v>0</v>
      </c>
    </row>
    <row r="23" spans="1:6" ht="93.6" x14ac:dyDescent="0.3">
      <c r="A23" s="7" t="s">
        <v>44</v>
      </c>
      <c r="B23" s="10" t="s">
        <v>45</v>
      </c>
      <c r="C23" s="7" t="s">
        <v>23</v>
      </c>
      <c r="D23" s="7">
        <v>1</v>
      </c>
      <c r="E23" s="11"/>
      <c r="F23" s="11">
        <f t="shared" si="4"/>
        <v>0</v>
      </c>
    </row>
    <row r="24" spans="1:6" ht="46.8" x14ac:dyDescent="0.3">
      <c r="A24" s="7" t="s">
        <v>46</v>
      </c>
      <c r="B24" s="10" t="s">
        <v>47</v>
      </c>
      <c r="C24" s="7" t="s">
        <v>16</v>
      </c>
      <c r="D24" s="7">
        <v>1</v>
      </c>
      <c r="E24" s="11"/>
      <c r="F24" s="11">
        <f t="shared" si="4"/>
        <v>0</v>
      </c>
    </row>
    <row r="25" spans="1:6" ht="46.8" x14ac:dyDescent="0.3">
      <c r="A25" s="7" t="s">
        <v>48</v>
      </c>
      <c r="B25" s="10" t="s">
        <v>49</v>
      </c>
      <c r="C25" s="7" t="s">
        <v>16</v>
      </c>
      <c r="D25" s="7">
        <v>1</v>
      </c>
      <c r="E25" s="11"/>
      <c r="F25" s="11">
        <f t="shared" si="4"/>
        <v>0</v>
      </c>
    </row>
    <row r="26" spans="1:6" ht="39.9" customHeight="1" x14ac:dyDescent="0.3">
      <c r="A26" s="38"/>
      <c r="B26" s="41" t="s">
        <v>50</v>
      </c>
      <c r="C26" s="38"/>
      <c r="D26" s="38"/>
      <c r="E26" s="40"/>
      <c r="F26" s="40">
        <f>SUM(F22:F25)</f>
        <v>0</v>
      </c>
    </row>
    <row r="27" spans="1:6" s="20" customFormat="1" ht="39.9" customHeight="1" x14ac:dyDescent="0.3">
      <c r="A27" s="12">
        <v>4</v>
      </c>
      <c r="B27" s="50" t="s">
        <v>51</v>
      </c>
      <c r="C27" s="50"/>
      <c r="D27" s="50"/>
      <c r="E27" s="50"/>
      <c r="F27" s="50"/>
    </row>
    <row r="28" spans="1:6" ht="78" x14ac:dyDescent="0.3">
      <c r="A28" s="7" t="s">
        <v>52</v>
      </c>
      <c r="B28" s="10" t="s">
        <v>53</v>
      </c>
      <c r="C28" s="7" t="s">
        <v>54</v>
      </c>
      <c r="D28" s="7">
        <v>280</v>
      </c>
      <c r="E28" s="11"/>
      <c r="F28" s="11">
        <f t="shared" ref="F28:F33" si="5">E28*D28</f>
        <v>0</v>
      </c>
    </row>
    <row r="29" spans="1:6" ht="39.9" customHeight="1" x14ac:dyDescent="0.3">
      <c r="A29" s="7" t="s">
        <v>55</v>
      </c>
      <c r="B29" s="10" t="s">
        <v>56</v>
      </c>
      <c r="C29" s="7" t="s">
        <v>54</v>
      </c>
      <c r="D29" s="7">
        <v>460</v>
      </c>
      <c r="E29" s="11"/>
      <c r="F29" s="11">
        <f t="shared" si="5"/>
        <v>0</v>
      </c>
    </row>
    <row r="30" spans="1:6" ht="39.9" customHeight="1" x14ac:dyDescent="0.3">
      <c r="A30" s="7" t="s">
        <v>57</v>
      </c>
      <c r="B30" s="10" t="s">
        <v>58</v>
      </c>
      <c r="C30" s="7" t="s">
        <v>54</v>
      </c>
      <c r="D30" s="7">
        <v>150</v>
      </c>
      <c r="E30" s="11"/>
      <c r="F30" s="11">
        <f t="shared" si="5"/>
        <v>0</v>
      </c>
    </row>
    <row r="31" spans="1:6" ht="39.9" customHeight="1" x14ac:dyDescent="0.3">
      <c r="A31" s="7" t="s">
        <v>59</v>
      </c>
      <c r="B31" s="10" t="s">
        <v>60</v>
      </c>
      <c r="C31" s="7" t="s">
        <v>54</v>
      </c>
      <c r="D31" s="7">
        <v>330</v>
      </c>
      <c r="E31" s="11"/>
      <c r="F31" s="11">
        <f t="shared" si="5"/>
        <v>0</v>
      </c>
    </row>
    <row r="32" spans="1:6" s="3" customFormat="1" ht="46.8" x14ac:dyDescent="0.3">
      <c r="A32" s="7" t="s">
        <v>61</v>
      </c>
      <c r="B32" s="10" t="s">
        <v>62</v>
      </c>
      <c r="C32" s="29" t="s">
        <v>63</v>
      </c>
      <c r="D32" s="7">
        <v>20</v>
      </c>
      <c r="E32" s="11"/>
      <c r="F32" s="11">
        <f t="shared" si="5"/>
        <v>0</v>
      </c>
    </row>
    <row r="33" spans="1:6" ht="39.9" customHeight="1" x14ac:dyDescent="0.3">
      <c r="A33" s="7" t="s">
        <v>64</v>
      </c>
      <c r="B33" s="10" t="s">
        <v>65</v>
      </c>
      <c r="C33" s="7" t="s">
        <v>9</v>
      </c>
      <c r="D33" s="7">
        <v>1</v>
      </c>
      <c r="E33" s="11"/>
      <c r="F33" s="11">
        <f t="shared" si="5"/>
        <v>0</v>
      </c>
    </row>
    <row r="34" spans="1:6" ht="39.9" customHeight="1" x14ac:dyDescent="0.3">
      <c r="A34" s="38"/>
      <c r="B34" s="41" t="s">
        <v>66</v>
      </c>
      <c r="C34" s="38"/>
      <c r="D34" s="38"/>
      <c r="E34" s="40"/>
      <c r="F34" s="40">
        <f>SUM(F28:F33)</f>
        <v>0</v>
      </c>
    </row>
    <row r="35" spans="1:6" s="20" customFormat="1" ht="39.9" customHeight="1" x14ac:dyDescent="0.3">
      <c r="A35" s="12">
        <v>5</v>
      </c>
      <c r="B35" s="50" t="s">
        <v>67</v>
      </c>
      <c r="C35" s="50"/>
      <c r="D35" s="50"/>
      <c r="E35" s="50"/>
      <c r="F35" s="50">
        <v>0</v>
      </c>
    </row>
    <row r="36" spans="1:6" ht="46.8" x14ac:dyDescent="0.3">
      <c r="A36" s="7" t="s">
        <v>68</v>
      </c>
      <c r="B36" s="10" t="s">
        <v>69</v>
      </c>
      <c r="C36" s="7" t="s">
        <v>70</v>
      </c>
      <c r="D36" s="7">
        <v>10</v>
      </c>
      <c r="E36" s="11"/>
      <c r="F36" s="11">
        <f t="shared" ref="F36:F38" si="6">E36*D36</f>
        <v>0</v>
      </c>
    </row>
    <row r="37" spans="1:6" ht="39.9" customHeight="1" x14ac:dyDescent="0.3">
      <c r="A37" s="7" t="s">
        <v>71</v>
      </c>
      <c r="B37" s="10" t="s">
        <v>72</v>
      </c>
      <c r="C37" s="7" t="s">
        <v>16</v>
      </c>
      <c r="D37" s="7">
        <v>10</v>
      </c>
      <c r="E37" s="11"/>
      <c r="F37" s="11">
        <f t="shared" si="6"/>
        <v>0</v>
      </c>
    </row>
    <row r="38" spans="1:6" ht="39.9" customHeight="1" x14ac:dyDescent="0.3">
      <c r="A38" s="7" t="s">
        <v>73</v>
      </c>
      <c r="B38" s="10" t="s">
        <v>74</v>
      </c>
      <c r="C38" s="7" t="s">
        <v>16</v>
      </c>
      <c r="D38" s="7">
        <v>20</v>
      </c>
      <c r="E38" s="11"/>
      <c r="F38" s="11">
        <f t="shared" si="6"/>
        <v>0</v>
      </c>
    </row>
    <row r="39" spans="1:6" ht="39.9" customHeight="1" x14ac:dyDescent="0.3">
      <c r="A39" s="38"/>
      <c r="B39" s="41" t="s">
        <v>75</v>
      </c>
      <c r="C39" s="38"/>
      <c r="D39" s="38"/>
      <c r="E39" s="40"/>
      <c r="F39" s="40">
        <f>SUM(F36:F38)</f>
        <v>0</v>
      </c>
    </row>
    <row r="40" spans="1:6" s="20" customFormat="1" ht="39.9" customHeight="1" x14ac:dyDescent="0.3">
      <c r="A40" s="12">
        <v>6</v>
      </c>
      <c r="B40" s="50" t="s">
        <v>76</v>
      </c>
      <c r="C40" s="50"/>
      <c r="D40" s="50"/>
      <c r="E40" s="50"/>
      <c r="F40" s="50"/>
    </row>
    <row r="41" spans="1:6" ht="39.9" customHeight="1" x14ac:dyDescent="0.3">
      <c r="A41" s="7" t="s">
        <v>77</v>
      </c>
      <c r="B41" s="10" t="s">
        <v>78</v>
      </c>
      <c r="C41" s="7" t="s">
        <v>79</v>
      </c>
      <c r="D41" s="7">
        <v>1.99</v>
      </c>
      <c r="E41" s="11"/>
      <c r="F41" s="11">
        <f t="shared" ref="F41:F48" si="7">E41*D41</f>
        <v>0</v>
      </c>
    </row>
    <row r="42" spans="1:6" ht="39.9" customHeight="1" x14ac:dyDescent="0.3">
      <c r="A42" s="7" t="s">
        <v>80</v>
      </c>
      <c r="B42" s="10" t="s">
        <v>81</v>
      </c>
      <c r="C42" s="7" t="s">
        <v>79</v>
      </c>
      <c r="D42" s="7">
        <v>0.23</v>
      </c>
      <c r="E42" s="11"/>
      <c r="F42" s="11">
        <f t="shared" si="7"/>
        <v>0</v>
      </c>
    </row>
    <row r="43" spans="1:6" ht="39.9" customHeight="1" x14ac:dyDescent="0.3">
      <c r="A43" s="7" t="s">
        <v>82</v>
      </c>
      <c r="B43" s="10" t="s">
        <v>83</v>
      </c>
      <c r="C43" s="7" t="s">
        <v>79</v>
      </c>
      <c r="D43" s="7">
        <v>0.69</v>
      </c>
      <c r="E43" s="11"/>
      <c r="F43" s="11">
        <f t="shared" si="7"/>
        <v>0</v>
      </c>
    </row>
    <row r="44" spans="1:6" ht="39.9" customHeight="1" x14ac:dyDescent="0.3">
      <c r="A44" s="7" t="s">
        <v>84</v>
      </c>
      <c r="B44" s="10" t="s">
        <v>85</v>
      </c>
      <c r="C44" s="7" t="s">
        <v>79</v>
      </c>
      <c r="D44" s="7">
        <v>0.13</v>
      </c>
      <c r="E44" s="11"/>
      <c r="F44" s="11">
        <f t="shared" si="7"/>
        <v>0</v>
      </c>
    </row>
    <row r="45" spans="1:6" ht="39.9" customHeight="1" x14ac:dyDescent="0.3">
      <c r="A45" s="7" t="s">
        <v>86</v>
      </c>
      <c r="B45" s="10" t="s">
        <v>87</v>
      </c>
      <c r="C45" s="7" t="s">
        <v>79</v>
      </c>
      <c r="D45" s="7">
        <v>0.21</v>
      </c>
      <c r="E45" s="11"/>
      <c r="F45" s="11">
        <f t="shared" si="7"/>
        <v>0</v>
      </c>
    </row>
    <row r="46" spans="1:6" ht="39.9" customHeight="1" x14ac:dyDescent="0.3">
      <c r="A46" s="7" t="s">
        <v>88</v>
      </c>
      <c r="B46" s="10" t="s">
        <v>89</v>
      </c>
      <c r="C46" s="7" t="s">
        <v>90</v>
      </c>
      <c r="D46" s="7">
        <v>7.82</v>
      </c>
      <c r="E46" s="11"/>
      <c r="F46" s="11">
        <f t="shared" si="7"/>
        <v>0</v>
      </c>
    </row>
    <row r="47" spans="1:6" ht="39.9" customHeight="1" x14ac:dyDescent="0.3">
      <c r="A47" s="7" t="s">
        <v>91</v>
      </c>
      <c r="B47" s="10" t="s">
        <v>92</v>
      </c>
      <c r="C47" s="7" t="s">
        <v>90</v>
      </c>
      <c r="D47" s="7">
        <v>9.1999999999999993</v>
      </c>
      <c r="E47" s="11"/>
      <c r="F47" s="11">
        <f t="shared" si="7"/>
        <v>0</v>
      </c>
    </row>
    <row r="48" spans="1:6" ht="39.9" customHeight="1" x14ac:dyDescent="0.3">
      <c r="A48" s="7" t="s">
        <v>93</v>
      </c>
      <c r="B48" s="10" t="s">
        <v>94</v>
      </c>
      <c r="C48" s="7" t="s">
        <v>90</v>
      </c>
      <c r="D48" s="7">
        <v>7.36</v>
      </c>
      <c r="E48" s="11"/>
      <c r="F48" s="11">
        <f t="shared" si="7"/>
        <v>0</v>
      </c>
    </row>
    <row r="49" spans="1:7" ht="39.9" customHeight="1" x14ac:dyDescent="0.3">
      <c r="A49" s="12"/>
      <c r="B49" s="25" t="s">
        <v>95</v>
      </c>
      <c r="C49" s="12"/>
      <c r="D49" s="12"/>
      <c r="E49" s="13"/>
      <c r="F49" s="13">
        <f>SUM(F41:F48)</f>
        <v>0</v>
      </c>
    </row>
    <row r="50" spans="1:7" ht="39.9" customHeight="1" x14ac:dyDescent="0.3">
      <c r="A50" s="38"/>
      <c r="B50" s="41" t="s">
        <v>119</v>
      </c>
      <c r="C50" s="38"/>
      <c r="D50" s="38"/>
      <c r="E50" s="40"/>
      <c r="F50" s="40">
        <f>F49*D36</f>
        <v>0</v>
      </c>
    </row>
    <row r="51" spans="1:7" s="20" customFormat="1" ht="39.9" customHeight="1" x14ac:dyDescent="0.3">
      <c r="A51" s="12">
        <v>7</v>
      </c>
      <c r="B51" s="50" t="s">
        <v>97</v>
      </c>
      <c r="C51" s="50"/>
      <c r="D51" s="50"/>
      <c r="E51" s="50"/>
      <c r="F51" s="50"/>
    </row>
    <row r="52" spans="1:7" ht="39.9" customHeight="1" x14ac:dyDescent="0.3">
      <c r="A52" s="7" t="s">
        <v>98</v>
      </c>
      <c r="B52" s="10" t="s">
        <v>99</v>
      </c>
      <c r="C52" s="7" t="s">
        <v>100</v>
      </c>
      <c r="D52" s="7">
        <v>2.75</v>
      </c>
      <c r="E52" s="11"/>
      <c r="F52" s="11">
        <f t="shared" ref="F52:F53" si="8">E52*D52</f>
        <v>0</v>
      </c>
    </row>
    <row r="53" spans="1:7" ht="39.9" customHeight="1" x14ac:dyDescent="0.3">
      <c r="A53" s="7" t="s">
        <v>101</v>
      </c>
      <c r="B53" s="26" t="s">
        <v>102</v>
      </c>
      <c r="C53" s="7" t="s">
        <v>100</v>
      </c>
      <c r="D53" s="7">
        <v>2.75</v>
      </c>
      <c r="E53" s="11"/>
      <c r="F53" s="11">
        <f t="shared" si="8"/>
        <v>0</v>
      </c>
    </row>
    <row r="54" spans="1:7" ht="140.4" x14ac:dyDescent="0.3">
      <c r="A54" s="7" t="s">
        <v>103</v>
      </c>
      <c r="B54" s="10" t="s">
        <v>104</v>
      </c>
      <c r="C54" s="7" t="s">
        <v>54</v>
      </c>
      <c r="D54" s="7">
        <v>705</v>
      </c>
      <c r="E54" s="11"/>
      <c r="F54" s="11">
        <f>E54*D54</f>
        <v>0</v>
      </c>
    </row>
    <row r="55" spans="1:7" ht="39.9" customHeight="1" x14ac:dyDescent="0.3">
      <c r="A55" s="38"/>
      <c r="B55" s="43" t="s">
        <v>105</v>
      </c>
      <c r="C55" s="44"/>
      <c r="D55" s="44"/>
      <c r="E55" s="44"/>
      <c r="F55" s="42">
        <f>SUM(F52:F54)</f>
        <v>0</v>
      </c>
    </row>
    <row r="56" spans="1:7" ht="39.9" customHeight="1" x14ac:dyDescent="0.3">
      <c r="A56" s="7">
        <v>8</v>
      </c>
      <c r="B56" s="51" t="s">
        <v>106</v>
      </c>
      <c r="C56" s="51"/>
      <c r="D56" s="51"/>
      <c r="E56" s="51"/>
      <c r="F56" s="51"/>
    </row>
    <row r="57" spans="1:7" ht="39.9" customHeight="1" x14ac:dyDescent="0.3">
      <c r="A57" s="7" t="s">
        <v>107</v>
      </c>
      <c r="B57" s="10" t="s">
        <v>108</v>
      </c>
      <c r="C57" s="7" t="s">
        <v>9</v>
      </c>
      <c r="D57" s="7">
        <v>1</v>
      </c>
      <c r="E57" s="11"/>
      <c r="F57" s="11">
        <f t="shared" ref="F57" si="9">E57*D57</f>
        <v>0</v>
      </c>
    </row>
    <row r="58" spans="1:7" ht="39.9" customHeight="1" x14ac:dyDescent="0.3">
      <c r="A58" s="38"/>
      <c r="B58" s="41" t="s">
        <v>109</v>
      </c>
      <c r="C58" s="38"/>
      <c r="D58" s="38"/>
      <c r="E58" s="40"/>
      <c r="F58" s="40">
        <f>SUM(F57:F57)</f>
        <v>0</v>
      </c>
    </row>
    <row r="59" spans="1:7" ht="39.9" customHeight="1" x14ac:dyDescent="0.3">
      <c r="A59" s="49" t="s">
        <v>122</v>
      </c>
      <c r="B59" s="49"/>
      <c r="C59" s="49"/>
      <c r="D59" s="49"/>
      <c r="E59" s="49"/>
      <c r="F59" s="37">
        <f>F58+F55+F50+F39+F34+F26+F20+F7</f>
        <v>0</v>
      </c>
      <c r="G59" s="2"/>
    </row>
  </sheetData>
  <mergeCells count="9">
    <mergeCell ref="B51:F51"/>
    <mergeCell ref="B56:F56"/>
    <mergeCell ref="A59:E59"/>
    <mergeCell ref="B2:F2"/>
    <mergeCell ref="B8:F8"/>
    <mergeCell ref="B21:F21"/>
    <mergeCell ref="B27:F27"/>
    <mergeCell ref="B35:F35"/>
    <mergeCell ref="B40:F40"/>
  </mergeCells>
  <phoneticPr fontId="2" type="noConversion"/>
  <pageMargins left="0.70866141732283472" right="0.70866141732283472"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ECE76-8089-48CD-BB36-1301972358B4}">
  <dimension ref="A1:G58"/>
  <sheetViews>
    <sheetView tabSelected="1" topLeftCell="A53" zoomScaleNormal="100" zoomScaleSheetLayoutView="100" workbookViewId="0">
      <selection activeCell="A58" sqref="A58:E58"/>
    </sheetView>
  </sheetViews>
  <sheetFormatPr baseColWidth="10" defaultColWidth="11.44140625" defaultRowHeight="15.6" x14ac:dyDescent="0.3"/>
  <cols>
    <col min="1" max="1" width="9.6640625" style="14" bestFit="1" customWidth="1"/>
    <col min="2" max="2" width="82.5546875" style="15" customWidth="1"/>
    <col min="3" max="3" width="11.44140625" style="14"/>
    <col min="4" max="4" width="11.5546875" style="14" bestFit="1" customWidth="1"/>
    <col min="5" max="5" width="17.5546875" style="16" customWidth="1"/>
    <col min="6" max="6" width="15.88671875" style="16" bestFit="1" customWidth="1"/>
  </cols>
  <sheetData>
    <row r="1" spans="1:6" s="1" customFormat="1" ht="39.9" customHeight="1" x14ac:dyDescent="0.3">
      <c r="A1" s="33" t="s">
        <v>0</v>
      </c>
      <c r="B1" s="33" t="s">
        <v>1</v>
      </c>
      <c r="C1" s="33" t="s">
        <v>2</v>
      </c>
      <c r="D1" s="33" t="s">
        <v>3</v>
      </c>
      <c r="E1" s="35" t="s">
        <v>4</v>
      </c>
      <c r="F1" s="35" t="s">
        <v>5</v>
      </c>
    </row>
    <row r="2" spans="1:6" s="20" customFormat="1" ht="39.9" customHeight="1" x14ac:dyDescent="0.3">
      <c r="A2" s="12">
        <v>1</v>
      </c>
      <c r="B2" s="45" t="s">
        <v>6</v>
      </c>
      <c r="C2" s="45"/>
      <c r="D2" s="45"/>
      <c r="E2" s="45"/>
      <c r="F2" s="45"/>
    </row>
    <row r="3" spans="1:6" ht="39.9" customHeight="1" x14ac:dyDescent="0.3">
      <c r="A3" s="7" t="s">
        <v>7</v>
      </c>
      <c r="B3" s="10" t="s">
        <v>8</v>
      </c>
      <c r="C3" s="7" t="s">
        <v>9</v>
      </c>
      <c r="D3" s="7">
        <v>1</v>
      </c>
      <c r="E3" s="11"/>
      <c r="F3" s="11">
        <f>E3*D3</f>
        <v>0</v>
      </c>
    </row>
    <row r="4" spans="1:6" ht="39.9" customHeight="1" x14ac:dyDescent="0.3">
      <c r="A4" s="7" t="s">
        <v>10</v>
      </c>
      <c r="B4" s="10" t="s">
        <v>11</v>
      </c>
      <c r="C4" s="7" t="s">
        <v>9</v>
      </c>
      <c r="D4" s="7">
        <v>1</v>
      </c>
      <c r="E4" s="11"/>
      <c r="F4" s="11">
        <f t="shared" ref="F4:F6" si="0">E4*D4</f>
        <v>0</v>
      </c>
    </row>
    <row r="5" spans="1:6" ht="39.9" customHeight="1" x14ac:dyDescent="0.3">
      <c r="A5" s="7" t="s">
        <v>12</v>
      </c>
      <c r="B5" s="10" t="s">
        <v>13</v>
      </c>
      <c r="C5" s="7" t="s">
        <v>9</v>
      </c>
      <c r="D5" s="7">
        <v>1</v>
      </c>
      <c r="E5" s="11"/>
      <c r="F5" s="11">
        <f t="shared" si="0"/>
        <v>0</v>
      </c>
    </row>
    <row r="6" spans="1:6" ht="46.8" x14ac:dyDescent="0.3">
      <c r="A6" s="7" t="s">
        <v>14</v>
      </c>
      <c r="B6" s="10" t="s">
        <v>15</v>
      </c>
      <c r="C6" s="7" t="s">
        <v>16</v>
      </c>
      <c r="D6" s="7">
        <v>2</v>
      </c>
      <c r="E6" s="11"/>
      <c r="F6" s="11">
        <f t="shared" si="0"/>
        <v>0</v>
      </c>
    </row>
    <row r="7" spans="1:6" ht="39.9" customHeight="1" x14ac:dyDescent="0.3">
      <c r="A7" s="38"/>
      <c r="B7" s="41" t="s">
        <v>17</v>
      </c>
      <c r="C7" s="38"/>
      <c r="D7" s="38"/>
      <c r="E7" s="40"/>
      <c r="F7" s="40">
        <f>SUM(F3:F6)</f>
        <v>0</v>
      </c>
    </row>
    <row r="8" spans="1:6" s="20" customFormat="1" ht="39.9" customHeight="1" x14ac:dyDescent="0.3">
      <c r="A8" s="12">
        <v>2</v>
      </c>
      <c r="B8" s="45" t="s">
        <v>18</v>
      </c>
      <c r="C8" s="45"/>
      <c r="D8" s="45"/>
      <c r="E8" s="45"/>
      <c r="F8" s="45"/>
    </row>
    <row r="9" spans="1:6" s="20" customFormat="1" ht="39.9" customHeight="1" x14ac:dyDescent="0.3">
      <c r="A9" s="12" t="s">
        <v>19</v>
      </c>
      <c r="B9" s="6" t="s">
        <v>20</v>
      </c>
      <c r="C9" s="12"/>
      <c r="D9" s="12"/>
      <c r="E9" s="13"/>
      <c r="F9" s="13"/>
    </row>
    <row r="10" spans="1:6" ht="62.4" x14ac:dyDescent="0.3">
      <c r="A10" s="7" t="s">
        <v>21</v>
      </c>
      <c r="B10" s="10" t="s">
        <v>22</v>
      </c>
      <c r="C10" s="7" t="s">
        <v>23</v>
      </c>
      <c r="D10" s="7">
        <v>1</v>
      </c>
      <c r="E10" s="11"/>
      <c r="F10" s="11">
        <f t="shared" ref="F10" si="1">E10*D10</f>
        <v>0</v>
      </c>
    </row>
    <row r="11" spans="1:6" s="20" customFormat="1" ht="39.9" customHeight="1" x14ac:dyDescent="0.3">
      <c r="A11" s="12" t="s">
        <v>24</v>
      </c>
      <c r="B11" s="6" t="s">
        <v>25</v>
      </c>
      <c r="C11" s="12"/>
      <c r="D11" s="12"/>
      <c r="E11" s="13"/>
      <c r="F11" s="13">
        <v>0</v>
      </c>
    </row>
    <row r="12" spans="1:6" ht="39.9" customHeight="1" x14ac:dyDescent="0.3">
      <c r="A12" s="7" t="s">
        <v>26</v>
      </c>
      <c r="B12" s="10" t="s">
        <v>27</v>
      </c>
      <c r="C12" s="7" t="s">
        <v>23</v>
      </c>
      <c r="D12" s="7">
        <v>1</v>
      </c>
      <c r="E12" s="11"/>
      <c r="F12" s="11">
        <f t="shared" ref="F12:F18" si="2">E12*D12</f>
        <v>0</v>
      </c>
    </row>
    <row r="13" spans="1:6" ht="62.4" x14ac:dyDescent="0.3">
      <c r="A13" s="7" t="s">
        <v>28</v>
      </c>
      <c r="B13" s="10" t="s">
        <v>120</v>
      </c>
      <c r="C13" s="7" t="s">
        <v>16</v>
      </c>
      <c r="D13" s="7">
        <v>1</v>
      </c>
      <c r="E13" s="11"/>
      <c r="F13" s="11">
        <f t="shared" si="2"/>
        <v>0</v>
      </c>
    </row>
    <row r="14" spans="1:6" ht="39.9" customHeight="1" x14ac:dyDescent="0.3">
      <c r="A14" s="7" t="s">
        <v>30</v>
      </c>
      <c r="B14" s="10" t="s">
        <v>31</v>
      </c>
      <c r="C14" s="7" t="s">
        <v>16</v>
      </c>
      <c r="D14" s="7">
        <v>12</v>
      </c>
      <c r="E14" s="11"/>
      <c r="F14" s="11">
        <f t="shared" si="2"/>
        <v>0</v>
      </c>
    </row>
    <row r="15" spans="1:6" ht="46.8" x14ac:dyDescent="0.3">
      <c r="A15" s="7" t="s">
        <v>32</v>
      </c>
      <c r="B15" s="10" t="s">
        <v>33</v>
      </c>
      <c r="C15" s="7" t="s">
        <v>16</v>
      </c>
      <c r="D15" s="7">
        <v>1</v>
      </c>
      <c r="E15" s="11"/>
      <c r="F15" s="11">
        <f t="shared" si="2"/>
        <v>0</v>
      </c>
    </row>
    <row r="16" spans="1:6" ht="39.9" customHeight="1" x14ac:dyDescent="0.3">
      <c r="A16" s="7" t="s">
        <v>34</v>
      </c>
      <c r="B16" s="10" t="s">
        <v>117</v>
      </c>
      <c r="C16" s="7" t="s">
        <v>16</v>
      </c>
      <c r="D16" s="7">
        <v>1</v>
      </c>
      <c r="E16" s="11"/>
      <c r="F16" s="11">
        <f t="shared" si="2"/>
        <v>0</v>
      </c>
    </row>
    <row r="17" spans="1:6" ht="39.9" customHeight="1" x14ac:dyDescent="0.3">
      <c r="A17" s="7" t="s">
        <v>36</v>
      </c>
      <c r="B17" s="10" t="s">
        <v>37</v>
      </c>
      <c r="C17" s="7" t="s">
        <v>16</v>
      </c>
      <c r="D17" s="7">
        <v>2</v>
      </c>
      <c r="E17" s="11"/>
      <c r="F17" s="11">
        <f t="shared" si="2"/>
        <v>0</v>
      </c>
    </row>
    <row r="18" spans="1:6" ht="46.8" x14ac:dyDescent="0.3">
      <c r="A18" s="7" t="s">
        <v>38</v>
      </c>
      <c r="B18" s="10" t="s">
        <v>39</v>
      </c>
      <c r="C18" s="7" t="s">
        <v>16</v>
      </c>
      <c r="D18" s="7">
        <v>1</v>
      </c>
      <c r="E18" s="11"/>
      <c r="F18" s="11">
        <f t="shared" si="2"/>
        <v>0</v>
      </c>
    </row>
    <row r="19" spans="1:6" ht="39.9" customHeight="1" x14ac:dyDescent="0.3">
      <c r="A19" s="38"/>
      <c r="B19" s="41" t="s">
        <v>40</v>
      </c>
      <c r="C19" s="38"/>
      <c r="D19" s="38"/>
      <c r="E19" s="40"/>
      <c r="F19" s="40">
        <f>SUM(F10:F18)</f>
        <v>0</v>
      </c>
    </row>
    <row r="20" spans="1:6" s="20" customFormat="1" ht="57.75" customHeight="1" x14ac:dyDescent="0.3">
      <c r="A20" s="12">
        <v>3</v>
      </c>
      <c r="B20" s="47" t="s">
        <v>41</v>
      </c>
      <c r="C20" s="47"/>
      <c r="D20" s="47"/>
      <c r="E20" s="47"/>
      <c r="F20" s="47"/>
    </row>
    <row r="21" spans="1:6" ht="39.9" customHeight="1" x14ac:dyDescent="0.3">
      <c r="A21" s="7" t="s">
        <v>42</v>
      </c>
      <c r="B21" s="10" t="s">
        <v>43</v>
      </c>
      <c r="C21" s="7" t="s">
        <v>16</v>
      </c>
      <c r="D21" s="7">
        <v>1</v>
      </c>
      <c r="E21" s="11"/>
      <c r="F21" s="11">
        <f t="shared" ref="F21:F24" si="3">E21*D21</f>
        <v>0</v>
      </c>
    </row>
    <row r="22" spans="1:6" ht="78" x14ac:dyDescent="0.3">
      <c r="A22" s="7" t="s">
        <v>44</v>
      </c>
      <c r="B22" s="10" t="s">
        <v>45</v>
      </c>
      <c r="C22" s="7" t="s">
        <v>23</v>
      </c>
      <c r="D22" s="7">
        <v>1</v>
      </c>
      <c r="E22" s="11"/>
      <c r="F22" s="11">
        <f t="shared" si="3"/>
        <v>0</v>
      </c>
    </row>
    <row r="23" spans="1:6" ht="46.8" x14ac:dyDescent="0.3">
      <c r="A23" s="7" t="s">
        <v>46</v>
      </c>
      <c r="B23" s="10" t="s">
        <v>47</v>
      </c>
      <c r="C23" s="7" t="s">
        <v>16</v>
      </c>
      <c r="D23" s="7">
        <v>1</v>
      </c>
      <c r="E23" s="11"/>
      <c r="F23" s="11">
        <f t="shared" si="3"/>
        <v>0</v>
      </c>
    </row>
    <row r="24" spans="1:6" ht="39.9" customHeight="1" x14ac:dyDescent="0.3">
      <c r="A24" s="7" t="s">
        <v>48</v>
      </c>
      <c r="B24" s="10" t="s">
        <v>49</v>
      </c>
      <c r="C24" s="7" t="s">
        <v>16</v>
      </c>
      <c r="D24" s="7">
        <v>1</v>
      </c>
      <c r="E24" s="11"/>
      <c r="F24" s="11">
        <f t="shared" si="3"/>
        <v>0</v>
      </c>
    </row>
    <row r="25" spans="1:6" ht="39.9" customHeight="1" x14ac:dyDescent="0.3">
      <c r="A25" s="38"/>
      <c r="B25" s="41" t="s">
        <v>50</v>
      </c>
      <c r="C25" s="38"/>
      <c r="D25" s="38"/>
      <c r="E25" s="40"/>
      <c r="F25" s="40">
        <f>SUM(F21:F24)</f>
        <v>0</v>
      </c>
    </row>
    <row r="26" spans="1:6" s="20" customFormat="1" ht="39.9" customHeight="1" x14ac:dyDescent="0.3">
      <c r="A26" s="12">
        <v>4</v>
      </c>
      <c r="B26" s="45" t="s">
        <v>51</v>
      </c>
      <c r="C26" s="45"/>
      <c r="D26" s="45"/>
      <c r="E26" s="45"/>
      <c r="F26" s="45"/>
    </row>
    <row r="27" spans="1:6" ht="62.4" x14ac:dyDescent="0.3">
      <c r="A27" s="7" t="s">
        <v>52</v>
      </c>
      <c r="B27" s="10" t="s">
        <v>112</v>
      </c>
      <c r="C27" s="7" t="s">
        <v>54</v>
      </c>
      <c r="D27" s="7">
        <v>45</v>
      </c>
      <c r="E27" s="11"/>
      <c r="F27" s="11">
        <f t="shared" ref="F27:F32" si="4">E27*D27</f>
        <v>0</v>
      </c>
    </row>
    <row r="28" spans="1:6" ht="39.9" customHeight="1" x14ac:dyDescent="0.3">
      <c r="A28" s="7" t="s">
        <v>55</v>
      </c>
      <c r="B28" s="10" t="s">
        <v>56</v>
      </c>
      <c r="C28" s="7" t="s">
        <v>54</v>
      </c>
      <c r="D28" s="7">
        <v>320</v>
      </c>
      <c r="E28" s="11"/>
      <c r="F28" s="11">
        <f t="shared" si="4"/>
        <v>0</v>
      </c>
    </row>
    <row r="29" spans="1:6" ht="39.9" customHeight="1" x14ac:dyDescent="0.3">
      <c r="A29" s="7" t="s">
        <v>57</v>
      </c>
      <c r="B29" s="10" t="s">
        <v>58</v>
      </c>
      <c r="C29" s="7" t="s">
        <v>54</v>
      </c>
      <c r="D29" s="7">
        <v>140</v>
      </c>
      <c r="E29" s="11"/>
      <c r="F29" s="11">
        <f t="shared" si="4"/>
        <v>0</v>
      </c>
    </row>
    <row r="30" spans="1:6" ht="39.9" customHeight="1" x14ac:dyDescent="0.3">
      <c r="A30" s="7" t="s">
        <v>59</v>
      </c>
      <c r="B30" s="10" t="s">
        <v>60</v>
      </c>
      <c r="C30" s="7" t="s">
        <v>54</v>
      </c>
      <c r="D30" s="7">
        <v>260</v>
      </c>
      <c r="E30" s="11"/>
      <c r="F30" s="11">
        <f t="shared" si="4"/>
        <v>0</v>
      </c>
    </row>
    <row r="31" spans="1:6" ht="39.9" customHeight="1" x14ac:dyDescent="0.3">
      <c r="A31" s="7" t="s">
        <v>61</v>
      </c>
      <c r="B31" s="10" t="s">
        <v>62</v>
      </c>
      <c r="C31" s="29" t="s">
        <v>63</v>
      </c>
      <c r="D31" s="7">
        <v>20</v>
      </c>
      <c r="E31" s="11"/>
      <c r="F31" s="11">
        <f t="shared" si="4"/>
        <v>0</v>
      </c>
    </row>
    <row r="32" spans="1:6" ht="39.9" customHeight="1" x14ac:dyDescent="0.3">
      <c r="A32" s="7" t="s">
        <v>64</v>
      </c>
      <c r="B32" s="10" t="s">
        <v>65</v>
      </c>
      <c r="C32" s="7" t="s">
        <v>9</v>
      </c>
      <c r="D32" s="7">
        <v>1</v>
      </c>
      <c r="E32" s="11"/>
      <c r="F32" s="11">
        <f t="shared" si="4"/>
        <v>0</v>
      </c>
    </row>
    <row r="33" spans="1:6" ht="39.9" customHeight="1" x14ac:dyDescent="0.3">
      <c r="A33" s="38"/>
      <c r="B33" s="41" t="s">
        <v>66</v>
      </c>
      <c r="C33" s="38"/>
      <c r="D33" s="38"/>
      <c r="E33" s="40"/>
      <c r="F33" s="40">
        <f>SUM(F27:F32)</f>
        <v>0</v>
      </c>
    </row>
    <row r="34" spans="1:6" s="20" customFormat="1" ht="39.9" customHeight="1" x14ac:dyDescent="0.3">
      <c r="A34" s="12">
        <v>5</v>
      </c>
      <c r="B34" s="45" t="s">
        <v>67</v>
      </c>
      <c r="C34" s="45"/>
      <c r="D34" s="45"/>
      <c r="E34" s="45"/>
      <c r="F34" s="45">
        <v>0</v>
      </c>
    </row>
    <row r="35" spans="1:6" ht="39.9" customHeight="1" x14ac:dyDescent="0.3">
      <c r="A35" s="7" t="s">
        <v>68</v>
      </c>
      <c r="B35" s="10" t="s">
        <v>69</v>
      </c>
      <c r="C35" s="7" t="s">
        <v>70</v>
      </c>
      <c r="D35" s="7">
        <v>7</v>
      </c>
      <c r="E35" s="11"/>
      <c r="F35" s="11">
        <f t="shared" ref="F35:F37" si="5">E35*D35</f>
        <v>0</v>
      </c>
    </row>
    <row r="36" spans="1:6" ht="39.9" customHeight="1" x14ac:dyDescent="0.3">
      <c r="A36" s="7" t="s">
        <v>71</v>
      </c>
      <c r="B36" s="10" t="s">
        <v>72</v>
      </c>
      <c r="C36" s="7" t="s">
        <v>16</v>
      </c>
      <c r="D36" s="7">
        <v>7</v>
      </c>
      <c r="E36" s="11"/>
      <c r="F36" s="11">
        <f t="shared" si="5"/>
        <v>0</v>
      </c>
    </row>
    <row r="37" spans="1:6" ht="39.9" customHeight="1" x14ac:dyDescent="0.3">
      <c r="A37" s="7" t="s">
        <v>73</v>
      </c>
      <c r="B37" s="10" t="s">
        <v>74</v>
      </c>
      <c r="C37" s="7" t="s">
        <v>16</v>
      </c>
      <c r="D37" s="7">
        <v>13</v>
      </c>
      <c r="E37" s="11"/>
      <c r="F37" s="11">
        <f t="shared" si="5"/>
        <v>0</v>
      </c>
    </row>
    <row r="38" spans="1:6" ht="39.9" customHeight="1" x14ac:dyDescent="0.3">
      <c r="A38" s="38"/>
      <c r="B38" s="41" t="s">
        <v>75</v>
      </c>
      <c r="C38" s="38"/>
      <c r="D38" s="38"/>
      <c r="E38" s="40"/>
      <c r="F38" s="40">
        <f>SUM(F35:F37)</f>
        <v>0</v>
      </c>
    </row>
    <row r="39" spans="1:6" s="20" customFormat="1" ht="39.9" customHeight="1" x14ac:dyDescent="0.3">
      <c r="A39" s="12">
        <v>6</v>
      </c>
      <c r="B39" s="45" t="s">
        <v>76</v>
      </c>
      <c r="C39" s="45"/>
      <c r="D39" s="45"/>
      <c r="E39" s="45"/>
      <c r="F39" s="45"/>
    </row>
    <row r="40" spans="1:6" ht="39.9" customHeight="1" x14ac:dyDescent="0.3">
      <c r="A40" s="7" t="s">
        <v>77</v>
      </c>
      <c r="B40" s="10" t="s">
        <v>78</v>
      </c>
      <c r="C40" s="7" t="s">
        <v>79</v>
      </c>
      <c r="D40" s="7">
        <v>1.99</v>
      </c>
      <c r="E40" s="11"/>
      <c r="F40" s="11">
        <f t="shared" ref="F40:F47" si="6">E40*D40</f>
        <v>0</v>
      </c>
    </row>
    <row r="41" spans="1:6" ht="39.9" customHeight="1" x14ac:dyDescent="0.3">
      <c r="A41" s="7" t="s">
        <v>80</v>
      </c>
      <c r="B41" s="10" t="s">
        <v>81</v>
      </c>
      <c r="C41" s="7" t="s">
        <v>79</v>
      </c>
      <c r="D41" s="7">
        <v>0.23</v>
      </c>
      <c r="E41" s="11"/>
      <c r="F41" s="11">
        <f t="shared" si="6"/>
        <v>0</v>
      </c>
    </row>
    <row r="42" spans="1:6" ht="39.9" customHeight="1" x14ac:dyDescent="0.3">
      <c r="A42" s="7" t="s">
        <v>82</v>
      </c>
      <c r="B42" s="10" t="s">
        <v>83</v>
      </c>
      <c r="C42" s="7" t="s">
        <v>79</v>
      </c>
      <c r="D42" s="7">
        <v>0.69</v>
      </c>
      <c r="E42" s="11"/>
      <c r="F42" s="11">
        <f t="shared" si="6"/>
        <v>0</v>
      </c>
    </row>
    <row r="43" spans="1:6" ht="39.9" customHeight="1" x14ac:dyDescent="0.3">
      <c r="A43" s="7" t="s">
        <v>84</v>
      </c>
      <c r="B43" s="10" t="s">
        <v>85</v>
      </c>
      <c r="C43" s="7" t="s">
        <v>79</v>
      </c>
      <c r="D43" s="7">
        <v>0.13</v>
      </c>
      <c r="E43" s="11"/>
      <c r="F43" s="11">
        <f t="shared" si="6"/>
        <v>0</v>
      </c>
    </row>
    <row r="44" spans="1:6" ht="39.9" customHeight="1" x14ac:dyDescent="0.3">
      <c r="A44" s="7" t="s">
        <v>86</v>
      </c>
      <c r="B44" s="10" t="s">
        <v>87</v>
      </c>
      <c r="C44" s="7" t="s">
        <v>79</v>
      </c>
      <c r="D44" s="7">
        <v>0.21</v>
      </c>
      <c r="E44" s="11"/>
      <c r="F44" s="11">
        <f t="shared" si="6"/>
        <v>0</v>
      </c>
    </row>
    <row r="45" spans="1:6" ht="39.9" customHeight="1" x14ac:dyDescent="0.3">
      <c r="A45" s="7" t="s">
        <v>88</v>
      </c>
      <c r="B45" s="10" t="s">
        <v>89</v>
      </c>
      <c r="C45" s="7" t="s">
        <v>90</v>
      </c>
      <c r="D45" s="7">
        <v>7.82</v>
      </c>
      <c r="E45" s="11"/>
      <c r="F45" s="11">
        <f t="shared" si="6"/>
        <v>0</v>
      </c>
    </row>
    <row r="46" spans="1:6" ht="39.9" customHeight="1" x14ac:dyDescent="0.3">
      <c r="A46" s="7" t="s">
        <v>91</v>
      </c>
      <c r="B46" s="10" t="s">
        <v>92</v>
      </c>
      <c r="C46" s="7" t="s">
        <v>90</v>
      </c>
      <c r="D46" s="7">
        <v>9.1999999999999993</v>
      </c>
      <c r="E46" s="11"/>
      <c r="F46" s="11">
        <f t="shared" si="6"/>
        <v>0</v>
      </c>
    </row>
    <row r="47" spans="1:6" ht="39.9" customHeight="1" x14ac:dyDescent="0.3">
      <c r="A47" s="7" t="s">
        <v>93</v>
      </c>
      <c r="B47" s="10" t="s">
        <v>94</v>
      </c>
      <c r="C47" s="7" t="s">
        <v>90</v>
      </c>
      <c r="D47" s="7">
        <v>7.36</v>
      </c>
      <c r="E47" s="11"/>
      <c r="F47" s="11">
        <f t="shared" si="6"/>
        <v>0</v>
      </c>
    </row>
    <row r="48" spans="1:6" ht="39.9" customHeight="1" x14ac:dyDescent="0.3">
      <c r="A48" s="12"/>
      <c r="B48" s="25" t="s">
        <v>95</v>
      </c>
      <c r="C48" s="12"/>
      <c r="D48" s="12"/>
      <c r="E48" s="13"/>
      <c r="F48" s="13">
        <f>SUM(F40:F47)</f>
        <v>0</v>
      </c>
    </row>
    <row r="49" spans="1:7" ht="39.9" customHeight="1" x14ac:dyDescent="0.3">
      <c r="A49" s="38"/>
      <c r="B49" s="41" t="s">
        <v>121</v>
      </c>
      <c r="C49" s="38"/>
      <c r="D49" s="38"/>
      <c r="E49" s="40"/>
      <c r="F49" s="40">
        <f>F48*D35</f>
        <v>0</v>
      </c>
    </row>
    <row r="50" spans="1:7" s="20" customFormat="1" ht="39.9" customHeight="1" x14ac:dyDescent="0.3">
      <c r="A50" s="12">
        <v>7</v>
      </c>
      <c r="B50" s="45" t="s">
        <v>97</v>
      </c>
      <c r="C50" s="45"/>
      <c r="D50" s="45"/>
      <c r="E50" s="45"/>
      <c r="F50" s="45"/>
    </row>
    <row r="51" spans="1:7" ht="39.9" customHeight="1" x14ac:dyDescent="0.3">
      <c r="A51" s="7" t="s">
        <v>98</v>
      </c>
      <c r="B51" s="10" t="s">
        <v>99</v>
      </c>
      <c r="C51" s="7" t="s">
        <v>100</v>
      </c>
      <c r="D51" s="7">
        <v>2</v>
      </c>
      <c r="E51" s="11"/>
      <c r="F51" s="11">
        <f t="shared" ref="F51:F52" si="7">E51*D51</f>
        <v>0</v>
      </c>
    </row>
    <row r="52" spans="1:7" ht="39.9" customHeight="1" x14ac:dyDescent="0.3">
      <c r="A52" s="7" t="s">
        <v>101</v>
      </c>
      <c r="B52" s="26" t="s">
        <v>102</v>
      </c>
      <c r="C52" s="7" t="s">
        <v>100</v>
      </c>
      <c r="D52" s="7">
        <v>2</v>
      </c>
      <c r="E52" s="11"/>
      <c r="F52" s="11">
        <f t="shared" si="7"/>
        <v>0</v>
      </c>
    </row>
    <row r="53" spans="1:7" ht="124.8" x14ac:dyDescent="0.3">
      <c r="A53" s="7" t="s">
        <v>103</v>
      </c>
      <c r="B53" s="10" t="s">
        <v>104</v>
      </c>
      <c r="C53" s="7" t="s">
        <v>54</v>
      </c>
      <c r="D53" s="7">
        <v>845</v>
      </c>
      <c r="E53" s="11"/>
      <c r="F53" s="11">
        <f>E53*D53</f>
        <v>0</v>
      </c>
    </row>
    <row r="54" spans="1:7" ht="39.9" customHeight="1" x14ac:dyDescent="0.3">
      <c r="A54" s="38"/>
      <c r="B54" s="52" t="s">
        <v>105</v>
      </c>
      <c r="C54" s="52"/>
      <c r="D54" s="52"/>
      <c r="E54" s="52"/>
      <c r="F54" s="42">
        <f>SUM(F51:F53)</f>
        <v>0</v>
      </c>
    </row>
    <row r="55" spans="1:7" ht="39.9" customHeight="1" x14ac:dyDescent="0.3">
      <c r="A55" s="7">
        <v>8</v>
      </c>
      <c r="B55" s="47" t="s">
        <v>106</v>
      </c>
      <c r="C55" s="47"/>
      <c r="D55" s="47"/>
      <c r="E55" s="47"/>
      <c r="F55" s="47"/>
    </row>
    <row r="56" spans="1:7" ht="39.9" customHeight="1" x14ac:dyDescent="0.3">
      <c r="A56" s="7" t="s">
        <v>107</v>
      </c>
      <c r="B56" s="10" t="s">
        <v>114</v>
      </c>
      <c r="C56" s="7" t="s">
        <v>9</v>
      </c>
      <c r="D56" s="7">
        <v>1</v>
      </c>
      <c r="E56" s="11"/>
      <c r="F56" s="11">
        <f t="shared" ref="F56" si="8">E56*D56</f>
        <v>0</v>
      </c>
    </row>
    <row r="57" spans="1:7" ht="39.9" customHeight="1" x14ac:dyDescent="0.3">
      <c r="A57" s="38"/>
      <c r="B57" s="41" t="s">
        <v>109</v>
      </c>
      <c r="C57" s="38"/>
      <c r="D57" s="38"/>
      <c r="E57" s="40"/>
      <c r="F57" s="40">
        <f>SUM(F56:F56)</f>
        <v>0</v>
      </c>
    </row>
    <row r="58" spans="1:7" ht="39.9" customHeight="1" x14ac:dyDescent="0.3">
      <c r="A58" s="49" t="s">
        <v>122</v>
      </c>
      <c r="B58" s="49"/>
      <c r="C58" s="49"/>
      <c r="D58" s="49"/>
      <c r="E58" s="49"/>
      <c r="F58" s="37">
        <f>F57+F54+F49+F38+F33+F25+F19+F7</f>
        <v>0</v>
      </c>
      <c r="G58" s="2"/>
    </row>
  </sheetData>
  <mergeCells count="10">
    <mergeCell ref="B50:F50"/>
    <mergeCell ref="B54:E54"/>
    <mergeCell ref="B55:F55"/>
    <mergeCell ref="A58:E58"/>
    <mergeCell ref="B2:F2"/>
    <mergeCell ref="B8:F8"/>
    <mergeCell ref="B20:F20"/>
    <mergeCell ref="B26:F26"/>
    <mergeCell ref="B34:F34"/>
    <mergeCell ref="B39:F39"/>
  </mergeCells>
  <phoneticPr fontId="2" type="noConversion"/>
  <pageMargins left="0.70866141732283472" right="0.70866141732283472" top="0.74803149606299213" bottom="0.74803149606299213" header="0.31496062992125984" footer="0.31496062992125984"/>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a6c189a245ca907dc0478d9e7fd75e73">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33bd391590ac018aac957529e3a5b339"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BFA21001</TermName>
          <TermId xmlns="http://schemas.microsoft.com/office/infopath/2007/PartnerControls">e7ea71c3-010f-47b3-99ea-68941c0dc709</TermId>
        </TermInfo>
      </Terms>
    </e2b781e9cad840cd89b90f5a7e989839>
    <lcf76f155ced4ddcb4097134ff3c332f xmlns="017ef222-b715-482d-b25e-e029bead7086">
      <Terms xmlns="http://schemas.microsoft.com/office/infopath/2007/PartnerControls"/>
    </lcf76f155ced4ddcb4097134ff3c332f>
    <TaxCatchAll xmlns="1c89b6ff-5735-4b3c-9dca-50e80957a65b">
      <Value>251</Value>
      <Value>94</Value>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BFA21001-10030</TermName>
          <TermId xmlns="http://schemas.microsoft.com/office/infopath/2007/PartnerControls">c7128a8b-73ee-439a-a4f0-30a7f1ba017f</TermId>
        </TermInfo>
      </Terms>
    </l9d65098618b4a8fbbe87718e7187e6b>
    <_dlc_DocId xmlns="508ba6eb-9e09-4fd5-92f2-2d9921329f2d">BFAENABEL-680963957-119542</_dlc_DocId>
    <_dlc_DocIdUrl xmlns="508ba6eb-9e09-4fd5-92f2-2d9921329f2d">
      <Url>https://enabelbe.sharepoint.com/sites/BFA/_layouts/15/DocIdRedir.aspx?ID=BFAENABEL-680963957-119542</Url>
      <Description>BFAENABEL-680963957-119542</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075A99-BD2E-48AC-9AC8-64608EB0D3B0}">
  <ds:schemaRefs>
    <ds:schemaRef ds:uri="http://schemas.microsoft.com/sharepoint/events"/>
  </ds:schemaRefs>
</ds:datastoreItem>
</file>

<file path=customXml/itemProps2.xml><?xml version="1.0" encoding="utf-8"?>
<ds:datastoreItem xmlns:ds="http://schemas.openxmlformats.org/officeDocument/2006/customXml" ds:itemID="{761BA3AF-8B67-44A2-9141-4449F2BBDC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89b6ff-5735-4b3c-9dca-50e80957a65b"/>
    <ds:schemaRef ds:uri="14a9c00f-d9e3-4eb9-aad3-f69239d17d9c"/>
    <ds:schemaRef ds:uri="508ba6eb-9e09-4fd5-92f2-2d9921329f2d"/>
    <ds:schemaRef ds:uri="017ef222-b715-482d-b25e-e029bead7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701707-553F-4DB2-BBB6-844F6DE6B18D}">
  <ds:schemaRefs>
    <ds:schemaRef ds:uri="http://schemas.microsoft.com/office/2006/metadata/properties"/>
    <ds:schemaRef ds:uri="http://schemas.microsoft.com/office/infopath/2007/PartnerControls"/>
    <ds:schemaRef ds:uri="http://schemas.microsoft.com/sharepoint/v3"/>
    <ds:schemaRef ds:uri="14a9c00f-d9e3-4eb9-aad3-f69239d17d9c"/>
    <ds:schemaRef ds:uri="017ef222-b715-482d-b25e-e029bead7086"/>
    <ds:schemaRef ds:uri="1c89b6ff-5735-4b3c-9dca-50e80957a65b"/>
    <ds:schemaRef ds:uri="508ba6eb-9e09-4fd5-92f2-2d9921329f2d"/>
  </ds:schemaRefs>
</ds:datastoreItem>
</file>

<file path=customXml/itemProps4.xml><?xml version="1.0" encoding="utf-8"?>
<ds:datastoreItem xmlns:ds="http://schemas.openxmlformats.org/officeDocument/2006/customXml" ds:itemID="{5AB40B6E-A395-415D-9436-2FF3C47A0B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KOMSEOGO</vt:lpstr>
      <vt:lpstr>SONGDIN</vt:lpstr>
      <vt:lpstr>MEGUET</vt:lpstr>
      <vt:lpstr>TANGHIN2</vt:lpstr>
      <vt:lpstr>KOMSEOGO!Impression_des_titres</vt:lpstr>
      <vt:lpstr>MEGUET!Impression_des_titres</vt:lpstr>
      <vt:lpstr>SONGDIN!Impression_des_titres</vt:lpstr>
      <vt:lpstr>TANGHIN2!Impression_des_titres</vt:lpstr>
      <vt:lpstr>KOMSEOGO!Zone_d_impression</vt:lpstr>
      <vt:lpstr>MEGUET!Zone_d_impression</vt:lpstr>
      <vt:lpstr>SONGDIN!Zone_d_impression</vt:lpstr>
      <vt:lpstr>TANGHIN2!Zone_d_impression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2025-11-13T11:52:46Z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Contract_reference">
    <vt:lpwstr>251;#BFA21001-10030|c7128a8b-73ee-439a-a4f0-30a7f1ba017f</vt:lpwstr>
  </property>
  <property fmtid="{D5CDD505-2E9C-101B-9397-08002B2CF9AE}" pid="6" name="Project_code">
    <vt:lpwstr>94;#BFA21001|e7ea71c3-010f-47b3-99ea-68941c0dc709</vt:lpwstr>
  </property>
  <property fmtid="{D5CDD505-2E9C-101B-9397-08002B2CF9AE}" pid="7" name="_dlc_DocIdItemGuid">
    <vt:lpwstr>11d8c8d3-7716-4bff-817b-f50b7993c045</vt:lpwstr>
  </property>
  <property fmtid="{D5CDD505-2E9C-101B-9397-08002B2CF9AE}" pid="8" name="MediaServiceImageTags">
    <vt:lpwstr/>
  </property>
  <property fmtid="{D5CDD505-2E9C-101B-9397-08002B2CF9AE}" pid="9" name="Document_Type">
    <vt:lpwstr/>
  </property>
  <property fmtid="{D5CDD505-2E9C-101B-9397-08002B2CF9AE}" pid="10" name="Document_Status">
    <vt:lpwstr/>
  </property>
  <property fmtid="{D5CDD505-2E9C-101B-9397-08002B2CF9AE}" pid="11" name="_docset_NoMedatataSyncRequired">
    <vt:lpwstr>False</vt:lpwstr>
  </property>
</Properties>
</file>