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enabelbe-my.sharepoint.com/personal/virginie_itangishaka_enabel_be/Documents/Desktop/2108BDI-10249_ Assurance Véhicule/"/>
    </mc:Choice>
  </mc:AlternateContent>
  <xr:revisionPtr revIDLastSave="0" documentId="8_{73981766-F91E-41A7-B881-AC1344A326DB}" xr6:coauthVersionLast="36" xr6:coauthVersionMax="36" xr10:uidLastSave="{00000000-0000-0000-0000-000000000000}"/>
  <bookViews>
    <workbookView xWindow="0" yWindow="0" windowWidth="23040" windowHeight="6636" xr2:uid="{00000000-000D-0000-FFFF-FFFF00000000}"/>
  </bookViews>
  <sheets>
    <sheet name="Assurance 2026" sheetId="7" r:id="rId1"/>
  </sheets>
  <definedNames>
    <definedName name="_xlnm._FilterDatabase" localSheetId="0" hidden="1">'Assurance 2026'!$A$4:$R$76</definedName>
    <definedName name="Countries">#REF!</definedName>
    <definedName name="used">#REF!</definedName>
    <definedName name="year">#REF!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0" i="7" l="1"/>
  <c r="Q37" i="7"/>
  <c r="M7" i="7"/>
  <c r="R7" i="7" s="1"/>
  <c r="M8" i="7"/>
  <c r="R8" i="7" s="1"/>
  <c r="M9" i="7"/>
  <c r="R9" i="7" s="1"/>
  <c r="M11" i="7" l="1"/>
  <c r="R11" i="7" s="1"/>
  <c r="M12" i="7"/>
  <c r="R12" i="7" s="1"/>
  <c r="M13" i="7"/>
  <c r="R13" i="7" s="1"/>
  <c r="M14" i="7"/>
  <c r="R14" i="7" s="1"/>
  <c r="M15" i="7"/>
  <c r="R15" i="7" s="1"/>
  <c r="M16" i="7"/>
  <c r="R16" i="7" s="1"/>
  <c r="M17" i="7"/>
  <c r="R17" i="7" s="1"/>
  <c r="M18" i="7"/>
  <c r="R18" i="7" s="1"/>
  <c r="M19" i="7"/>
  <c r="R19" i="7" s="1"/>
  <c r="M20" i="7"/>
  <c r="R20" i="7" s="1"/>
  <c r="M21" i="7"/>
  <c r="R21" i="7" s="1"/>
  <c r="M22" i="7"/>
  <c r="R22" i="7" s="1"/>
  <c r="M23" i="7"/>
  <c r="R23" i="7" s="1"/>
  <c r="M24" i="7"/>
  <c r="R24" i="7" s="1"/>
  <c r="M25" i="7"/>
  <c r="R25" i="7" s="1"/>
  <c r="M26" i="7"/>
  <c r="R26" i="7" s="1"/>
  <c r="M27" i="7"/>
  <c r="R27" i="7" s="1"/>
  <c r="M28" i="7"/>
  <c r="R28" i="7" s="1"/>
  <c r="M29" i="7"/>
  <c r="R29" i="7" s="1"/>
  <c r="M30" i="7"/>
  <c r="R30" i="7" s="1"/>
  <c r="M31" i="7"/>
  <c r="R31" i="7" s="1"/>
  <c r="M32" i="7"/>
  <c r="R32" i="7" s="1"/>
  <c r="M33" i="7"/>
  <c r="R33" i="7" s="1"/>
  <c r="M34" i="7"/>
  <c r="R34" i="7" s="1"/>
  <c r="M35" i="7"/>
  <c r="R35" i="7" s="1"/>
  <c r="M36" i="7"/>
  <c r="R36" i="7" s="1"/>
  <c r="M37" i="7"/>
  <c r="R37" i="7" s="1"/>
  <c r="M38" i="7"/>
  <c r="R38" i="7" s="1"/>
  <c r="M39" i="7"/>
  <c r="R39" i="7" s="1"/>
  <c r="M40" i="7"/>
  <c r="R40" i="7" s="1"/>
  <c r="M41" i="7"/>
  <c r="R41" i="7" s="1"/>
  <c r="M42" i="7"/>
  <c r="R42" i="7" s="1"/>
  <c r="M43" i="7"/>
  <c r="R43" i="7" s="1"/>
  <c r="M44" i="7"/>
  <c r="R44" i="7" s="1"/>
  <c r="M45" i="7"/>
  <c r="R45" i="7" s="1"/>
  <c r="M46" i="7"/>
  <c r="R46" i="7" s="1"/>
  <c r="M47" i="7"/>
  <c r="R47" i="7" s="1"/>
  <c r="M48" i="7"/>
  <c r="R48" i="7" s="1"/>
  <c r="M49" i="7"/>
  <c r="R49" i="7" s="1"/>
  <c r="M50" i="7"/>
  <c r="R50" i="7" s="1"/>
  <c r="M51" i="7"/>
  <c r="R51" i="7" s="1"/>
  <c r="M52" i="7"/>
  <c r="R52" i="7" s="1"/>
  <c r="M53" i="7"/>
  <c r="R53" i="7" s="1"/>
  <c r="M54" i="7"/>
  <c r="R54" i="7" s="1"/>
  <c r="M55" i="7"/>
  <c r="R55" i="7" s="1"/>
  <c r="M56" i="7"/>
  <c r="R56" i="7" s="1"/>
  <c r="M57" i="7"/>
  <c r="R57" i="7" s="1"/>
  <c r="M58" i="7"/>
  <c r="R58" i="7" s="1"/>
  <c r="M59" i="7"/>
  <c r="R59" i="7" s="1"/>
  <c r="M60" i="7"/>
  <c r="R60" i="7" s="1"/>
  <c r="M65" i="7"/>
  <c r="R65" i="7" s="1"/>
  <c r="M66" i="7"/>
  <c r="R66" i="7" s="1"/>
  <c r="M67" i="7"/>
  <c r="R67" i="7" s="1"/>
  <c r="M61" i="7"/>
  <c r="R61" i="7" s="1"/>
  <c r="M62" i="7"/>
  <c r="R62" i="7" s="1"/>
  <c r="M68" i="7"/>
  <c r="R68" i="7" s="1"/>
  <c r="M69" i="7"/>
  <c r="R69" i="7" s="1"/>
  <c r="M70" i="7"/>
  <c r="R70" i="7" s="1"/>
  <c r="M63" i="7"/>
  <c r="R63" i="7" s="1"/>
  <c r="M64" i="7"/>
  <c r="R64" i="7" s="1"/>
  <c r="M71" i="7"/>
  <c r="R71" i="7" s="1"/>
  <c r="M72" i="7"/>
  <c r="R72" i="7" s="1"/>
  <c r="M73" i="7"/>
  <c r="R73" i="7" s="1"/>
  <c r="M74" i="7"/>
  <c r="R74" i="7" s="1"/>
  <c r="M75" i="7"/>
  <c r="R75" i="7" s="1"/>
  <c r="M76" i="7"/>
  <c r="R76" i="7" s="1"/>
  <c r="M6" i="7"/>
  <c r="R6" i="7" s="1"/>
  <c r="M10" i="7"/>
  <c r="R10" i="7" s="1"/>
  <c r="M5" i="7"/>
  <c r="R5" i="7" s="1"/>
  <c r="O7" i="7"/>
  <c r="Q7" i="7" s="1"/>
  <c r="N8" i="7"/>
  <c r="O8" i="7" s="1"/>
  <c r="Q8" i="7" s="1"/>
  <c r="N9" i="7"/>
  <c r="O9" i="7" s="1"/>
  <c r="Q9" i="7" s="1"/>
  <c r="N10" i="7"/>
  <c r="N11" i="7"/>
  <c r="N12" i="7"/>
  <c r="N28" i="7"/>
  <c r="N29" i="7"/>
  <c r="N30" i="7"/>
  <c r="N37" i="7"/>
  <c r="N6" i="7"/>
  <c r="N5" i="7"/>
  <c r="O10" i="7" l="1"/>
  <c r="Q10" i="7" s="1"/>
  <c r="O74" i="7"/>
  <c r="O68" i="7"/>
  <c r="O58" i="7"/>
  <c r="Q58" i="7" s="1"/>
  <c r="O50" i="7"/>
  <c r="Q50" i="7" s="1"/>
  <c r="O42" i="7"/>
  <c r="Q42" i="7" s="1"/>
  <c r="O34" i="7"/>
  <c r="Q34" i="7" s="1"/>
  <c r="O26" i="7"/>
  <c r="Q26" i="7" s="1"/>
  <c r="O18" i="7"/>
  <c r="Q18" i="7" s="1"/>
  <c r="O71" i="7"/>
  <c r="Q71" i="7" s="1"/>
  <c r="O73" i="7"/>
  <c r="O62" i="7"/>
  <c r="Q62" i="7" s="1"/>
  <c r="O57" i="7"/>
  <c r="Q57" i="7" s="1"/>
  <c r="O49" i="7"/>
  <c r="Q49" i="7" s="1"/>
  <c r="O41" i="7"/>
  <c r="Q41" i="7" s="1"/>
  <c r="O33" i="7"/>
  <c r="Q33" i="7" s="1"/>
  <c r="O25" i="7"/>
  <c r="Q25" i="7" s="1"/>
  <c r="O17" i="7"/>
  <c r="Q17" i="7" s="1"/>
  <c r="O56" i="7"/>
  <c r="Q56" i="7" s="1"/>
  <c r="O48" i="7"/>
  <c r="Q48" i="7" s="1"/>
  <c r="O40" i="7"/>
  <c r="Q40" i="7" s="1"/>
  <c r="O32" i="7"/>
  <c r="Q32" i="7" s="1"/>
  <c r="O24" i="7"/>
  <c r="Q24" i="7" s="1"/>
  <c r="O16" i="7"/>
  <c r="Q16" i="7" s="1"/>
  <c r="O75" i="7"/>
  <c r="O69" i="7"/>
  <c r="O59" i="7"/>
  <c r="Q59" i="7" s="1"/>
  <c r="O51" i="7"/>
  <c r="Q51" i="7" s="1"/>
  <c r="O43" i="7"/>
  <c r="Q43" i="7" s="1"/>
  <c r="O35" i="7"/>
  <c r="Q35" i="7" s="1"/>
  <c r="O27" i="7"/>
  <c r="Q27" i="7" s="1"/>
  <c r="O19" i="7"/>
  <c r="Q19" i="7" s="1"/>
  <c r="O11" i="7"/>
  <c r="Q11" i="7" s="1"/>
  <c r="O72" i="7"/>
  <c r="O61" i="7"/>
  <c r="Q61" i="7" s="1"/>
  <c r="O70" i="7"/>
  <c r="Q70" i="7" s="1"/>
  <c r="O55" i="7"/>
  <c r="Q55" i="7" s="1"/>
  <c r="O47" i="7"/>
  <c r="Q47" i="7" s="1"/>
  <c r="O31" i="7"/>
  <c r="Q31" i="7" s="1"/>
  <c r="O23" i="7"/>
  <c r="Q23" i="7" s="1"/>
  <c r="O15" i="7"/>
  <c r="Q15" i="7" s="1"/>
  <c r="O67" i="7"/>
  <c r="Q67" i="7" s="1"/>
  <c r="O14" i="7"/>
  <c r="Q14" i="7" s="1"/>
  <c r="O64" i="7"/>
  <c r="Q64" i="7" s="1"/>
  <c r="O66" i="7"/>
  <c r="Q66" i="7" s="1"/>
  <c r="O54" i="7"/>
  <c r="Q54" i="7" s="1"/>
  <c r="O46" i="7"/>
  <c r="Q46" i="7" s="1"/>
  <c r="O38" i="7"/>
  <c r="Q38" i="7" s="1"/>
  <c r="O30" i="7"/>
  <c r="Q30" i="7" s="1"/>
  <c r="O22" i="7"/>
  <c r="Q22" i="7" s="1"/>
  <c r="O39" i="7"/>
  <c r="Q39" i="7" s="1"/>
  <c r="O5" i="7"/>
  <c r="Q5" i="7" s="1"/>
  <c r="O6" i="7"/>
  <c r="Q6" i="7" s="1"/>
  <c r="O63" i="7"/>
  <c r="Q63" i="7" s="1"/>
  <c r="O65" i="7"/>
  <c r="O53" i="7"/>
  <c r="Q53" i="7" s="1"/>
  <c r="O45" i="7"/>
  <c r="Q45" i="7" s="1"/>
  <c r="O29" i="7"/>
  <c r="Q29" i="7" s="1"/>
  <c r="O21" i="7"/>
  <c r="Q21" i="7" s="1"/>
  <c r="O13" i="7"/>
  <c r="Q13" i="7" s="1"/>
  <c r="O76" i="7"/>
  <c r="Q76" i="7" s="1"/>
  <c r="O60" i="7"/>
  <c r="Q60" i="7" s="1"/>
  <c r="O52" i="7"/>
  <c r="Q52" i="7" s="1"/>
  <c r="O44" i="7"/>
  <c r="Q44" i="7" s="1"/>
  <c r="O36" i="7"/>
  <c r="Q36" i="7" s="1"/>
  <c r="O28" i="7"/>
  <c r="Q28" i="7" s="1"/>
  <c r="O20" i="7"/>
  <c r="Q20" i="7" s="1"/>
  <c r="O12" i="7"/>
  <c r="Q12" i="7" s="1"/>
  <c r="P80" i="7"/>
</calcChain>
</file>

<file path=xl/sharedStrings.xml><?xml version="1.0" encoding="utf-8"?>
<sst xmlns="http://schemas.openxmlformats.org/spreadsheetml/2006/main" count="744" uniqueCount="267">
  <si>
    <t>General Information &amp; specifications</t>
  </si>
  <si>
    <t>Country</t>
  </si>
  <si>
    <t>Model</t>
  </si>
  <si>
    <t>Type</t>
  </si>
  <si>
    <t>Chassis no.</t>
  </si>
  <si>
    <t>License Plate</t>
  </si>
  <si>
    <t>Ligne Budgétaire</t>
  </si>
  <si>
    <t>Burundi</t>
  </si>
  <si>
    <t>TOYOTA</t>
  </si>
  <si>
    <t xml:space="preserve">Land Cruiser </t>
  </si>
  <si>
    <t>ACFPT</t>
  </si>
  <si>
    <t>JTEEB71J-30F018663</t>
  </si>
  <si>
    <t>F676A IT</t>
  </si>
  <si>
    <t>BDI1307811</t>
  </si>
  <si>
    <t>BDI2300711 INSERTION</t>
  </si>
  <si>
    <t>BDI23007_Z010101</t>
  </si>
  <si>
    <t>JTEEB71J-30F018721</t>
  </si>
  <si>
    <t>F677A IT</t>
  </si>
  <si>
    <t xml:space="preserve">FORD </t>
  </si>
  <si>
    <t>Jeep Everest</t>
  </si>
  <si>
    <t>Représentation</t>
  </si>
  <si>
    <t>MS6BXXMMWBJM61632</t>
  </si>
  <si>
    <t>CD01A24</t>
  </si>
  <si>
    <t>2108BDI</t>
  </si>
  <si>
    <t>2108BDI ResRep</t>
  </si>
  <si>
    <t xml:space="preserve">Z020100 </t>
  </si>
  <si>
    <t>Land Cruiser</t>
  </si>
  <si>
    <t>PASS-UE</t>
  </si>
  <si>
    <t>JTEEB71J40F022043</t>
  </si>
  <si>
    <t>F694AIT</t>
  </si>
  <si>
    <t>BDI2100211</t>
  </si>
  <si>
    <t>BDI2100211 PASS</t>
  </si>
  <si>
    <t>BDI21002_Z020101</t>
  </si>
  <si>
    <t>JTEEB71J20F022025</t>
  </si>
  <si>
    <t>F695AIT</t>
  </si>
  <si>
    <t>JTEEB71J00F022024</t>
  </si>
  <si>
    <t>F696AIT</t>
  </si>
  <si>
    <t>Land Cruiser-pick up</t>
  </si>
  <si>
    <t>JTEEB71J40B50816</t>
  </si>
  <si>
    <t>F720AIT</t>
  </si>
  <si>
    <t>BDI2300511</t>
  </si>
  <si>
    <t>BDI2300511 SANTE</t>
  </si>
  <si>
    <t>BDI23005_Z010101</t>
  </si>
  <si>
    <t>JTEEB71J40B50760</t>
  </si>
  <si>
    <t>F721AIT</t>
  </si>
  <si>
    <t>JUSTICE-PARTENAIRE</t>
  </si>
  <si>
    <t>JTEBB71J80BO53063</t>
  </si>
  <si>
    <t>F780AIT</t>
  </si>
  <si>
    <t>BDI2200111</t>
  </si>
  <si>
    <t>BDI2200111 JUSTIBUR</t>
  </si>
  <si>
    <t>BDI22001_Z020101</t>
  </si>
  <si>
    <t>JTEBB71J40BO53061</t>
  </si>
  <si>
    <t>F781AIT</t>
  </si>
  <si>
    <t>JTEBB71J40BO53058</t>
  </si>
  <si>
    <t>F783AIT</t>
  </si>
  <si>
    <t>JTEBB71J20B053057</t>
  </si>
  <si>
    <t>F784AIT</t>
  </si>
  <si>
    <t>JTEBB71J20B053053</t>
  </si>
  <si>
    <t>F785AIT</t>
  </si>
  <si>
    <t>JTEBB71J20B052984</t>
  </si>
  <si>
    <t>F786AIT</t>
  </si>
  <si>
    <t>JTEBB71J80BO53130</t>
  </si>
  <si>
    <t>F787AIT</t>
  </si>
  <si>
    <t>JTEBB71J60BO53126</t>
  </si>
  <si>
    <t>F788AIT</t>
  </si>
  <si>
    <t>JTEBB71J90BO53122</t>
  </si>
  <si>
    <t>F790AIT</t>
  </si>
  <si>
    <t>JTEBB71J90BO52986</t>
  </si>
  <si>
    <t>F791AIT</t>
  </si>
  <si>
    <t>JTEBB71J90BO53131</t>
  </si>
  <si>
    <t>F792AIT</t>
  </si>
  <si>
    <t>JUSTICE</t>
  </si>
  <si>
    <t>JTEEB71J30FO26004</t>
  </si>
  <si>
    <t>F836AIT</t>
  </si>
  <si>
    <t>JTEEB71J30FO25967</t>
  </si>
  <si>
    <t>F837AIT</t>
  </si>
  <si>
    <t>JTEEB71J30FO25841</t>
  </si>
  <si>
    <t>F838AIT</t>
  </si>
  <si>
    <t>PACECOR</t>
  </si>
  <si>
    <t>JTEEB71J30F026083</t>
  </si>
  <si>
    <t>F857AIT</t>
  </si>
  <si>
    <t>BDI2200211</t>
  </si>
  <si>
    <t>BDI2200211 PACECOR</t>
  </si>
  <si>
    <t>BDI22002_A030101</t>
  </si>
  <si>
    <t>JTEEB71J00B058502</t>
  </si>
  <si>
    <t>F858AIT</t>
  </si>
  <si>
    <t>JTEEB71J10F026082</t>
  </si>
  <si>
    <t>F859AIT</t>
  </si>
  <si>
    <t>Hiace</t>
  </si>
  <si>
    <t>Représentation/couts partagé</t>
  </si>
  <si>
    <t>JTFJS02P700060521</t>
  </si>
  <si>
    <t>F865AIT</t>
  </si>
  <si>
    <t>BDI2399 Coûts partagés</t>
  </si>
  <si>
    <t>FORD</t>
  </si>
  <si>
    <t>MNCAXXMAWAMPO9078</t>
  </si>
  <si>
    <t>F853AIT</t>
  </si>
  <si>
    <t>ELECTRIC</t>
  </si>
  <si>
    <t>E_STAR-SHANGAN</t>
  </si>
  <si>
    <t>L56A3E035RB080988</t>
  </si>
  <si>
    <t>F895AIT</t>
  </si>
  <si>
    <t>L56A3E035RB080987</t>
  </si>
  <si>
    <t>F894AIT</t>
  </si>
  <si>
    <t xml:space="preserve">TOYOTA </t>
  </si>
  <si>
    <t>Land Cruiser-Jeep</t>
  </si>
  <si>
    <t>MALARIAPI/PNILP-partenaire</t>
  </si>
  <si>
    <t>JTEBD9FJ90K027411</t>
  </si>
  <si>
    <t>F952AIT</t>
  </si>
  <si>
    <t>BDI2300111SP1</t>
  </si>
  <si>
    <t>BDI2300111SP1 BMGF</t>
  </si>
  <si>
    <t>BDI23001_Z020101</t>
  </si>
  <si>
    <t>MALARIAPI</t>
  </si>
  <si>
    <t>JTEBD9FJ00K027409</t>
  </si>
  <si>
    <t>F953AIT</t>
  </si>
  <si>
    <t>HINO</t>
  </si>
  <si>
    <t>N.Porte feuille</t>
  </si>
  <si>
    <t>JHHUCK1F7PK045844</t>
  </si>
  <si>
    <t>F959AIT</t>
  </si>
  <si>
    <t>BDI2399111SH1</t>
  </si>
  <si>
    <t>BDI23991_Z020101</t>
  </si>
  <si>
    <t>COASTER</t>
  </si>
  <si>
    <t>JTGABAB8406711949</t>
  </si>
  <si>
    <t>F960AIT</t>
  </si>
  <si>
    <t>JTEBR71J20B001908</t>
  </si>
  <si>
    <t>F972AIT</t>
  </si>
  <si>
    <t>N.Porte feuille-SANTE</t>
  </si>
  <si>
    <t>JTEBR71J40B002056</t>
  </si>
  <si>
    <t>F973AIT</t>
  </si>
  <si>
    <t>N.Porte feuille-SYSAD</t>
  </si>
  <si>
    <t>JTEBR71J80B002041</t>
  </si>
  <si>
    <t>F967AIT</t>
  </si>
  <si>
    <t>BDI2300811</t>
  </si>
  <si>
    <t>BDI2300811 SYSAD</t>
  </si>
  <si>
    <t>BDI23008_Z010101</t>
  </si>
  <si>
    <t>JTEBR71J80B002044</t>
  </si>
  <si>
    <t>F966AIT</t>
  </si>
  <si>
    <t>JTEARCAJX0K005239</t>
  </si>
  <si>
    <t>F980AIT</t>
  </si>
  <si>
    <t>JTEARCAJ60K005237</t>
  </si>
  <si>
    <t>F981AIT</t>
  </si>
  <si>
    <t>N.Porte feuille-EDUCATION</t>
  </si>
  <si>
    <t>JTEARCAJ30K005244</t>
  </si>
  <si>
    <t>F982AIT</t>
  </si>
  <si>
    <t>BDI2300611</t>
  </si>
  <si>
    <t>BDI2300611 EDUCATION</t>
  </si>
  <si>
    <t>BDI23006_Z010101</t>
  </si>
  <si>
    <t>JTEARCAJ60K005254</t>
  </si>
  <si>
    <t>F983AIT</t>
  </si>
  <si>
    <t>N.Porte feuille-GOUVERNANCE</t>
  </si>
  <si>
    <t>JTEARCAJ20K005249</t>
  </si>
  <si>
    <t>F984AIT</t>
  </si>
  <si>
    <t>BDI2300911</t>
  </si>
  <si>
    <t>BDI2300911 GOUV</t>
  </si>
  <si>
    <t>BDI23009_Z010101</t>
  </si>
  <si>
    <t>JTEER73J50F001601</t>
  </si>
  <si>
    <t>F985AIT</t>
  </si>
  <si>
    <t>JTEER73J20F001622</t>
  </si>
  <si>
    <t>F986AIT</t>
  </si>
  <si>
    <t>JTEER73J10F001594</t>
  </si>
  <si>
    <t>F987AIT</t>
  </si>
  <si>
    <t>JTEER73J90F001598</t>
  </si>
  <si>
    <t>F988AIT</t>
  </si>
  <si>
    <t>JTEER73J30F001614</t>
  </si>
  <si>
    <t>F989AIT</t>
  </si>
  <si>
    <t>JTEER73J90F001617</t>
  </si>
  <si>
    <t>F990AIT</t>
  </si>
  <si>
    <t>N.Porte feuille-INSER PROF</t>
  </si>
  <si>
    <t>JTEER73J90F001603</t>
  </si>
  <si>
    <t>F991AIT</t>
  </si>
  <si>
    <t>BDI2300711</t>
  </si>
  <si>
    <t>JTEER73J70F001597</t>
  </si>
  <si>
    <t>F992AIT</t>
  </si>
  <si>
    <t>JTEER73J80F001611</t>
  </si>
  <si>
    <t>F993AIT</t>
  </si>
  <si>
    <t>MOTO</t>
  </si>
  <si>
    <t>Moto Honda XL125LEK</t>
  </si>
  <si>
    <t>N Porte feuille -SYSAD</t>
  </si>
  <si>
    <t>LTMJD2195F5355604</t>
  </si>
  <si>
    <t>CA152 AIT</t>
  </si>
  <si>
    <t>LTMJD2190F5355610</t>
  </si>
  <si>
    <t>CA151 AIT</t>
  </si>
  <si>
    <t>LTMJD2192F5355544</t>
  </si>
  <si>
    <t>CA 153 AIT</t>
  </si>
  <si>
    <t>LTMJD2194F5355593</t>
  </si>
  <si>
    <t>CA 149 AIT</t>
  </si>
  <si>
    <t>LTMJD2190F5355591</t>
  </si>
  <si>
    <t>CA 148 AIT</t>
  </si>
  <si>
    <t>GOUVERNANCE</t>
  </si>
  <si>
    <t>JTEEB71J407024322</t>
  </si>
  <si>
    <t>D876AIT</t>
  </si>
  <si>
    <t>Ranger double cabine</t>
  </si>
  <si>
    <t>TAKIWAMA</t>
  </si>
  <si>
    <t>6FPPXXMJ2PLE22468</t>
  </si>
  <si>
    <t>E955A IT</t>
  </si>
  <si>
    <t>BDI2300211</t>
  </si>
  <si>
    <t>BDI2300211 TAKIWAMA</t>
  </si>
  <si>
    <t>BDI23002_Z020101</t>
  </si>
  <si>
    <t>MS6BXXMMWBJM61636</t>
  </si>
  <si>
    <t>F109AIT</t>
  </si>
  <si>
    <t>JTEARCAJ50K006976</t>
  </si>
  <si>
    <t>G048AIT</t>
  </si>
  <si>
    <t>JTEARCAJ60K006954</t>
  </si>
  <si>
    <t>G049AIT</t>
  </si>
  <si>
    <t>PAISS5</t>
  </si>
  <si>
    <t>JTEEB71J90F006579</t>
  </si>
  <si>
    <t>F188AIT</t>
  </si>
  <si>
    <t>JTEEB71J90F006534</t>
  </si>
  <si>
    <t>F192AIT</t>
  </si>
  <si>
    <t>6FPPXXMJ2PLE22469</t>
  </si>
  <si>
    <t>E961A IT</t>
  </si>
  <si>
    <t>6FPPXXMJ2PLE23440</t>
  </si>
  <si>
    <t>E963AIT</t>
  </si>
  <si>
    <t>MS6BXXMMWBJM63807</t>
  </si>
  <si>
    <t>F107AIT</t>
  </si>
  <si>
    <t>L/C</t>
  </si>
  <si>
    <t>JTEEB71J00F006275</t>
  </si>
  <si>
    <t>F179A IT</t>
  </si>
  <si>
    <t>PAIOSA</t>
  </si>
  <si>
    <t>JTFJS02P-X05014149</t>
  </si>
  <si>
    <t>C335AIT</t>
  </si>
  <si>
    <t>Yamaha</t>
  </si>
  <si>
    <t>PAISS/Programme Santé</t>
  </si>
  <si>
    <t>LBPKE170000000159</t>
  </si>
  <si>
    <t>A598AIT</t>
  </si>
  <si>
    <t>Honda</t>
  </si>
  <si>
    <t>LBPKE170000000174</t>
  </si>
  <si>
    <t>FA8018</t>
  </si>
  <si>
    <t>LTMJD219F5329193</t>
  </si>
  <si>
    <t>FA8017</t>
  </si>
  <si>
    <t>MS6BXXMMWBJM61633</t>
  </si>
  <si>
    <t>F108AIT</t>
  </si>
  <si>
    <t>Nom du projet</t>
  </si>
  <si>
    <t xml:space="preserve">Code projet </t>
  </si>
  <si>
    <t>SANTE-PARTENAIRE</t>
  </si>
  <si>
    <t>BDI180971T</t>
  </si>
  <si>
    <t>BDI1006811</t>
  </si>
  <si>
    <t>BDI1307911</t>
  </si>
  <si>
    <t>BDI1308211</t>
  </si>
  <si>
    <t>Affectation 2025</t>
  </si>
  <si>
    <r>
      <t>Inventory Date</t>
    </r>
    <r>
      <rPr>
        <b/>
        <sz val="10"/>
        <color rgb="FF000000"/>
        <rFont val="Verdana"/>
        <family val="2"/>
      </rPr>
      <t xml:space="preserve"> : </t>
    </r>
    <r>
      <rPr>
        <b/>
        <u/>
        <sz val="10"/>
        <color rgb="FF000000"/>
        <rFont val="Verdana"/>
        <family val="2"/>
      </rPr>
      <t xml:space="preserve"> 30/10/2025</t>
    </r>
  </si>
  <si>
    <t>Prix d'achat</t>
  </si>
  <si>
    <t>Date d'achat</t>
  </si>
  <si>
    <t>Valeur résiduelle après amortissement</t>
  </si>
  <si>
    <t>Date référence</t>
  </si>
  <si>
    <t>Durée de vie au 31/12/2025</t>
  </si>
  <si>
    <t xml:space="preserve">Type d'assurance </t>
  </si>
  <si>
    <t>Puissance moteur</t>
  </si>
  <si>
    <t>Nombre de place occupant  par véhicule</t>
  </si>
  <si>
    <t>15CH</t>
  </si>
  <si>
    <t>15CV</t>
  </si>
  <si>
    <t>17 CV</t>
  </si>
  <si>
    <t>17CV</t>
  </si>
  <si>
    <t>12CV</t>
  </si>
  <si>
    <t>12 CV</t>
  </si>
  <si>
    <t>2CV</t>
  </si>
  <si>
    <t>16CV</t>
  </si>
  <si>
    <t xml:space="preserve">16CV </t>
  </si>
  <si>
    <t>14 CV</t>
  </si>
  <si>
    <t>14CV</t>
  </si>
  <si>
    <t>16 CV</t>
  </si>
  <si>
    <t>22CV</t>
  </si>
  <si>
    <t>20CV</t>
  </si>
  <si>
    <t>3CV</t>
  </si>
  <si>
    <t>Prime annuelle en euros HTVA</t>
  </si>
  <si>
    <t>Prime annuelle en BIF HTVA</t>
  </si>
  <si>
    <t xml:space="preserve">Bordereau des prix </t>
  </si>
  <si>
    <t>Valeur assurée 2025/ en BIF</t>
  </si>
  <si>
    <t>Valeur à assurer en 2026/en BIF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</si>
</sst>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_-;\-* #,##0.00\ _€_-;_-* &quot;-&quot;??\ _€_-;_-@_-"/>
    <numFmt numFmtId="164" formatCode="_-* #,##0_-;\-* #,##0_-;_-* &quot;-&quot;_-;_-@_-"/>
    <numFmt numFmtId="165" formatCode="_-* #,##0.00_-;\-* #,##0.00_-;_-* &quot;-&quot;??_-;_-@_-"/>
    <numFmt numFmtId="166" formatCode="d/mmm/yyyy"/>
    <numFmt numFmtId="167" formatCode="#,##0\ _F_B_u"/>
    <numFmt numFmtId="168" formatCode="_-* #,##0_-;\-* #,##0_-;_-* &quot;-&quot;??_-;_-@_-"/>
    <numFmt numFmtId="169" formatCode="#,##0\ [$BIF]"/>
  </numFmts>
  <fonts count="15" x14ac:knownFonts="1">
    <font>
      <sz val="11"/>
      <color theme="1"/>
      <name val="Calibri"/>
      <family val="2"/>
      <scheme val="minor"/>
    </font>
    <font>
      <sz val="10"/>
      <name val="Arial"/>
      <family val="2"/>
    </font>
    <font>
      <b/>
      <sz val="10"/>
      <name val="Arial"/>
      <family val="2"/>
    </font>
    <font>
      <b/>
      <u/>
      <sz val="12"/>
      <name val="Verdana"/>
      <family val="2"/>
    </font>
    <font>
      <b/>
      <u/>
      <sz val="10"/>
      <name val="Verdana"/>
      <family val="2"/>
    </font>
    <font>
      <b/>
      <sz val="14"/>
      <name val="Arial"/>
      <family val="2"/>
    </font>
    <font>
      <sz val="11"/>
      <color theme="1"/>
      <name val="Calibri"/>
      <family val="2"/>
      <scheme val="minor"/>
    </font>
    <font>
      <sz val="10"/>
      <name val="Times New Roman"/>
      <family val="1"/>
    </font>
    <font>
      <sz val="10"/>
      <color rgb="FF000000"/>
      <name val="Times New Roman"/>
      <family val="1"/>
    </font>
    <font>
      <b/>
      <sz val="12"/>
      <name val="Times New Roman"/>
      <family val="1"/>
    </font>
    <font>
      <sz val="8"/>
      <name val="Calibri"/>
      <family val="2"/>
      <scheme val="minor"/>
    </font>
    <font>
      <b/>
      <u/>
      <sz val="10"/>
      <color rgb="FF000000"/>
      <name val="Verdana"/>
      <family val="2"/>
    </font>
    <font>
      <b/>
      <sz val="10"/>
      <color rgb="FF000000"/>
      <name val="Verdana"/>
      <family val="2"/>
    </font>
    <font>
      <b/>
      <sz val="16"/>
      <name val="Arial"/>
      <family val="2"/>
    </font>
    <font>
      <b/>
      <sz val="12"/>
      <name val="Arial"/>
      <family val="2"/>
    </font>
  </fonts>
  <fills count="7">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1" fillId="0" borderId="0"/>
    <xf numFmtId="43"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cellStyleXfs>
  <cellXfs count="44">
    <xf numFmtId="0" fontId="0" fillId="0" borderId="0" xfId="0"/>
    <xf numFmtId="0" fontId="1" fillId="0" borderId="0" xfId="1" applyAlignment="1">
      <alignment horizontal="center" vertical="center"/>
    </xf>
    <xf numFmtId="0" fontId="1" fillId="0" borderId="0" xfId="1"/>
    <xf numFmtId="0" fontId="5" fillId="0" borderId="0" xfId="1" applyFont="1" applyAlignment="1">
      <alignment horizontal="center" vertical="center"/>
    </xf>
    <xf numFmtId="0" fontId="2" fillId="0" borderId="0" xfId="1" applyFont="1" applyAlignment="1">
      <alignment horizontal="center" vertical="center" wrapText="1"/>
    </xf>
    <xf numFmtId="0" fontId="1" fillId="0" borderId="0" xfId="1" applyAlignment="1">
      <alignment wrapText="1"/>
    </xf>
    <xf numFmtId="0" fontId="1" fillId="0" borderId="0" xfId="1" applyAlignment="1">
      <alignment horizontal="left" vertical="center"/>
    </xf>
    <xf numFmtId="0" fontId="7" fillId="0" borderId="1" xfId="0" applyFont="1" applyBorder="1" applyAlignment="1">
      <alignment vertical="top"/>
    </xf>
    <xf numFmtId="0" fontId="8" fillId="0" borderId="1" xfId="0" applyFont="1" applyBorder="1"/>
    <xf numFmtId="0" fontId="5" fillId="0" borderId="2" xfId="1" applyFont="1" applyBorder="1" applyAlignment="1">
      <alignment horizontal="center" vertical="center"/>
    </xf>
    <xf numFmtId="0" fontId="1" fillId="0" borderId="3" xfId="1" applyBorder="1" applyAlignment="1">
      <alignment wrapText="1"/>
    </xf>
    <xf numFmtId="0" fontId="1" fillId="0" borderId="0" xfId="1" applyAlignment="1">
      <alignment horizontal="left"/>
    </xf>
    <xf numFmtId="167" fontId="1" fillId="0" borderId="1" xfId="1" applyNumberFormat="1" applyBorder="1" applyAlignment="1">
      <alignment horizontal="left" wrapText="1"/>
    </xf>
    <xf numFmtId="168" fontId="1" fillId="0" borderId="0" xfId="3" applyNumberFormat="1" applyFont="1" applyAlignment="1">
      <alignment horizontal="left"/>
    </xf>
    <xf numFmtId="168" fontId="7" fillId="0" borderId="1" xfId="3" applyNumberFormat="1" applyFont="1" applyBorder="1" applyAlignment="1">
      <alignment vertical="top"/>
    </xf>
    <xf numFmtId="14" fontId="7" fillId="0" borderId="1" xfId="0" applyNumberFormat="1" applyFont="1" applyBorder="1" applyAlignment="1">
      <alignment vertical="top"/>
    </xf>
    <xf numFmtId="0" fontId="1" fillId="0" borderId="5" xfId="1" applyBorder="1" applyAlignment="1">
      <alignment wrapText="1"/>
    </xf>
    <xf numFmtId="0" fontId="2" fillId="0" borderId="6" xfId="1" applyFont="1" applyBorder="1" applyAlignment="1">
      <alignment horizontal="center" vertical="center" wrapText="1"/>
    </xf>
    <xf numFmtId="0" fontId="9" fillId="0" borderId="1" xfId="1" applyFont="1" applyBorder="1" applyAlignment="1">
      <alignment vertical="center" wrapText="1"/>
    </xf>
    <xf numFmtId="0" fontId="9" fillId="0" borderId="1" xfId="1" applyFont="1" applyBorder="1" applyAlignment="1">
      <alignment horizontal="left" vertical="center" wrapText="1"/>
    </xf>
    <xf numFmtId="3" fontId="9" fillId="0" borderId="1" xfId="1" applyNumberFormat="1" applyFont="1" applyBorder="1" applyAlignment="1">
      <alignment vertical="center" wrapText="1"/>
    </xf>
    <xf numFmtId="0" fontId="9" fillId="2" borderId="1" xfId="0" applyFont="1" applyFill="1" applyBorder="1" applyAlignment="1">
      <alignment vertical="center"/>
    </xf>
    <xf numFmtId="0" fontId="9" fillId="2" borderId="1" xfId="0" applyFont="1" applyFill="1" applyBorder="1" applyAlignment="1">
      <alignment horizontal="left" vertical="center"/>
    </xf>
    <xf numFmtId="168" fontId="9" fillId="2" borderId="1" xfId="3" applyNumberFormat="1" applyFont="1" applyFill="1" applyBorder="1" applyAlignment="1">
      <alignment horizontal="center" vertical="center" wrapText="1"/>
    </xf>
    <xf numFmtId="167" fontId="1" fillId="0" borderId="1" xfId="1" applyNumberFormat="1" applyBorder="1" applyAlignment="1">
      <alignment horizontal="right"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167" fontId="1" fillId="5" borderId="1" xfId="1" applyNumberFormat="1" applyFill="1" applyBorder="1" applyAlignment="1">
      <alignment horizontal="right" wrapText="1"/>
    </xf>
    <xf numFmtId="164" fontId="1" fillId="0" borderId="0" xfId="4" applyFont="1" applyAlignment="1">
      <alignment horizontal="left"/>
    </xf>
    <xf numFmtId="164" fontId="9" fillId="2" borderId="1" xfId="4" applyFont="1" applyFill="1" applyBorder="1" applyAlignment="1">
      <alignment horizontal="left" vertical="center"/>
    </xf>
    <xf numFmtId="164" fontId="7" fillId="0" borderId="1" xfId="4" applyFont="1" applyBorder="1" applyAlignment="1">
      <alignment vertical="top"/>
    </xf>
    <xf numFmtId="0" fontId="1" fillId="0" borderId="1" xfId="1" applyBorder="1" applyAlignment="1">
      <alignment wrapText="1"/>
    </xf>
    <xf numFmtId="0" fontId="9" fillId="2" borderId="1" xfId="0" applyFont="1" applyFill="1" applyBorder="1" applyAlignment="1">
      <alignment horizontal="left" vertical="center" wrapText="1"/>
    </xf>
    <xf numFmtId="0" fontId="1" fillId="0" borderId="1" xfId="1" applyBorder="1" applyAlignment="1">
      <alignment horizontal="left" wrapText="1"/>
    </xf>
    <xf numFmtId="0" fontId="14" fillId="2" borderId="0" xfId="1" applyFont="1" applyFill="1" applyAlignment="1">
      <alignment vertical="center"/>
    </xf>
    <xf numFmtId="0" fontId="1" fillId="0" borderId="0" xfId="1" applyAlignment="1">
      <alignment horizontal="left" wrapText="1"/>
    </xf>
    <xf numFmtId="2" fontId="7" fillId="0" borderId="1" xfId="0" applyNumberFormat="1" applyFont="1" applyBorder="1" applyAlignment="1">
      <alignment vertical="top" wrapText="1"/>
    </xf>
    <xf numFmtId="169" fontId="2" fillId="0" borderId="0" xfId="1" applyNumberFormat="1" applyFont="1" applyAlignment="1">
      <alignment horizontal="left"/>
    </xf>
    <xf numFmtId="169" fontId="2" fillId="0" borderId="4" xfId="1" applyNumberFormat="1" applyFont="1" applyBorder="1" applyAlignment="1">
      <alignment horizontal="center"/>
    </xf>
    <xf numFmtId="0" fontId="13" fillId="2" borderId="7" xfId="1" applyFont="1" applyFill="1" applyBorder="1" applyAlignment="1">
      <alignment horizontal="center" vertical="center"/>
    </xf>
    <xf numFmtId="0" fontId="13" fillId="2" borderId="8" xfId="1" applyFont="1" applyFill="1" applyBorder="1" applyAlignment="1">
      <alignment horizontal="center" vertical="center"/>
    </xf>
    <xf numFmtId="166" fontId="3" fillId="0" borderId="0" xfId="1" applyNumberFormat="1" applyFont="1" applyAlignment="1">
      <alignment horizontal="center" vertical="center"/>
    </xf>
    <xf numFmtId="0" fontId="11" fillId="6" borderId="0" xfId="1" applyFont="1" applyFill="1" applyAlignment="1">
      <alignment horizontal="center" vertical="center"/>
    </xf>
    <xf numFmtId="0" fontId="4" fillId="6" borderId="0" xfId="1" applyFont="1" applyFill="1" applyAlignment="1">
      <alignment horizontal="center" vertical="center"/>
    </xf>
  </cellXfs>
  <cellStyles count="5">
    <cellStyle name="Milliers" xfId="3" builtinId="3"/>
    <cellStyle name="Milliers [0]" xfId="4" builtinId="6"/>
    <cellStyle name="Milliers 2" xfId="2" xr:uid="{0F4A1068-CA44-4537-8708-E000D2EC14D3}"/>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F6909-7F4F-441D-B1C5-78BCDCC62974}">
  <dimension ref="A1:V80"/>
  <sheetViews>
    <sheetView tabSelected="1" zoomScale="93" zoomScaleNormal="93" workbookViewId="0">
      <pane ySplit="4" topLeftCell="A5" activePane="bottomLeft" state="frozen"/>
      <selection pane="bottomLeft" activeCell="G1" sqref="G1:H2"/>
    </sheetView>
  </sheetViews>
  <sheetFormatPr baseColWidth="10" defaultColWidth="11.44140625" defaultRowHeight="12.75" customHeight="1" x14ac:dyDescent="0.25"/>
  <cols>
    <col min="1" max="1" width="3.33203125" style="2" bestFit="1" customWidth="1"/>
    <col min="2" max="2" width="12.5546875" style="1" bestFit="1" customWidth="1"/>
    <col min="3" max="3" width="10.109375" style="1" customWidth="1"/>
    <col min="4" max="4" width="25.21875" style="1" customWidth="1"/>
    <col min="5" max="5" width="27.88671875" style="6" bestFit="1" customWidth="1"/>
    <col min="6" max="6" width="15" style="11" bestFit="1" customWidth="1"/>
    <col min="7" max="7" width="23.33203125" style="1" customWidth="1"/>
    <col min="8" max="8" width="15.44140625" style="1" customWidth="1"/>
    <col min="9" max="9" width="25.109375" style="2" customWidth="1"/>
    <col min="10" max="10" width="18.33203125" style="11" customWidth="1"/>
    <col min="11" max="11" width="13.33203125" style="11" customWidth="1"/>
    <col min="12" max="12" width="17.77734375" style="11" customWidth="1"/>
    <col min="13" max="13" width="14.109375" style="35" customWidth="1"/>
    <col min="14" max="14" width="14.44140625" style="28" customWidth="1"/>
    <col min="15" max="15" width="16" style="13" customWidth="1"/>
    <col min="16" max="16" width="17.6640625" style="11" customWidth="1"/>
    <col min="17" max="17" width="17.109375" style="11" customWidth="1"/>
    <col min="18" max="18" width="19.21875" style="2" customWidth="1"/>
    <col min="19" max="19" width="8.109375" style="2" customWidth="1"/>
    <col min="20" max="20" width="11.88671875" style="2" customWidth="1"/>
    <col min="21" max="21" width="11.44140625" style="2"/>
    <col min="22" max="22" width="16" style="2" customWidth="1"/>
    <col min="23" max="245" width="11.44140625" style="2"/>
    <col min="246" max="246" width="16" style="2" customWidth="1"/>
    <col min="247" max="247" width="13.6640625" style="2" bestFit="1" customWidth="1"/>
    <col min="248" max="248" width="25.88671875" style="2" bestFit="1" customWidth="1"/>
    <col min="249" max="249" width="29.33203125" style="2" bestFit="1" customWidth="1"/>
    <col min="250" max="250" width="33.44140625" style="2" bestFit="1" customWidth="1"/>
    <col min="251" max="251" width="15.6640625" style="2" bestFit="1" customWidth="1"/>
    <col min="252" max="252" width="32.5546875" style="2" bestFit="1" customWidth="1"/>
    <col min="253" max="253" width="17.109375" style="2" customWidth="1"/>
    <col min="254" max="254" width="17.44140625" style="2" customWidth="1"/>
    <col min="255" max="501" width="11.44140625" style="2"/>
    <col min="502" max="502" width="16" style="2" customWidth="1"/>
    <col min="503" max="503" width="13.6640625" style="2" bestFit="1" customWidth="1"/>
    <col min="504" max="504" width="25.88671875" style="2" bestFit="1" customWidth="1"/>
    <col min="505" max="505" width="29.33203125" style="2" bestFit="1" customWidth="1"/>
    <col min="506" max="506" width="33.44140625" style="2" bestFit="1" customWidth="1"/>
    <col min="507" max="507" width="15.6640625" style="2" bestFit="1" customWidth="1"/>
    <col min="508" max="508" width="32.5546875" style="2" bestFit="1" customWidth="1"/>
    <col min="509" max="509" width="17.109375" style="2" customWidth="1"/>
    <col min="510" max="510" width="17.44140625" style="2" customWidth="1"/>
    <col min="511" max="757" width="11.44140625" style="2"/>
    <col min="758" max="758" width="16" style="2" customWidth="1"/>
    <col min="759" max="759" width="13.6640625" style="2" bestFit="1" customWidth="1"/>
    <col min="760" max="760" width="25.88671875" style="2" bestFit="1" customWidth="1"/>
    <col min="761" max="761" width="29.33203125" style="2" bestFit="1" customWidth="1"/>
    <col min="762" max="762" width="33.44140625" style="2" bestFit="1" customWidth="1"/>
    <col min="763" max="763" width="15.6640625" style="2" bestFit="1" customWidth="1"/>
    <col min="764" max="764" width="32.5546875" style="2" bestFit="1" customWidth="1"/>
    <col min="765" max="765" width="17.109375" style="2" customWidth="1"/>
    <col min="766" max="766" width="17.44140625" style="2" customWidth="1"/>
    <col min="767" max="1013" width="11.44140625" style="2"/>
    <col min="1014" max="1014" width="16" style="2" customWidth="1"/>
    <col min="1015" max="1015" width="13.6640625" style="2" bestFit="1" customWidth="1"/>
    <col min="1016" max="1016" width="25.88671875" style="2" bestFit="1" customWidth="1"/>
    <col min="1017" max="1017" width="29.33203125" style="2" bestFit="1" customWidth="1"/>
    <col min="1018" max="1018" width="33.44140625" style="2" bestFit="1" customWidth="1"/>
    <col min="1019" max="1019" width="15.6640625" style="2" bestFit="1" customWidth="1"/>
    <col min="1020" max="1020" width="32.5546875" style="2" bestFit="1" customWidth="1"/>
    <col min="1021" max="1021" width="17.109375" style="2" customWidth="1"/>
    <col min="1022" max="1022" width="17.44140625" style="2" customWidth="1"/>
    <col min="1023" max="1269" width="11.44140625" style="2"/>
    <col min="1270" max="1270" width="16" style="2" customWidth="1"/>
    <col min="1271" max="1271" width="13.6640625" style="2" bestFit="1" customWidth="1"/>
    <col min="1272" max="1272" width="25.88671875" style="2" bestFit="1" customWidth="1"/>
    <col min="1273" max="1273" width="29.33203125" style="2" bestFit="1" customWidth="1"/>
    <col min="1274" max="1274" width="33.44140625" style="2" bestFit="1" customWidth="1"/>
    <col min="1275" max="1275" width="15.6640625" style="2" bestFit="1" customWidth="1"/>
    <col min="1276" max="1276" width="32.5546875" style="2" bestFit="1" customWidth="1"/>
    <col min="1277" max="1277" width="17.109375" style="2" customWidth="1"/>
    <col min="1278" max="1278" width="17.44140625" style="2" customWidth="1"/>
    <col min="1279" max="1525" width="11.44140625" style="2"/>
    <col min="1526" max="1526" width="16" style="2" customWidth="1"/>
    <col min="1527" max="1527" width="13.6640625" style="2" bestFit="1" customWidth="1"/>
    <col min="1528" max="1528" width="25.88671875" style="2" bestFit="1" customWidth="1"/>
    <col min="1529" max="1529" width="29.33203125" style="2" bestFit="1" customWidth="1"/>
    <col min="1530" max="1530" width="33.44140625" style="2" bestFit="1" customWidth="1"/>
    <col min="1531" max="1531" width="15.6640625" style="2" bestFit="1" customWidth="1"/>
    <col min="1532" max="1532" width="32.5546875" style="2" bestFit="1" customWidth="1"/>
    <col min="1533" max="1533" width="17.109375" style="2" customWidth="1"/>
    <col min="1534" max="1534" width="17.44140625" style="2" customWidth="1"/>
    <col min="1535" max="1781" width="11.44140625" style="2"/>
    <col min="1782" max="1782" width="16" style="2" customWidth="1"/>
    <col min="1783" max="1783" width="13.6640625" style="2" bestFit="1" customWidth="1"/>
    <col min="1784" max="1784" width="25.88671875" style="2" bestFit="1" customWidth="1"/>
    <col min="1785" max="1785" width="29.33203125" style="2" bestFit="1" customWidth="1"/>
    <col min="1786" max="1786" width="33.44140625" style="2" bestFit="1" customWidth="1"/>
    <col min="1787" max="1787" width="15.6640625" style="2" bestFit="1" customWidth="1"/>
    <col min="1788" max="1788" width="32.5546875" style="2" bestFit="1" customWidth="1"/>
    <col min="1789" max="1789" width="17.109375" style="2" customWidth="1"/>
    <col min="1790" max="1790" width="17.44140625" style="2" customWidth="1"/>
    <col min="1791" max="2037" width="11.44140625" style="2"/>
    <col min="2038" max="2038" width="16" style="2" customWidth="1"/>
    <col min="2039" max="2039" width="13.6640625" style="2" bestFit="1" customWidth="1"/>
    <col min="2040" max="2040" width="25.88671875" style="2" bestFit="1" customWidth="1"/>
    <col min="2041" max="2041" width="29.33203125" style="2" bestFit="1" customWidth="1"/>
    <col min="2042" max="2042" width="33.44140625" style="2" bestFit="1" customWidth="1"/>
    <col min="2043" max="2043" width="15.6640625" style="2" bestFit="1" customWidth="1"/>
    <col min="2044" max="2044" width="32.5546875" style="2" bestFit="1" customWidth="1"/>
    <col min="2045" max="2045" width="17.109375" style="2" customWidth="1"/>
    <col min="2046" max="2046" width="17.44140625" style="2" customWidth="1"/>
    <col min="2047" max="2293" width="11.44140625" style="2"/>
    <col min="2294" max="2294" width="16" style="2" customWidth="1"/>
    <col min="2295" max="2295" width="13.6640625" style="2" bestFit="1" customWidth="1"/>
    <col min="2296" max="2296" width="25.88671875" style="2" bestFit="1" customWidth="1"/>
    <col min="2297" max="2297" width="29.33203125" style="2" bestFit="1" customWidth="1"/>
    <col min="2298" max="2298" width="33.44140625" style="2" bestFit="1" customWidth="1"/>
    <col min="2299" max="2299" width="15.6640625" style="2" bestFit="1" customWidth="1"/>
    <col min="2300" max="2300" width="32.5546875" style="2" bestFit="1" customWidth="1"/>
    <col min="2301" max="2301" width="17.109375" style="2" customWidth="1"/>
    <col min="2302" max="2302" width="17.44140625" style="2" customWidth="1"/>
    <col min="2303" max="2549" width="11.44140625" style="2"/>
    <col min="2550" max="2550" width="16" style="2" customWidth="1"/>
    <col min="2551" max="2551" width="13.6640625" style="2" bestFit="1" customWidth="1"/>
    <col min="2552" max="2552" width="25.88671875" style="2" bestFit="1" customWidth="1"/>
    <col min="2553" max="2553" width="29.33203125" style="2" bestFit="1" customWidth="1"/>
    <col min="2554" max="2554" width="33.44140625" style="2" bestFit="1" customWidth="1"/>
    <col min="2555" max="2555" width="15.6640625" style="2" bestFit="1" customWidth="1"/>
    <col min="2556" max="2556" width="32.5546875" style="2" bestFit="1" customWidth="1"/>
    <col min="2557" max="2557" width="17.109375" style="2" customWidth="1"/>
    <col min="2558" max="2558" width="17.44140625" style="2" customWidth="1"/>
    <col min="2559" max="2805" width="11.44140625" style="2"/>
    <col min="2806" max="2806" width="16" style="2" customWidth="1"/>
    <col min="2807" max="2807" width="13.6640625" style="2" bestFit="1" customWidth="1"/>
    <col min="2808" max="2808" width="25.88671875" style="2" bestFit="1" customWidth="1"/>
    <col min="2809" max="2809" width="29.33203125" style="2" bestFit="1" customWidth="1"/>
    <col min="2810" max="2810" width="33.44140625" style="2" bestFit="1" customWidth="1"/>
    <col min="2811" max="2811" width="15.6640625" style="2" bestFit="1" customWidth="1"/>
    <col min="2812" max="2812" width="32.5546875" style="2" bestFit="1" customWidth="1"/>
    <col min="2813" max="2813" width="17.109375" style="2" customWidth="1"/>
    <col min="2814" max="2814" width="17.44140625" style="2" customWidth="1"/>
    <col min="2815" max="3061" width="11.44140625" style="2"/>
    <col min="3062" max="3062" width="16" style="2" customWidth="1"/>
    <col min="3063" max="3063" width="13.6640625" style="2" bestFit="1" customWidth="1"/>
    <col min="3064" max="3064" width="25.88671875" style="2" bestFit="1" customWidth="1"/>
    <col min="3065" max="3065" width="29.33203125" style="2" bestFit="1" customWidth="1"/>
    <col min="3066" max="3066" width="33.44140625" style="2" bestFit="1" customWidth="1"/>
    <col min="3067" max="3067" width="15.6640625" style="2" bestFit="1" customWidth="1"/>
    <col min="3068" max="3068" width="32.5546875" style="2" bestFit="1" customWidth="1"/>
    <col min="3069" max="3069" width="17.109375" style="2" customWidth="1"/>
    <col min="3070" max="3070" width="17.44140625" style="2" customWidth="1"/>
    <col min="3071" max="3317" width="11.44140625" style="2"/>
    <col min="3318" max="3318" width="16" style="2" customWidth="1"/>
    <col min="3319" max="3319" width="13.6640625" style="2" bestFit="1" customWidth="1"/>
    <col min="3320" max="3320" width="25.88671875" style="2" bestFit="1" customWidth="1"/>
    <col min="3321" max="3321" width="29.33203125" style="2" bestFit="1" customWidth="1"/>
    <col min="3322" max="3322" width="33.44140625" style="2" bestFit="1" customWidth="1"/>
    <col min="3323" max="3323" width="15.6640625" style="2" bestFit="1" customWidth="1"/>
    <col min="3324" max="3324" width="32.5546875" style="2" bestFit="1" customWidth="1"/>
    <col min="3325" max="3325" width="17.109375" style="2" customWidth="1"/>
    <col min="3326" max="3326" width="17.44140625" style="2" customWidth="1"/>
    <col min="3327" max="3573" width="11.44140625" style="2"/>
    <col min="3574" max="3574" width="16" style="2" customWidth="1"/>
    <col min="3575" max="3575" width="13.6640625" style="2" bestFit="1" customWidth="1"/>
    <col min="3576" max="3576" width="25.88671875" style="2" bestFit="1" customWidth="1"/>
    <col min="3577" max="3577" width="29.33203125" style="2" bestFit="1" customWidth="1"/>
    <col min="3578" max="3578" width="33.44140625" style="2" bestFit="1" customWidth="1"/>
    <col min="3579" max="3579" width="15.6640625" style="2" bestFit="1" customWidth="1"/>
    <col min="3580" max="3580" width="32.5546875" style="2" bestFit="1" customWidth="1"/>
    <col min="3581" max="3581" width="17.109375" style="2" customWidth="1"/>
    <col min="3582" max="3582" width="17.44140625" style="2" customWidth="1"/>
    <col min="3583" max="3829" width="11.44140625" style="2"/>
    <col min="3830" max="3830" width="16" style="2" customWidth="1"/>
    <col min="3831" max="3831" width="13.6640625" style="2" bestFit="1" customWidth="1"/>
    <col min="3832" max="3832" width="25.88671875" style="2" bestFit="1" customWidth="1"/>
    <col min="3833" max="3833" width="29.33203125" style="2" bestFit="1" customWidth="1"/>
    <col min="3834" max="3834" width="33.44140625" style="2" bestFit="1" customWidth="1"/>
    <col min="3835" max="3835" width="15.6640625" style="2" bestFit="1" customWidth="1"/>
    <col min="3836" max="3836" width="32.5546875" style="2" bestFit="1" customWidth="1"/>
    <col min="3837" max="3837" width="17.109375" style="2" customWidth="1"/>
    <col min="3838" max="3838" width="17.44140625" style="2" customWidth="1"/>
    <col min="3839" max="4085" width="11.44140625" style="2"/>
    <col min="4086" max="4086" width="16" style="2" customWidth="1"/>
    <col min="4087" max="4087" width="13.6640625" style="2" bestFit="1" customWidth="1"/>
    <col min="4088" max="4088" width="25.88671875" style="2" bestFit="1" customWidth="1"/>
    <col min="4089" max="4089" width="29.33203125" style="2" bestFit="1" customWidth="1"/>
    <col min="4090" max="4090" width="33.44140625" style="2" bestFit="1" customWidth="1"/>
    <col min="4091" max="4091" width="15.6640625" style="2" bestFit="1" customWidth="1"/>
    <col min="4092" max="4092" width="32.5546875" style="2" bestFit="1" customWidth="1"/>
    <col min="4093" max="4093" width="17.109375" style="2" customWidth="1"/>
    <col min="4094" max="4094" width="17.44140625" style="2" customWidth="1"/>
    <col min="4095" max="4341" width="11.44140625" style="2"/>
    <col min="4342" max="4342" width="16" style="2" customWidth="1"/>
    <col min="4343" max="4343" width="13.6640625" style="2" bestFit="1" customWidth="1"/>
    <col min="4344" max="4344" width="25.88671875" style="2" bestFit="1" customWidth="1"/>
    <col min="4345" max="4345" width="29.33203125" style="2" bestFit="1" customWidth="1"/>
    <col min="4346" max="4346" width="33.44140625" style="2" bestFit="1" customWidth="1"/>
    <col min="4347" max="4347" width="15.6640625" style="2" bestFit="1" customWidth="1"/>
    <col min="4348" max="4348" width="32.5546875" style="2" bestFit="1" customWidth="1"/>
    <col min="4349" max="4349" width="17.109375" style="2" customWidth="1"/>
    <col min="4350" max="4350" width="17.44140625" style="2" customWidth="1"/>
    <col min="4351" max="4597" width="11.44140625" style="2"/>
    <col min="4598" max="4598" width="16" style="2" customWidth="1"/>
    <col min="4599" max="4599" width="13.6640625" style="2" bestFit="1" customWidth="1"/>
    <col min="4600" max="4600" width="25.88671875" style="2" bestFit="1" customWidth="1"/>
    <col min="4601" max="4601" width="29.33203125" style="2" bestFit="1" customWidth="1"/>
    <col min="4602" max="4602" width="33.44140625" style="2" bestFit="1" customWidth="1"/>
    <col min="4603" max="4603" width="15.6640625" style="2" bestFit="1" customWidth="1"/>
    <col min="4604" max="4604" width="32.5546875" style="2" bestFit="1" customWidth="1"/>
    <col min="4605" max="4605" width="17.109375" style="2" customWidth="1"/>
    <col min="4606" max="4606" width="17.44140625" style="2" customWidth="1"/>
    <col min="4607" max="4853" width="11.44140625" style="2"/>
    <col min="4854" max="4854" width="16" style="2" customWidth="1"/>
    <col min="4855" max="4855" width="13.6640625" style="2" bestFit="1" customWidth="1"/>
    <col min="4856" max="4856" width="25.88671875" style="2" bestFit="1" customWidth="1"/>
    <col min="4857" max="4857" width="29.33203125" style="2" bestFit="1" customWidth="1"/>
    <col min="4858" max="4858" width="33.44140625" style="2" bestFit="1" customWidth="1"/>
    <col min="4859" max="4859" width="15.6640625" style="2" bestFit="1" customWidth="1"/>
    <col min="4860" max="4860" width="32.5546875" style="2" bestFit="1" customWidth="1"/>
    <col min="4861" max="4861" width="17.109375" style="2" customWidth="1"/>
    <col min="4862" max="4862" width="17.44140625" style="2" customWidth="1"/>
    <col min="4863" max="5109" width="11.44140625" style="2"/>
    <col min="5110" max="5110" width="16" style="2" customWidth="1"/>
    <col min="5111" max="5111" width="13.6640625" style="2" bestFit="1" customWidth="1"/>
    <col min="5112" max="5112" width="25.88671875" style="2" bestFit="1" customWidth="1"/>
    <col min="5113" max="5113" width="29.33203125" style="2" bestFit="1" customWidth="1"/>
    <col min="5114" max="5114" width="33.44140625" style="2" bestFit="1" customWidth="1"/>
    <col min="5115" max="5115" width="15.6640625" style="2" bestFit="1" customWidth="1"/>
    <col min="5116" max="5116" width="32.5546875" style="2" bestFit="1" customWidth="1"/>
    <col min="5117" max="5117" width="17.109375" style="2" customWidth="1"/>
    <col min="5118" max="5118" width="17.44140625" style="2" customWidth="1"/>
    <col min="5119" max="5365" width="11.44140625" style="2"/>
    <col min="5366" max="5366" width="16" style="2" customWidth="1"/>
    <col min="5367" max="5367" width="13.6640625" style="2" bestFit="1" customWidth="1"/>
    <col min="5368" max="5368" width="25.88671875" style="2" bestFit="1" customWidth="1"/>
    <col min="5369" max="5369" width="29.33203125" style="2" bestFit="1" customWidth="1"/>
    <col min="5370" max="5370" width="33.44140625" style="2" bestFit="1" customWidth="1"/>
    <col min="5371" max="5371" width="15.6640625" style="2" bestFit="1" customWidth="1"/>
    <col min="5372" max="5372" width="32.5546875" style="2" bestFit="1" customWidth="1"/>
    <col min="5373" max="5373" width="17.109375" style="2" customWidth="1"/>
    <col min="5374" max="5374" width="17.44140625" style="2" customWidth="1"/>
    <col min="5375" max="5621" width="11.44140625" style="2"/>
    <col min="5622" max="5622" width="16" style="2" customWidth="1"/>
    <col min="5623" max="5623" width="13.6640625" style="2" bestFit="1" customWidth="1"/>
    <col min="5624" max="5624" width="25.88671875" style="2" bestFit="1" customWidth="1"/>
    <col min="5625" max="5625" width="29.33203125" style="2" bestFit="1" customWidth="1"/>
    <col min="5626" max="5626" width="33.44140625" style="2" bestFit="1" customWidth="1"/>
    <col min="5627" max="5627" width="15.6640625" style="2" bestFit="1" customWidth="1"/>
    <col min="5628" max="5628" width="32.5546875" style="2" bestFit="1" customWidth="1"/>
    <col min="5629" max="5629" width="17.109375" style="2" customWidth="1"/>
    <col min="5630" max="5630" width="17.44140625" style="2" customWidth="1"/>
    <col min="5631" max="5877" width="11.44140625" style="2"/>
    <col min="5878" max="5878" width="16" style="2" customWidth="1"/>
    <col min="5879" max="5879" width="13.6640625" style="2" bestFit="1" customWidth="1"/>
    <col min="5880" max="5880" width="25.88671875" style="2" bestFit="1" customWidth="1"/>
    <col min="5881" max="5881" width="29.33203125" style="2" bestFit="1" customWidth="1"/>
    <col min="5882" max="5882" width="33.44140625" style="2" bestFit="1" customWidth="1"/>
    <col min="5883" max="5883" width="15.6640625" style="2" bestFit="1" customWidth="1"/>
    <col min="5884" max="5884" width="32.5546875" style="2" bestFit="1" customWidth="1"/>
    <col min="5885" max="5885" width="17.109375" style="2" customWidth="1"/>
    <col min="5886" max="5886" width="17.44140625" style="2" customWidth="1"/>
    <col min="5887" max="6133" width="11.44140625" style="2"/>
    <col min="6134" max="6134" width="16" style="2" customWidth="1"/>
    <col min="6135" max="6135" width="13.6640625" style="2" bestFit="1" customWidth="1"/>
    <col min="6136" max="6136" width="25.88671875" style="2" bestFit="1" customWidth="1"/>
    <col min="6137" max="6137" width="29.33203125" style="2" bestFit="1" customWidth="1"/>
    <col min="6138" max="6138" width="33.44140625" style="2" bestFit="1" customWidth="1"/>
    <col min="6139" max="6139" width="15.6640625" style="2" bestFit="1" customWidth="1"/>
    <col min="6140" max="6140" width="32.5546875" style="2" bestFit="1" customWidth="1"/>
    <col min="6141" max="6141" width="17.109375" style="2" customWidth="1"/>
    <col min="6142" max="6142" width="17.44140625" style="2" customWidth="1"/>
    <col min="6143" max="6389" width="11.44140625" style="2"/>
    <col min="6390" max="6390" width="16" style="2" customWidth="1"/>
    <col min="6391" max="6391" width="13.6640625" style="2" bestFit="1" customWidth="1"/>
    <col min="6392" max="6392" width="25.88671875" style="2" bestFit="1" customWidth="1"/>
    <col min="6393" max="6393" width="29.33203125" style="2" bestFit="1" customWidth="1"/>
    <col min="6394" max="6394" width="33.44140625" style="2" bestFit="1" customWidth="1"/>
    <col min="6395" max="6395" width="15.6640625" style="2" bestFit="1" customWidth="1"/>
    <col min="6396" max="6396" width="32.5546875" style="2" bestFit="1" customWidth="1"/>
    <col min="6397" max="6397" width="17.109375" style="2" customWidth="1"/>
    <col min="6398" max="6398" width="17.44140625" style="2" customWidth="1"/>
    <col min="6399" max="6645" width="11.44140625" style="2"/>
    <col min="6646" max="6646" width="16" style="2" customWidth="1"/>
    <col min="6647" max="6647" width="13.6640625" style="2" bestFit="1" customWidth="1"/>
    <col min="6648" max="6648" width="25.88671875" style="2" bestFit="1" customWidth="1"/>
    <col min="6649" max="6649" width="29.33203125" style="2" bestFit="1" customWidth="1"/>
    <col min="6650" max="6650" width="33.44140625" style="2" bestFit="1" customWidth="1"/>
    <col min="6651" max="6651" width="15.6640625" style="2" bestFit="1" customWidth="1"/>
    <col min="6652" max="6652" width="32.5546875" style="2" bestFit="1" customWidth="1"/>
    <col min="6653" max="6653" width="17.109375" style="2" customWidth="1"/>
    <col min="6654" max="6654" width="17.44140625" style="2" customWidth="1"/>
    <col min="6655" max="6901" width="11.44140625" style="2"/>
    <col min="6902" max="6902" width="16" style="2" customWidth="1"/>
    <col min="6903" max="6903" width="13.6640625" style="2" bestFit="1" customWidth="1"/>
    <col min="6904" max="6904" width="25.88671875" style="2" bestFit="1" customWidth="1"/>
    <col min="6905" max="6905" width="29.33203125" style="2" bestFit="1" customWidth="1"/>
    <col min="6906" max="6906" width="33.44140625" style="2" bestFit="1" customWidth="1"/>
    <col min="6907" max="6907" width="15.6640625" style="2" bestFit="1" customWidth="1"/>
    <col min="6908" max="6908" width="32.5546875" style="2" bestFit="1" customWidth="1"/>
    <col min="6909" max="6909" width="17.109375" style="2" customWidth="1"/>
    <col min="6910" max="6910" width="17.44140625" style="2" customWidth="1"/>
    <col min="6911" max="7157" width="11.44140625" style="2"/>
    <col min="7158" max="7158" width="16" style="2" customWidth="1"/>
    <col min="7159" max="7159" width="13.6640625" style="2" bestFit="1" customWidth="1"/>
    <col min="7160" max="7160" width="25.88671875" style="2" bestFit="1" customWidth="1"/>
    <col min="7161" max="7161" width="29.33203125" style="2" bestFit="1" customWidth="1"/>
    <col min="7162" max="7162" width="33.44140625" style="2" bestFit="1" customWidth="1"/>
    <col min="7163" max="7163" width="15.6640625" style="2" bestFit="1" customWidth="1"/>
    <col min="7164" max="7164" width="32.5546875" style="2" bestFit="1" customWidth="1"/>
    <col min="7165" max="7165" width="17.109375" style="2" customWidth="1"/>
    <col min="7166" max="7166" width="17.44140625" style="2" customWidth="1"/>
    <col min="7167" max="7413" width="11.44140625" style="2"/>
    <col min="7414" max="7414" width="16" style="2" customWidth="1"/>
    <col min="7415" max="7415" width="13.6640625" style="2" bestFit="1" customWidth="1"/>
    <col min="7416" max="7416" width="25.88671875" style="2" bestFit="1" customWidth="1"/>
    <col min="7417" max="7417" width="29.33203125" style="2" bestFit="1" customWidth="1"/>
    <col min="7418" max="7418" width="33.44140625" style="2" bestFit="1" customWidth="1"/>
    <col min="7419" max="7419" width="15.6640625" style="2" bestFit="1" customWidth="1"/>
    <col min="7420" max="7420" width="32.5546875" style="2" bestFit="1" customWidth="1"/>
    <col min="7421" max="7421" width="17.109375" style="2" customWidth="1"/>
    <col min="7422" max="7422" width="17.44140625" style="2" customWidth="1"/>
    <col min="7423" max="7669" width="11.44140625" style="2"/>
    <col min="7670" max="7670" width="16" style="2" customWidth="1"/>
    <col min="7671" max="7671" width="13.6640625" style="2" bestFit="1" customWidth="1"/>
    <col min="7672" max="7672" width="25.88671875" style="2" bestFit="1" customWidth="1"/>
    <col min="7673" max="7673" width="29.33203125" style="2" bestFit="1" customWidth="1"/>
    <col min="7674" max="7674" width="33.44140625" style="2" bestFit="1" customWidth="1"/>
    <col min="7675" max="7675" width="15.6640625" style="2" bestFit="1" customWidth="1"/>
    <col min="7676" max="7676" width="32.5546875" style="2" bestFit="1" customWidth="1"/>
    <col min="7677" max="7677" width="17.109375" style="2" customWidth="1"/>
    <col min="7678" max="7678" width="17.44140625" style="2" customWidth="1"/>
    <col min="7679" max="7925" width="11.44140625" style="2"/>
    <col min="7926" max="7926" width="16" style="2" customWidth="1"/>
    <col min="7927" max="7927" width="13.6640625" style="2" bestFit="1" customWidth="1"/>
    <col min="7928" max="7928" width="25.88671875" style="2" bestFit="1" customWidth="1"/>
    <col min="7929" max="7929" width="29.33203125" style="2" bestFit="1" customWidth="1"/>
    <col min="7930" max="7930" width="33.44140625" style="2" bestFit="1" customWidth="1"/>
    <col min="7931" max="7931" width="15.6640625" style="2" bestFit="1" customWidth="1"/>
    <col min="7932" max="7932" width="32.5546875" style="2" bestFit="1" customWidth="1"/>
    <col min="7933" max="7933" width="17.109375" style="2" customWidth="1"/>
    <col min="7934" max="7934" width="17.44140625" style="2" customWidth="1"/>
    <col min="7935" max="8181" width="11.44140625" style="2"/>
    <col min="8182" max="8182" width="16" style="2" customWidth="1"/>
    <col min="8183" max="8183" width="13.6640625" style="2" bestFit="1" customWidth="1"/>
    <col min="8184" max="8184" width="25.88671875" style="2" bestFit="1" customWidth="1"/>
    <col min="8185" max="8185" width="29.33203125" style="2" bestFit="1" customWidth="1"/>
    <col min="8186" max="8186" width="33.44140625" style="2" bestFit="1" customWidth="1"/>
    <col min="8187" max="8187" width="15.6640625" style="2" bestFit="1" customWidth="1"/>
    <col min="8188" max="8188" width="32.5546875" style="2" bestFit="1" customWidth="1"/>
    <col min="8189" max="8189" width="17.109375" style="2" customWidth="1"/>
    <col min="8190" max="8190" width="17.44140625" style="2" customWidth="1"/>
    <col min="8191" max="8437" width="11.44140625" style="2"/>
    <col min="8438" max="8438" width="16" style="2" customWidth="1"/>
    <col min="8439" max="8439" width="13.6640625" style="2" bestFit="1" customWidth="1"/>
    <col min="8440" max="8440" width="25.88671875" style="2" bestFit="1" customWidth="1"/>
    <col min="8441" max="8441" width="29.33203125" style="2" bestFit="1" customWidth="1"/>
    <col min="8442" max="8442" width="33.44140625" style="2" bestFit="1" customWidth="1"/>
    <col min="8443" max="8443" width="15.6640625" style="2" bestFit="1" customWidth="1"/>
    <col min="8444" max="8444" width="32.5546875" style="2" bestFit="1" customWidth="1"/>
    <col min="8445" max="8445" width="17.109375" style="2" customWidth="1"/>
    <col min="8446" max="8446" width="17.44140625" style="2" customWidth="1"/>
    <col min="8447" max="8693" width="11.44140625" style="2"/>
    <col min="8694" max="8694" width="16" style="2" customWidth="1"/>
    <col min="8695" max="8695" width="13.6640625" style="2" bestFit="1" customWidth="1"/>
    <col min="8696" max="8696" width="25.88671875" style="2" bestFit="1" customWidth="1"/>
    <col min="8697" max="8697" width="29.33203125" style="2" bestFit="1" customWidth="1"/>
    <col min="8698" max="8698" width="33.44140625" style="2" bestFit="1" customWidth="1"/>
    <col min="8699" max="8699" width="15.6640625" style="2" bestFit="1" customWidth="1"/>
    <col min="8700" max="8700" width="32.5546875" style="2" bestFit="1" customWidth="1"/>
    <col min="8701" max="8701" width="17.109375" style="2" customWidth="1"/>
    <col min="8702" max="8702" width="17.44140625" style="2" customWidth="1"/>
    <col min="8703" max="8949" width="11.44140625" style="2"/>
    <col min="8950" max="8950" width="16" style="2" customWidth="1"/>
    <col min="8951" max="8951" width="13.6640625" style="2" bestFit="1" customWidth="1"/>
    <col min="8952" max="8952" width="25.88671875" style="2" bestFit="1" customWidth="1"/>
    <col min="8953" max="8953" width="29.33203125" style="2" bestFit="1" customWidth="1"/>
    <col min="8954" max="8954" width="33.44140625" style="2" bestFit="1" customWidth="1"/>
    <col min="8955" max="8955" width="15.6640625" style="2" bestFit="1" customWidth="1"/>
    <col min="8956" max="8956" width="32.5546875" style="2" bestFit="1" customWidth="1"/>
    <col min="8957" max="8957" width="17.109375" style="2" customWidth="1"/>
    <col min="8958" max="8958" width="17.44140625" style="2" customWidth="1"/>
    <col min="8959" max="9205" width="11.44140625" style="2"/>
    <col min="9206" max="9206" width="16" style="2" customWidth="1"/>
    <col min="9207" max="9207" width="13.6640625" style="2" bestFit="1" customWidth="1"/>
    <col min="9208" max="9208" width="25.88671875" style="2" bestFit="1" customWidth="1"/>
    <col min="9209" max="9209" width="29.33203125" style="2" bestFit="1" customWidth="1"/>
    <col min="9210" max="9210" width="33.44140625" style="2" bestFit="1" customWidth="1"/>
    <col min="9211" max="9211" width="15.6640625" style="2" bestFit="1" customWidth="1"/>
    <col min="9212" max="9212" width="32.5546875" style="2" bestFit="1" customWidth="1"/>
    <col min="9213" max="9213" width="17.109375" style="2" customWidth="1"/>
    <col min="9214" max="9214" width="17.44140625" style="2" customWidth="1"/>
    <col min="9215" max="9461" width="11.44140625" style="2"/>
    <col min="9462" max="9462" width="16" style="2" customWidth="1"/>
    <col min="9463" max="9463" width="13.6640625" style="2" bestFit="1" customWidth="1"/>
    <col min="9464" max="9464" width="25.88671875" style="2" bestFit="1" customWidth="1"/>
    <col min="9465" max="9465" width="29.33203125" style="2" bestFit="1" customWidth="1"/>
    <col min="9466" max="9466" width="33.44140625" style="2" bestFit="1" customWidth="1"/>
    <col min="9467" max="9467" width="15.6640625" style="2" bestFit="1" customWidth="1"/>
    <col min="9468" max="9468" width="32.5546875" style="2" bestFit="1" customWidth="1"/>
    <col min="9469" max="9469" width="17.109375" style="2" customWidth="1"/>
    <col min="9470" max="9470" width="17.44140625" style="2" customWidth="1"/>
    <col min="9471" max="9717" width="11.44140625" style="2"/>
    <col min="9718" max="9718" width="16" style="2" customWidth="1"/>
    <col min="9719" max="9719" width="13.6640625" style="2" bestFit="1" customWidth="1"/>
    <col min="9720" max="9720" width="25.88671875" style="2" bestFit="1" customWidth="1"/>
    <col min="9721" max="9721" width="29.33203125" style="2" bestFit="1" customWidth="1"/>
    <col min="9722" max="9722" width="33.44140625" style="2" bestFit="1" customWidth="1"/>
    <col min="9723" max="9723" width="15.6640625" style="2" bestFit="1" customWidth="1"/>
    <col min="9724" max="9724" width="32.5546875" style="2" bestFit="1" customWidth="1"/>
    <col min="9725" max="9725" width="17.109375" style="2" customWidth="1"/>
    <col min="9726" max="9726" width="17.44140625" style="2" customWidth="1"/>
    <col min="9727" max="9973" width="11.44140625" style="2"/>
    <col min="9974" max="9974" width="16" style="2" customWidth="1"/>
    <col min="9975" max="9975" width="13.6640625" style="2" bestFit="1" customWidth="1"/>
    <col min="9976" max="9976" width="25.88671875" style="2" bestFit="1" customWidth="1"/>
    <col min="9977" max="9977" width="29.33203125" style="2" bestFit="1" customWidth="1"/>
    <col min="9978" max="9978" width="33.44140625" style="2" bestFit="1" customWidth="1"/>
    <col min="9979" max="9979" width="15.6640625" style="2" bestFit="1" customWidth="1"/>
    <col min="9980" max="9980" width="32.5546875" style="2" bestFit="1" customWidth="1"/>
    <col min="9981" max="9981" width="17.109375" style="2" customWidth="1"/>
    <col min="9982" max="9982" width="17.44140625" style="2" customWidth="1"/>
    <col min="9983" max="10229" width="11.44140625" style="2"/>
    <col min="10230" max="10230" width="16" style="2" customWidth="1"/>
    <col min="10231" max="10231" width="13.6640625" style="2" bestFit="1" customWidth="1"/>
    <col min="10232" max="10232" width="25.88671875" style="2" bestFit="1" customWidth="1"/>
    <col min="10233" max="10233" width="29.33203125" style="2" bestFit="1" customWidth="1"/>
    <col min="10234" max="10234" width="33.44140625" style="2" bestFit="1" customWidth="1"/>
    <col min="10235" max="10235" width="15.6640625" style="2" bestFit="1" customWidth="1"/>
    <col min="10236" max="10236" width="32.5546875" style="2" bestFit="1" customWidth="1"/>
    <col min="10237" max="10237" width="17.109375" style="2" customWidth="1"/>
    <col min="10238" max="10238" width="17.44140625" style="2" customWidth="1"/>
    <col min="10239" max="10485" width="11.44140625" style="2"/>
    <col min="10486" max="10486" width="16" style="2" customWidth="1"/>
    <col min="10487" max="10487" width="13.6640625" style="2" bestFit="1" customWidth="1"/>
    <col min="10488" max="10488" width="25.88671875" style="2" bestFit="1" customWidth="1"/>
    <col min="10489" max="10489" width="29.33203125" style="2" bestFit="1" customWidth="1"/>
    <col min="10490" max="10490" width="33.44140625" style="2" bestFit="1" customWidth="1"/>
    <col min="10491" max="10491" width="15.6640625" style="2" bestFit="1" customWidth="1"/>
    <col min="10492" max="10492" width="32.5546875" style="2" bestFit="1" customWidth="1"/>
    <col min="10493" max="10493" width="17.109375" style="2" customWidth="1"/>
    <col min="10494" max="10494" width="17.44140625" style="2" customWidth="1"/>
    <col min="10495" max="10741" width="11.44140625" style="2"/>
    <col min="10742" max="10742" width="16" style="2" customWidth="1"/>
    <col min="10743" max="10743" width="13.6640625" style="2" bestFit="1" customWidth="1"/>
    <col min="10744" max="10744" width="25.88671875" style="2" bestFit="1" customWidth="1"/>
    <col min="10745" max="10745" width="29.33203125" style="2" bestFit="1" customWidth="1"/>
    <col min="10746" max="10746" width="33.44140625" style="2" bestFit="1" customWidth="1"/>
    <col min="10747" max="10747" width="15.6640625" style="2" bestFit="1" customWidth="1"/>
    <col min="10748" max="10748" width="32.5546875" style="2" bestFit="1" customWidth="1"/>
    <col min="10749" max="10749" width="17.109375" style="2" customWidth="1"/>
    <col min="10750" max="10750" width="17.44140625" style="2" customWidth="1"/>
    <col min="10751" max="10997" width="11.44140625" style="2"/>
    <col min="10998" max="10998" width="16" style="2" customWidth="1"/>
    <col min="10999" max="10999" width="13.6640625" style="2" bestFit="1" customWidth="1"/>
    <col min="11000" max="11000" width="25.88671875" style="2" bestFit="1" customWidth="1"/>
    <col min="11001" max="11001" width="29.33203125" style="2" bestFit="1" customWidth="1"/>
    <col min="11002" max="11002" width="33.44140625" style="2" bestFit="1" customWidth="1"/>
    <col min="11003" max="11003" width="15.6640625" style="2" bestFit="1" customWidth="1"/>
    <col min="11004" max="11004" width="32.5546875" style="2" bestFit="1" customWidth="1"/>
    <col min="11005" max="11005" width="17.109375" style="2" customWidth="1"/>
    <col min="11006" max="11006" width="17.44140625" style="2" customWidth="1"/>
    <col min="11007" max="11253" width="11.44140625" style="2"/>
    <col min="11254" max="11254" width="16" style="2" customWidth="1"/>
    <col min="11255" max="11255" width="13.6640625" style="2" bestFit="1" customWidth="1"/>
    <col min="11256" max="11256" width="25.88671875" style="2" bestFit="1" customWidth="1"/>
    <col min="11257" max="11257" width="29.33203125" style="2" bestFit="1" customWidth="1"/>
    <col min="11258" max="11258" width="33.44140625" style="2" bestFit="1" customWidth="1"/>
    <col min="11259" max="11259" width="15.6640625" style="2" bestFit="1" customWidth="1"/>
    <col min="11260" max="11260" width="32.5546875" style="2" bestFit="1" customWidth="1"/>
    <col min="11261" max="11261" width="17.109375" style="2" customWidth="1"/>
    <col min="11262" max="11262" width="17.44140625" style="2" customWidth="1"/>
    <col min="11263" max="11509" width="11.44140625" style="2"/>
    <col min="11510" max="11510" width="16" style="2" customWidth="1"/>
    <col min="11511" max="11511" width="13.6640625" style="2" bestFit="1" customWidth="1"/>
    <col min="11512" max="11512" width="25.88671875" style="2" bestFit="1" customWidth="1"/>
    <col min="11513" max="11513" width="29.33203125" style="2" bestFit="1" customWidth="1"/>
    <col min="11514" max="11514" width="33.44140625" style="2" bestFit="1" customWidth="1"/>
    <col min="11515" max="11515" width="15.6640625" style="2" bestFit="1" customWidth="1"/>
    <col min="11516" max="11516" width="32.5546875" style="2" bestFit="1" customWidth="1"/>
    <col min="11517" max="11517" width="17.109375" style="2" customWidth="1"/>
    <col min="11518" max="11518" width="17.44140625" style="2" customWidth="1"/>
    <col min="11519" max="11765" width="11.44140625" style="2"/>
    <col min="11766" max="11766" width="16" style="2" customWidth="1"/>
    <col min="11767" max="11767" width="13.6640625" style="2" bestFit="1" customWidth="1"/>
    <col min="11768" max="11768" width="25.88671875" style="2" bestFit="1" customWidth="1"/>
    <col min="11769" max="11769" width="29.33203125" style="2" bestFit="1" customWidth="1"/>
    <col min="11770" max="11770" width="33.44140625" style="2" bestFit="1" customWidth="1"/>
    <col min="11771" max="11771" width="15.6640625" style="2" bestFit="1" customWidth="1"/>
    <col min="11772" max="11772" width="32.5546875" style="2" bestFit="1" customWidth="1"/>
    <col min="11773" max="11773" width="17.109375" style="2" customWidth="1"/>
    <col min="11774" max="11774" width="17.44140625" style="2" customWidth="1"/>
    <col min="11775" max="12021" width="11.44140625" style="2"/>
    <col min="12022" max="12022" width="16" style="2" customWidth="1"/>
    <col min="12023" max="12023" width="13.6640625" style="2" bestFit="1" customWidth="1"/>
    <col min="12024" max="12024" width="25.88671875" style="2" bestFit="1" customWidth="1"/>
    <col min="12025" max="12025" width="29.33203125" style="2" bestFit="1" customWidth="1"/>
    <col min="12026" max="12026" width="33.44140625" style="2" bestFit="1" customWidth="1"/>
    <col min="12027" max="12027" width="15.6640625" style="2" bestFit="1" customWidth="1"/>
    <col min="12028" max="12028" width="32.5546875" style="2" bestFit="1" customWidth="1"/>
    <col min="12029" max="12029" width="17.109375" style="2" customWidth="1"/>
    <col min="12030" max="12030" width="17.44140625" style="2" customWidth="1"/>
    <col min="12031" max="12277" width="11.44140625" style="2"/>
    <col min="12278" max="12278" width="16" style="2" customWidth="1"/>
    <col min="12279" max="12279" width="13.6640625" style="2" bestFit="1" customWidth="1"/>
    <col min="12280" max="12280" width="25.88671875" style="2" bestFit="1" customWidth="1"/>
    <col min="12281" max="12281" width="29.33203125" style="2" bestFit="1" customWidth="1"/>
    <col min="12282" max="12282" width="33.44140625" style="2" bestFit="1" customWidth="1"/>
    <col min="12283" max="12283" width="15.6640625" style="2" bestFit="1" customWidth="1"/>
    <col min="12284" max="12284" width="32.5546875" style="2" bestFit="1" customWidth="1"/>
    <col min="12285" max="12285" width="17.109375" style="2" customWidth="1"/>
    <col min="12286" max="12286" width="17.44140625" style="2" customWidth="1"/>
    <col min="12287" max="12533" width="11.44140625" style="2"/>
    <col min="12534" max="12534" width="16" style="2" customWidth="1"/>
    <col min="12535" max="12535" width="13.6640625" style="2" bestFit="1" customWidth="1"/>
    <col min="12536" max="12536" width="25.88671875" style="2" bestFit="1" customWidth="1"/>
    <col min="12537" max="12537" width="29.33203125" style="2" bestFit="1" customWidth="1"/>
    <col min="12538" max="12538" width="33.44140625" style="2" bestFit="1" customWidth="1"/>
    <col min="12539" max="12539" width="15.6640625" style="2" bestFit="1" customWidth="1"/>
    <col min="12540" max="12540" width="32.5546875" style="2" bestFit="1" customWidth="1"/>
    <col min="12541" max="12541" width="17.109375" style="2" customWidth="1"/>
    <col min="12542" max="12542" width="17.44140625" style="2" customWidth="1"/>
    <col min="12543" max="12789" width="11.44140625" style="2"/>
    <col min="12790" max="12790" width="16" style="2" customWidth="1"/>
    <col min="12791" max="12791" width="13.6640625" style="2" bestFit="1" customWidth="1"/>
    <col min="12792" max="12792" width="25.88671875" style="2" bestFit="1" customWidth="1"/>
    <col min="12793" max="12793" width="29.33203125" style="2" bestFit="1" customWidth="1"/>
    <col min="12794" max="12794" width="33.44140625" style="2" bestFit="1" customWidth="1"/>
    <col min="12795" max="12795" width="15.6640625" style="2" bestFit="1" customWidth="1"/>
    <col min="12796" max="12796" width="32.5546875" style="2" bestFit="1" customWidth="1"/>
    <col min="12797" max="12797" width="17.109375" style="2" customWidth="1"/>
    <col min="12798" max="12798" width="17.44140625" style="2" customWidth="1"/>
    <col min="12799" max="13045" width="11.44140625" style="2"/>
    <col min="13046" max="13046" width="16" style="2" customWidth="1"/>
    <col min="13047" max="13047" width="13.6640625" style="2" bestFit="1" customWidth="1"/>
    <col min="13048" max="13048" width="25.88671875" style="2" bestFit="1" customWidth="1"/>
    <col min="13049" max="13049" width="29.33203125" style="2" bestFit="1" customWidth="1"/>
    <col min="13050" max="13050" width="33.44140625" style="2" bestFit="1" customWidth="1"/>
    <col min="13051" max="13051" width="15.6640625" style="2" bestFit="1" customWidth="1"/>
    <col min="13052" max="13052" width="32.5546875" style="2" bestFit="1" customWidth="1"/>
    <col min="13053" max="13053" width="17.109375" style="2" customWidth="1"/>
    <col min="13054" max="13054" width="17.44140625" style="2" customWidth="1"/>
    <col min="13055" max="13301" width="11.44140625" style="2"/>
    <col min="13302" max="13302" width="16" style="2" customWidth="1"/>
    <col min="13303" max="13303" width="13.6640625" style="2" bestFit="1" customWidth="1"/>
    <col min="13304" max="13304" width="25.88671875" style="2" bestFit="1" customWidth="1"/>
    <col min="13305" max="13305" width="29.33203125" style="2" bestFit="1" customWidth="1"/>
    <col min="13306" max="13306" width="33.44140625" style="2" bestFit="1" customWidth="1"/>
    <col min="13307" max="13307" width="15.6640625" style="2" bestFit="1" customWidth="1"/>
    <col min="13308" max="13308" width="32.5546875" style="2" bestFit="1" customWidth="1"/>
    <col min="13309" max="13309" width="17.109375" style="2" customWidth="1"/>
    <col min="13310" max="13310" width="17.44140625" style="2" customWidth="1"/>
    <col min="13311" max="13557" width="11.44140625" style="2"/>
    <col min="13558" max="13558" width="16" style="2" customWidth="1"/>
    <col min="13559" max="13559" width="13.6640625" style="2" bestFit="1" customWidth="1"/>
    <col min="13560" max="13560" width="25.88671875" style="2" bestFit="1" customWidth="1"/>
    <col min="13561" max="13561" width="29.33203125" style="2" bestFit="1" customWidth="1"/>
    <col min="13562" max="13562" width="33.44140625" style="2" bestFit="1" customWidth="1"/>
    <col min="13563" max="13563" width="15.6640625" style="2" bestFit="1" customWidth="1"/>
    <col min="13564" max="13564" width="32.5546875" style="2" bestFit="1" customWidth="1"/>
    <col min="13565" max="13565" width="17.109375" style="2" customWidth="1"/>
    <col min="13566" max="13566" width="17.44140625" style="2" customWidth="1"/>
    <col min="13567" max="13813" width="11.44140625" style="2"/>
    <col min="13814" max="13814" width="16" style="2" customWidth="1"/>
    <col min="13815" max="13815" width="13.6640625" style="2" bestFit="1" customWidth="1"/>
    <col min="13816" max="13816" width="25.88671875" style="2" bestFit="1" customWidth="1"/>
    <col min="13817" max="13817" width="29.33203125" style="2" bestFit="1" customWidth="1"/>
    <col min="13818" max="13818" width="33.44140625" style="2" bestFit="1" customWidth="1"/>
    <col min="13819" max="13819" width="15.6640625" style="2" bestFit="1" customWidth="1"/>
    <col min="13820" max="13820" width="32.5546875" style="2" bestFit="1" customWidth="1"/>
    <col min="13821" max="13821" width="17.109375" style="2" customWidth="1"/>
    <col min="13822" max="13822" width="17.44140625" style="2" customWidth="1"/>
    <col min="13823" max="14069" width="11.44140625" style="2"/>
    <col min="14070" max="14070" width="16" style="2" customWidth="1"/>
    <col min="14071" max="14071" width="13.6640625" style="2" bestFit="1" customWidth="1"/>
    <col min="14072" max="14072" width="25.88671875" style="2" bestFit="1" customWidth="1"/>
    <col min="14073" max="14073" width="29.33203125" style="2" bestFit="1" customWidth="1"/>
    <col min="14074" max="14074" width="33.44140625" style="2" bestFit="1" customWidth="1"/>
    <col min="14075" max="14075" width="15.6640625" style="2" bestFit="1" customWidth="1"/>
    <col min="14076" max="14076" width="32.5546875" style="2" bestFit="1" customWidth="1"/>
    <col min="14077" max="14077" width="17.109375" style="2" customWidth="1"/>
    <col min="14078" max="14078" width="17.44140625" style="2" customWidth="1"/>
    <col min="14079" max="14325" width="11.44140625" style="2"/>
    <col min="14326" max="14326" width="16" style="2" customWidth="1"/>
    <col min="14327" max="14327" width="13.6640625" style="2" bestFit="1" customWidth="1"/>
    <col min="14328" max="14328" width="25.88671875" style="2" bestFit="1" customWidth="1"/>
    <col min="14329" max="14329" width="29.33203125" style="2" bestFit="1" customWidth="1"/>
    <col min="14330" max="14330" width="33.44140625" style="2" bestFit="1" customWidth="1"/>
    <col min="14331" max="14331" width="15.6640625" style="2" bestFit="1" customWidth="1"/>
    <col min="14332" max="14332" width="32.5546875" style="2" bestFit="1" customWidth="1"/>
    <col min="14333" max="14333" width="17.109375" style="2" customWidth="1"/>
    <col min="14334" max="14334" width="17.44140625" style="2" customWidth="1"/>
    <col min="14335" max="14581" width="11.44140625" style="2"/>
    <col min="14582" max="14582" width="16" style="2" customWidth="1"/>
    <col min="14583" max="14583" width="13.6640625" style="2" bestFit="1" customWidth="1"/>
    <col min="14584" max="14584" width="25.88671875" style="2" bestFit="1" customWidth="1"/>
    <col min="14585" max="14585" width="29.33203125" style="2" bestFit="1" customWidth="1"/>
    <col min="14586" max="14586" width="33.44140625" style="2" bestFit="1" customWidth="1"/>
    <col min="14587" max="14587" width="15.6640625" style="2" bestFit="1" customWidth="1"/>
    <col min="14588" max="14588" width="32.5546875" style="2" bestFit="1" customWidth="1"/>
    <col min="14589" max="14589" width="17.109375" style="2" customWidth="1"/>
    <col min="14590" max="14590" width="17.44140625" style="2" customWidth="1"/>
    <col min="14591" max="14837" width="11.44140625" style="2"/>
    <col min="14838" max="14838" width="16" style="2" customWidth="1"/>
    <col min="14839" max="14839" width="13.6640625" style="2" bestFit="1" customWidth="1"/>
    <col min="14840" max="14840" width="25.88671875" style="2" bestFit="1" customWidth="1"/>
    <col min="14841" max="14841" width="29.33203125" style="2" bestFit="1" customWidth="1"/>
    <col min="14842" max="14842" width="33.44140625" style="2" bestFit="1" customWidth="1"/>
    <col min="14843" max="14843" width="15.6640625" style="2" bestFit="1" customWidth="1"/>
    <col min="14844" max="14844" width="32.5546875" style="2" bestFit="1" customWidth="1"/>
    <col min="14845" max="14845" width="17.109375" style="2" customWidth="1"/>
    <col min="14846" max="14846" width="17.44140625" style="2" customWidth="1"/>
    <col min="14847" max="15093" width="11.44140625" style="2"/>
    <col min="15094" max="15094" width="16" style="2" customWidth="1"/>
    <col min="15095" max="15095" width="13.6640625" style="2" bestFit="1" customWidth="1"/>
    <col min="15096" max="15096" width="25.88671875" style="2" bestFit="1" customWidth="1"/>
    <col min="15097" max="15097" width="29.33203125" style="2" bestFit="1" customWidth="1"/>
    <col min="15098" max="15098" width="33.44140625" style="2" bestFit="1" customWidth="1"/>
    <col min="15099" max="15099" width="15.6640625" style="2" bestFit="1" customWidth="1"/>
    <col min="15100" max="15100" width="32.5546875" style="2" bestFit="1" customWidth="1"/>
    <col min="15101" max="15101" width="17.109375" style="2" customWidth="1"/>
    <col min="15102" max="15102" width="17.44140625" style="2" customWidth="1"/>
    <col min="15103" max="15349" width="11.44140625" style="2"/>
    <col min="15350" max="15350" width="16" style="2" customWidth="1"/>
    <col min="15351" max="15351" width="13.6640625" style="2" bestFit="1" customWidth="1"/>
    <col min="15352" max="15352" width="25.88671875" style="2" bestFit="1" customWidth="1"/>
    <col min="15353" max="15353" width="29.33203125" style="2" bestFit="1" customWidth="1"/>
    <col min="15354" max="15354" width="33.44140625" style="2" bestFit="1" customWidth="1"/>
    <col min="15355" max="15355" width="15.6640625" style="2" bestFit="1" customWidth="1"/>
    <col min="15356" max="15356" width="32.5546875" style="2" bestFit="1" customWidth="1"/>
    <col min="15357" max="15357" width="17.109375" style="2" customWidth="1"/>
    <col min="15358" max="15358" width="17.44140625" style="2" customWidth="1"/>
    <col min="15359" max="15605" width="11.44140625" style="2"/>
    <col min="15606" max="15606" width="16" style="2" customWidth="1"/>
    <col min="15607" max="15607" width="13.6640625" style="2" bestFit="1" customWidth="1"/>
    <col min="15608" max="15608" width="25.88671875" style="2" bestFit="1" customWidth="1"/>
    <col min="15609" max="15609" width="29.33203125" style="2" bestFit="1" customWidth="1"/>
    <col min="15610" max="15610" width="33.44140625" style="2" bestFit="1" customWidth="1"/>
    <col min="15611" max="15611" width="15.6640625" style="2" bestFit="1" customWidth="1"/>
    <col min="15612" max="15612" width="32.5546875" style="2" bestFit="1" customWidth="1"/>
    <col min="15613" max="15613" width="17.109375" style="2" customWidth="1"/>
    <col min="15614" max="15614" width="17.44140625" style="2" customWidth="1"/>
    <col min="15615" max="15861" width="11.44140625" style="2"/>
    <col min="15862" max="15862" width="16" style="2" customWidth="1"/>
    <col min="15863" max="15863" width="13.6640625" style="2" bestFit="1" customWidth="1"/>
    <col min="15864" max="15864" width="25.88671875" style="2" bestFit="1" customWidth="1"/>
    <col min="15865" max="15865" width="29.33203125" style="2" bestFit="1" customWidth="1"/>
    <col min="15866" max="15866" width="33.44140625" style="2" bestFit="1" customWidth="1"/>
    <col min="15867" max="15867" width="15.6640625" style="2" bestFit="1" customWidth="1"/>
    <col min="15868" max="15868" width="32.5546875" style="2" bestFit="1" customWidth="1"/>
    <col min="15869" max="15869" width="17.109375" style="2" customWidth="1"/>
    <col min="15870" max="15870" width="17.44140625" style="2" customWidth="1"/>
    <col min="15871" max="16117" width="11.44140625" style="2"/>
    <col min="16118" max="16118" width="16" style="2" customWidth="1"/>
    <col min="16119" max="16119" width="13.6640625" style="2" bestFit="1" customWidth="1"/>
    <col min="16120" max="16120" width="25.88671875" style="2" bestFit="1" customWidth="1"/>
    <col min="16121" max="16121" width="29.33203125" style="2" bestFit="1" customWidth="1"/>
    <col min="16122" max="16122" width="33.44140625" style="2" bestFit="1" customWidth="1"/>
    <col min="16123" max="16123" width="15.6640625" style="2" bestFit="1" customWidth="1"/>
    <col min="16124" max="16124" width="32.5546875" style="2" bestFit="1" customWidth="1"/>
    <col min="16125" max="16125" width="17.109375" style="2" customWidth="1"/>
    <col min="16126" max="16126" width="17.44140625" style="2" customWidth="1"/>
    <col min="16127" max="16384" width="11.44140625" style="2"/>
  </cols>
  <sheetData>
    <row r="1" spans="1:22" ht="13.2" x14ac:dyDescent="0.25">
      <c r="E1" s="42" t="s">
        <v>238</v>
      </c>
      <c r="F1" s="43"/>
      <c r="G1" s="41"/>
      <c r="H1" s="41"/>
      <c r="J1" s="42" t="s">
        <v>264</v>
      </c>
      <c r="K1" s="43"/>
    </row>
    <row r="2" spans="1:22" ht="13.8" thickBot="1" x14ac:dyDescent="0.3">
      <c r="E2" s="43"/>
      <c r="F2" s="43"/>
      <c r="G2" s="41"/>
      <c r="H2" s="41"/>
      <c r="J2" s="43"/>
      <c r="K2" s="43"/>
      <c r="P2" s="13"/>
    </row>
    <row r="3" spans="1:22" s="3" customFormat="1" ht="41.4" customHeight="1" thickBot="1" x14ac:dyDescent="0.35">
      <c r="A3" s="9"/>
      <c r="B3" s="39" t="s">
        <v>0</v>
      </c>
      <c r="C3" s="40"/>
      <c r="D3" s="40"/>
      <c r="E3" s="40"/>
      <c r="F3" s="40"/>
      <c r="G3" s="40"/>
      <c r="H3" s="40"/>
      <c r="I3" s="40"/>
      <c r="J3" s="40"/>
      <c r="K3" s="40"/>
      <c r="L3" s="40"/>
      <c r="M3" s="40"/>
      <c r="N3" s="40"/>
      <c r="O3" s="40"/>
      <c r="P3" s="40"/>
      <c r="Q3" s="40"/>
      <c r="R3" s="40"/>
      <c r="S3" s="40"/>
      <c r="T3" s="40"/>
      <c r="U3" s="34"/>
      <c r="V3" s="34"/>
    </row>
    <row r="4" spans="1:22" s="4" customFormat="1" ht="84" customHeight="1" x14ac:dyDescent="0.3">
      <c r="A4" s="17"/>
      <c r="B4" s="18" t="s">
        <v>1</v>
      </c>
      <c r="C4" s="18" t="s">
        <v>2</v>
      </c>
      <c r="D4" s="18" t="s">
        <v>3</v>
      </c>
      <c r="E4" s="18" t="s">
        <v>230</v>
      </c>
      <c r="F4" s="19" t="s">
        <v>231</v>
      </c>
      <c r="G4" s="18" t="s">
        <v>4</v>
      </c>
      <c r="H4" s="20" t="s">
        <v>5</v>
      </c>
      <c r="I4" s="21" t="s">
        <v>237</v>
      </c>
      <c r="J4" s="22" t="s">
        <v>6</v>
      </c>
      <c r="K4" s="22" t="s">
        <v>240</v>
      </c>
      <c r="L4" s="22" t="s">
        <v>242</v>
      </c>
      <c r="M4" s="32" t="s">
        <v>243</v>
      </c>
      <c r="N4" s="29" t="s">
        <v>239</v>
      </c>
      <c r="O4" s="23" t="s">
        <v>241</v>
      </c>
      <c r="P4" s="32" t="s">
        <v>265</v>
      </c>
      <c r="Q4" s="32" t="s">
        <v>266</v>
      </c>
      <c r="R4" s="22" t="s">
        <v>244</v>
      </c>
      <c r="S4" s="32" t="s">
        <v>245</v>
      </c>
      <c r="T4" s="32" t="s">
        <v>246</v>
      </c>
      <c r="U4" s="32" t="s">
        <v>262</v>
      </c>
      <c r="V4" s="32" t="s">
        <v>263</v>
      </c>
    </row>
    <row r="5" spans="1:22" s="5" customFormat="1" ht="13.2" x14ac:dyDescent="0.25">
      <c r="A5" s="10">
        <v>1</v>
      </c>
      <c r="B5" s="7" t="s">
        <v>7</v>
      </c>
      <c r="C5" s="7" t="s">
        <v>8</v>
      </c>
      <c r="D5" s="7" t="s">
        <v>9</v>
      </c>
      <c r="E5" s="7" t="s">
        <v>10</v>
      </c>
      <c r="F5" s="7" t="s">
        <v>13</v>
      </c>
      <c r="G5" s="7" t="s">
        <v>11</v>
      </c>
      <c r="H5" s="7" t="s">
        <v>12</v>
      </c>
      <c r="I5" s="7" t="s">
        <v>14</v>
      </c>
      <c r="J5" s="7" t="s">
        <v>15</v>
      </c>
      <c r="K5" s="15">
        <v>44576</v>
      </c>
      <c r="L5" s="15">
        <v>45688</v>
      </c>
      <c r="M5" s="36">
        <f t="shared" ref="M5:M36" si="0">(L5-K5)/365</f>
        <v>3.0465753424657533</v>
      </c>
      <c r="N5" s="30">
        <f>+P5/3150</f>
        <v>30485.43015873016</v>
      </c>
      <c r="O5" s="14">
        <f t="shared" ref="O5:O36" si="1">N5*((10-M5)/10)</f>
        <v>21197.814176125245</v>
      </c>
      <c r="P5" s="12">
        <v>96029105</v>
      </c>
      <c r="Q5" s="24">
        <f>O5*3400</f>
        <v>72072568.198825836</v>
      </c>
      <c r="R5" s="25" t="str">
        <f t="shared" ref="R5:R36" si="2">IF(M5&lt;5,"tout risque","contre tiers")</f>
        <v>tout risque</v>
      </c>
      <c r="S5" s="31" t="s">
        <v>258</v>
      </c>
      <c r="T5" s="31">
        <v>7</v>
      </c>
      <c r="U5" s="31"/>
      <c r="V5" s="31"/>
    </row>
    <row r="6" spans="1:22" s="5" customFormat="1" ht="14.7" customHeight="1" x14ac:dyDescent="0.25">
      <c r="A6" s="10">
        <v>2</v>
      </c>
      <c r="B6" s="7" t="s">
        <v>7</v>
      </c>
      <c r="C6" s="7" t="s">
        <v>8</v>
      </c>
      <c r="D6" s="7" t="s">
        <v>9</v>
      </c>
      <c r="E6" s="7" t="s">
        <v>10</v>
      </c>
      <c r="F6" s="7" t="s">
        <v>13</v>
      </c>
      <c r="G6" s="7" t="s">
        <v>16</v>
      </c>
      <c r="H6" s="7" t="s">
        <v>17</v>
      </c>
      <c r="I6" s="7" t="s">
        <v>14</v>
      </c>
      <c r="J6" s="7" t="s">
        <v>15</v>
      </c>
      <c r="K6" s="15">
        <v>44576</v>
      </c>
      <c r="L6" s="15">
        <v>45688</v>
      </c>
      <c r="M6" s="36">
        <f t="shared" si="0"/>
        <v>3.0465753424657533</v>
      </c>
      <c r="N6" s="30">
        <f>+P6/3150</f>
        <v>30485.43015873016</v>
      </c>
      <c r="O6" s="14">
        <f t="shared" si="1"/>
        <v>21197.814176125245</v>
      </c>
      <c r="P6" s="12">
        <v>96029105</v>
      </c>
      <c r="Q6" s="24">
        <f t="shared" ref="Q6:Q67" si="3">O6*3400</f>
        <v>72072568.198825836</v>
      </c>
      <c r="R6" s="25" t="str">
        <f t="shared" si="2"/>
        <v>tout risque</v>
      </c>
      <c r="S6" s="31" t="s">
        <v>258</v>
      </c>
      <c r="T6" s="31">
        <v>7</v>
      </c>
      <c r="U6" s="31"/>
      <c r="V6" s="31"/>
    </row>
    <row r="7" spans="1:22" s="5" customFormat="1" ht="14.7" customHeight="1" x14ac:dyDescent="0.25">
      <c r="A7" s="10">
        <v>3</v>
      </c>
      <c r="B7" s="7" t="s">
        <v>7</v>
      </c>
      <c r="C7" s="7" t="s">
        <v>18</v>
      </c>
      <c r="D7" s="7" t="s">
        <v>19</v>
      </c>
      <c r="E7" s="7" t="s">
        <v>20</v>
      </c>
      <c r="F7" s="7" t="s">
        <v>23</v>
      </c>
      <c r="G7" s="7" t="s">
        <v>21</v>
      </c>
      <c r="H7" s="7" t="s">
        <v>22</v>
      </c>
      <c r="I7" s="7" t="s">
        <v>24</v>
      </c>
      <c r="J7" s="7" t="s">
        <v>25</v>
      </c>
      <c r="K7" s="15">
        <v>44032</v>
      </c>
      <c r="L7" s="15">
        <v>45688</v>
      </c>
      <c r="M7" s="36">
        <f t="shared" si="0"/>
        <v>4.536986301369863</v>
      </c>
      <c r="N7" s="30">
        <v>30857</v>
      </c>
      <c r="O7" s="14">
        <f t="shared" si="1"/>
        <v>16857.221369863015</v>
      </c>
      <c r="P7" s="12">
        <v>87480000</v>
      </c>
      <c r="Q7" s="24">
        <f t="shared" si="3"/>
        <v>57314552.657534249</v>
      </c>
      <c r="R7" s="25" t="str">
        <f t="shared" si="2"/>
        <v>tout risque</v>
      </c>
      <c r="S7" s="31" t="s">
        <v>247</v>
      </c>
      <c r="T7" s="31">
        <v>5</v>
      </c>
      <c r="U7" s="31"/>
      <c r="V7" s="31"/>
    </row>
    <row r="8" spans="1:22" s="5" customFormat="1" ht="14.7" customHeight="1" x14ac:dyDescent="0.25">
      <c r="A8" s="10">
        <v>4</v>
      </c>
      <c r="B8" s="7" t="s">
        <v>7</v>
      </c>
      <c r="C8" s="7" t="s">
        <v>8</v>
      </c>
      <c r="D8" s="7" t="s">
        <v>26</v>
      </c>
      <c r="E8" s="7" t="s">
        <v>27</v>
      </c>
      <c r="F8" s="7" t="s">
        <v>30</v>
      </c>
      <c r="G8" s="7" t="s">
        <v>28</v>
      </c>
      <c r="H8" s="7" t="s">
        <v>29</v>
      </c>
      <c r="I8" s="7" t="s">
        <v>31</v>
      </c>
      <c r="J8" s="7" t="s">
        <v>32</v>
      </c>
      <c r="K8" s="15">
        <v>44995</v>
      </c>
      <c r="L8" s="15">
        <v>45688</v>
      </c>
      <c r="M8" s="36">
        <f t="shared" si="0"/>
        <v>1.8986301369863015</v>
      </c>
      <c r="N8" s="30">
        <f>+P8/3150</f>
        <v>33872.699999999997</v>
      </c>
      <c r="O8" s="14">
        <f t="shared" si="1"/>
        <v>27441.527095890404</v>
      </c>
      <c r="P8" s="12">
        <v>106699005</v>
      </c>
      <c r="Q8" s="24">
        <f t="shared" si="3"/>
        <v>93301192.126027375</v>
      </c>
      <c r="R8" s="25" t="str">
        <f t="shared" si="2"/>
        <v>tout risque</v>
      </c>
      <c r="S8" s="31" t="s">
        <v>257</v>
      </c>
      <c r="T8" s="31">
        <v>7</v>
      </c>
      <c r="U8" s="31"/>
      <c r="V8" s="31"/>
    </row>
    <row r="9" spans="1:22" s="5" customFormat="1" ht="14.7" customHeight="1" x14ac:dyDescent="0.25">
      <c r="A9" s="10">
        <v>5</v>
      </c>
      <c r="B9" s="7" t="s">
        <v>7</v>
      </c>
      <c r="C9" s="7" t="s">
        <v>8</v>
      </c>
      <c r="D9" s="7" t="s">
        <v>26</v>
      </c>
      <c r="E9" s="7" t="s">
        <v>27</v>
      </c>
      <c r="F9" s="7" t="s">
        <v>30</v>
      </c>
      <c r="G9" s="7" t="s">
        <v>33</v>
      </c>
      <c r="H9" s="7" t="s">
        <v>34</v>
      </c>
      <c r="I9" s="7" t="s">
        <v>31</v>
      </c>
      <c r="J9" s="7" t="s">
        <v>32</v>
      </c>
      <c r="K9" s="15">
        <v>44995</v>
      </c>
      <c r="L9" s="15">
        <v>46022</v>
      </c>
      <c r="M9" s="36">
        <f t="shared" si="0"/>
        <v>2.8136986301369862</v>
      </c>
      <c r="N9" s="30">
        <f>+P9/3150</f>
        <v>33872.699999999997</v>
      </c>
      <c r="O9" s="14">
        <f t="shared" si="1"/>
        <v>24341.943041095885</v>
      </c>
      <c r="P9" s="12">
        <v>106699005</v>
      </c>
      <c r="Q9" s="24">
        <f t="shared" si="3"/>
        <v>82762606.339726001</v>
      </c>
      <c r="R9" s="25" t="str">
        <f t="shared" si="2"/>
        <v>tout risque</v>
      </c>
      <c r="S9" s="31" t="s">
        <v>256</v>
      </c>
      <c r="T9" s="31">
        <v>7</v>
      </c>
      <c r="U9" s="31"/>
      <c r="V9" s="31"/>
    </row>
    <row r="10" spans="1:22" s="5" customFormat="1" ht="14.7" customHeight="1" x14ac:dyDescent="0.25">
      <c r="A10" s="10">
        <v>6</v>
      </c>
      <c r="B10" s="7" t="s">
        <v>7</v>
      </c>
      <c r="C10" s="7" t="s">
        <v>8</v>
      </c>
      <c r="D10" s="7" t="s">
        <v>26</v>
      </c>
      <c r="E10" s="7" t="s">
        <v>27</v>
      </c>
      <c r="F10" s="7" t="s">
        <v>30</v>
      </c>
      <c r="G10" s="7" t="s">
        <v>35</v>
      </c>
      <c r="H10" s="7" t="s">
        <v>36</v>
      </c>
      <c r="I10" s="7" t="s">
        <v>31</v>
      </c>
      <c r="J10" s="7" t="s">
        <v>32</v>
      </c>
      <c r="K10" s="15">
        <v>44995</v>
      </c>
      <c r="L10" s="15">
        <v>46022</v>
      </c>
      <c r="M10" s="36">
        <f t="shared" si="0"/>
        <v>2.8136986301369862</v>
      </c>
      <c r="N10" s="30">
        <f>+P10/3150</f>
        <v>33872.699999999997</v>
      </c>
      <c r="O10" s="14">
        <f t="shared" si="1"/>
        <v>24341.943041095885</v>
      </c>
      <c r="P10" s="12">
        <v>106699005</v>
      </c>
      <c r="Q10" s="24">
        <f t="shared" si="3"/>
        <v>82762606.339726001</v>
      </c>
      <c r="R10" s="25" t="str">
        <f t="shared" si="2"/>
        <v>tout risque</v>
      </c>
      <c r="S10" s="31" t="s">
        <v>256</v>
      </c>
      <c r="T10" s="31">
        <v>7</v>
      </c>
      <c r="U10" s="31"/>
      <c r="V10" s="31"/>
    </row>
    <row r="11" spans="1:22" s="5" customFormat="1" ht="14.7" customHeight="1" x14ac:dyDescent="0.25">
      <c r="A11" s="10">
        <v>7</v>
      </c>
      <c r="B11" s="7" t="s">
        <v>7</v>
      </c>
      <c r="C11" s="7" t="s">
        <v>8</v>
      </c>
      <c r="D11" s="7" t="s">
        <v>37</v>
      </c>
      <c r="E11" s="7" t="s">
        <v>232</v>
      </c>
      <c r="F11" s="7" t="s">
        <v>234</v>
      </c>
      <c r="G11" s="7" t="s">
        <v>38</v>
      </c>
      <c r="H11" s="7" t="s">
        <v>39</v>
      </c>
      <c r="I11" s="7" t="s">
        <v>41</v>
      </c>
      <c r="J11" s="7" t="s">
        <v>42</v>
      </c>
      <c r="K11" s="15">
        <v>45253</v>
      </c>
      <c r="L11" s="15">
        <v>46022</v>
      </c>
      <c r="M11" s="36">
        <f t="shared" si="0"/>
        <v>2.106849315068493</v>
      </c>
      <c r="N11" s="30">
        <f>+P11/3150</f>
        <v>34184.776507936505</v>
      </c>
      <c r="O11" s="14">
        <f t="shared" si="1"/>
        <v>26982.559210784952</v>
      </c>
      <c r="P11" s="12">
        <v>107682046</v>
      </c>
      <c r="Q11" s="24">
        <f t="shared" si="3"/>
        <v>91740701.316668838</v>
      </c>
      <c r="R11" s="25" t="str">
        <f t="shared" si="2"/>
        <v>tout risque</v>
      </c>
      <c r="S11" s="31" t="s">
        <v>258</v>
      </c>
      <c r="T11" s="31">
        <v>5</v>
      </c>
      <c r="U11" s="31"/>
      <c r="V11" s="31"/>
    </row>
    <row r="12" spans="1:22" s="5" customFormat="1" ht="14.7" customHeight="1" x14ac:dyDescent="0.25">
      <c r="A12" s="10">
        <v>8</v>
      </c>
      <c r="B12" s="7" t="s">
        <v>7</v>
      </c>
      <c r="C12" s="7" t="s">
        <v>8</v>
      </c>
      <c r="D12" s="7" t="s">
        <v>37</v>
      </c>
      <c r="E12" s="7" t="s">
        <v>232</v>
      </c>
      <c r="F12" s="7" t="s">
        <v>234</v>
      </c>
      <c r="G12" s="7" t="s">
        <v>43</v>
      </c>
      <c r="H12" s="7" t="s">
        <v>44</v>
      </c>
      <c r="I12" s="7" t="s">
        <v>41</v>
      </c>
      <c r="J12" s="7" t="s">
        <v>42</v>
      </c>
      <c r="K12" s="15">
        <v>45253</v>
      </c>
      <c r="L12" s="15">
        <v>46022</v>
      </c>
      <c r="M12" s="36">
        <f t="shared" si="0"/>
        <v>2.106849315068493</v>
      </c>
      <c r="N12" s="30">
        <f>+P12/3150</f>
        <v>34184.776507936505</v>
      </c>
      <c r="O12" s="14">
        <f t="shared" si="1"/>
        <v>26982.559210784952</v>
      </c>
      <c r="P12" s="12">
        <v>107682046</v>
      </c>
      <c r="Q12" s="24">
        <f t="shared" si="3"/>
        <v>91740701.316668838</v>
      </c>
      <c r="R12" s="25" t="str">
        <f t="shared" si="2"/>
        <v>tout risque</v>
      </c>
      <c r="S12" s="31" t="s">
        <v>254</v>
      </c>
      <c r="T12" s="31">
        <v>5</v>
      </c>
      <c r="U12" s="31"/>
      <c r="V12" s="31"/>
    </row>
    <row r="13" spans="1:22" s="5" customFormat="1" ht="14.7" customHeight="1" x14ac:dyDescent="0.25">
      <c r="A13" s="10">
        <v>9</v>
      </c>
      <c r="B13" s="7" t="s">
        <v>7</v>
      </c>
      <c r="C13" s="7" t="s">
        <v>8</v>
      </c>
      <c r="D13" s="7" t="s">
        <v>37</v>
      </c>
      <c r="E13" s="7" t="s">
        <v>45</v>
      </c>
      <c r="F13" s="7" t="s">
        <v>48</v>
      </c>
      <c r="G13" s="7" t="s">
        <v>46</v>
      </c>
      <c r="H13" s="7" t="s">
        <v>47</v>
      </c>
      <c r="I13" s="7" t="s">
        <v>49</v>
      </c>
      <c r="J13" s="7" t="s">
        <v>50</v>
      </c>
      <c r="K13" s="15">
        <v>45253</v>
      </c>
      <c r="L13" s="15">
        <v>46022</v>
      </c>
      <c r="M13" s="36">
        <f t="shared" si="0"/>
        <v>2.106849315068493</v>
      </c>
      <c r="N13" s="30">
        <v>33141</v>
      </c>
      <c r="O13" s="14">
        <f t="shared" si="1"/>
        <v>26158.690684931506</v>
      </c>
      <c r="P13" s="12">
        <v>107682046</v>
      </c>
      <c r="Q13" s="24">
        <f t="shared" si="3"/>
        <v>88939548.328767121</v>
      </c>
      <c r="R13" s="25" t="str">
        <f t="shared" si="2"/>
        <v>tout risque</v>
      </c>
      <c r="S13" s="31" t="s">
        <v>254</v>
      </c>
      <c r="T13" s="31">
        <v>5</v>
      </c>
      <c r="U13" s="31"/>
      <c r="V13" s="31"/>
    </row>
    <row r="14" spans="1:22" s="5" customFormat="1" ht="14.7" customHeight="1" x14ac:dyDescent="0.25">
      <c r="A14" s="10">
        <v>10</v>
      </c>
      <c r="B14" s="7" t="s">
        <v>7</v>
      </c>
      <c r="C14" s="7" t="s">
        <v>8</v>
      </c>
      <c r="D14" s="7" t="s">
        <v>37</v>
      </c>
      <c r="E14" s="7" t="s">
        <v>45</v>
      </c>
      <c r="F14" s="7" t="s">
        <v>48</v>
      </c>
      <c r="G14" s="7" t="s">
        <v>51</v>
      </c>
      <c r="H14" s="7" t="s">
        <v>52</v>
      </c>
      <c r="I14" s="7" t="s">
        <v>49</v>
      </c>
      <c r="J14" s="7" t="s">
        <v>50</v>
      </c>
      <c r="K14" s="15">
        <v>45253</v>
      </c>
      <c r="L14" s="15">
        <v>46022</v>
      </c>
      <c r="M14" s="36">
        <f t="shared" si="0"/>
        <v>2.106849315068493</v>
      </c>
      <c r="N14" s="30">
        <v>33141</v>
      </c>
      <c r="O14" s="14">
        <f t="shared" si="1"/>
        <v>26158.690684931506</v>
      </c>
      <c r="P14" s="12">
        <v>107682046</v>
      </c>
      <c r="Q14" s="24">
        <f t="shared" si="3"/>
        <v>88939548.328767121</v>
      </c>
      <c r="R14" s="25" t="str">
        <f t="shared" si="2"/>
        <v>tout risque</v>
      </c>
      <c r="S14" s="31" t="s">
        <v>254</v>
      </c>
      <c r="T14" s="31">
        <v>5</v>
      </c>
      <c r="U14" s="31"/>
      <c r="V14" s="31"/>
    </row>
    <row r="15" spans="1:22" s="5" customFormat="1" ht="14.7" customHeight="1" x14ac:dyDescent="0.25">
      <c r="A15" s="10">
        <v>11</v>
      </c>
      <c r="B15" s="7" t="s">
        <v>7</v>
      </c>
      <c r="C15" s="7" t="s">
        <v>8</v>
      </c>
      <c r="D15" s="7" t="s">
        <v>37</v>
      </c>
      <c r="E15" s="7" t="s">
        <v>45</v>
      </c>
      <c r="F15" s="7" t="s">
        <v>48</v>
      </c>
      <c r="G15" s="7" t="s">
        <v>53</v>
      </c>
      <c r="H15" s="7" t="s">
        <v>54</v>
      </c>
      <c r="I15" s="7" t="s">
        <v>49</v>
      </c>
      <c r="J15" s="7" t="s">
        <v>50</v>
      </c>
      <c r="K15" s="15">
        <v>45253</v>
      </c>
      <c r="L15" s="15">
        <v>46022</v>
      </c>
      <c r="M15" s="36">
        <f t="shared" si="0"/>
        <v>2.106849315068493</v>
      </c>
      <c r="N15" s="30">
        <v>33141</v>
      </c>
      <c r="O15" s="14">
        <f t="shared" si="1"/>
        <v>26158.690684931506</v>
      </c>
      <c r="P15" s="12">
        <v>107682046</v>
      </c>
      <c r="Q15" s="24">
        <f t="shared" si="3"/>
        <v>88939548.328767121</v>
      </c>
      <c r="R15" s="25" t="str">
        <f t="shared" si="2"/>
        <v>tout risque</v>
      </c>
      <c r="S15" s="31" t="s">
        <v>254</v>
      </c>
      <c r="T15" s="31">
        <v>5</v>
      </c>
      <c r="U15" s="31"/>
      <c r="V15" s="31"/>
    </row>
    <row r="16" spans="1:22" s="5" customFormat="1" ht="14.7" customHeight="1" x14ac:dyDescent="0.25">
      <c r="A16" s="10">
        <v>12</v>
      </c>
      <c r="B16" s="7" t="s">
        <v>7</v>
      </c>
      <c r="C16" s="7" t="s">
        <v>8</v>
      </c>
      <c r="D16" s="7" t="s">
        <v>37</v>
      </c>
      <c r="E16" s="7" t="s">
        <v>45</v>
      </c>
      <c r="F16" s="7" t="s">
        <v>48</v>
      </c>
      <c r="G16" s="7" t="s">
        <v>55</v>
      </c>
      <c r="H16" s="7" t="s">
        <v>56</v>
      </c>
      <c r="I16" s="7" t="s">
        <v>49</v>
      </c>
      <c r="J16" s="7" t="s">
        <v>50</v>
      </c>
      <c r="K16" s="15">
        <v>45253</v>
      </c>
      <c r="L16" s="15">
        <v>46022</v>
      </c>
      <c r="M16" s="36">
        <f t="shared" si="0"/>
        <v>2.106849315068493</v>
      </c>
      <c r="N16" s="30">
        <v>33141</v>
      </c>
      <c r="O16" s="14">
        <f t="shared" si="1"/>
        <v>26158.690684931506</v>
      </c>
      <c r="P16" s="12">
        <v>107682046</v>
      </c>
      <c r="Q16" s="24">
        <f t="shared" si="3"/>
        <v>88939548.328767121</v>
      </c>
      <c r="R16" s="25" t="str">
        <f t="shared" si="2"/>
        <v>tout risque</v>
      </c>
      <c r="S16" s="31" t="s">
        <v>254</v>
      </c>
      <c r="T16" s="31">
        <v>5</v>
      </c>
      <c r="U16" s="31"/>
      <c r="V16" s="31"/>
    </row>
    <row r="17" spans="1:22" s="5" customFormat="1" ht="14.7" customHeight="1" x14ac:dyDescent="0.25">
      <c r="A17" s="10">
        <v>13</v>
      </c>
      <c r="B17" s="7" t="s">
        <v>7</v>
      </c>
      <c r="C17" s="7" t="s">
        <v>8</v>
      </c>
      <c r="D17" s="7" t="s">
        <v>37</v>
      </c>
      <c r="E17" s="7" t="s">
        <v>45</v>
      </c>
      <c r="F17" s="7" t="s">
        <v>48</v>
      </c>
      <c r="G17" s="7" t="s">
        <v>57</v>
      </c>
      <c r="H17" s="7" t="s">
        <v>58</v>
      </c>
      <c r="I17" s="7" t="s">
        <v>49</v>
      </c>
      <c r="J17" s="7" t="s">
        <v>50</v>
      </c>
      <c r="K17" s="15">
        <v>45253</v>
      </c>
      <c r="L17" s="15">
        <v>46022</v>
      </c>
      <c r="M17" s="36">
        <f t="shared" si="0"/>
        <v>2.106849315068493</v>
      </c>
      <c r="N17" s="30">
        <v>33141</v>
      </c>
      <c r="O17" s="14">
        <f t="shared" si="1"/>
        <v>26158.690684931506</v>
      </c>
      <c r="P17" s="12">
        <v>107682046</v>
      </c>
      <c r="Q17" s="24">
        <f t="shared" si="3"/>
        <v>88939548.328767121</v>
      </c>
      <c r="R17" s="25" t="str">
        <f t="shared" si="2"/>
        <v>tout risque</v>
      </c>
      <c r="S17" s="31" t="s">
        <v>254</v>
      </c>
      <c r="T17" s="31">
        <v>5</v>
      </c>
      <c r="U17" s="31"/>
      <c r="V17" s="31"/>
    </row>
    <row r="18" spans="1:22" s="5" customFormat="1" ht="14.7" customHeight="1" x14ac:dyDescent="0.25">
      <c r="A18" s="10">
        <v>14</v>
      </c>
      <c r="B18" s="7" t="s">
        <v>7</v>
      </c>
      <c r="C18" s="7" t="s">
        <v>8</v>
      </c>
      <c r="D18" s="7" t="s">
        <v>37</v>
      </c>
      <c r="E18" s="7" t="s">
        <v>45</v>
      </c>
      <c r="F18" s="7" t="s">
        <v>48</v>
      </c>
      <c r="G18" s="7" t="s">
        <v>59</v>
      </c>
      <c r="H18" s="7" t="s">
        <v>60</v>
      </c>
      <c r="I18" s="7" t="s">
        <v>49</v>
      </c>
      <c r="J18" s="7" t="s">
        <v>50</v>
      </c>
      <c r="K18" s="15">
        <v>45253</v>
      </c>
      <c r="L18" s="15">
        <v>46022</v>
      </c>
      <c r="M18" s="36">
        <f t="shared" si="0"/>
        <v>2.106849315068493</v>
      </c>
      <c r="N18" s="30">
        <v>33141</v>
      </c>
      <c r="O18" s="14">
        <f t="shared" si="1"/>
        <v>26158.690684931506</v>
      </c>
      <c r="P18" s="12">
        <v>107682046</v>
      </c>
      <c r="Q18" s="24">
        <f t="shared" si="3"/>
        <v>88939548.328767121</v>
      </c>
      <c r="R18" s="25" t="str">
        <f t="shared" si="2"/>
        <v>tout risque</v>
      </c>
      <c r="S18" s="31" t="s">
        <v>254</v>
      </c>
      <c r="T18" s="31">
        <v>5</v>
      </c>
      <c r="U18" s="31"/>
      <c r="V18" s="31"/>
    </row>
    <row r="19" spans="1:22" s="5" customFormat="1" ht="14.7" customHeight="1" x14ac:dyDescent="0.25">
      <c r="A19" s="10">
        <v>15</v>
      </c>
      <c r="B19" s="7" t="s">
        <v>7</v>
      </c>
      <c r="C19" s="7" t="s">
        <v>8</v>
      </c>
      <c r="D19" s="7" t="s">
        <v>37</v>
      </c>
      <c r="E19" s="7" t="s">
        <v>45</v>
      </c>
      <c r="F19" s="7" t="s">
        <v>48</v>
      </c>
      <c r="G19" s="7" t="s">
        <v>61</v>
      </c>
      <c r="H19" s="7" t="s">
        <v>62</v>
      </c>
      <c r="I19" s="7" t="s">
        <v>49</v>
      </c>
      <c r="J19" s="7" t="s">
        <v>50</v>
      </c>
      <c r="K19" s="15">
        <v>45253</v>
      </c>
      <c r="L19" s="15">
        <v>46022</v>
      </c>
      <c r="M19" s="36">
        <f t="shared" si="0"/>
        <v>2.106849315068493</v>
      </c>
      <c r="N19" s="30">
        <v>33141</v>
      </c>
      <c r="O19" s="14">
        <f t="shared" si="1"/>
        <v>26158.690684931506</v>
      </c>
      <c r="P19" s="12">
        <v>107682046</v>
      </c>
      <c r="Q19" s="24">
        <f t="shared" si="3"/>
        <v>88939548.328767121</v>
      </c>
      <c r="R19" s="25" t="str">
        <f t="shared" si="2"/>
        <v>tout risque</v>
      </c>
      <c r="S19" s="31" t="s">
        <v>254</v>
      </c>
      <c r="T19" s="31">
        <v>5</v>
      </c>
      <c r="U19" s="31"/>
      <c r="V19" s="31"/>
    </row>
    <row r="20" spans="1:22" s="5" customFormat="1" ht="14.7" customHeight="1" x14ac:dyDescent="0.25">
      <c r="A20" s="10">
        <v>16</v>
      </c>
      <c r="B20" s="7" t="s">
        <v>7</v>
      </c>
      <c r="C20" s="7" t="s">
        <v>8</v>
      </c>
      <c r="D20" s="7" t="s">
        <v>37</v>
      </c>
      <c r="E20" s="7" t="s">
        <v>45</v>
      </c>
      <c r="F20" s="7" t="s">
        <v>48</v>
      </c>
      <c r="G20" s="7" t="s">
        <v>63</v>
      </c>
      <c r="H20" s="7" t="s">
        <v>64</v>
      </c>
      <c r="I20" s="7" t="s">
        <v>49</v>
      </c>
      <c r="J20" s="7" t="s">
        <v>50</v>
      </c>
      <c r="K20" s="15">
        <v>45253</v>
      </c>
      <c r="L20" s="15">
        <v>46022</v>
      </c>
      <c r="M20" s="36">
        <f t="shared" si="0"/>
        <v>2.106849315068493</v>
      </c>
      <c r="N20" s="30">
        <v>33141</v>
      </c>
      <c r="O20" s="14">
        <f t="shared" si="1"/>
        <v>26158.690684931506</v>
      </c>
      <c r="P20" s="12">
        <v>107682046</v>
      </c>
      <c r="Q20" s="24">
        <f t="shared" si="3"/>
        <v>88939548.328767121</v>
      </c>
      <c r="R20" s="25" t="str">
        <f t="shared" si="2"/>
        <v>tout risque</v>
      </c>
      <c r="S20" s="31" t="s">
        <v>254</v>
      </c>
      <c r="T20" s="31">
        <v>5</v>
      </c>
      <c r="U20" s="31"/>
      <c r="V20" s="31"/>
    </row>
    <row r="21" spans="1:22" s="5" customFormat="1" ht="14.7" customHeight="1" x14ac:dyDescent="0.25">
      <c r="A21" s="10">
        <v>17</v>
      </c>
      <c r="B21" s="7" t="s">
        <v>7</v>
      </c>
      <c r="C21" s="7" t="s">
        <v>8</v>
      </c>
      <c r="D21" s="7" t="s">
        <v>37</v>
      </c>
      <c r="E21" s="7" t="s">
        <v>45</v>
      </c>
      <c r="F21" s="7" t="s">
        <v>48</v>
      </c>
      <c r="G21" s="7" t="s">
        <v>65</v>
      </c>
      <c r="H21" s="7" t="s">
        <v>66</v>
      </c>
      <c r="I21" s="7" t="s">
        <v>49</v>
      </c>
      <c r="J21" s="7" t="s">
        <v>50</v>
      </c>
      <c r="K21" s="15">
        <v>45253</v>
      </c>
      <c r="L21" s="15">
        <v>46022</v>
      </c>
      <c r="M21" s="36">
        <f t="shared" si="0"/>
        <v>2.106849315068493</v>
      </c>
      <c r="N21" s="30">
        <v>33141</v>
      </c>
      <c r="O21" s="14">
        <f t="shared" si="1"/>
        <v>26158.690684931506</v>
      </c>
      <c r="P21" s="12">
        <v>107682046</v>
      </c>
      <c r="Q21" s="24">
        <f t="shared" si="3"/>
        <v>88939548.328767121</v>
      </c>
      <c r="R21" s="25" t="str">
        <f t="shared" si="2"/>
        <v>tout risque</v>
      </c>
      <c r="S21" s="31" t="s">
        <v>255</v>
      </c>
      <c r="T21" s="31">
        <v>5</v>
      </c>
      <c r="U21" s="31"/>
      <c r="V21" s="31"/>
    </row>
    <row r="22" spans="1:22" s="5" customFormat="1" ht="14.7" customHeight="1" x14ac:dyDescent="0.25">
      <c r="A22" s="10">
        <v>18</v>
      </c>
      <c r="B22" s="7" t="s">
        <v>7</v>
      </c>
      <c r="C22" s="7" t="s">
        <v>8</v>
      </c>
      <c r="D22" s="7" t="s">
        <v>37</v>
      </c>
      <c r="E22" s="7" t="s">
        <v>45</v>
      </c>
      <c r="F22" s="7" t="s">
        <v>48</v>
      </c>
      <c r="G22" s="7" t="s">
        <v>67</v>
      </c>
      <c r="H22" s="7" t="s">
        <v>68</v>
      </c>
      <c r="I22" s="7" t="s">
        <v>49</v>
      </c>
      <c r="J22" s="7" t="s">
        <v>50</v>
      </c>
      <c r="K22" s="15">
        <v>45253</v>
      </c>
      <c r="L22" s="15">
        <v>46022</v>
      </c>
      <c r="M22" s="36">
        <f t="shared" si="0"/>
        <v>2.106849315068493</v>
      </c>
      <c r="N22" s="30">
        <v>33141</v>
      </c>
      <c r="O22" s="14">
        <f t="shared" si="1"/>
        <v>26158.690684931506</v>
      </c>
      <c r="P22" s="12">
        <v>107682046</v>
      </c>
      <c r="Q22" s="24">
        <f t="shared" si="3"/>
        <v>88939548.328767121</v>
      </c>
      <c r="R22" s="25" t="str">
        <f t="shared" si="2"/>
        <v>tout risque</v>
      </c>
      <c r="S22" s="31" t="s">
        <v>254</v>
      </c>
      <c r="T22" s="31">
        <v>5</v>
      </c>
      <c r="U22" s="31"/>
      <c r="V22" s="31"/>
    </row>
    <row r="23" spans="1:22" s="5" customFormat="1" ht="14.7" customHeight="1" x14ac:dyDescent="0.25">
      <c r="A23" s="10">
        <v>19</v>
      </c>
      <c r="B23" s="7" t="s">
        <v>7</v>
      </c>
      <c r="C23" s="7" t="s">
        <v>8</v>
      </c>
      <c r="D23" s="7" t="s">
        <v>37</v>
      </c>
      <c r="E23" s="7" t="s">
        <v>45</v>
      </c>
      <c r="F23" s="7" t="s">
        <v>48</v>
      </c>
      <c r="G23" s="7" t="s">
        <v>69</v>
      </c>
      <c r="H23" s="7" t="s">
        <v>70</v>
      </c>
      <c r="I23" s="7" t="s">
        <v>49</v>
      </c>
      <c r="J23" s="7" t="s">
        <v>50</v>
      </c>
      <c r="K23" s="15">
        <v>45253</v>
      </c>
      <c r="L23" s="15">
        <v>46022</v>
      </c>
      <c r="M23" s="36">
        <f t="shared" si="0"/>
        <v>2.106849315068493</v>
      </c>
      <c r="N23" s="30">
        <v>33141</v>
      </c>
      <c r="O23" s="14">
        <f t="shared" si="1"/>
        <v>26158.690684931506</v>
      </c>
      <c r="P23" s="12">
        <v>107682046</v>
      </c>
      <c r="Q23" s="24">
        <f t="shared" si="3"/>
        <v>88939548.328767121</v>
      </c>
      <c r="R23" s="25" t="str">
        <f t="shared" si="2"/>
        <v>tout risque</v>
      </c>
      <c r="S23" s="31" t="s">
        <v>255</v>
      </c>
      <c r="T23" s="31">
        <v>5</v>
      </c>
      <c r="U23" s="31"/>
      <c r="V23" s="31"/>
    </row>
    <row r="24" spans="1:22" s="5" customFormat="1" ht="14.7" customHeight="1" x14ac:dyDescent="0.25">
      <c r="A24" s="10">
        <v>20</v>
      </c>
      <c r="B24" s="7" t="s">
        <v>7</v>
      </c>
      <c r="C24" s="7" t="s">
        <v>8</v>
      </c>
      <c r="D24" s="7" t="s">
        <v>26</v>
      </c>
      <c r="E24" s="7" t="s">
        <v>71</v>
      </c>
      <c r="F24" s="7" t="s">
        <v>48</v>
      </c>
      <c r="G24" s="7" t="s">
        <v>72</v>
      </c>
      <c r="H24" s="7" t="s">
        <v>73</v>
      </c>
      <c r="I24" s="7" t="s">
        <v>49</v>
      </c>
      <c r="J24" s="7" t="s">
        <v>50</v>
      </c>
      <c r="K24" s="15">
        <v>45253</v>
      </c>
      <c r="L24" s="15">
        <v>46022</v>
      </c>
      <c r="M24" s="36">
        <f t="shared" si="0"/>
        <v>2.106849315068493</v>
      </c>
      <c r="N24" s="30">
        <v>36035</v>
      </c>
      <c r="O24" s="14">
        <f t="shared" si="1"/>
        <v>28442.968493150685</v>
      </c>
      <c r="P24" s="12">
        <v>107682046</v>
      </c>
      <c r="Q24" s="24">
        <f t="shared" si="3"/>
        <v>96706092.876712337</v>
      </c>
      <c r="R24" s="25" t="str">
        <f t="shared" si="2"/>
        <v>tout risque</v>
      </c>
      <c r="S24" s="31" t="s">
        <v>254</v>
      </c>
      <c r="T24" s="31">
        <v>7</v>
      </c>
      <c r="U24" s="31"/>
      <c r="V24" s="31"/>
    </row>
    <row r="25" spans="1:22" s="5" customFormat="1" ht="14.7" customHeight="1" x14ac:dyDescent="0.25">
      <c r="A25" s="10">
        <v>21</v>
      </c>
      <c r="B25" s="7" t="s">
        <v>7</v>
      </c>
      <c r="C25" s="7" t="s">
        <v>8</v>
      </c>
      <c r="D25" s="7" t="s">
        <v>26</v>
      </c>
      <c r="E25" s="7" t="s">
        <v>71</v>
      </c>
      <c r="F25" s="7" t="s">
        <v>48</v>
      </c>
      <c r="G25" s="7" t="s">
        <v>74</v>
      </c>
      <c r="H25" s="7" t="s">
        <v>75</v>
      </c>
      <c r="I25" s="7" t="s">
        <v>49</v>
      </c>
      <c r="J25" s="7" t="s">
        <v>50</v>
      </c>
      <c r="K25" s="15">
        <v>45253</v>
      </c>
      <c r="L25" s="15">
        <v>46022</v>
      </c>
      <c r="M25" s="36">
        <f t="shared" si="0"/>
        <v>2.106849315068493</v>
      </c>
      <c r="N25" s="30">
        <v>36035</v>
      </c>
      <c r="O25" s="14">
        <f t="shared" si="1"/>
        <v>28442.968493150685</v>
      </c>
      <c r="P25" s="12">
        <v>107682046</v>
      </c>
      <c r="Q25" s="24">
        <f t="shared" si="3"/>
        <v>96706092.876712337</v>
      </c>
      <c r="R25" s="25" t="str">
        <f t="shared" si="2"/>
        <v>tout risque</v>
      </c>
      <c r="S25" s="31" t="s">
        <v>259</v>
      </c>
      <c r="T25" s="31">
        <v>9</v>
      </c>
      <c r="U25" s="31"/>
      <c r="V25" s="31"/>
    </row>
    <row r="26" spans="1:22" s="5" customFormat="1" ht="14.7" customHeight="1" x14ac:dyDescent="0.25">
      <c r="A26" s="10">
        <v>22</v>
      </c>
      <c r="B26" s="7" t="s">
        <v>7</v>
      </c>
      <c r="C26" s="7" t="s">
        <v>8</v>
      </c>
      <c r="D26" s="7" t="s">
        <v>26</v>
      </c>
      <c r="E26" s="7" t="s">
        <v>71</v>
      </c>
      <c r="F26" s="7" t="s">
        <v>48</v>
      </c>
      <c r="G26" s="7" t="s">
        <v>76</v>
      </c>
      <c r="H26" s="7" t="s">
        <v>77</v>
      </c>
      <c r="I26" s="7" t="s">
        <v>49</v>
      </c>
      <c r="J26" s="7" t="s">
        <v>50</v>
      </c>
      <c r="K26" s="15">
        <v>45253</v>
      </c>
      <c r="L26" s="15">
        <v>46022</v>
      </c>
      <c r="M26" s="36">
        <f t="shared" si="0"/>
        <v>2.106849315068493</v>
      </c>
      <c r="N26" s="30">
        <v>36035</v>
      </c>
      <c r="O26" s="14">
        <f t="shared" si="1"/>
        <v>28442.968493150685</v>
      </c>
      <c r="P26" s="12">
        <v>107682046</v>
      </c>
      <c r="Q26" s="24">
        <f t="shared" si="3"/>
        <v>96706092.876712337</v>
      </c>
      <c r="R26" s="25" t="str">
        <f t="shared" si="2"/>
        <v>tout risque</v>
      </c>
      <c r="S26" s="31" t="s">
        <v>259</v>
      </c>
      <c r="T26" s="31">
        <v>9</v>
      </c>
      <c r="U26" s="31"/>
      <c r="V26" s="31"/>
    </row>
    <row r="27" spans="1:22" s="5" customFormat="1" ht="14.7" customHeight="1" x14ac:dyDescent="0.25">
      <c r="A27" s="10">
        <v>23</v>
      </c>
      <c r="B27" s="7" t="s">
        <v>7</v>
      </c>
      <c r="C27" s="7" t="s">
        <v>93</v>
      </c>
      <c r="D27" s="7" t="s">
        <v>19</v>
      </c>
      <c r="E27" s="7" t="s">
        <v>71</v>
      </c>
      <c r="F27" s="7" t="s">
        <v>48</v>
      </c>
      <c r="G27" s="7" t="s">
        <v>94</v>
      </c>
      <c r="H27" s="7" t="s">
        <v>95</v>
      </c>
      <c r="I27" s="7" t="s">
        <v>49</v>
      </c>
      <c r="J27" s="7" t="s">
        <v>50</v>
      </c>
      <c r="K27" s="15">
        <v>45253</v>
      </c>
      <c r="L27" s="15">
        <v>46022</v>
      </c>
      <c r="M27" s="36">
        <f t="shared" si="0"/>
        <v>2.106849315068493</v>
      </c>
      <c r="N27" s="30">
        <v>37229</v>
      </c>
      <c r="O27" s="14">
        <f t="shared" si="1"/>
        <v>29385.410684931507</v>
      </c>
      <c r="P27" s="12">
        <v>150000000</v>
      </c>
      <c r="Q27" s="24">
        <f t="shared" si="3"/>
        <v>99910396.328767121</v>
      </c>
      <c r="R27" s="25" t="str">
        <f t="shared" si="2"/>
        <v>tout risque</v>
      </c>
      <c r="S27" s="31" t="s">
        <v>248</v>
      </c>
      <c r="T27" s="31">
        <v>7</v>
      </c>
      <c r="U27" s="31"/>
      <c r="V27" s="31"/>
    </row>
    <row r="28" spans="1:22" s="5" customFormat="1" ht="14.4" customHeight="1" x14ac:dyDescent="0.25">
      <c r="A28" s="10">
        <v>24</v>
      </c>
      <c r="B28" s="7" t="s">
        <v>7</v>
      </c>
      <c r="C28" s="7" t="s">
        <v>8</v>
      </c>
      <c r="D28" s="7" t="s">
        <v>26</v>
      </c>
      <c r="E28" s="7" t="s">
        <v>78</v>
      </c>
      <c r="F28" s="7" t="s">
        <v>81</v>
      </c>
      <c r="G28" s="7" t="s">
        <v>79</v>
      </c>
      <c r="H28" s="7" t="s">
        <v>80</v>
      </c>
      <c r="I28" s="7" t="s">
        <v>82</v>
      </c>
      <c r="J28" s="7" t="s">
        <v>83</v>
      </c>
      <c r="K28" s="15">
        <v>45289</v>
      </c>
      <c r="L28" s="15">
        <v>46022</v>
      </c>
      <c r="M28" s="36">
        <f t="shared" si="0"/>
        <v>2.0082191780821916</v>
      </c>
      <c r="N28" s="30">
        <f>+P28/3150</f>
        <v>31129.950914285713</v>
      </c>
      <c r="O28" s="14">
        <f t="shared" si="1"/>
        <v>24878.374470403131</v>
      </c>
      <c r="P28" s="12">
        <v>98059345.379999995</v>
      </c>
      <c r="Q28" s="24">
        <f t="shared" si="3"/>
        <v>84586473.199370638</v>
      </c>
      <c r="R28" s="25" t="str">
        <f t="shared" si="2"/>
        <v>tout risque</v>
      </c>
      <c r="S28" s="31" t="s">
        <v>248</v>
      </c>
      <c r="T28" s="31">
        <v>7</v>
      </c>
      <c r="U28" s="31"/>
      <c r="V28" s="31"/>
    </row>
    <row r="29" spans="1:22" s="5" customFormat="1" ht="14.7" customHeight="1" x14ac:dyDescent="0.25">
      <c r="A29" s="10">
        <v>25</v>
      </c>
      <c r="B29" s="7" t="s">
        <v>7</v>
      </c>
      <c r="C29" s="7" t="s">
        <v>8</v>
      </c>
      <c r="D29" s="7" t="s">
        <v>37</v>
      </c>
      <c r="E29" s="7" t="s">
        <v>78</v>
      </c>
      <c r="F29" s="7" t="s">
        <v>81</v>
      </c>
      <c r="G29" s="7" t="s">
        <v>84</v>
      </c>
      <c r="H29" s="7" t="s">
        <v>85</v>
      </c>
      <c r="I29" s="7" t="s">
        <v>82</v>
      </c>
      <c r="J29" s="7" t="s">
        <v>83</v>
      </c>
      <c r="K29" s="15">
        <v>45289</v>
      </c>
      <c r="L29" s="15">
        <v>46022</v>
      </c>
      <c r="M29" s="36">
        <f t="shared" si="0"/>
        <v>2.0082191780821916</v>
      </c>
      <c r="N29" s="30">
        <f>+P29/3150</f>
        <v>31129.950793650794</v>
      </c>
      <c r="O29" s="14">
        <f t="shared" si="1"/>
        <v>24878.374373994349</v>
      </c>
      <c r="P29" s="12">
        <v>98059345</v>
      </c>
      <c r="Q29" s="24">
        <f t="shared" si="3"/>
        <v>84586472.871580794</v>
      </c>
      <c r="R29" s="25" t="str">
        <f t="shared" si="2"/>
        <v>tout risque</v>
      </c>
      <c r="S29" s="31" t="s">
        <v>259</v>
      </c>
      <c r="T29" s="31">
        <v>7</v>
      </c>
      <c r="U29" s="31"/>
      <c r="V29" s="31"/>
    </row>
    <row r="30" spans="1:22" s="5" customFormat="1" ht="14.7" customHeight="1" x14ac:dyDescent="0.25">
      <c r="A30" s="10">
        <v>26</v>
      </c>
      <c r="B30" s="7" t="s">
        <v>7</v>
      </c>
      <c r="C30" s="7" t="s">
        <v>8</v>
      </c>
      <c r="D30" s="7" t="s">
        <v>26</v>
      </c>
      <c r="E30" s="7" t="s">
        <v>78</v>
      </c>
      <c r="F30" s="7" t="s">
        <v>81</v>
      </c>
      <c r="G30" s="7" t="s">
        <v>86</v>
      </c>
      <c r="H30" s="7" t="s">
        <v>87</v>
      </c>
      <c r="I30" s="7" t="s">
        <v>82</v>
      </c>
      <c r="J30" s="7" t="s">
        <v>83</v>
      </c>
      <c r="K30" s="15">
        <v>45289</v>
      </c>
      <c r="L30" s="15">
        <v>46022</v>
      </c>
      <c r="M30" s="36">
        <f t="shared" si="0"/>
        <v>2.0082191780821916</v>
      </c>
      <c r="N30" s="30">
        <f>+P30/3150</f>
        <v>31129.950673015876</v>
      </c>
      <c r="O30" s="14">
        <f t="shared" si="1"/>
        <v>24878.374277585564</v>
      </c>
      <c r="P30" s="12">
        <v>98059344.620000005</v>
      </c>
      <c r="Q30" s="24">
        <f t="shared" si="3"/>
        <v>84586472.543790922</v>
      </c>
      <c r="R30" s="25" t="str">
        <f t="shared" si="2"/>
        <v>tout risque</v>
      </c>
      <c r="S30" s="31" t="s">
        <v>259</v>
      </c>
      <c r="T30" s="31">
        <v>7</v>
      </c>
      <c r="U30" s="31"/>
      <c r="V30" s="31"/>
    </row>
    <row r="31" spans="1:22" s="5" customFormat="1" ht="14.7" customHeight="1" x14ac:dyDescent="0.25">
      <c r="A31" s="10">
        <v>27</v>
      </c>
      <c r="B31" s="7" t="s">
        <v>7</v>
      </c>
      <c r="C31" s="7" t="s">
        <v>8</v>
      </c>
      <c r="D31" s="7" t="s">
        <v>88</v>
      </c>
      <c r="E31" s="7" t="s">
        <v>89</v>
      </c>
      <c r="F31" s="7" t="s">
        <v>236</v>
      </c>
      <c r="G31" s="7" t="s">
        <v>90</v>
      </c>
      <c r="H31" s="7" t="s">
        <v>91</v>
      </c>
      <c r="I31" s="7" t="s">
        <v>92</v>
      </c>
      <c r="J31" s="7" t="s">
        <v>25</v>
      </c>
      <c r="K31" s="15">
        <v>45287</v>
      </c>
      <c r="L31" s="15">
        <v>46022</v>
      </c>
      <c r="M31" s="36">
        <f t="shared" si="0"/>
        <v>2.0136986301369864</v>
      </c>
      <c r="N31" s="30">
        <v>34500</v>
      </c>
      <c r="O31" s="14">
        <f t="shared" si="1"/>
        <v>27552.739726027397</v>
      </c>
      <c r="P31" s="12">
        <v>105114255</v>
      </c>
      <c r="Q31" s="24">
        <f t="shared" si="3"/>
        <v>93679315.068493158</v>
      </c>
      <c r="R31" s="25" t="str">
        <f t="shared" si="2"/>
        <v>tout risque</v>
      </c>
      <c r="S31" s="31" t="s">
        <v>248</v>
      </c>
      <c r="T31" s="31">
        <v>16</v>
      </c>
      <c r="U31" s="31"/>
      <c r="V31" s="31"/>
    </row>
    <row r="32" spans="1:22" s="5" customFormat="1" ht="14.7" customHeight="1" x14ac:dyDescent="0.25">
      <c r="A32" s="10">
        <v>28</v>
      </c>
      <c r="B32" s="7" t="s">
        <v>7</v>
      </c>
      <c r="C32" s="7" t="s">
        <v>96</v>
      </c>
      <c r="D32" s="7" t="s">
        <v>97</v>
      </c>
      <c r="E32" s="7" t="s">
        <v>20</v>
      </c>
      <c r="F32" s="7" t="s">
        <v>23</v>
      </c>
      <c r="G32" s="7" t="s">
        <v>98</v>
      </c>
      <c r="H32" s="7" t="s">
        <v>99</v>
      </c>
      <c r="I32" s="7" t="s">
        <v>24</v>
      </c>
      <c r="J32" s="7" t="s">
        <v>25</v>
      </c>
      <c r="K32" s="15">
        <v>45318</v>
      </c>
      <c r="L32" s="15">
        <v>46022</v>
      </c>
      <c r="M32" s="36">
        <f t="shared" si="0"/>
        <v>1.9287671232876713</v>
      </c>
      <c r="N32" s="30">
        <v>29101</v>
      </c>
      <c r="O32" s="14">
        <f t="shared" si="1"/>
        <v>23488.094794520552</v>
      </c>
      <c r="P32" s="12">
        <v>52785000</v>
      </c>
      <c r="Q32" s="24">
        <f t="shared" si="3"/>
        <v>79859522.301369876</v>
      </c>
      <c r="R32" s="25" t="str">
        <f t="shared" si="2"/>
        <v>tout risque</v>
      </c>
      <c r="S32" s="31" t="s">
        <v>251</v>
      </c>
      <c r="T32" s="31">
        <v>5</v>
      </c>
      <c r="U32" s="31"/>
      <c r="V32" s="31"/>
    </row>
    <row r="33" spans="1:22" s="5" customFormat="1" ht="14.7" customHeight="1" x14ac:dyDescent="0.25">
      <c r="A33" s="10">
        <v>29</v>
      </c>
      <c r="B33" s="7" t="s">
        <v>7</v>
      </c>
      <c r="C33" s="7" t="s">
        <v>96</v>
      </c>
      <c r="D33" s="7" t="s">
        <v>97</v>
      </c>
      <c r="E33" s="7" t="s">
        <v>20</v>
      </c>
      <c r="F33" s="7" t="s">
        <v>23</v>
      </c>
      <c r="G33" s="7" t="s">
        <v>100</v>
      </c>
      <c r="H33" s="7" t="s">
        <v>101</v>
      </c>
      <c r="I33" s="7" t="s">
        <v>92</v>
      </c>
      <c r="J33" s="7" t="s">
        <v>25</v>
      </c>
      <c r="K33" s="15">
        <v>45318</v>
      </c>
      <c r="L33" s="15">
        <v>46022</v>
      </c>
      <c r="M33" s="36">
        <f t="shared" si="0"/>
        <v>1.9287671232876713</v>
      </c>
      <c r="N33" s="30">
        <v>29101</v>
      </c>
      <c r="O33" s="14">
        <f t="shared" si="1"/>
        <v>23488.094794520552</v>
      </c>
      <c r="P33" s="12">
        <v>52785000</v>
      </c>
      <c r="Q33" s="24">
        <f t="shared" si="3"/>
        <v>79859522.301369876</v>
      </c>
      <c r="R33" s="25" t="str">
        <f t="shared" si="2"/>
        <v>tout risque</v>
      </c>
      <c r="S33" s="31" t="s">
        <v>251</v>
      </c>
      <c r="T33" s="31">
        <v>5</v>
      </c>
      <c r="U33" s="31"/>
      <c r="V33" s="31"/>
    </row>
    <row r="34" spans="1:22" s="5" customFormat="1" ht="14.7" customHeight="1" x14ac:dyDescent="0.25">
      <c r="A34" s="10">
        <v>30</v>
      </c>
      <c r="B34" s="7" t="s">
        <v>7</v>
      </c>
      <c r="C34" s="7" t="s">
        <v>102</v>
      </c>
      <c r="D34" s="7" t="s">
        <v>103</v>
      </c>
      <c r="E34" s="7" t="s">
        <v>104</v>
      </c>
      <c r="F34" s="7" t="s">
        <v>107</v>
      </c>
      <c r="G34" s="7" t="s">
        <v>105</v>
      </c>
      <c r="H34" s="7" t="s">
        <v>106</v>
      </c>
      <c r="I34" s="7" t="s">
        <v>108</v>
      </c>
      <c r="J34" s="7" t="s">
        <v>109</v>
      </c>
      <c r="K34" s="15">
        <v>45409</v>
      </c>
      <c r="L34" s="15">
        <v>46022</v>
      </c>
      <c r="M34" s="36">
        <f t="shared" si="0"/>
        <v>1.6794520547945206</v>
      </c>
      <c r="N34" s="30">
        <v>29723</v>
      </c>
      <c r="O34" s="14">
        <f t="shared" si="1"/>
        <v>24731.164657534249</v>
      </c>
      <c r="P34" s="12">
        <v>150000000</v>
      </c>
      <c r="Q34" s="24">
        <f t="shared" si="3"/>
        <v>84085959.835616454</v>
      </c>
      <c r="R34" s="25" t="str">
        <f t="shared" si="2"/>
        <v>tout risque</v>
      </c>
      <c r="S34" s="31" t="s">
        <v>260</v>
      </c>
      <c r="T34" s="31">
        <v>7</v>
      </c>
      <c r="U34" s="31"/>
      <c r="V34" s="31"/>
    </row>
    <row r="35" spans="1:22" s="5" customFormat="1" ht="14.7" customHeight="1" x14ac:dyDescent="0.25">
      <c r="A35" s="10">
        <v>31</v>
      </c>
      <c r="B35" s="7" t="s">
        <v>7</v>
      </c>
      <c r="C35" s="8" t="s">
        <v>102</v>
      </c>
      <c r="D35" s="7" t="s">
        <v>103</v>
      </c>
      <c r="E35" s="7" t="s">
        <v>110</v>
      </c>
      <c r="F35" s="7" t="s">
        <v>107</v>
      </c>
      <c r="G35" s="7" t="s">
        <v>111</v>
      </c>
      <c r="H35" s="7" t="s">
        <v>112</v>
      </c>
      <c r="I35" s="7" t="s">
        <v>108</v>
      </c>
      <c r="J35" s="7" t="s">
        <v>109</v>
      </c>
      <c r="K35" s="15">
        <v>45409</v>
      </c>
      <c r="L35" s="15">
        <v>46022</v>
      </c>
      <c r="M35" s="36">
        <f t="shared" si="0"/>
        <v>1.6794520547945206</v>
      </c>
      <c r="N35" s="30">
        <v>29723</v>
      </c>
      <c r="O35" s="14">
        <f t="shared" si="1"/>
        <v>24731.164657534249</v>
      </c>
      <c r="P35" s="12">
        <v>150000000</v>
      </c>
      <c r="Q35" s="24">
        <f t="shared" si="3"/>
        <v>84085959.835616454</v>
      </c>
      <c r="R35" s="25" t="str">
        <f t="shared" si="2"/>
        <v>tout risque</v>
      </c>
      <c r="S35" s="31" t="s">
        <v>260</v>
      </c>
      <c r="T35" s="31">
        <v>7</v>
      </c>
      <c r="U35" s="31"/>
      <c r="V35" s="31"/>
    </row>
    <row r="36" spans="1:22" s="5" customFormat="1" ht="14.7" customHeight="1" x14ac:dyDescent="0.25">
      <c r="A36" s="10">
        <v>32</v>
      </c>
      <c r="B36" s="7" t="s">
        <v>7</v>
      </c>
      <c r="C36" s="8" t="s">
        <v>102</v>
      </c>
      <c r="D36" s="8" t="s">
        <v>113</v>
      </c>
      <c r="E36" s="7" t="s">
        <v>114</v>
      </c>
      <c r="F36" s="7" t="s">
        <v>117</v>
      </c>
      <c r="G36" s="7" t="s">
        <v>115</v>
      </c>
      <c r="H36" s="7" t="s">
        <v>116</v>
      </c>
      <c r="I36" s="7" t="s">
        <v>92</v>
      </c>
      <c r="J36" s="7" t="s">
        <v>118</v>
      </c>
      <c r="K36" s="15">
        <v>45552</v>
      </c>
      <c r="L36" s="15">
        <v>46022</v>
      </c>
      <c r="M36" s="36">
        <f t="shared" si="0"/>
        <v>1.2876712328767124</v>
      </c>
      <c r="N36" s="30">
        <v>44500</v>
      </c>
      <c r="O36" s="14">
        <f t="shared" si="1"/>
        <v>38769.863013698632</v>
      </c>
      <c r="P36" s="12">
        <v>138172500</v>
      </c>
      <c r="Q36" s="24">
        <f t="shared" si="3"/>
        <v>131817534.24657536</v>
      </c>
      <c r="R36" s="25" t="str">
        <f t="shared" si="2"/>
        <v>tout risque</v>
      </c>
      <c r="S36" s="33" t="s">
        <v>260</v>
      </c>
      <c r="T36" s="31">
        <v>3</v>
      </c>
      <c r="U36" s="31"/>
      <c r="V36" s="31"/>
    </row>
    <row r="37" spans="1:22" s="5" customFormat="1" ht="14.7" customHeight="1" x14ac:dyDescent="0.25">
      <c r="A37" s="10">
        <v>33</v>
      </c>
      <c r="B37" s="7" t="s">
        <v>7</v>
      </c>
      <c r="C37" s="7" t="s">
        <v>102</v>
      </c>
      <c r="D37" s="7" t="s">
        <v>119</v>
      </c>
      <c r="E37" s="7" t="s">
        <v>114</v>
      </c>
      <c r="F37" s="7" t="s">
        <v>117</v>
      </c>
      <c r="G37" s="7" t="s">
        <v>120</v>
      </c>
      <c r="H37" s="7" t="s">
        <v>121</v>
      </c>
      <c r="I37" s="7" t="s">
        <v>92</v>
      </c>
      <c r="J37" s="7" t="s">
        <v>118</v>
      </c>
      <c r="K37" s="15">
        <v>45552</v>
      </c>
      <c r="L37" s="15">
        <v>46022</v>
      </c>
      <c r="M37" s="36">
        <f t="shared" ref="M37:M68" si="4">(L37-K37)/365</f>
        <v>1.2876712328767124</v>
      </c>
      <c r="N37" s="30">
        <f>+P37/3150</f>
        <v>70971.428571428565</v>
      </c>
      <c r="O37" s="14">
        <v>72000</v>
      </c>
      <c r="P37" s="12">
        <v>223560000</v>
      </c>
      <c r="Q37" s="24">
        <f t="shared" si="3"/>
        <v>244800000</v>
      </c>
      <c r="R37" s="25" t="str">
        <f t="shared" ref="R37:R68" si="5">IF(M37&lt;5,"tout risque","contre tiers")</f>
        <v>tout risque</v>
      </c>
      <c r="S37" s="33" t="s">
        <v>260</v>
      </c>
      <c r="T37" s="31">
        <v>35</v>
      </c>
      <c r="U37" s="31"/>
      <c r="V37" s="31"/>
    </row>
    <row r="38" spans="1:22" s="5" customFormat="1" ht="14.7" customHeight="1" x14ac:dyDescent="0.25">
      <c r="A38" s="10">
        <v>34</v>
      </c>
      <c r="B38" s="7" t="s">
        <v>7</v>
      </c>
      <c r="C38" s="7" t="s">
        <v>102</v>
      </c>
      <c r="D38" s="7" t="s">
        <v>37</v>
      </c>
      <c r="E38" s="7" t="s">
        <v>45</v>
      </c>
      <c r="F38" s="7" t="s">
        <v>48</v>
      </c>
      <c r="G38" s="7" t="s">
        <v>122</v>
      </c>
      <c r="H38" s="7" t="s">
        <v>123</v>
      </c>
      <c r="I38" s="7" t="s">
        <v>49</v>
      </c>
      <c r="J38" s="7" t="s">
        <v>50</v>
      </c>
      <c r="K38" s="15">
        <v>45574</v>
      </c>
      <c r="L38" s="15">
        <v>46022</v>
      </c>
      <c r="M38" s="36">
        <f t="shared" si="4"/>
        <v>1.2273972602739727</v>
      </c>
      <c r="N38" s="30">
        <v>34299</v>
      </c>
      <c r="O38" s="14">
        <f t="shared" ref="O38:O76" si="6">N38*((10-M38)/10)</f>
        <v>30089.150136986304</v>
      </c>
      <c r="P38" s="12">
        <v>106497060</v>
      </c>
      <c r="Q38" s="24">
        <f t="shared" si="3"/>
        <v>102303110.46575344</v>
      </c>
      <c r="R38" s="25" t="str">
        <f t="shared" si="5"/>
        <v>tout risque</v>
      </c>
      <c r="S38" s="31" t="s">
        <v>254</v>
      </c>
      <c r="T38" s="31">
        <v>5</v>
      </c>
      <c r="U38" s="31"/>
      <c r="V38" s="31"/>
    </row>
    <row r="39" spans="1:22" s="5" customFormat="1" ht="14.7" customHeight="1" x14ac:dyDescent="0.25">
      <c r="A39" s="10">
        <v>35</v>
      </c>
      <c r="B39" s="7" t="s">
        <v>7</v>
      </c>
      <c r="C39" s="7" t="s">
        <v>102</v>
      </c>
      <c r="D39" s="7" t="s">
        <v>37</v>
      </c>
      <c r="E39" s="7" t="s">
        <v>124</v>
      </c>
      <c r="F39" s="7" t="s">
        <v>40</v>
      </c>
      <c r="G39" s="7" t="s">
        <v>125</v>
      </c>
      <c r="H39" s="7" t="s">
        <v>126</v>
      </c>
      <c r="I39" s="7" t="s">
        <v>41</v>
      </c>
      <c r="J39" s="7" t="s">
        <v>42</v>
      </c>
      <c r="K39" s="15">
        <v>45574</v>
      </c>
      <c r="L39" s="15">
        <v>46022</v>
      </c>
      <c r="M39" s="36">
        <f t="shared" si="4"/>
        <v>1.2273972602739727</v>
      </c>
      <c r="N39" s="30">
        <v>33170.949999999997</v>
      </c>
      <c r="O39" s="14">
        <f t="shared" si="6"/>
        <v>29099.556684931504</v>
      </c>
      <c r="P39" s="12">
        <v>102995800</v>
      </c>
      <c r="Q39" s="24">
        <f t="shared" si="3"/>
        <v>98938492.728767112</v>
      </c>
      <c r="R39" s="25" t="str">
        <f t="shared" si="5"/>
        <v>tout risque</v>
      </c>
      <c r="S39" s="31" t="s">
        <v>250</v>
      </c>
      <c r="T39" s="31">
        <v>5</v>
      </c>
      <c r="U39" s="31"/>
      <c r="V39" s="31"/>
    </row>
    <row r="40" spans="1:22" s="5" customFormat="1" ht="14.7" customHeight="1" x14ac:dyDescent="0.25">
      <c r="A40" s="10">
        <v>36</v>
      </c>
      <c r="B40" s="7" t="s">
        <v>7</v>
      </c>
      <c r="C40" s="7" t="s">
        <v>102</v>
      </c>
      <c r="D40" s="7" t="s">
        <v>37</v>
      </c>
      <c r="E40" s="7" t="s">
        <v>127</v>
      </c>
      <c r="F40" s="7" t="s">
        <v>130</v>
      </c>
      <c r="G40" s="7" t="s">
        <v>128</v>
      </c>
      <c r="H40" s="7" t="s">
        <v>129</v>
      </c>
      <c r="I40" s="7" t="s">
        <v>131</v>
      </c>
      <c r="J40" s="7" t="s">
        <v>132</v>
      </c>
      <c r="K40" s="15">
        <v>45562</v>
      </c>
      <c r="L40" s="15">
        <v>46022</v>
      </c>
      <c r="M40" s="36">
        <f t="shared" si="4"/>
        <v>1.2602739726027397</v>
      </c>
      <c r="N40" s="30">
        <v>33170</v>
      </c>
      <c r="O40" s="14">
        <f t="shared" si="6"/>
        <v>28989.671232876713</v>
      </c>
      <c r="P40" s="12">
        <v>102995800</v>
      </c>
      <c r="Q40" s="24">
        <f t="shared" si="3"/>
        <v>98564882.19178082</v>
      </c>
      <c r="R40" s="25" t="str">
        <f t="shared" si="5"/>
        <v>tout risque</v>
      </c>
      <c r="S40" s="31" t="s">
        <v>250</v>
      </c>
      <c r="T40" s="31">
        <v>5</v>
      </c>
      <c r="U40" s="31"/>
      <c r="V40" s="31"/>
    </row>
    <row r="41" spans="1:22" s="5" customFormat="1" ht="14.7" customHeight="1" x14ac:dyDescent="0.25">
      <c r="A41" s="10">
        <v>37</v>
      </c>
      <c r="B41" s="7" t="s">
        <v>7</v>
      </c>
      <c r="C41" s="7" t="s">
        <v>102</v>
      </c>
      <c r="D41" s="7" t="s">
        <v>37</v>
      </c>
      <c r="E41" s="7" t="s">
        <v>127</v>
      </c>
      <c r="F41" s="7" t="s">
        <v>130</v>
      </c>
      <c r="G41" s="7" t="s">
        <v>133</v>
      </c>
      <c r="H41" s="7" t="s">
        <v>134</v>
      </c>
      <c r="I41" s="7" t="s">
        <v>131</v>
      </c>
      <c r="J41" s="7" t="s">
        <v>132</v>
      </c>
      <c r="K41" s="15">
        <v>45562</v>
      </c>
      <c r="L41" s="15">
        <v>46022</v>
      </c>
      <c r="M41" s="36">
        <f t="shared" si="4"/>
        <v>1.2602739726027397</v>
      </c>
      <c r="N41" s="30">
        <v>33170</v>
      </c>
      <c r="O41" s="14">
        <f t="shared" si="6"/>
        <v>28989.671232876713</v>
      </c>
      <c r="P41" s="12">
        <v>102995800</v>
      </c>
      <c r="Q41" s="24">
        <f t="shared" si="3"/>
        <v>98564882.19178082</v>
      </c>
      <c r="R41" s="25" t="str">
        <f t="shared" si="5"/>
        <v>tout risque</v>
      </c>
      <c r="S41" s="31" t="s">
        <v>250</v>
      </c>
      <c r="T41" s="31">
        <v>5</v>
      </c>
      <c r="U41" s="31"/>
      <c r="V41" s="31"/>
    </row>
    <row r="42" spans="1:22" s="5" customFormat="1" ht="14.7" customHeight="1" x14ac:dyDescent="0.25">
      <c r="A42" s="10">
        <v>38</v>
      </c>
      <c r="B42" s="7" t="s">
        <v>7</v>
      </c>
      <c r="C42" s="7" t="s">
        <v>102</v>
      </c>
      <c r="D42" s="7" t="s">
        <v>103</v>
      </c>
      <c r="E42" s="7" t="s">
        <v>124</v>
      </c>
      <c r="F42" s="7" t="s">
        <v>40</v>
      </c>
      <c r="G42" s="7" t="s">
        <v>135</v>
      </c>
      <c r="H42" s="7" t="s">
        <v>136</v>
      </c>
      <c r="I42" s="7" t="s">
        <v>41</v>
      </c>
      <c r="J42" s="7" t="s">
        <v>42</v>
      </c>
      <c r="K42" s="15">
        <v>45621</v>
      </c>
      <c r="L42" s="15">
        <v>46022</v>
      </c>
      <c r="M42" s="36">
        <f t="shared" si="4"/>
        <v>1.0986301369863014</v>
      </c>
      <c r="N42" s="30">
        <v>34605.24</v>
      </c>
      <c r="O42" s="14">
        <f t="shared" si="6"/>
        <v>30803.404043835613</v>
      </c>
      <c r="P42" s="12">
        <v>121102731</v>
      </c>
      <c r="Q42" s="24">
        <f t="shared" si="3"/>
        <v>104731573.74904108</v>
      </c>
      <c r="R42" s="25" t="str">
        <f t="shared" si="5"/>
        <v>tout risque</v>
      </c>
      <c r="S42" s="31" t="s">
        <v>250</v>
      </c>
      <c r="T42" s="31">
        <v>9</v>
      </c>
      <c r="U42" s="31"/>
      <c r="V42" s="31"/>
    </row>
    <row r="43" spans="1:22" s="5" customFormat="1" ht="14.7" customHeight="1" x14ac:dyDescent="0.25">
      <c r="A43" s="10">
        <v>39</v>
      </c>
      <c r="B43" s="7" t="s">
        <v>7</v>
      </c>
      <c r="C43" s="7" t="s">
        <v>102</v>
      </c>
      <c r="D43" s="7" t="s">
        <v>103</v>
      </c>
      <c r="E43" s="7" t="s">
        <v>124</v>
      </c>
      <c r="F43" s="7" t="s">
        <v>40</v>
      </c>
      <c r="G43" s="7" t="s">
        <v>137</v>
      </c>
      <c r="H43" s="7" t="s">
        <v>138</v>
      </c>
      <c r="I43" s="7" t="s">
        <v>41</v>
      </c>
      <c r="J43" s="7" t="s">
        <v>42</v>
      </c>
      <c r="K43" s="15">
        <v>45621</v>
      </c>
      <c r="L43" s="15">
        <v>46022</v>
      </c>
      <c r="M43" s="36">
        <f t="shared" si="4"/>
        <v>1.0986301369863014</v>
      </c>
      <c r="N43" s="30">
        <v>39002</v>
      </c>
      <c r="O43" s="14">
        <f t="shared" si="6"/>
        <v>34717.12273972603</v>
      </c>
      <c r="P43" s="12">
        <v>121102731</v>
      </c>
      <c r="Q43" s="24">
        <f t="shared" si="3"/>
        <v>118038217.3150685</v>
      </c>
      <c r="R43" s="25" t="str">
        <f t="shared" si="5"/>
        <v>tout risque</v>
      </c>
      <c r="S43" s="31" t="s">
        <v>249</v>
      </c>
      <c r="T43" s="31">
        <v>9</v>
      </c>
      <c r="U43" s="31"/>
      <c r="V43" s="31"/>
    </row>
    <row r="44" spans="1:22" s="5" customFormat="1" ht="14.7" customHeight="1" x14ac:dyDescent="0.25">
      <c r="A44" s="10">
        <v>40</v>
      </c>
      <c r="B44" s="7" t="s">
        <v>7</v>
      </c>
      <c r="C44" s="7" t="s">
        <v>102</v>
      </c>
      <c r="D44" s="7" t="s">
        <v>103</v>
      </c>
      <c r="E44" s="7" t="s">
        <v>139</v>
      </c>
      <c r="F44" s="7" t="s">
        <v>142</v>
      </c>
      <c r="G44" s="7" t="s">
        <v>140</v>
      </c>
      <c r="H44" s="7" t="s">
        <v>141</v>
      </c>
      <c r="I44" s="7" t="s">
        <v>143</v>
      </c>
      <c r="J44" s="7" t="s">
        <v>144</v>
      </c>
      <c r="K44" s="15">
        <v>45621</v>
      </c>
      <c r="L44" s="15">
        <v>46022</v>
      </c>
      <c r="M44" s="36">
        <f t="shared" si="4"/>
        <v>1.0986301369863014</v>
      </c>
      <c r="N44" s="30">
        <v>39002</v>
      </c>
      <c r="O44" s="14">
        <f t="shared" si="6"/>
        <v>34717.12273972603</v>
      </c>
      <c r="P44" s="12">
        <v>121102731</v>
      </c>
      <c r="Q44" s="24">
        <f t="shared" si="3"/>
        <v>118038217.3150685</v>
      </c>
      <c r="R44" s="25" t="str">
        <f t="shared" si="5"/>
        <v>tout risque</v>
      </c>
      <c r="S44" s="31" t="s">
        <v>249</v>
      </c>
      <c r="T44" s="31">
        <v>9</v>
      </c>
      <c r="U44" s="31"/>
      <c r="V44" s="31"/>
    </row>
    <row r="45" spans="1:22" s="5" customFormat="1" ht="14.7" customHeight="1" x14ac:dyDescent="0.25">
      <c r="A45" s="10">
        <v>41</v>
      </c>
      <c r="B45" s="7" t="s">
        <v>7</v>
      </c>
      <c r="C45" s="7" t="s">
        <v>102</v>
      </c>
      <c r="D45" s="7" t="s">
        <v>103</v>
      </c>
      <c r="E45" s="7" t="s">
        <v>139</v>
      </c>
      <c r="F45" s="7" t="s">
        <v>142</v>
      </c>
      <c r="G45" s="7" t="s">
        <v>145</v>
      </c>
      <c r="H45" s="7" t="s">
        <v>146</v>
      </c>
      <c r="I45" s="7" t="s">
        <v>143</v>
      </c>
      <c r="J45" s="7" t="s">
        <v>144</v>
      </c>
      <c r="K45" s="15">
        <v>45621</v>
      </c>
      <c r="L45" s="15">
        <v>46022</v>
      </c>
      <c r="M45" s="36">
        <f t="shared" si="4"/>
        <v>1.0986301369863014</v>
      </c>
      <c r="N45" s="30">
        <v>39002</v>
      </c>
      <c r="O45" s="14">
        <f t="shared" si="6"/>
        <v>34717.12273972603</v>
      </c>
      <c r="P45" s="12">
        <v>121102731</v>
      </c>
      <c r="Q45" s="24">
        <f t="shared" si="3"/>
        <v>118038217.3150685</v>
      </c>
      <c r="R45" s="25" t="str">
        <f t="shared" si="5"/>
        <v>tout risque</v>
      </c>
      <c r="S45" s="31" t="s">
        <v>249</v>
      </c>
      <c r="T45" s="31">
        <v>9</v>
      </c>
      <c r="U45" s="31"/>
      <c r="V45" s="31"/>
    </row>
    <row r="46" spans="1:22" s="5" customFormat="1" ht="14.7" customHeight="1" x14ac:dyDescent="0.25">
      <c r="A46" s="10">
        <v>42</v>
      </c>
      <c r="B46" s="7" t="s">
        <v>7</v>
      </c>
      <c r="C46" s="7" t="s">
        <v>102</v>
      </c>
      <c r="D46" s="7" t="s">
        <v>103</v>
      </c>
      <c r="E46" s="7" t="s">
        <v>147</v>
      </c>
      <c r="F46" s="7" t="s">
        <v>150</v>
      </c>
      <c r="G46" s="7" t="s">
        <v>148</v>
      </c>
      <c r="H46" s="7" t="s">
        <v>149</v>
      </c>
      <c r="I46" s="7" t="s">
        <v>151</v>
      </c>
      <c r="J46" s="7" t="s">
        <v>152</v>
      </c>
      <c r="K46" s="15">
        <v>45621</v>
      </c>
      <c r="L46" s="15">
        <v>46022</v>
      </c>
      <c r="M46" s="36">
        <f t="shared" si="4"/>
        <v>1.0986301369863014</v>
      </c>
      <c r="N46" s="30">
        <v>39002</v>
      </c>
      <c r="O46" s="14">
        <f t="shared" si="6"/>
        <v>34717.12273972603</v>
      </c>
      <c r="P46" s="12">
        <v>121102731</v>
      </c>
      <c r="Q46" s="24">
        <f t="shared" si="3"/>
        <v>118038217.3150685</v>
      </c>
      <c r="R46" s="25" t="str">
        <f t="shared" si="5"/>
        <v>tout risque</v>
      </c>
      <c r="S46" s="31" t="s">
        <v>249</v>
      </c>
      <c r="T46" s="31">
        <v>9</v>
      </c>
      <c r="U46" s="31"/>
      <c r="V46" s="31"/>
    </row>
    <row r="47" spans="1:22" s="5" customFormat="1" ht="14.7" customHeight="1" x14ac:dyDescent="0.25">
      <c r="A47" s="10">
        <v>43</v>
      </c>
      <c r="B47" s="7" t="s">
        <v>7</v>
      </c>
      <c r="C47" s="7" t="s">
        <v>102</v>
      </c>
      <c r="D47" s="7" t="s">
        <v>103</v>
      </c>
      <c r="E47" s="7" t="s">
        <v>127</v>
      </c>
      <c r="F47" s="7" t="s">
        <v>130</v>
      </c>
      <c r="G47" s="7" t="s">
        <v>153</v>
      </c>
      <c r="H47" s="7" t="s">
        <v>154</v>
      </c>
      <c r="I47" s="7" t="s">
        <v>131</v>
      </c>
      <c r="J47" s="7" t="s">
        <v>132</v>
      </c>
      <c r="K47" s="15">
        <v>45622</v>
      </c>
      <c r="L47" s="15">
        <v>46022</v>
      </c>
      <c r="M47" s="36">
        <f t="shared" si="4"/>
        <v>1.095890410958904</v>
      </c>
      <c r="N47" s="30">
        <v>34605</v>
      </c>
      <c r="O47" s="14">
        <f t="shared" si="6"/>
        <v>30812.67123287671</v>
      </c>
      <c r="P47" s="12">
        <v>121102731</v>
      </c>
      <c r="Q47" s="24">
        <f t="shared" si="3"/>
        <v>104763082.19178082</v>
      </c>
      <c r="R47" s="25" t="str">
        <f t="shared" si="5"/>
        <v>tout risque</v>
      </c>
      <c r="S47" s="31" t="s">
        <v>249</v>
      </c>
      <c r="T47" s="31">
        <v>9</v>
      </c>
      <c r="U47" s="31"/>
      <c r="V47" s="31"/>
    </row>
    <row r="48" spans="1:22" s="5" customFormat="1" ht="14.7" customHeight="1" x14ac:dyDescent="0.25">
      <c r="A48" s="10">
        <v>44</v>
      </c>
      <c r="B48" s="7" t="s">
        <v>7</v>
      </c>
      <c r="C48" s="7" t="s">
        <v>102</v>
      </c>
      <c r="D48" s="7" t="s">
        <v>103</v>
      </c>
      <c r="E48" s="7" t="s">
        <v>127</v>
      </c>
      <c r="F48" s="7" t="s">
        <v>130</v>
      </c>
      <c r="G48" s="7" t="s">
        <v>155</v>
      </c>
      <c r="H48" s="7" t="s">
        <v>156</v>
      </c>
      <c r="I48" s="7" t="s">
        <v>131</v>
      </c>
      <c r="J48" s="7" t="s">
        <v>132</v>
      </c>
      <c r="K48" s="15">
        <v>45622</v>
      </c>
      <c r="L48" s="15">
        <v>46022</v>
      </c>
      <c r="M48" s="36">
        <f t="shared" si="4"/>
        <v>1.095890410958904</v>
      </c>
      <c r="N48" s="30">
        <v>34605</v>
      </c>
      <c r="O48" s="14">
        <f t="shared" si="6"/>
        <v>30812.67123287671</v>
      </c>
      <c r="P48" s="12">
        <v>121102731</v>
      </c>
      <c r="Q48" s="24">
        <f t="shared" si="3"/>
        <v>104763082.19178082</v>
      </c>
      <c r="R48" s="25" t="str">
        <f t="shared" si="5"/>
        <v>tout risque</v>
      </c>
      <c r="S48" s="31" t="s">
        <v>249</v>
      </c>
      <c r="T48" s="31">
        <v>9</v>
      </c>
      <c r="U48" s="31"/>
      <c r="V48" s="31"/>
    </row>
    <row r="49" spans="1:22" s="5" customFormat="1" ht="14.7" customHeight="1" x14ac:dyDescent="0.25">
      <c r="A49" s="10">
        <v>45</v>
      </c>
      <c r="B49" s="7" t="s">
        <v>7</v>
      </c>
      <c r="C49" s="7" t="s">
        <v>102</v>
      </c>
      <c r="D49" s="7" t="s">
        <v>103</v>
      </c>
      <c r="E49" s="7" t="s">
        <v>127</v>
      </c>
      <c r="F49" s="7" t="s">
        <v>130</v>
      </c>
      <c r="G49" s="7" t="s">
        <v>157</v>
      </c>
      <c r="H49" s="7" t="s">
        <v>158</v>
      </c>
      <c r="I49" s="7" t="s">
        <v>131</v>
      </c>
      <c r="J49" s="7" t="s">
        <v>132</v>
      </c>
      <c r="K49" s="15">
        <v>45622</v>
      </c>
      <c r="L49" s="15">
        <v>46022</v>
      </c>
      <c r="M49" s="36">
        <f t="shared" si="4"/>
        <v>1.095890410958904</v>
      </c>
      <c r="N49" s="30">
        <v>34605</v>
      </c>
      <c r="O49" s="14">
        <f t="shared" si="6"/>
        <v>30812.67123287671</v>
      </c>
      <c r="P49" s="12">
        <v>121102731</v>
      </c>
      <c r="Q49" s="24">
        <f t="shared" si="3"/>
        <v>104763082.19178082</v>
      </c>
      <c r="R49" s="25" t="str">
        <f t="shared" si="5"/>
        <v>tout risque</v>
      </c>
      <c r="S49" s="31" t="s">
        <v>249</v>
      </c>
      <c r="T49" s="31">
        <v>9</v>
      </c>
      <c r="U49" s="31"/>
      <c r="V49" s="31"/>
    </row>
    <row r="50" spans="1:22" s="5" customFormat="1" ht="14.7" customHeight="1" x14ac:dyDescent="0.25">
      <c r="A50" s="10">
        <v>46</v>
      </c>
      <c r="B50" s="7" t="s">
        <v>7</v>
      </c>
      <c r="C50" s="7" t="s">
        <v>102</v>
      </c>
      <c r="D50" s="7" t="s">
        <v>103</v>
      </c>
      <c r="E50" s="7" t="s">
        <v>127</v>
      </c>
      <c r="F50" s="7" t="s">
        <v>130</v>
      </c>
      <c r="G50" s="7" t="s">
        <v>159</v>
      </c>
      <c r="H50" s="7" t="s">
        <v>160</v>
      </c>
      <c r="I50" s="7" t="s">
        <v>131</v>
      </c>
      <c r="J50" s="7" t="s">
        <v>132</v>
      </c>
      <c r="K50" s="15">
        <v>45622</v>
      </c>
      <c r="L50" s="15">
        <v>46022</v>
      </c>
      <c r="M50" s="36">
        <f t="shared" si="4"/>
        <v>1.095890410958904</v>
      </c>
      <c r="N50" s="30">
        <v>34605</v>
      </c>
      <c r="O50" s="14">
        <f t="shared" si="6"/>
        <v>30812.67123287671</v>
      </c>
      <c r="P50" s="12">
        <v>121102731</v>
      </c>
      <c r="Q50" s="24">
        <f t="shared" si="3"/>
        <v>104763082.19178082</v>
      </c>
      <c r="R50" s="25" t="str">
        <f t="shared" si="5"/>
        <v>tout risque</v>
      </c>
      <c r="S50" s="31" t="s">
        <v>249</v>
      </c>
      <c r="T50" s="31">
        <v>9</v>
      </c>
      <c r="U50" s="31"/>
      <c r="V50" s="31"/>
    </row>
    <row r="51" spans="1:22" s="5" customFormat="1" ht="14.7" customHeight="1" x14ac:dyDescent="0.25">
      <c r="A51" s="10">
        <v>47</v>
      </c>
      <c r="B51" s="7" t="s">
        <v>7</v>
      </c>
      <c r="C51" s="7" t="s">
        <v>102</v>
      </c>
      <c r="D51" s="7" t="s">
        <v>103</v>
      </c>
      <c r="E51" s="7" t="s">
        <v>127</v>
      </c>
      <c r="F51" s="7" t="s">
        <v>130</v>
      </c>
      <c r="G51" s="7" t="s">
        <v>161</v>
      </c>
      <c r="H51" s="7" t="s">
        <v>162</v>
      </c>
      <c r="I51" s="7" t="s">
        <v>131</v>
      </c>
      <c r="J51" s="7" t="s">
        <v>132</v>
      </c>
      <c r="K51" s="15">
        <v>45622</v>
      </c>
      <c r="L51" s="15">
        <v>46022</v>
      </c>
      <c r="M51" s="36">
        <f t="shared" si="4"/>
        <v>1.095890410958904</v>
      </c>
      <c r="N51" s="30">
        <v>34605</v>
      </c>
      <c r="O51" s="14">
        <f t="shared" si="6"/>
        <v>30812.67123287671</v>
      </c>
      <c r="P51" s="12">
        <v>121102731</v>
      </c>
      <c r="Q51" s="24">
        <f t="shared" si="3"/>
        <v>104763082.19178082</v>
      </c>
      <c r="R51" s="25" t="str">
        <f t="shared" si="5"/>
        <v>tout risque</v>
      </c>
      <c r="S51" s="31" t="s">
        <v>249</v>
      </c>
      <c r="T51" s="31">
        <v>9</v>
      </c>
      <c r="U51" s="31"/>
      <c r="V51" s="31"/>
    </row>
    <row r="52" spans="1:22" s="5" customFormat="1" ht="14.7" customHeight="1" x14ac:dyDescent="0.25">
      <c r="A52" s="10">
        <v>48</v>
      </c>
      <c r="B52" s="7" t="s">
        <v>7</v>
      </c>
      <c r="C52" s="7" t="s">
        <v>102</v>
      </c>
      <c r="D52" s="7" t="s">
        <v>103</v>
      </c>
      <c r="E52" s="7" t="s">
        <v>127</v>
      </c>
      <c r="F52" s="7" t="s">
        <v>130</v>
      </c>
      <c r="G52" s="7" t="s">
        <v>163</v>
      </c>
      <c r="H52" s="7" t="s">
        <v>164</v>
      </c>
      <c r="I52" s="7" t="s">
        <v>131</v>
      </c>
      <c r="J52" s="7" t="s">
        <v>132</v>
      </c>
      <c r="K52" s="15">
        <v>45622</v>
      </c>
      <c r="L52" s="15">
        <v>46022</v>
      </c>
      <c r="M52" s="36">
        <f t="shared" si="4"/>
        <v>1.095890410958904</v>
      </c>
      <c r="N52" s="30">
        <v>34605</v>
      </c>
      <c r="O52" s="14">
        <f t="shared" si="6"/>
        <v>30812.67123287671</v>
      </c>
      <c r="P52" s="12">
        <v>121102731</v>
      </c>
      <c r="Q52" s="24">
        <f t="shared" si="3"/>
        <v>104763082.19178082</v>
      </c>
      <c r="R52" s="25" t="str">
        <f t="shared" si="5"/>
        <v>tout risque</v>
      </c>
      <c r="S52" s="31" t="s">
        <v>250</v>
      </c>
      <c r="T52" s="31">
        <v>9</v>
      </c>
      <c r="U52" s="31"/>
      <c r="V52" s="31"/>
    </row>
    <row r="53" spans="1:22" s="5" customFormat="1" ht="14.7" customHeight="1" x14ac:dyDescent="0.25">
      <c r="A53" s="10">
        <v>49</v>
      </c>
      <c r="B53" s="7" t="s">
        <v>7</v>
      </c>
      <c r="C53" s="7" t="s">
        <v>102</v>
      </c>
      <c r="D53" s="7" t="s">
        <v>103</v>
      </c>
      <c r="E53" s="7" t="s">
        <v>165</v>
      </c>
      <c r="F53" s="7" t="s">
        <v>168</v>
      </c>
      <c r="G53" s="7" t="s">
        <v>166</v>
      </c>
      <c r="H53" s="7" t="s">
        <v>167</v>
      </c>
      <c r="I53" s="7" t="s">
        <v>14</v>
      </c>
      <c r="J53" s="7" t="s">
        <v>15</v>
      </c>
      <c r="K53" s="15">
        <v>45622</v>
      </c>
      <c r="L53" s="15">
        <v>46022</v>
      </c>
      <c r="M53" s="36">
        <f t="shared" si="4"/>
        <v>1.095890410958904</v>
      </c>
      <c r="N53" s="30">
        <v>34605</v>
      </c>
      <c r="O53" s="14">
        <f t="shared" si="6"/>
        <v>30812.67123287671</v>
      </c>
      <c r="P53" s="12">
        <v>121102731</v>
      </c>
      <c r="Q53" s="24">
        <f t="shared" si="3"/>
        <v>104763082.19178082</v>
      </c>
      <c r="R53" s="25" t="str">
        <f t="shared" si="5"/>
        <v>tout risque</v>
      </c>
      <c r="S53" s="31" t="s">
        <v>250</v>
      </c>
      <c r="T53" s="31">
        <v>9</v>
      </c>
      <c r="U53" s="31"/>
      <c r="V53" s="31"/>
    </row>
    <row r="54" spans="1:22" s="5" customFormat="1" ht="14.7" customHeight="1" x14ac:dyDescent="0.25">
      <c r="A54" s="10">
        <v>50</v>
      </c>
      <c r="B54" s="7" t="s">
        <v>7</v>
      </c>
      <c r="C54" s="7" t="s">
        <v>102</v>
      </c>
      <c r="D54" s="7" t="s">
        <v>103</v>
      </c>
      <c r="E54" s="7" t="s">
        <v>165</v>
      </c>
      <c r="F54" s="7" t="s">
        <v>168</v>
      </c>
      <c r="G54" s="7" t="s">
        <v>169</v>
      </c>
      <c r="H54" s="7" t="s">
        <v>170</v>
      </c>
      <c r="I54" s="7" t="s">
        <v>14</v>
      </c>
      <c r="J54" s="7" t="s">
        <v>15</v>
      </c>
      <c r="K54" s="15">
        <v>45622</v>
      </c>
      <c r="L54" s="15">
        <v>46022</v>
      </c>
      <c r="M54" s="36">
        <f t="shared" si="4"/>
        <v>1.095890410958904</v>
      </c>
      <c r="N54" s="30">
        <v>34605</v>
      </c>
      <c r="O54" s="14">
        <f t="shared" si="6"/>
        <v>30812.67123287671</v>
      </c>
      <c r="P54" s="12">
        <v>121102731</v>
      </c>
      <c r="Q54" s="24">
        <f t="shared" si="3"/>
        <v>104763082.19178082</v>
      </c>
      <c r="R54" s="25" t="str">
        <f t="shared" si="5"/>
        <v>tout risque</v>
      </c>
      <c r="S54" s="31" t="s">
        <v>250</v>
      </c>
      <c r="T54" s="31">
        <v>9</v>
      </c>
      <c r="U54" s="31"/>
      <c r="V54" s="31"/>
    </row>
    <row r="55" spans="1:22" s="5" customFormat="1" ht="14.7" customHeight="1" x14ac:dyDescent="0.25">
      <c r="A55" s="10">
        <v>51</v>
      </c>
      <c r="B55" s="7" t="s">
        <v>7</v>
      </c>
      <c r="C55" s="7" t="s">
        <v>102</v>
      </c>
      <c r="D55" s="7" t="s">
        <v>103</v>
      </c>
      <c r="E55" s="7" t="s">
        <v>124</v>
      </c>
      <c r="F55" s="7" t="s">
        <v>40</v>
      </c>
      <c r="G55" s="7" t="s">
        <v>171</v>
      </c>
      <c r="H55" s="7" t="s">
        <v>172</v>
      </c>
      <c r="I55" s="7" t="s">
        <v>41</v>
      </c>
      <c r="J55" s="7" t="s">
        <v>42</v>
      </c>
      <c r="K55" s="15">
        <v>45622</v>
      </c>
      <c r="L55" s="15">
        <v>46022</v>
      </c>
      <c r="M55" s="36">
        <f t="shared" si="4"/>
        <v>1.095890410958904</v>
      </c>
      <c r="N55" s="30">
        <v>34605</v>
      </c>
      <c r="O55" s="14">
        <f t="shared" si="6"/>
        <v>30812.67123287671</v>
      </c>
      <c r="P55" s="12">
        <v>121102731</v>
      </c>
      <c r="Q55" s="24">
        <f t="shared" si="3"/>
        <v>104763082.19178082</v>
      </c>
      <c r="R55" s="25" t="str">
        <f t="shared" si="5"/>
        <v>tout risque</v>
      </c>
      <c r="S55" s="31" t="s">
        <v>250</v>
      </c>
      <c r="T55" s="31">
        <v>9</v>
      </c>
      <c r="U55" s="31"/>
      <c r="V55" s="31"/>
    </row>
    <row r="56" spans="1:22" s="5" customFormat="1" ht="14.7" customHeight="1" x14ac:dyDescent="0.25">
      <c r="A56" s="10">
        <v>52</v>
      </c>
      <c r="B56" s="7" t="s">
        <v>7</v>
      </c>
      <c r="C56" s="7" t="s">
        <v>173</v>
      </c>
      <c r="D56" s="7" t="s">
        <v>174</v>
      </c>
      <c r="E56" s="7" t="s">
        <v>175</v>
      </c>
      <c r="F56" s="7" t="s">
        <v>130</v>
      </c>
      <c r="G56" s="7" t="s">
        <v>176</v>
      </c>
      <c r="H56" s="7" t="s">
        <v>177</v>
      </c>
      <c r="I56" s="7" t="s">
        <v>131</v>
      </c>
      <c r="J56" s="7" t="s">
        <v>132</v>
      </c>
      <c r="K56" s="15">
        <v>45672</v>
      </c>
      <c r="L56" s="15">
        <v>46022</v>
      </c>
      <c r="M56" s="36">
        <f t="shared" si="4"/>
        <v>0.95890410958904104</v>
      </c>
      <c r="N56" s="30">
        <v>5060</v>
      </c>
      <c r="O56" s="14">
        <f t="shared" si="6"/>
        <v>4574.7945205479455</v>
      </c>
      <c r="P56" s="12">
        <v>15711852</v>
      </c>
      <c r="Q56" s="24">
        <f t="shared" si="3"/>
        <v>15554301.369863015</v>
      </c>
      <c r="R56" s="25" t="str">
        <f t="shared" si="5"/>
        <v>tout risque</v>
      </c>
      <c r="S56" s="33" t="s">
        <v>253</v>
      </c>
      <c r="T56" s="31">
        <v>2</v>
      </c>
      <c r="U56" s="31"/>
      <c r="V56" s="31"/>
    </row>
    <row r="57" spans="1:22" s="5" customFormat="1" ht="14.7" customHeight="1" x14ac:dyDescent="0.25">
      <c r="A57" s="10">
        <v>53</v>
      </c>
      <c r="B57" s="7" t="s">
        <v>7</v>
      </c>
      <c r="C57" s="7" t="s">
        <v>173</v>
      </c>
      <c r="D57" s="7" t="s">
        <v>174</v>
      </c>
      <c r="E57" s="7" t="s">
        <v>175</v>
      </c>
      <c r="F57" s="7" t="s">
        <v>130</v>
      </c>
      <c r="G57" s="7" t="s">
        <v>178</v>
      </c>
      <c r="H57" s="7" t="s">
        <v>179</v>
      </c>
      <c r="I57" s="7" t="s">
        <v>131</v>
      </c>
      <c r="J57" s="7" t="s">
        <v>132</v>
      </c>
      <c r="K57" s="15">
        <v>45672</v>
      </c>
      <c r="L57" s="15">
        <v>46022</v>
      </c>
      <c r="M57" s="36">
        <f t="shared" si="4"/>
        <v>0.95890410958904104</v>
      </c>
      <c r="N57" s="30">
        <v>5060</v>
      </c>
      <c r="O57" s="14">
        <f t="shared" si="6"/>
        <v>4574.7945205479455</v>
      </c>
      <c r="P57" s="12">
        <v>15711852</v>
      </c>
      <c r="Q57" s="24">
        <f t="shared" si="3"/>
        <v>15554301.369863015</v>
      </c>
      <c r="R57" s="25" t="str">
        <f t="shared" si="5"/>
        <v>tout risque</v>
      </c>
      <c r="S57" s="33" t="s">
        <v>253</v>
      </c>
      <c r="T57" s="31">
        <v>2</v>
      </c>
      <c r="U57" s="31"/>
      <c r="V57" s="31"/>
    </row>
    <row r="58" spans="1:22" s="5" customFormat="1" ht="14.7" customHeight="1" x14ac:dyDescent="0.25">
      <c r="A58" s="10">
        <v>54</v>
      </c>
      <c r="B58" s="7" t="s">
        <v>7</v>
      </c>
      <c r="C58" s="7" t="s">
        <v>173</v>
      </c>
      <c r="D58" s="7" t="s">
        <v>174</v>
      </c>
      <c r="E58" s="7" t="s">
        <v>175</v>
      </c>
      <c r="F58" s="7" t="s">
        <v>130</v>
      </c>
      <c r="G58" s="7" t="s">
        <v>180</v>
      </c>
      <c r="H58" s="7" t="s">
        <v>181</v>
      </c>
      <c r="I58" s="7" t="s">
        <v>131</v>
      </c>
      <c r="J58" s="7" t="s">
        <v>132</v>
      </c>
      <c r="K58" s="15">
        <v>45672</v>
      </c>
      <c r="L58" s="15">
        <v>46022</v>
      </c>
      <c r="M58" s="36">
        <f t="shared" si="4"/>
        <v>0.95890410958904104</v>
      </c>
      <c r="N58" s="30">
        <v>5060</v>
      </c>
      <c r="O58" s="14">
        <f t="shared" si="6"/>
        <v>4574.7945205479455</v>
      </c>
      <c r="P58" s="12">
        <v>15711852</v>
      </c>
      <c r="Q58" s="24">
        <f t="shared" si="3"/>
        <v>15554301.369863015</v>
      </c>
      <c r="R58" s="25" t="str">
        <f t="shared" si="5"/>
        <v>tout risque</v>
      </c>
      <c r="S58" s="33" t="s">
        <v>253</v>
      </c>
      <c r="T58" s="31">
        <v>2</v>
      </c>
      <c r="U58" s="31"/>
      <c r="V58" s="31"/>
    </row>
    <row r="59" spans="1:22" s="5" customFormat="1" ht="14.7" customHeight="1" x14ac:dyDescent="0.25">
      <c r="A59" s="10">
        <v>55</v>
      </c>
      <c r="B59" s="7" t="s">
        <v>7</v>
      </c>
      <c r="C59" s="7" t="s">
        <v>173</v>
      </c>
      <c r="D59" s="7" t="s">
        <v>174</v>
      </c>
      <c r="E59" s="7" t="s">
        <v>175</v>
      </c>
      <c r="F59" s="7" t="s">
        <v>130</v>
      </c>
      <c r="G59" s="7" t="s">
        <v>182</v>
      </c>
      <c r="H59" s="7" t="s">
        <v>183</v>
      </c>
      <c r="I59" s="7" t="s">
        <v>131</v>
      </c>
      <c r="J59" s="7" t="s">
        <v>132</v>
      </c>
      <c r="K59" s="15">
        <v>45672</v>
      </c>
      <c r="L59" s="15">
        <v>46022</v>
      </c>
      <c r="M59" s="36">
        <f t="shared" si="4"/>
        <v>0.95890410958904104</v>
      </c>
      <c r="N59" s="30">
        <v>5060</v>
      </c>
      <c r="O59" s="14">
        <f t="shared" si="6"/>
        <v>4574.7945205479455</v>
      </c>
      <c r="P59" s="12">
        <v>15711852</v>
      </c>
      <c r="Q59" s="24">
        <f t="shared" si="3"/>
        <v>15554301.369863015</v>
      </c>
      <c r="R59" s="25" t="str">
        <f t="shared" si="5"/>
        <v>tout risque</v>
      </c>
      <c r="S59" s="33" t="s">
        <v>253</v>
      </c>
      <c r="T59" s="31">
        <v>2</v>
      </c>
      <c r="U59" s="31"/>
      <c r="V59" s="31"/>
    </row>
    <row r="60" spans="1:22" s="5" customFormat="1" ht="14.7" customHeight="1" x14ac:dyDescent="0.25">
      <c r="A60" s="10">
        <v>56</v>
      </c>
      <c r="B60" s="7" t="s">
        <v>7</v>
      </c>
      <c r="C60" s="7" t="s">
        <v>173</v>
      </c>
      <c r="D60" s="7" t="s">
        <v>174</v>
      </c>
      <c r="E60" s="7" t="s">
        <v>175</v>
      </c>
      <c r="F60" s="7" t="s">
        <v>130</v>
      </c>
      <c r="G60" s="7" t="s">
        <v>184</v>
      </c>
      <c r="H60" s="7" t="s">
        <v>185</v>
      </c>
      <c r="I60" s="7" t="s">
        <v>131</v>
      </c>
      <c r="J60" s="7" t="s">
        <v>132</v>
      </c>
      <c r="K60" s="15">
        <v>45672</v>
      </c>
      <c r="L60" s="15">
        <v>46022</v>
      </c>
      <c r="M60" s="36">
        <f t="shared" si="4"/>
        <v>0.95890410958904104</v>
      </c>
      <c r="N60" s="30">
        <v>5060</v>
      </c>
      <c r="O60" s="14">
        <f t="shared" si="6"/>
        <v>4574.7945205479455</v>
      </c>
      <c r="P60" s="12">
        <v>15711852</v>
      </c>
      <c r="Q60" s="24">
        <f t="shared" si="3"/>
        <v>15554301.369863015</v>
      </c>
      <c r="R60" s="25" t="str">
        <f t="shared" si="5"/>
        <v>tout risque</v>
      </c>
      <c r="S60" s="33" t="s">
        <v>253</v>
      </c>
      <c r="T60" s="31">
        <v>2</v>
      </c>
      <c r="U60" s="31"/>
      <c r="V60" s="31"/>
    </row>
    <row r="61" spans="1:22" s="5" customFormat="1" ht="14.7" customHeight="1" x14ac:dyDescent="0.25">
      <c r="A61" s="10">
        <v>60</v>
      </c>
      <c r="B61" s="7" t="s">
        <v>7</v>
      </c>
      <c r="C61" s="7" t="s">
        <v>8</v>
      </c>
      <c r="D61" s="7" t="s">
        <v>26</v>
      </c>
      <c r="E61" s="7" t="s">
        <v>190</v>
      </c>
      <c r="F61" s="7" t="s">
        <v>193</v>
      </c>
      <c r="G61" s="7" t="s">
        <v>198</v>
      </c>
      <c r="H61" s="7" t="s">
        <v>199</v>
      </c>
      <c r="I61" s="7" t="s">
        <v>194</v>
      </c>
      <c r="J61" s="7" t="s">
        <v>195</v>
      </c>
      <c r="K61" s="15">
        <v>45731</v>
      </c>
      <c r="L61" s="15">
        <v>46022</v>
      </c>
      <c r="M61" s="36">
        <f t="shared" si="4"/>
        <v>0.79726027397260268</v>
      </c>
      <c r="N61" s="30">
        <v>38687</v>
      </c>
      <c r="O61" s="14">
        <f t="shared" si="6"/>
        <v>35602.639178082194</v>
      </c>
      <c r="P61" s="12">
        <v>121102731</v>
      </c>
      <c r="Q61" s="24">
        <f t="shared" si="3"/>
        <v>121048973.20547946</v>
      </c>
      <c r="R61" s="25" t="str">
        <f t="shared" si="5"/>
        <v>tout risque</v>
      </c>
      <c r="S61" s="31" t="s">
        <v>250</v>
      </c>
      <c r="T61" s="31">
        <v>9</v>
      </c>
      <c r="U61" s="31"/>
      <c r="V61" s="31"/>
    </row>
    <row r="62" spans="1:22" s="5" customFormat="1" ht="14.7" customHeight="1" x14ac:dyDescent="0.25">
      <c r="A62" s="10">
        <v>61</v>
      </c>
      <c r="B62" s="7" t="s">
        <v>7</v>
      </c>
      <c r="C62" s="7" t="s">
        <v>8</v>
      </c>
      <c r="D62" s="7" t="s">
        <v>26</v>
      </c>
      <c r="E62" s="7" t="s">
        <v>190</v>
      </c>
      <c r="F62" s="7" t="s">
        <v>193</v>
      </c>
      <c r="G62" s="7" t="s">
        <v>200</v>
      </c>
      <c r="H62" s="7" t="s">
        <v>201</v>
      </c>
      <c r="I62" s="7" t="s">
        <v>194</v>
      </c>
      <c r="J62" s="7" t="s">
        <v>195</v>
      </c>
      <c r="K62" s="15">
        <v>45731</v>
      </c>
      <c r="L62" s="15">
        <v>46022</v>
      </c>
      <c r="M62" s="36">
        <f t="shared" si="4"/>
        <v>0.79726027397260268</v>
      </c>
      <c r="N62" s="30">
        <v>38687</v>
      </c>
      <c r="O62" s="14">
        <f t="shared" si="6"/>
        <v>35602.639178082194</v>
      </c>
      <c r="P62" s="12">
        <v>121102731</v>
      </c>
      <c r="Q62" s="24">
        <f t="shared" si="3"/>
        <v>121048973.20547946</v>
      </c>
      <c r="R62" s="25" t="str">
        <f t="shared" si="5"/>
        <v>tout risque</v>
      </c>
      <c r="S62" s="31" t="s">
        <v>250</v>
      </c>
      <c r="T62" s="31">
        <v>9</v>
      </c>
      <c r="U62" s="31"/>
      <c r="V62" s="31"/>
    </row>
    <row r="63" spans="1:22" s="5" customFormat="1" ht="14.7" customHeight="1" x14ac:dyDescent="0.25">
      <c r="A63" s="10">
        <v>65</v>
      </c>
      <c r="B63" s="7" t="s">
        <v>7</v>
      </c>
      <c r="C63" s="7" t="s">
        <v>18</v>
      </c>
      <c r="D63" s="7" t="s">
        <v>189</v>
      </c>
      <c r="E63" s="7" t="s">
        <v>27</v>
      </c>
      <c r="F63" s="7" t="s">
        <v>30</v>
      </c>
      <c r="G63" s="7" t="s">
        <v>209</v>
      </c>
      <c r="H63" s="7" t="s">
        <v>210</v>
      </c>
      <c r="I63" s="7" t="s">
        <v>31</v>
      </c>
      <c r="J63" s="7" t="s">
        <v>32</v>
      </c>
      <c r="K63" s="15">
        <v>44561</v>
      </c>
      <c r="L63" s="15">
        <v>46022</v>
      </c>
      <c r="M63" s="36">
        <f t="shared" si="4"/>
        <v>4.0027397260273974</v>
      </c>
      <c r="N63" s="30">
        <v>24720</v>
      </c>
      <c r="O63" s="14">
        <f t="shared" si="6"/>
        <v>14825.227397260272</v>
      </c>
      <c r="P63" s="12">
        <v>36392652</v>
      </c>
      <c r="Q63" s="24">
        <f t="shared" si="3"/>
        <v>50405773.150684923</v>
      </c>
      <c r="R63" s="25" t="str">
        <f t="shared" si="5"/>
        <v>tout risque</v>
      </c>
      <c r="S63" s="31" t="s">
        <v>248</v>
      </c>
      <c r="T63" s="31">
        <v>5</v>
      </c>
      <c r="U63" s="31"/>
      <c r="V63" s="31"/>
    </row>
    <row r="64" spans="1:22" s="5" customFormat="1" ht="14.7" customHeight="1" x14ac:dyDescent="0.25">
      <c r="A64" s="10">
        <v>66</v>
      </c>
      <c r="B64" s="7" t="s">
        <v>7</v>
      </c>
      <c r="C64" s="7" t="s">
        <v>93</v>
      </c>
      <c r="D64" s="7" t="s">
        <v>19</v>
      </c>
      <c r="E64" s="7" t="s">
        <v>27</v>
      </c>
      <c r="F64" s="7" t="s">
        <v>30</v>
      </c>
      <c r="G64" s="7" t="s">
        <v>211</v>
      </c>
      <c r="H64" s="7" t="s">
        <v>212</v>
      </c>
      <c r="I64" s="7" t="s">
        <v>31</v>
      </c>
      <c r="J64" s="7" t="s">
        <v>32</v>
      </c>
      <c r="K64" s="15">
        <v>44926</v>
      </c>
      <c r="L64" s="15">
        <v>46022</v>
      </c>
      <c r="M64" s="36">
        <f t="shared" si="4"/>
        <v>3.0027397260273974</v>
      </c>
      <c r="N64" s="30">
        <v>33189</v>
      </c>
      <c r="O64" s="14">
        <f t="shared" si="6"/>
        <v>23223.207123287673</v>
      </c>
      <c r="P64" s="12">
        <v>41603090</v>
      </c>
      <c r="Q64" s="24">
        <f t="shared" si="3"/>
        <v>78958904.219178095</v>
      </c>
      <c r="R64" s="25" t="str">
        <f t="shared" si="5"/>
        <v>tout risque</v>
      </c>
      <c r="S64" s="33" t="s">
        <v>251</v>
      </c>
      <c r="T64" s="31">
        <v>7</v>
      </c>
      <c r="U64" s="31"/>
      <c r="V64" s="31"/>
    </row>
    <row r="65" spans="1:22" s="5" customFormat="1" ht="14.7" customHeight="1" x14ac:dyDescent="0.25">
      <c r="A65" s="10">
        <v>57</v>
      </c>
      <c r="B65" s="7" t="s">
        <v>7</v>
      </c>
      <c r="C65" s="7" t="s">
        <v>8</v>
      </c>
      <c r="D65" s="7" t="s">
        <v>9</v>
      </c>
      <c r="E65" s="7" t="s">
        <v>186</v>
      </c>
      <c r="F65" s="7" t="s">
        <v>13</v>
      </c>
      <c r="G65" s="7" t="s">
        <v>187</v>
      </c>
      <c r="H65" s="7" t="s">
        <v>188</v>
      </c>
      <c r="I65" s="7" t="s">
        <v>14</v>
      </c>
      <c r="J65" s="7" t="s">
        <v>15</v>
      </c>
      <c r="K65" s="15">
        <v>42156</v>
      </c>
      <c r="L65" s="15">
        <v>46022</v>
      </c>
      <c r="M65" s="36">
        <f t="shared" si="4"/>
        <v>10.591780821917808</v>
      </c>
      <c r="N65" s="30">
        <v>27928</v>
      </c>
      <c r="O65" s="14">
        <f t="shared" si="6"/>
        <v>-1652.7254794520554</v>
      </c>
      <c r="P65" s="12">
        <v>20396482</v>
      </c>
      <c r="Q65" s="27">
        <v>10000000</v>
      </c>
      <c r="R65" s="26" t="str">
        <f t="shared" si="5"/>
        <v>contre tiers</v>
      </c>
      <c r="S65" s="31" t="s">
        <v>254</v>
      </c>
      <c r="T65" s="31">
        <v>7</v>
      </c>
      <c r="U65" s="31"/>
      <c r="V65" s="31"/>
    </row>
    <row r="66" spans="1:22" s="5" customFormat="1" ht="14.7" customHeight="1" x14ac:dyDescent="0.25">
      <c r="A66" s="10">
        <v>58</v>
      </c>
      <c r="B66" s="7" t="s">
        <v>7</v>
      </c>
      <c r="C66" s="7" t="s">
        <v>18</v>
      </c>
      <c r="D66" s="7" t="s">
        <v>189</v>
      </c>
      <c r="E66" s="7" t="s">
        <v>190</v>
      </c>
      <c r="F66" s="7" t="s">
        <v>233</v>
      </c>
      <c r="G66" s="7" t="s">
        <v>191</v>
      </c>
      <c r="H66" s="7" t="s">
        <v>192</v>
      </c>
      <c r="I66" s="7" t="s">
        <v>194</v>
      </c>
      <c r="J66" s="7" t="s">
        <v>195</v>
      </c>
      <c r="K66" s="15">
        <v>44032</v>
      </c>
      <c r="L66" s="15">
        <v>46022</v>
      </c>
      <c r="M66" s="36">
        <f t="shared" si="4"/>
        <v>5.4520547945205475</v>
      </c>
      <c r="N66" s="30">
        <v>25570</v>
      </c>
      <c r="O66" s="14">
        <f t="shared" si="6"/>
        <v>11629.095890410959</v>
      </c>
      <c r="P66" s="12">
        <v>36392652.340000004</v>
      </c>
      <c r="Q66" s="27">
        <f t="shared" si="3"/>
        <v>39538926.02739726</v>
      </c>
      <c r="R66" s="26" t="str">
        <f t="shared" si="5"/>
        <v>contre tiers</v>
      </c>
      <c r="S66" s="31" t="s">
        <v>248</v>
      </c>
      <c r="T66" s="31">
        <v>5</v>
      </c>
      <c r="U66" s="31"/>
      <c r="V66" s="31"/>
    </row>
    <row r="67" spans="1:22" s="5" customFormat="1" ht="14.7" customHeight="1" x14ac:dyDescent="0.25">
      <c r="A67" s="10">
        <v>59</v>
      </c>
      <c r="B67" s="7" t="s">
        <v>7</v>
      </c>
      <c r="C67" s="7" t="s">
        <v>93</v>
      </c>
      <c r="D67" s="7" t="s">
        <v>19</v>
      </c>
      <c r="E67" s="7" t="s">
        <v>190</v>
      </c>
      <c r="F67" s="7" t="s">
        <v>233</v>
      </c>
      <c r="G67" s="7" t="s">
        <v>196</v>
      </c>
      <c r="H67" s="7" t="s">
        <v>197</v>
      </c>
      <c r="I67" s="7" t="s">
        <v>194</v>
      </c>
      <c r="J67" s="7" t="s">
        <v>195</v>
      </c>
      <c r="K67" s="15">
        <v>44032</v>
      </c>
      <c r="L67" s="15">
        <v>46022</v>
      </c>
      <c r="M67" s="36">
        <f t="shared" si="4"/>
        <v>5.4520547945205475</v>
      </c>
      <c r="N67" s="30">
        <v>34189</v>
      </c>
      <c r="O67" s="14">
        <f t="shared" si="6"/>
        <v>15548.969863013699</v>
      </c>
      <c r="P67" s="12">
        <v>46225655.100000001</v>
      </c>
      <c r="Q67" s="27">
        <f t="shared" si="3"/>
        <v>52866497.534246579</v>
      </c>
      <c r="R67" s="26" t="str">
        <f t="shared" si="5"/>
        <v>contre tiers</v>
      </c>
      <c r="S67" s="31" t="s">
        <v>251</v>
      </c>
      <c r="T67" s="31">
        <v>7</v>
      </c>
      <c r="U67" s="31"/>
      <c r="V67" s="31"/>
    </row>
    <row r="68" spans="1:22" s="5" customFormat="1" ht="14.7" customHeight="1" x14ac:dyDescent="0.25">
      <c r="A68" s="10">
        <v>62</v>
      </c>
      <c r="B68" s="7" t="s">
        <v>7</v>
      </c>
      <c r="C68" s="7" t="s">
        <v>8</v>
      </c>
      <c r="D68" s="7" t="s">
        <v>9</v>
      </c>
      <c r="E68" s="7" t="s">
        <v>202</v>
      </c>
      <c r="F68" s="7" t="s">
        <v>235</v>
      </c>
      <c r="G68" s="7" t="s">
        <v>203</v>
      </c>
      <c r="H68" s="7" t="s">
        <v>204</v>
      </c>
      <c r="I68" s="7" t="s">
        <v>41</v>
      </c>
      <c r="J68" s="7" t="s">
        <v>42</v>
      </c>
      <c r="K68" s="15">
        <v>42125</v>
      </c>
      <c r="L68" s="15">
        <v>46022</v>
      </c>
      <c r="M68" s="36">
        <f t="shared" si="4"/>
        <v>10.676712328767124</v>
      </c>
      <c r="N68" s="30">
        <v>28150</v>
      </c>
      <c r="O68" s="14">
        <f t="shared" si="6"/>
        <v>-1904.945205479454</v>
      </c>
      <c r="P68" s="12">
        <v>52924333</v>
      </c>
      <c r="Q68" s="27">
        <v>10000000</v>
      </c>
      <c r="R68" s="26" t="str">
        <f t="shared" si="5"/>
        <v>contre tiers</v>
      </c>
      <c r="S68" s="31" t="s">
        <v>251</v>
      </c>
      <c r="T68" s="31">
        <v>7</v>
      </c>
      <c r="U68" s="31"/>
      <c r="V68" s="31"/>
    </row>
    <row r="69" spans="1:22" s="5" customFormat="1" ht="14.7" customHeight="1" x14ac:dyDescent="0.25">
      <c r="A69" s="10">
        <v>63</v>
      </c>
      <c r="B69" s="7" t="s">
        <v>7</v>
      </c>
      <c r="C69" s="7" t="s">
        <v>8</v>
      </c>
      <c r="D69" s="7" t="s">
        <v>9</v>
      </c>
      <c r="E69" s="7" t="s">
        <v>202</v>
      </c>
      <c r="F69" s="7" t="s">
        <v>235</v>
      </c>
      <c r="G69" s="7" t="s">
        <v>205</v>
      </c>
      <c r="H69" s="7" t="s">
        <v>206</v>
      </c>
      <c r="I69" s="7" t="s">
        <v>41</v>
      </c>
      <c r="J69" s="7" t="s">
        <v>42</v>
      </c>
      <c r="K69" s="15">
        <v>42125</v>
      </c>
      <c r="L69" s="15">
        <v>46022</v>
      </c>
      <c r="M69" s="36">
        <f t="shared" ref="M69:M76" si="7">(L69-K69)/365</f>
        <v>10.676712328767124</v>
      </c>
      <c r="N69" s="30">
        <v>28150</v>
      </c>
      <c r="O69" s="14">
        <f t="shared" si="6"/>
        <v>-1904.945205479454</v>
      </c>
      <c r="P69" s="12">
        <v>52924333</v>
      </c>
      <c r="Q69" s="27">
        <v>10000000</v>
      </c>
      <c r="R69" s="26" t="str">
        <f t="shared" ref="R69:R76" si="8">IF(M69&lt;5,"tout risque","contre tiers")</f>
        <v>contre tiers</v>
      </c>
      <c r="S69" s="31" t="s">
        <v>254</v>
      </c>
      <c r="T69" s="31">
        <v>7</v>
      </c>
      <c r="U69" s="31"/>
      <c r="V69" s="31"/>
    </row>
    <row r="70" spans="1:22" s="5" customFormat="1" ht="14.7" customHeight="1" x14ac:dyDescent="0.25">
      <c r="A70" s="10">
        <v>64</v>
      </c>
      <c r="B70" s="7" t="s">
        <v>7</v>
      </c>
      <c r="C70" s="7" t="s">
        <v>18</v>
      </c>
      <c r="D70" s="7" t="s">
        <v>189</v>
      </c>
      <c r="E70" s="7" t="s">
        <v>27</v>
      </c>
      <c r="F70" s="7" t="s">
        <v>30</v>
      </c>
      <c r="G70" s="7" t="s">
        <v>207</v>
      </c>
      <c r="H70" s="7" t="s">
        <v>208</v>
      </c>
      <c r="I70" s="7" t="s">
        <v>31</v>
      </c>
      <c r="J70" s="7" t="s">
        <v>32</v>
      </c>
      <c r="K70" s="15">
        <v>44196</v>
      </c>
      <c r="L70" s="15">
        <v>46022</v>
      </c>
      <c r="M70" s="36">
        <f t="shared" si="7"/>
        <v>5.0027397260273974</v>
      </c>
      <c r="N70" s="30">
        <v>24720</v>
      </c>
      <c r="O70" s="14">
        <f t="shared" si="6"/>
        <v>12353.227397260272</v>
      </c>
      <c r="P70" s="12">
        <v>36392652</v>
      </c>
      <c r="Q70" s="27">
        <f t="shared" ref="Q70:Q76" si="9">O70*3400</f>
        <v>42000973.150684923</v>
      </c>
      <c r="R70" s="26" t="str">
        <f t="shared" si="8"/>
        <v>contre tiers</v>
      </c>
      <c r="S70" s="31" t="s">
        <v>248</v>
      </c>
      <c r="T70" s="31">
        <v>5</v>
      </c>
      <c r="U70" s="31"/>
      <c r="V70" s="31"/>
    </row>
    <row r="71" spans="1:22" s="5" customFormat="1" ht="14.7" customHeight="1" x14ac:dyDescent="0.25">
      <c r="A71" s="10">
        <v>67</v>
      </c>
      <c r="B71" s="7" t="s">
        <v>7</v>
      </c>
      <c r="C71" s="7" t="s">
        <v>8</v>
      </c>
      <c r="D71" s="7" t="s">
        <v>213</v>
      </c>
      <c r="E71" s="7" t="s">
        <v>27</v>
      </c>
      <c r="F71" s="7" t="s">
        <v>30</v>
      </c>
      <c r="G71" s="7" t="s">
        <v>214</v>
      </c>
      <c r="H71" s="7" t="s">
        <v>215</v>
      </c>
      <c r="I71" s="7" t="s">
        <v>31</v>
      </c>
      <c r="J71" s="7" t="s">
        <v>32</v>
      </c>
      <c r="K71" s="15">
        <v>43697</v>
      </c>
      <c r="L71" s="15">
        <v>46022</v>
      </c>
      <c r="M71" s="36">
        <f t="shared" si="7"/>
        <v>6.3698630136986303</v>
      </c>
      <c r="N71" s="30">
        <v>32691</v>
      </c>
      <c r="O71" s="14">
        <f t="shared" si="6"/>
        <v>11867.280821917808</v>
      </c>
      <c r="P71" s="12">
        <v>52924333</v>
      </c>
      <c r="Q71" s="27">
        <f t="shared" si="9"/>
        <v>40348754.794520549</v>
      </c>
      <c r="R71" s="26" t="str">
        <f t="shared" si="8"/>
        <v>contre tiers</v>
      </c>
      <c r="S71" s="31" t="s">
        <v>254</v>
      </c>
      <c r="T71" s="31">
        <v>7</v>
      </c>
      <c r="U71" s="31"/>
      <c r="V71" s="31"/>
    </row>
    <row r="72" spans="1:22" s="5" customFormat="1" ht="14.7" customHeight="1" x14ac:dyDescent="0.25">
      <c r="A72" s="10">
        <v>68</v>
      </c>
      <c r="B72" s="7" t="s">
        <v>7</v>
      </c>
      <c r="C72" s="7" t="s">
        <v>8</v>
      </c>
      <c r="D72" s="7" t="s">
        <v>88</v>
      </c>
      <c r="E72" s="7" t="s">
        <v>216</v>
      </c>
      <c r="F72" s="7" t="s">
        <v>23</v>
      </c>
      <c r="G72" s="7" t="s">
        <v>217</v>
      </c>
      <c r="H72" s="7" t="s">
        <v>218</v>
      </c>
      <c r="I72" s="7" t="s">
        <v>92</v>
      </c>
      <c r="J72" s="7" t="s">
        <v>25</v>
      </c>
      <c r="K72" s="15">
        <v>41064</v>
      </c>
      <c r="L72" s="15">
        <v>46022</v>
      </c>
      <c r="M72" s="36">
        <f t="shared" si="7"/>
        <v>13.583561643835617</v>
      </c>
      <c r="N72" s="30">
        <v>30077.18</v>
      </c>
      <c r="O72" s="14">
        <f t="shared" si="6"/>
        <v>-10778.342860273975</v>
      </c>
      <c r="P72" s="12">
        <v>19775709.685619999</v>
      </c>
      <c r="Q72" s="27">
        <v>10000000</v>
      </c>
      <c r="R72" s="26" t="str">
        <f t="shared" si="8"/>
        <v>contre tiers</v>
      </c>
      <c r="S72" s="33" t="s">
        <v>261</v>
      </c>
      <c r="T72" s="31">
        <v>16</v>
      </c>
      <c r="U72" s="31"/>
      <c r="V72" s="31"/>
    </row>
    <row r="73" spans="1:22" s="5" customFormat="1" ht="14.7" customHeight="1" x14ac:dyDescent="0.25">
      <c r="A73" s="10">
        <v>69</v>
      </c>
      <c r="B73" s="7" t="s">
        <v>7</v>
      </c>
      <c r="C73" s="7" t="s">
        <v>173</v>
      </c>
      <c r="D73" s="7" t="s">
        <v>219</v>
      </c>
      <c r="E73" s="7" t="s">
        <v>220</v>
      </c>
      <c r="F73" s="7" t="s">
        <v>40</v>
      </c>
      <c r="G73" s="7" t="s">
        <v>221</v>
      </c>
      <c r="H73" s="7" t="s">
        <v>222</v>
      </c>
      <c r="I73" s="7" t="s">
        <v>41</v>
      </c>
      <c r="J73" s="7" t="s">
        <v>42</v>
      </c>
      <c r="K73" s="15">
        <v>41785</v>
      </c>
      <c r="L73" s="15">
        <v>46022</v>
      </c>
      <c r="M73" s="36">
        <f t="shared" si="7"/>
        <v>11.608219178082193</v>
      </c>
      <c r="N73" s="30">
        <v>2932</v>
      </c>
      <c r="O73" s="14">
        <f t="shared" si="6"/>
        <v>-471.52986301369884</v>
      </c>
      <c r="P73" s="12">
        <v>2408224.8914999999</v>
      </c>
      <c r="Q73" s="27">
        <v>5000000</v>
      </c>
      <c r="R73" s="26" t="str">
        <f t="shared" si="8"/>
        <v>contre tiers</v>
      </c>
      <c r="S73" s="33" t="s">
        <v>253</v>
      </c>
      <c r="T73" s="31">
        <v>2</v>
      </c>
      <c r="U73" s="31"/>
      <c r="V73" s="31"/>
    </row>
    <row r="74" spans="1:22" s="5" customFormat="1" ht="14.7" customHeight="1" x14ac:dyDescent="0.25">
      <c r="A74" s="10">
        <v>70</v>
      </c>
      <c r="B74" s="7" t="s">
        <v>7</v>
      </c>
      <c r="C74" s="7" t="s">
        <v>173</v>
      </c>
      <c r="D74" s="7" t="s">
        <v>223</v>
      </c>
      <c r="E74" s="7" t="s">
        <v>220</v>
      </c>
      <c r="F74" s="7" t="s">
        <v>40</v>
      </c>
      <c r="G74" s="7" t="s">
        <v>224</v>
      </c>
      <c r="H74" s="7" t="s">
        <v>225</v>
      </c>
      <c r="I74" s="7" t="s">
        <v>41</v>
      </c>
      <c r="J74" s="7" t="s">
        <v>42</v>
      </c>
      <c r="K74" s="15">
        <v>41785</v>
      </c>
      <c r="L74" s="15">
        <v>46022</v>
      </c>
      <c r="M74" s="36">
        <f t="shared" si="7"/>
        <v>11.608219178082193</v>
      </c>
      <c r="N74" s="30">
        <v>2932</v>
      </c>
      <c r="O74" s="14">
        <f t="shared" si="6"/>
        <v>-471.52986301369884</v>
      </c>
      <c r="P74" s="12">
        <v>5683823.8245000001</v>
      </c>
      <c r="Q74" s="27">
        <v>5000000</v>
      </c>
      <c r="R74" s="26" t="str">
        <f t="shared" si="8"/>
        <v>contre tiers</v>
      </c>
      <c r="S74" s="33" t="s">
        <v>253</v>
      </c>
      <c r="T74" s="31">
        <v>2</v>
      </c>
      <c r="U74" s="31"/>
      <c r="V74" s="31"/>
    </row>
    <row r="75" spans="1:22" s="5" customFormat="1" ht="14.7" customHeight="1" x14ac:dyDescent="0.25">
      <c r="A75" s="10">
        <v>71</v>
      </c>
      <c r="B75" s="7" t="s">
        <v>7</v>
      </c>
      <c r="C75" s="7" t="s">
        <v>173</v>
      </c>
      <c r="D75" s="7" t="s">
        <v>223</v>
      </c>
      <c r="E75" s="7" t="s">
        <v>220</v>
      </c>
      <c r="F75" s="7" t="s">
        <v>40</v>
      </c>
      <c r="G75" s="7" t="s">
        <v>226</v>
      </c>
      <c r="H75" s="7" t="s">
        <v>227</v>
      </c>
      <c r="I75" s="7" t="s">
        <v>41</v>
      </c>
      <c r="J75" s="7" t="s">
        <v>42</v>
      </c>
      <c r="K75" s="15">
        <v>41785</v>
      </c>
      <c r="L75" s="15">
        <v>46022</v>
      </c>
      <c r="M75" s="36">
        <f t="shared" si="7"/>
        <v>11.608219178082193</v>
      </c>
      <c r="N75" s="30">
        <v>2932</v>
      </c>
      <c r="O75" s="14">
        <f t="shared" si="6"/>
        <v>-471.52986301369884</v>
      </c>
      <c r="P75" s="12">
        <v>5683823.8245000001</v>
      </c>
      <c r="Q75" s="27">
        <v>5000000</v>
      </c>
      <c r="R75" s="26" t="str">
        <f t="shared" si="8"/>
        <v>contre tiers</v>
      </c>
      <c r="S75" s="31" t="s">
        <v>253</v>
      </c>
      <c r="T75" s="31">
        <v>2</v>
      </c>
      <c r="U75" s="31"/>
      <c r="V75" s="31"/>
    </row>
    <row r="76" spans="1:22" s="5" customFormat="1" ht="14.7" customHeight="1" thickBot="1" x14ac:dyDescent="0.3">
      <c r="A76" s="16">
        <v>72</v>
      </c>
      <c r="B76" s="7" t="s">
        <v>7</v>
      </c>
      <c r="C76" s="7" t="s">
        <v>93</v>
      </c>
      <c r="D76" s="7" t="s">
        <v>19</v>
      </c>
      <c r="E76" s="7" t="s">
        <v>190</v>
      </c>
      <c r="F76" s="7" t="s">
        <v>233</v>
      </c>
      <c r="G76" s="7" t="s">
        <v>228</v>
      </c>
      <c r="H76" s="7" t="s">
        <v>229</v>
      </c>
      <c r="I76" s="7" t="s">
        <v>194</v>
      </c>
      <c r="J76" s="7" t="s">
        <v>195</v>
      </c>
      <c r="K76" s="15">
        <v>43984</v>
      </c>
      <c r="L76" s="15">
        <v>46022</v>
      </c>
      <c r="M76" s="36">
        <f t="shared" si="7"/>
        <v>5.5835616438356164</v>
      </c>
      <c r="N76" s="30">
        <v>33189</v>
      </c>
      <c r="O76" s="14">
        <f t="shared" si="6"/>
        <v>14657.717260273974</v>
      </c>
      <c r="P76" s="12">
        <v>46225655.100000001</v>
      </c>
      <c r="Q76" s="27">
        <f t="shared" si="9"/>
        <v>49836238.684931509</v>
      </c>
      <c r="R76" s="26" t="str">
        <f t="shared" si="8"/>
        <v>contre tiers</v>
      </c>
      <c r="S76" s="31" t="s">
        <v>252</v>
      </c>
      <c r="T76" s="31">
        <v>7</v>
      </c>
      <c r="U76" s="31"/>
      <c r="V76" s="31"/>
    </row>
    <row r="79" spans="1:22" ht="12.75" customHeight="1" thickBot="1" x14ac:dyDescent="0.3"/>
    <row r="80" spans="1:22" ht="12.75" customHeight="1" thickBot="1" x14ac:dyDescent="0.3">
      <c r="P80" s="37">
        <f>SUM(P5:P76)</f>
        <v>6526783586.7661219</v>
      </c>
      <c r="Q80" s="38">
        <f>SUM(Q5:Q76)</f>
        <v>5711027506.4084721</v>
      </c>
    </row>
  </sheetData>
  <autoFilter ref="A4:R76" xr:uid="{804F6909-7F4F-441D-B1C5-78BCDCC62974}"/>
  <sortState ref="A5:R76">
    <sortCondition descending="1" ref="R4:R76"/>
  </sortState>
  <mergeCells count="4">
    <mergeCell ref="B3:T3"/>
    <mergeCell ref="E1:F2"/>
    <mergeCell ref="G1:H2"/>
    <mergeCell ref="J1:K2"/>
  </mergeCells>
  <phoneticPr fontId="10" type="noConversion"/>
  <dataValidations count="4">
    <dataValidation type="list" allowBlank="1" showInputMessage="1" showErrorMessage="1" sqref="WUY982940:WUY983635 B65436:B66131 IM65436:IM66131 SI65436:SI66131 ACE65436:ACE66131 AMA65436:AMA66131 AVW65436:AVW66131 BFS65436:BFS66131 BPO65436:BPO66131 BZK65436:BZK66131 CJG65436:CJG66131 CTC65436:CTC66131 DCY65436:DCY66131 DMU65436:DMU66131 DWQ65436:DWQ66131 EGM65436:EGM66131 EQI65436:EQI66131 FAE65436:FAE66131 FKA65436:FKA66131 FTW65436:FTW66131 GDS65436:GDS66131 GNO65436:GNO66131 GXK65436:GXK66131 HHG65436:HHG66131 HRC65436:HRC66131 IAY65436:IAY66131 IKU65436:IKU66131 IUQ65436:IUQ66131 JEM65436:JEM66131 JOI65436:JOI66131 JYE65436:JYE66131 KIA65436:KIA66131 KRW65436:KRW66131 LBS65436:LBS66131 LLO65436:LLO66131 LVK65436:LVK66131 MFG65436:MFG66131 MPC65436:MPC66131 MYY65436:MYY66131 NIU65436:NIU66131 NSQ65436:NSQ66131 OCM65436:OCM66131 OMI65436:OMI66131 OWE65436:OWE66131 PGA65436:PGA66131 PPW65436:PPW66131 PZS65436:PZS66131 QJO65436:QJO66131 QTK65436:QTK66131 RDG65436:RDG66131 RNC65436:RNC66131 RWY65436:RWY66131 SGU65436:SGU66131 SQQ65436:SQQ66131 TAM65436:TAM66131 TKI65436:TKI66131 TUE65436:TUE66131 UEA65436:UEA66131 UNW65436:UNW66131 UXS65436:UXS66131 VHO65436:VHO66131 VRK65436:VRK66131 WBG65436:WBG66131 WLC65436:WLC66131 WUY65436:WUY66131 B130972:B131667 IM130972:IM131667 SI130972:SI131667 ACE130972:ACE131667 AMA130972:AMA131667 AVW130972:AVW131667 BFS130972:BFS131667 BPO130972:BPO131667 BZK130972:BZK131667 CJG130972:CJG131667 CTC130972:CTC131667 DCY130972:DCY131667 DMU130972:DMU131667 DWQ130972:DWQ131667 EGM130972:EGM131667 EQI130972:EQI131667 FAE130972:FAE131667 FKA130972:FKA131667 FTW130972:FTW131667 GDS130972:GDS131667 GNO130972:GNO131667 GXK130972:GXK131667 HHG130972:HHG131667 HRC130972:HRC131667 IAY130972:IAY131667 IKU130972:IKU131667 IUQ130972:IUQ131667 JEM130972:JEM131667 JOI130972:JOI131667 JYE130972:JYE131667 KIA130972:KIA131667 KRW130972:KRW131667 LBS130972:LBS131667 LLO130972:LLO131667 LVK130972:LVK131667 MFG130972:MFG131667 MPC130972:MPC131667 MYY130972:MYY131667 NIU130972:NIU131667 NSQ130972:NSQ131667 OCM130972:OCM131667 OMI130972:OMI131667 OWE130972:OWE131667 PGA130972:PGA131667 PPW130972:PPW131667 PZS130972:PZS131667 QJO130972:QJO131667 QTK130972:QTK131667 RDG130972:RDG131667 RNC130972:RNC131667 RWY130972:RWY131667 SGU130972:SGU131667 SQQ130972:SQQ131667 TAM130972:TAM131667 TKI130972:TKI131667 TUE130972:TUE131667 UEA130972:UEA131667 UNW130972:UNW131667 UXS130972:UXS131667 VHO130972:VHO131667 VRK130972:VRK131667 WBG130972:WBG131667 WLC130972:WLC131667 WUY130972:WUY131667 B196508:B197203 IM196508:IM197203 SI196508:SI197203 ACE196508:ACE197203 AMA196508:AMA197203 AVW196508:AVW197203 BFS196508:BFS197203 BPO196508:BPO197203 BZK196508:BZK197203 CJG196508:CJG197203 CTC196508:CTC197203 DCY196508:DCY197203 DMU196508:DMU197203 DWQ196508:DWQ197203 EGM196508:EGM197203 EQI196508:EQI197203 FAE196508:FAE197203 FKA196508:FKA197203 FTW196508:FTW197203 GDS196508:GDS197203 GNO196508:GNO197203 GXK196508:GXK197203 HHG196508:HHG197203 HRC196508:HRC197203 IAY196508:IAY197203 IKU196508:IKU197203 IUQ196508:IUQ197203 JEM196508:JEM197203 JOI196508:JOI197203 JYE196508:JYE197203 KIA196508:KIA197203 KRW196508:KRW197203 LBS196508:LBS197203 LLO196508:LLO197203 LVK196508:LVK197203 MFG196508:MFG197203 MPC196508:MPC197203 MYY196508:MYY197203 NIU196508:NIU197203 NSQ196508:NSQ197203 OCM196508:OCM197203 OMI196508:OMI197203 OWE196508:OWE197203 PGA196508:PGA197203 PPW196508:PPW197203 PZS196508:PZS197203 QJO196508:QJO197203 QTK196508:QTK197203 RDG196508:RDG197203 RNC196508:RNC197203 RWY196508:RWY197203 SGU196508:SGU197203 SQQ196508:SQQ197203 TAM196508:TAM197203 TKI196508:TKI197203 TUE196508:TUE197203 UEA196508:UEA197203 UNW196508:UNW197203 UXS196508:UXS197203 VHO196508:VHO197203 VRK196508:VRK197203 WBG196508:WBG197203 WLC196508:WLC197203 WUY196508:WUY197203 B262044:B262739 IM262044:IM262739 SI262044:SI262739 ACE262044:ACE262739 AMA262044:AMA262739 AVW262044:AVW262739 BFS262044:BFS262739 BPO262044:BPO262739 BZK262044:BZK262739 CJG262044:CJG262739 CTC262044:CTC262739 DCY262044:DCY262739 DMU262044:DMU262739 DWQ262044:DWQ262739 EGM262044:EGM262739 EQI262044:EQI262739 FAE262044:FAE262739 FKA262044:FKA262739 FTW262044:FTW262739 GDS262044:GDS262739 GNO262044:GNO262739 GXK262044:GXK262739 HHG262044:HHG262739 HRC262044:HRC262739 IAY262044:IAY262739 IKU262044:IKU262739 IUQ262044:IUQ262739 JEM262044:JEM262739 JOI262044:JOI262739 JYE262044:JYE262739 KIA262044:KIA262739 KRW262044:KRW262739 LBS262044:LBS262739 LLO262044:LLO262739 LVK262044:LVK262739 MFG262044:MFG262739 MPC262044:MPC262739 MYY262044:MYY262739 NIU262044:NIU262739 NSQ262044:NSQ262739 OCM262044:OCM262739 OMI262044:OMI262739 OWE262044:OWE262739 PGA262044:PGA262739 PPW262044:PPW262739 PZS262044:PZS262739 QJO262044:QJO262739 QTK262044:QTK262739 RDG262044:RDG262739 RNC262044:RNC262739 RWY262044:RWY262739 SGU262044:SGU262739 SQQ262044:SQQ262739 TAM262044:TAM262739 TKI262044:TKI262739 TUE262044:TUE262739 UEA262044:UEA262739 UNW262044:UNW262739 UXS262044:UXS262739 VHO262044:VHO262739 VRK262044:VRK262739 WBG262044:WBG262739 WLC262044:WLC262739 WUY262044:WUY262739 B327580:B328275 IM327580:IM328275 SI327580:SI328275 ACE327580:ACE328275 AMA327580:AMA328275 AVW327580:AVW328275 BFS327580:BFS328275 BPO327580:BPO328275 BZK327580:BZK328275 CJG327580:CJG328275 CTC327580:CTC328275 DCY327580:DCY328275 DMU327580:DMU328275 DWQ327580:DWQ328275 EGM327580:EGM328275 EQI327580:EQI328275 FAE327580:FAE328275 FKA327580:FKA328275 FTW327580:FTW328275 GDS327580:GDS328275 GNO327580:GNO328275 GXK327580:GXK328275 HHG327580:HHG328275 HRC327580:HRC328275 IAY327580:IAY328275 IKU327580:IKU328275 IUQ327580:IUQ328275 JEM327580:JEM328275 JOI327580:JOI328275 JYE327580:JYE328275 KIA327580:KIA328275 KRW327580:KRW328275 LBS327580:LBS328275 LLO327580:LLO328275 LVK327580:LVK328275 MFG327580:MFG328275 MPC327580:MPC328275 MYY327580:MYY328275 NIU327580:NIU328275 NSQ327580:NSQ328275 OCM327580:OCM328275 OMI327580:OMI328275 OWE327580:OWE328275 PGA327580:PGA328275 PPW327580:PPW328275 PZS327580:PZS328275 QJO327580:QJO328275 QTK327580:QTK328275 RDG327580:RDG328275 RNC327580:RNC328275 RWY327580:RWY328275 SGU327580:SGU328275 SQQ327580:SQQ328275 TAM327580:TAM328275 TKI327580:TKI328275 TUE327580:TUE328275 UEA327580:UEA328275 UNW327580:UNW328275 UXS327580:UXS328275 VHO327580:VHO328275 VRK327580:VRK328275 WBG327580:WBG328275 WLC327580:WLC328275 WUY327580:WUY328275 B393116:B393811 IM393116:IM393811 SI393116:SI393811 ACE393116:ACE393811 AMA393116:AMA393811 AVW393116:AVW393811 BFS393116:BFS393811 BPO393116:BPO393811 BZK393116:BZK393811 CJG393116:CJG393811 CTC393116:CTC393811 DCY393116:DCY393811 DMU393116:DMU393811 DWQ393116:DWQ393811 EGM393116:EGM393811 EQI393116:EQI393811 FAE393116:FAE393811 FKA393116:FKA393811 FTW393116:FTW393811 GDS393116:GDS393811 GNO393116:GNO393811 GXK393116:GXK393811 HHG393116:HHG393811 HRC393116:HRC393811 IAY393116:IAY393811 IKU393116:IKU393811 IUQ393116:IUQ393811 JEM393116:JEM393811 JOI393116:JOI393811 JYE393116:JYE393811 KIA393116:KIA393811 KRW393116:KRW393811 LBS393116:LBS393811 LLO393116:LLO393811 LVK393116:LVK393811 MFG393116:MFG393811 MPC393116:MPC393811 MYY393116:MYY393811 NIU393116:NIU393811 NSQ393116:NSQ393811 OCM393116:OCM393811 OMI393116:OMI393811 OWE393116:OWE393811 PGA393116:PGA393811 PPW393116:PPW393811 PZS393116:PZS393811 QJO393116:QJO393811 QTK393116:QTK393811 RDG393116:RDG393811 RNC393116:RNC393811 RWY393116:RWY393811 SGU393116:SGU393811 SQQ393116:SQQ393811 TAM393116:TAM393811 TKI393116:TKI393811 TUE393116:TUE393811 UEA393116:UEA393811 UNW393116:UNW393811 UXS393116:UXS393811 VHO393116:VHO393811 VRK393116:VRK393811 WBG393116:WBG393811 WLC393116:WLC393811 WUY393116:WUY393811 B458652:B459347 IM458652:IM459347 SI458652:SI459347 ACE458652:ACE459347 AMA458652:AMA459347 AVW458652:AVW459347 BFS458652:BFS459347 BPO458652:BPO459347 BZK458652:BZK459347 CJG458652:CJG459347 CTC458652:CTC459347 DCY458652:DCY459347 DMU458652:DMU459347 DWQ458652:DWQ459347 EGM458652:EGM459347 EQI458652:EQI459347 FAE458652:FAE459347 FKA458652:FKA459347 FTW458652:FTW459347 GDS458652:GDS459347 GNO458652:GNO459347 GXK458652:GXK459347 HHG458652:HHG459347 HRC458652:HRC459347 IAY458652:IAY459347 IKU458652:IKU459347 IUQ458652:IUQ459347 JEM458652:JEM459347 JOI458652:JOI459347 JYE458652:JYE459347 KIA458652:KIA459347 KRW458652:KRW459347 LBS458652:LBS459347 LLO458652:LLO459347 LVK458652:LVK459347 MFG458652:MFG459347 MPC458652:MPC459347 MYY458652:MYY459347 NIU458652:NIU459347 NSQ458652:NSQ459347 OCM458652:OCM459347 OMI458652:OMI459347 OWE458652:OWE459347 PGA458652:PGA459347 PPW458652:PPW459347 PZS458652:PZS459347 QJO458652:QJO459347 QTK458652:QTK459347 RDG458652:RDG459347 RNC458652:RNC459347 RWY458652:RWY459347 SGU458652:SGU459347 SQQ458652:SQQ459347 TAM458652:TAM459347 TKI458652:TKI459347 TUE458652:TUE459347 UEA458652:UEA459347 UNW458652:UNW459347 UXS458652:UXS459347 VHO458652:VHO459347 VRK458652:VRK459347 WBG458652:WBG459347 WLC458652:WLC459347 WUY458652:WUY459347 B524188:B524883 IM524188:IM524883 SI524188:SI524883 ACE524188:ACE524883 AMA524188:AMA524883 AVW524188:AVW524883 BFS524188:BFS524883 BPO524188:BPO524883 BZK524188:BZK524883 CJG524188:CJG524883 CTC524188:CTC524883 DCY524188:DCY524883 DMU524188:DMU524883 DWQ524188:DWQ524883 EGM524188:EGM524883 EQI524188:EQI524883 FAE524188:FAE524883 FKA524188:FKA524883 FTW524188:FTW524883 GDS524188:GDS524883 GNO524188:GNO524883 GXK524188:GXK524883 HHG524188:HHG524883 HRC524188:HRC524883 IAY524188:IAY524883 IKU524188:IKU524883 IUQ524188:IUQ524883 JEM524188:JEM524883 JOI524188:JOI524883 JYE524188:JYE524883 KIA524188:KIA524883 KRW524188:KRW524883 LBS524188:LBS524883 LLO524188:LLO524883 LVK524188:LVK524883 MFG524188:MFG524883 MPC524188:MPC524883 MYY524188:MYY524883 NIU524188:NIU524883 NSQ524188:NSQ524883 OCM524188:OCM524883 OMI524188:OMI524883 OWE524188:OWE524883 PGA524188:PGA524883 PPW524188:PPW524883 PZS524188:PZS524883 QJO524188:QJO524883 QTK524188:QTK524883 RDG524188:RDG524883 RNC524188:RNC524883 RWY524188:RWY524883 SGU524188:SGU524883 SQQ524188:SQQ524883 TAM524188:TAM524883 TKI524188:TKI524883 TUE524188:TUE524883 UEA524188:UEA524883 UNW524188:UNW524883 UXS524188:UXS524883 VHO524188:VHO524883 VRK524188:VRK524883 WBG524188:WBG524883 WLC524188:WLC524883 WUY524188:WUY524883 B589724:B590419 IM589724:IM590419 SI589724:SI590419 ACE589724:ACE590419 AMA589724:AMA590419 AVW589724:AVW590419 BFS589724:BFS590419 BPO589724:BPO590419 BZK589724:BZK590419 CJG589724:CJG590419 CTC589724:CTC590419 DCY589724:DCY590419 DMU589724:DMU590419 DWQ589724:DWQ590419 EGM589724:EGM590419 EQI589724:EQI590419 FAE589724:FAE590419 FKA589724:FKA590419 FTW589724:FTW590419 GDS589724:GDS590419 GNO589724:GNO590419 GXK589724:GXK590419 HHG589724:HHG590419 HRC589724:HRC590419 IAY589724:IAY590419 IKU589724:IKU590419 IUQ589724:IUQ590419 JEM589724:JEM590419 JOI589724:JOI590419 JYE589724:JYE590419 KIA589724:KIA590419 KRW589724:KRW590419 LBS589724:LBS590419 LLO589724:LLO590419 LVK589724:LVK590419 MFG589724:MFG590419 MPC589724:MPC590419 MYY589724:MYY590419 NIU589724:NIU590419 NSQ589724:NSQ590419 OCM589724:OCM590419 OMI589724:OMI590419 OWE589724:OWE590419 PGA589724:PGA590419 PPW589724:PPW590419 PZS589724:PZS590419 QJO589724:QJO590419 QTK589724:QTK590419 RDG589724:RDG590419 RNC589724:RNC590419 RWY589724:RWY590419 SGU589724:SGU590419 SQQ589724:SQQ590419 TAM589724:TAM590419 TKI589724:TKI590419 TUE589724:TUE590419 UEA589724:UEA590419 UNW589724:UNW590419 UXS589724:UXS590419 VHO589724:VHO590419 VRK589724:VRK590419 WBG589724:WBG590419 WLC589724:WLC590419 WUY589724:WUY590419 B655260:B655955 IM655260:IM655955 SI655260:SI655955 ACE655260:ACE655955 AMA655260:AMA655955 AVW655260:AVW655955 BFS655260:BFS655955 BPO655260:BPO655955 BZK655260:BZK655955 CJG655260:CJG655955 CTC655260:CTC655955 DCY655260:DCY655955 DMU655260:DMU655955 DWQ655260:DWQ655955 EGM655260:EGM655955 EQI655260:EQI655955 FAE655260:FAE655955 FKA655260:FKA655955 FTW655260:FTW655955 GDS655260:GDS655955 GNO655260:GNO655955 GXK655260:GXK655955 HHG655260:HHG655955 HRC655260:HRC655955 IAY655260:IAY655955 IKU655260:IKU655955 IUQ655260:IUQ655955 JEM655260:JEM655955 JOI655260:JOI655955 JYE655260:JYE655955 KIA655260:KIA655955 KRW655260:KRW655955 LBS655260:LBS655955 LLO655260:LLO655955 LVK655260:LVK655955 MFG655260:MFG655955 MPC655260:MPC655955 MYY655260:MYY655955 NIU655260:NIU655955 NSQ655260:NSQ655955 OCM655260:OCM655955 OMI655260:OMI655955 OWE655260:OWE655955 PGA655260:PGA655955 PPW655260:PPW655955 PZS655260:PZS655955 QJO655260:QJO655955 QTK655260:QTK655955 RDG655260:RDG655955 RNC655260:RNC655955 RWY655260:RWY655955 SGU655260:SGU655955 SQQ655260:SQQ655955 TAM655260:TAM655955 TKI655260:TKI655955 TUE655260:TUE655955 UEA655260:UEA655955 UNW655260:UNW655955 UXS655260:UXS655955 VHO655260:VHO655955 VRK655260:VRK655955 WBG655260:WBG655955 WLC655260:WLC655955 WUY655260:WUY655955 B720796:B721491 IM720796:IM721491 SI720796:SI721491 ACE720796:ACE721491 AMA720796:AMA721491 AVW720796:AVW721491 BFS720796:BFS721491 BPO720796:BPO721491 BZK720796:BZK721491 CJG720796:CJG721491 CTC720796:CTC721491 DCY720796:DCY721491 DMU720796:DMU721491 DWQ720796:DWQ721491 EGM720796:EGM721491 EQI720796:EQI721491 FAE720796:FAE721491 FKA720796:FKA721491 FTW720796:FTW721491 GDS720796:GDS721491 GNO720796:GNO721491 GXK720796:GXK721491 HHG720796:HHG721491 HRC720796:HRC721491 IAY720796:IAY721491 IKU720796:IKU721491 IUQ720796:IUQ721491 JEM720796:JEM721491 JOI720796:JOI721491 JYE720796:JYE721491 KIA720796:KIA721491 KRW720796:KRW721491 LBS720796:LBS721491 LLO720796:LLO721491 LVK720796:LVK721491 MFG720796:MFG721491 MPC720796:MPC721491 MYY720796:MYY721491 NIU720796:NIU721491 NSQ720796:NSQ721491 OCM720796:OCM721491 OMI720796:OMI721491 OWE720796:OWE721491 PGA720796:PGA721491 PPW720796:PPW721491 PZS720796:PZS721491 QJO720796:QJO721491 QTK720796:QTK721491 RDG720796:RDG721491 RNC720796:RNC721491 RWY720796:RWY721491 SGU720796:SGU721491 SQQ720796:SQQ721491 TAM720796:TAM721491 TKI720796:TKI721491 TUE720796:TUE721491 UEA720796:UEA721491 UNW720796:UNW721491 UXS720796:UXS721491 VHO720796:VHO721491 VRK720796:VRK721491 WBG720796:WBG721491 WLC720796:WLC721491 WUY720796:WUY721491 B786332:B787027 IM786332:IM787027 SI786332:SI787027 ACE786332:ACE787027 AMA786332:AMA787027 AVW786332:AVW787027 BFS786332:BFS787027 BPO786332:BPO787027 BZK786332:BZK787027 CJG786332:CJG787027 CTC786332:CTC787027 DCY786332:DCY787027 DMU786332:DMU787027 DWQ786332:DWQ787027 EGM786332:EGM787027 EQI786332:EQI787027 FAE786332:FAE787027 FKA786332:FKA787027 FTW786332:FTW787027 GDS786332:GDS787027 GNO786332:GNO787027 GXK786332:GXK787027 HHG786332:HHG787027 HRC786332:HRC787027 IAY786332:IAY787027 IKU786332:IKU787027 IUQ786332:IUQ787027 JEM786332:JEM787027 JOI786332:JOI787027 JYE786332:JYE787027 KIA786332:KIA787027 KRW786332:KRW787027 LBS786332:LBS787027 LLO786332:LLO787027 LVK786332:LVK787027 MFG786332:MFG787027 MPC786332:MPC787027 MYY786332:MYY787027 NIU786332:NIU787027 NSQ786332:NSQ787027 OCM786332:OCM787027 OMI786332:OMI787027 OWE786332:OWE787027 PGA786332:PGA787027 PPW786332:PPW787027 PZS786332:PZS787027 QJO786332:QJO787027 QTK786332:QTK787027 RDG786332:RDG787027 RNC786332:RNC787027 RWY786332:RWY787027 SGU786332:SGU787027 SQQ786332:SQQ787027 TAM786332:TAM787027 TKI786332:TKI787027 TUE786332:TUE787027 UEA786332:UEA787027 UNW786332:UNW787027 UXS786332:UXS787027 VHO786332:VHO787027 VRK786332:VRK787027 WBG786332:WBG787027 WLC786332:WLC787027 WUY786332:WUY787027 B851868:B852563 IM851868:IM852563 SI851868:SI852563 ACE851868:ACE852563 AMA851868:AMA852563 AVW851868:AVW852563 BFS851868:BFS852563 BPO851868:BPO852563 BZK851868:BZK852563 CJG851868:CJG852563 CTC851868:CTC852563 DCY851868:DCY852563 DMU851868:DMU852563 DWQ851868:DWQ852563 EGM851868:EGM852563 EQI851868:EQI852563 FAE851868:FAE852563 FKA851868:FKA852563 FTW851868:FTW852563 GDS851868:GDS852563 GNO851868:GNO852563 GXK851868:GXK852563 HHG851868:HHG852563 HRC851868:HRC852563 IAY851868:IAY852563 IKU851868:IKU852563 IUQ851868:IUQ852563 JEM851868:JEM852563 JOI851868:JOI852563 JYE851868:JYE852563 KIA851868:KIA852563 KRW851868:KRW852563 LBS851868:LBS852563 LLO851868:LLO852563 LVK851868:LVK852563 MFG851868:MFG852563 MPC851868:MPC852563 MYY851868:MYY852563 NIU851868:NIU852563 NSQ851868:NSQ852563 OCM851868:OCM852563 OMI851868:OMI852563 OWE851868:OWE852563 PGA851868:PGA852563 PPW851868:PPW852563 PZS851868:PZS852563 QJO851868:QJO852563 QTK851868:QTK852563 RDG851868:RDG852563 RNC851868:RNC852563 RWY851868:RWY852563 SGU851868:SGU852563 SQQ851868:SQQ852563 TAM851868:TAM852563 TKI851868:TKI852563 TUE851868:TUE852563 UEA851868:UEA852563 UNW851868:UNW852563 UXS851868:UXS852563 VHO851868:VHO852563 VRK851868:VRK852563 WBG851868:WBG852563 WLC851868:WLC852563 WUY851868:WUY852563 B917404:B918099 IM917404:IM918099 SI917404:SI918099 ACE917404:ACE918099 AMA917404:AMA918099 AVW917404:AVW918099 BFS917404:BFS918099 BPO917404:BPO918099 BZK917404:BZK918099 CJG917404:CJG918099 CTC917404:CTC918099 DCY917404:DCY918099 DMU917404:DMU918099 DWQ917404:DWQ918099 EGM917404:EGM918099 EQI917404:EQI918099 FAE917404:FAE918099 FKA917404:FKA918099 FTW917404:FTW918099 GDS917404:GDS918099 GNO917404:GNO918099 GXK917404:GXK918099 HHG917404:HHG918099 HRC917404:HRC918099 IAY917404:IAY918099 IKU917404:IKU918099 IUQ917404:IUQ918099 JEM917404:JEM918099 JOI917404:JOI918099 JYE917404:JYE918099 KIA917404:KIA918099 KRW917404:KRW918099 LBS917404:LBS918099 LLO917404:LLO918099 LVK917404:LVK918099 MFG917404:MFG918099 MPC917404:MPC918099 MYY917404:MYY918099 NIU917404:NIU918099 NSQ917404:NSQ918099 OCM917404:OCM918099 OMI917404:OMI918099 OWE917404:OWE918099 PGA917404:PGA918099 PPW917404:PPW918099 PZS917404:PZS918099 QJO917404:QJO918099 QTK917404:QTK918099 RDG917404:RDG918099 RNC917404:RNC918099 RWY917404:RWY918099 SGU917404:SGU918099 SQQ917404:SQQ918099 TAM917404:TAM918099 TKI917404:TKI918099 TUE917404:TUE918099 UEA917404:UEA918099 UNW917404:UNW918099 UXS917404:UXS918099 VHO917404:VHO918099 VRK917404:VRK918099 WBG917404:WBG918099 WLC917404:WLC918099 WUY917404:WUY918099 B982940:B983635 IM982940:IM983635 SI982940:SI983635 ACE982940:ACE983635 AMA982940:AMA983635 AVW982940:AVW983635 BFS982940:BFS983635 BPO982940:BPO983635 BZK982940:BZK983635 CJG982940:CJG983635 CTC982940:CTC983635 DCY982940:DCY983635 DMU982940:DMU983635 DWQ982940:DWQ983635 EGM982940:EGM983635 EQI982940:EQI983635 FAE982940:FAE983635 FKA982940:FKA983635 FTW982940:FTW983635 GDS982940:GDS983635 GNO982940:GNO983635 GXK982940:GXK983635 HHG982940:HHG983635 HRC982940:HRC983635 IAY982940:IAY983635 IKU982940:IKU983635 IUQ982940:IUQ983635 JEM982940:JEM983635 JOI982940:JOI983635 JYE982940:JYE983635 KIA982940:KIA983635 KRW982940:KRW983635 LBS982940:LBS983635 LLO982940:LLO983635 LVK982940:LVK983635 MFG982940:MFG983635 MPC982940:MPC983635 MYY982940:MYY983635 NIU982940:NIU983635 NSQ982940:NSQ983635 OCM982940:OCM983635 OMI982940:OMI983635 OWE982940:OWE983635 PGA982940:PGA983635 PPW982940:PPW983635 PZS982940:PZS983635 QJO982940:QJO983635 QTK982940:QTK983635 RDG982940:RDG983635 RNC982940:RNC983635 RWY982940:RWY983635 SGU982940:SGU983635 SQQ982940:SQQ983635 TAM982940:TAM983635 TKI982940:TKI983635 TUE982940:TUE983635 UEA982940:UEA983635 UNW982940:UNW983635 UXS982940:UXS983635 VHO982940:VHO983635 VRK982940:VRK983635 WBG982940:WBG983635 WLC982940:WLC983635 B77:B595 B5:B73 ACE5:ACE595 AMA5:AMA595 AVW5:AVW595 BFS5:BFS595 BPO5:BPO595 BZK5:BZK595 CJG5:CJG595 CTC5:CTC595 DCY5:DCY595 DMU5:DMU595 DWQ5:DWQ595 EGM5:EGM595 EQI5:EQI595 FAE5:FAE595 FKA5:FKA595 FTW5:FTW595 GDS5:GDS595 GNO5:GNO595 GXK5:GXK595 HHG5:HHG595 HRC5:HRC595 IAY5:IAY595 IKU5:IKU595 IUQ5:IUQ595 JEM5:JEM595 JOI5:JOI595 JYE5:JYE595 KIA5:KIA595 KRW5:KRW595 LBS5:LBS595 LLO5:LLO595 LVK5:LVK595 MFG5:MFG595 MPC5:MPC595 MYY5:MYY595 NIU5:NIU595 NSQ5:NSQ595 OCM5:OCM595 OMI5:OMI595 OWE5:OWE595 PGA5:PGA595 PPW5:PPW595 PZS5:PZS595 QJO5:QJO595 QTK5:QTK595 RDG5:RDG595 RNC5:RNC595 RWY5:RWY595 SGU5:SGU595 SQQ5:SQQ595 TAM5:TAM595 TKI5:TKI595 TUE5:TUE595 UEA5:UEA595 UNW5:UNW595 UXS5:UXS595 VHO5:VHO595 VRK5:VRK595 WBG5:WBG595 WLC5:WLC595 WUY5:WUY595 SI5:SI595 IM5:IM595" xr:uid="{91D85BDA-CB28-481E-9BC4-97C3E6D2504C}">
      <formula1>Countries</formula1>
    </dataValidation>
    <dataValidation type="list" allowBlank="1" showInputMessage="1" showErrorMessage="1" sqref="WLF983002:WLF983635 IO37:IO38 SK37:SK38 ACG37:ACG38 AMC37:AMC38 AVY37:AVY38 BFU37:BFU38 BPQ37:BPQ38 BZM37:BZM38 CJI37:CJI38 CTE37:CTE38 DDA37:DDA38 DMW37:DMW38 DWS37:DWS38 EGO37:EGO38 EQK37:EQK38 FAG37:FAG38 FKC37:FKC38 FTY37:FTY38 GDU37:GDU38 GNQ37:GNQ38 GXM37:GXM38 HHI37:HHI38 HRE37:HRE38 IBA37:IBA38 IKW37:IKW38 IUS37:IUS38 JEO37:JEO38 JOK37:JOK38 JYG37:JYG38 KIC37:KIC38 KRY37:KRY38 LBU37:LBU38 LLQ37:LLQ38 LVM37:LVM38 MFI37:MFI38 MPE37:MPE38 MZA37:MZA38 NIW37:NIW38 NSS37:NSS38 OCO37:OCO38 OMK37:OMK38 OWG37:OWG38 PGC37:PGC38 PPY37:PPY38 PZU37:PZU38 QJQ37:QJQ38 QTM37:QTM38 RDI37:RDI38 RNE37:RNE38 RXA37:RXA38 SGW37:SGW38 SQS37:SQS38 TAO37:TAO38 TKK37:TKK38 TUG37:TUG38 UEC37:UEC38 UNY37:UNY38 UXU37:UXU38 VHQ37:VHQ38 VRM37:VRM38 WBI37:WBI38 WLE37:WLE38 WVA37:WVA38 D65495:D65497 IO65495:IO65497 SK65495:SK65497 ACG65495:ACG65497 AMC65495:AMC65497 AVY65495:AVY65497 BFU65495:BFU65497 BPQ65495:BPQ65497 BZM65495:BZM65497 CJI65495:CJI65497 CTE65495:CTE65497 DDA65495:DDA65497 DMW65495:DMW65497 DWS65495:DWS65497 EGO65495:EGO65497 EQK65495:EQK65497 FAG65495:FAG65497 FKC65495:FKC65497 FTY65495:FTY65497 GDU65495:GDU65497 GNQ65495:GNQ65497 GXM65495:GXM65497 HHI65495:HHI65497 HRE65495:HRE65497 IBA65495:IBA65497 IKW65495:IKW65497 IUS65495:IUS65497 JEO65495:JEO65497 JOK65495:JOK65497 JYG65495:JYG65497 KIC65495:KIC65497 KRY65495:KRY65497 LBU65495:LBU65497 LLQ65495:LLQ65497 LVM65495:LVM65497 MFI65495:MFI65497 MPE65495:MPE65497 MZA65495:MZA65497 NIW65495:NIW65497 NSS65495:NSS65497 OCO65495:OCO65497 OMK65495:OMK65497 OWG65495:OWG65497 PGC65495:PGC65497 PPY65495:PPY65497 PZU65495:PZU65497 QJQ65495:QJQ65497 QTM65495:QTM65497 RDI65495:RDI65497 RNE65495:RNE65497 RXA65495:RXA65497 SGW65495:SGW65497 SQS65495:SQS65497 TAO65495:TAO65497 TKK65495:TKK65497 TUG65495:TUG65497 UEC65495:UEC65497 UNY65495:UNY65497 UXU65495:UXU65497 VHQ65495:VHQ65497 VRM65495:VRM65497 WBI65495:WBI65497 WLE65495:WLE65497 WVA65495:WVA65497 D131031:D131033 IO131031:IO131033 SK131031:SK131033 ACG131031:ACG131033 AMC131031:AMC131033 AVY131031:AVY131033 BFU131031:BFU131033 BPQ131031:BPQ131033 BZM131031:BZM131033 CJI131031:CJI131033 CTE131031:CTE131033 DDA131031:DDA131033 DMW131031:DMW131033 DWS131031:DWS131033 EGO131031:EGO131033 EQK131031:EQK131033 FAG131031:FAG131033 FKC131031:FKC131033 FTY131031:FTY131033 GDU131031:GDU131033 GNQ131031:GNQ131033 GXM131031:GXM131033 HHI131031:HHI131033 HRE131031:HRE131033 IBA131031:IBA131033 IKW131031:IKW131033 IUS131031:IUS131033 JEO131031:JEO131033 JOK131031:JOK131033 JYG131031:JYG131033 KIC131031:KIC131033 KRY131031:KRY131033 LBU131031:LBU131033 LLQ131031:LLQ131033 LVM131031:LVM131033 MFI131031:MFI131033 MPE131031:MPE131033 MZA131031:MZA131033 NIW131031:NIW131033 NSS131031:NSS131033 OCO131031:OCO131033 OMK131031:OMK131033 OWG131031:OWG131033 PGC131031:PGC131033 PPY131031:PPY131033 PZU131031:PZU131033 QJQ131031:QJQ131033 QTM131031:QTM131033 RDI131031:RDI131033 RNE131031:RNE131033 RXA131031:RXA131033 SGW131031:SGW131033 SQS131031:SQS131033 TAO131031:TAO131033 TKK131031:TKK131033 TUG131031:TUG131033 UEC131031:UEC131033 UNY131031:UNY131033 UXU131031:UXU131033 VHQ131031:VHQ131033 VRM131031:VRM131033 WBI131031:WBI131033 WLE131031:WLE131033 WVA131031:WVA131033 D196567:D196569 IO196567:IO196569 SK196567:SK196569 ACG196567:ACG196569 AMC196567:AMC196569 AVY196567:AVY196569 BFU196567:BFU196569 BPQ196567:BPQ196569 BZM196567:BZM196569 CJI196567:CJI196569 CTE196567:CTE196569 DDA196567:DDA196569 DMW196567:DMW196569 DWS196567:DWS196569 EGO196567:EGO196569 EQK196567:EQK196569 FAG196567:FAG196569 FKC196567:FKC196569 FTY196567:FTY196569 GDU196567:GDU196569 GNQ196567:GNQ196569 GXM196567:GXM196569 HHI196567:HHI196569 HRE196567:HRE196569 IBA196567:IBA196569 IKW196567:IKW196569 IUS196567:IUS196569 JEO196567:JEO196569 JOK196567:JOK196569 JYG196567:JYG196569 KIC196567:KIC196569 KRY196567:KRY196569 LBU196567:LBU196569 LLQ196567:LLQ196569 LVM196567:LVM196569 MFI196567:MFI196569 MPE196567:MPE196569 MZA196567:MZA196569 NIW196567:NIW196569 NSS196567:NSS196569 OCO196567:OCO196569 OMK196567:OMK196569 OWG196567:OWG196569 PGC196567:PGC196569 PPY196567:PPY196569 PZU196567:PZU196569 QJQ196567:QJQ196569 QTM196567:QTM196569 RDI196567:RDI196569 RNE196567:RNE196569 RXA196567:RXA196569 SGW196567:SGW196569 SQS196567:SQS196569 TAO196567:TAO196569 TKK196567:TKK196569 TUG196567:TUG196569 UEC196567:UEC196569 UNY196567:UNY196569 UXU196567:UXU196569 VHQ196567:VHQ196569 VRM196567:VRM196569 WBI196567:WBI196569 WLE196567:WLE196569 WVA196567:WVA196569 D262103:D262105 IO262103:IO262105 SK262103:SK262105 ACG262103:ACG262105 AMC262103:AMC262105 AVY262103:AVY262105 BFU262103:BFU262105 BPQ262103:BPQ262105 BZM262103:BZM262105 CJI262103:CJI262105 CTE262103:CTE262105 DDA262103:DDA262105 DMW262103:DMW262105 DWS262103:DWS262105 EGO262103:EGO262105 EQK262103:EQK262105 FAG262103:FAG262105 FKC262103:FKC262105 FTY262103:FTY262105 GDU262103:GDU262105 GNQ262103:GNQ262105 GXM262103:GXM262105 HHI262103:HHI262105 HRE262103:HRE262105 IBA262103:IBA262105 IKW262103:IKW262105 IUS262103:IUS262105 JEO262103:JEO262105 JOK262103:JOK262105 JYG262103:JYG262105 KIC262103:KIC262105 KRY262103:KRY262105 LBU262103:LBU262105 LLQ262103:LLQ262105 LVM262103:LVM262105 MFI262103:MFI262105 MPE262103:MPE262105 MZA262103:MZA262105 NIW262103:NIW262105 NSS262103:NSS262105 OCO262103:OCO262105 OMK262103:OMK262105 OWG262103:OWG262105 PGC262103:PGC262105 PPY262103:PPY262105 PZU262103:PZU262105 QJQ262103:QJQ262105 QTM262103:QTM262105 RDI262103:RDI262105 RNE262103:RNE262105 RXA262103:RXA262105 SGW262103:SGW262105 SQS262103:SQS262105 TAO262103:TAO262105 TKK262103:TKK262105 TUG262103:TUG262105 UEC262103:UEC262105 UNY262103:UNY262105 UXU262103:UXU262105 VHQ262103:VHQ262105 VRM262103:VRM262105 WBI262103:WBI262105 WLE262103:WLE262105 WVA262103:WVA262105 D327639:D327641 IO327639:IO327641 SK327639:SK327641 ACG327639:ACG327641 AMC327639:AMC327641 AVY327639:AVY327641 BFU327639:BFU327641 BPQ327639:BPQ327641 BZM327639:BZM327641 CJI327639:CJI327641 CTE327639:CTE327641 DDA327639:DDA327641 DMW327639:DMW327641 DWS327639:DWS327641 EGO327639:EGO327641 EQK327639:EQK327641 FAG327639:FAG327641 FKC327639:FKC327641 FTY327639:FTY327641 GDU327639:GDU327641 GNQ327639:GNQ327641 GXM327639:GXM327641 HHI327639:HHI327641 HRE327639:HRE327641 IBA327639:IBA327641 IKW327639:IKW327641 IUS327639:IUS327641 JEO327639:JEO327641 JOK327639:JOK327641 JYG327639:JYG327641 KIC327639:KIC327641 KRY327639:KRY327641 LBU327639:LBU327641 LLQ327639:LLQ327641 LVM327639:LVM327641 MFI327639:MFI327641 MPE327639:MPE327641 MZA327639:MZA327641 NIW327639:NIW327641 NSS327639:NSS327641 OCO327639:OCO327641 OMK327639:OMK327641 OWG327639:OWG327641 PGC327639:PGC327641 PPY327639:PPY327641 PZU327639:PZU327641 QJQ327639:QJQ327641 QTM327639:QTM327641 RDI327639:RDI327641 RNE327639:RNE327641 RXA327639:RXA327641 SGW327639:SGW327641 SQS327639:SQS327641 TAO327639:TAO327641 TKK327639:TKK327641 TUG327639:TUG327641 UEC327639:UEC327641 UNY327639:UNY327641 UXU327639:UXU327641 VHQ327639:VHQ327641 VRM327639:VRM327641 WBI327639:WBI327641 WLE327639:WLE327641 WVA327639:WVA327641 D393175:D393177 IO393175:IO393177 SK393175:SK393177 ACG393175:ACG393177 AMC393175:AMC393177 AVY393175:AVY393177 BFU393175:BFU393177 BPQ393175:BPQ393177 BZM393175:BZM393177 CJI393175:CJI393177 CTE393175:CTE393177 DDA393175:DDA393177 DMW393175:DMW393177 DWS393175:DWS393177 EGO393175:EGO393177 EQK393175:EQK393177 FAG393175:FAG393177 FKC393175:FKC393177 FTY393175:FTY393177 GDU393175:GDU393177 GNQ393175:GNQ393177 GXM393175:GXM393177 HHI393175:HHI393177 HRE393175:HRE393177 IBA393175:IBA393177 IKW393175:IKW393177 IUS393175:IUS393177 JEO393175:JEO393177 JOK393175:JOK393177 JYG393175:JYG393177 KIC393175:KIC393177 KRY393175:KRY393177 LBU393175:LBU393177 LLQ393175:LLQ393177 LVM393175:LVM393177 MFI393175:MFI393177 MPE393175:MPE393177 MZA393175:MZA393177 NIW393175:NIW393177 NSS393175:NSS393177 OCO393175:OCO393177 OMK393175:OMK393177 OWG393175:OWG393177 PGC393175:PGC393177 PPY393175:PPY393177 PZU393175:PZU393177 QJQ393175:QJQ393177 QTM393175:QTM393177 RDI393175:RDI393177 RNE393175:RNE393177 RXA393175:RXA393177 SGW393175:SGW393177 SQS393175:SQS393177 TAO393175:TAO393177 TKK393175:TKK393177 TUG393175:TUG393177 UEC393175:UEC393177 UNY393175:UNY393177 UXU393175:UXU393177 VHQ393175:VHQ393177 VRM393175:VRM393177 WBI393175:WBI393177 WLE393175:WLE393177 WVA393175:WVA393177 D458711:D458713 IO458711:IO458713 SK458711:SK458713 ACG458711:ACG458713 AMC458711:AMC458713 AVY458711:AVY458713 BFU458711:BFU458713 BPQ458711:BPQ458713 BZM458711:BZM458713 CJI458711:CJI458713 CTE458711:CTE458713 DDA458711:DDA458713 DMW458711:DMW458713 DWS458711:DWS458713 EGO458711:EGO458713 EQK458711:EQK458713 FAG458711:FAG458713 FKC458711:FKC458713 FTY458711:FTY458713 GDU458711:GDU458713 GNQ458711:GNQ458713 GXM458711:GXM458713 HHI458711:HHI458713 HRE458711:HRE458713 IBA458711:IBA458713 IKW458711:IKW458713 IUS458711:IUS458713 JEO458711:JEO458713 JOK458711:JOK458713 JYG458711:JYG458713 KIC458711:KIC458713 KRY458711:KRY458713 LBU458711:LBU458713 LLQ458711:LLQ458713 LVM458711:LVM458713 MFI458711:MFI458713 MPE458711:MPE458713 MZA458711:MZA458713 NIW458711:NIW458713 NSS458711:NSS458713 OCO458711:OCO458713 OMK458711:OMK458713 OWG458711:OWG458713 PGC458711:PGC458713 PPY458711:PPY458713 PZU458711:PZU458713 QJQ458711:QJQ458713 QTM458711:QTM458713 RDI458711:RDI458713 RNE458711:RNE458713 RXA458711:RXA458713 SGW458711:SGW458713 SQS458711:SQS458713 TAO458711:TAO458713 TKK458711:TKK458713 TUG458711:TUG458713 UEC458711:UEC458713 UNY458711:UNY458713 UXU458711:UXU458713 VHQ458711:VHQ458713 VRM458711:VRM458713 WBI458711:WBI458713 WLE458711:WLE458713 WVA458711:WVA458713 D524247:D524249 IO524247:IO524249 SK524247:SK524249 ACG524247:ACG524249 AMC524247:AMC524249 AVY524247:AVY524249 BFU524247:BFU524249 BPQ524247:BPQ524249 BZM524247:BZM524249 CJI524247:CJI524249 CTE524247:CTE524249 DDA524247:DDA524249 DMW524247:DMW524249 DWS524247:DWS524249 EGO524247:EGO524249 EQK524247:EQK524249 FAG524247:FAG524249 FKC524247:FKC524249 FTY524247:FTY524249 GDU524247:GDU524249 GNQ524247:GNQ524249 GXM524247:GXM524249 HHI524247:HHI524249 HRE524247:HRE524249 IBA524247:IBA524249 IKW524247:IKW524249 IUS524247:IUS524249 JEO524247:JEO524249 JOK524247:JOK524249 JYG524247:JYG524249 KIC524247:KIC524249 KRY524247:KRY524249 LBU524247:LBU524249 LLQ524247:LLQ524249 LVM524247:LVM524249 MFI524247:MFI524249 MPE524247:MPE524249 MZA524247:MZA524249 NIW524247:NIW524249 NSS524247:NSS524249 OCO524247:OCO524249 OMK524247:OMK524249 OWG524247:OWG524249 PGC524247:PGC524249 PPY524247:PPY524249 PZU524247:PZU524249 QJQ524247:QJQ524249 QTM524247:QTM524249 RDI524247:RDI524249 RNE524247:RNE524249 RXA524247:RXA524249 SGW524247:SGW524249 SQS524247:SQS524249 TAO524247:TAO524249 TKK524247:TKK524249 TUG524247:TUG524249 UEC524247:UEC524249 UNY524247:UNY524249 UXU524247:UXU524249 VHQ524247:VHQ524249 VRM524247:VRM524249 WBI524247:WBI524249 WLE524247:WLE524249 WVA524247:WVA524249 D589783:D589785 IO589783:IO589785 SK589783:SK589785 ACG589783:ACG589785 AMC589783:AMC589785 AVY589783:AVY589785 BFU589783:BFU589785 BPQ589783:BPQ589785 BZM589783:BZM589785 CJI589783:CJI589785 CTE589783:CTE589785 DDA589783:DDA589785 DMW589783:DMW589785 DWS589783:DWS589785 EGO589783:EGO589785 EQK589783:EQK589785 FAG589783:FAG589785 FKC589783:FKC589785 FTY589783:FTY589785 GDU589783:GDU589785 GNQ589783:GNQ589785 GXM589783:GXM589785 HHI589783:HHI589785 HRE589783:HRE589785 IBA589783:IBA589785 IKW589783:IKW589785 IUS589783:IUS589785 JEO589783:JEO589785 JOK589783:JOK589785 JYG589783:JYG589785 KIC589783:KIC589785 KRY589783:KRY589785 LBU589783:LBU589785 LLQ589783:LLQ589785 LVM589783:LVM589785 MFI589783:MFI589785 MPE589783:MPE589785 MZA589783:MZA589785 NIW589783:NIW589785 NSS589783:NSS589785 OCO589783:OCO589785 OMK589783:OMK589785 OWG589783:OWG589785 PGC589783:PGC589785 PPY589783:PPY589785 PZU589783:PZU589785 QJQ589783:QJQ589785 QTM589783:QTM589785 RDI589783:RDI589785 RNE589783:RNE589785 RXA589783:RXA589785 SGW589783:SGW589785 SQS589783:SQS589785 TAO589783:TAO589785 TKK589783:TKK589785 TUG589783:TUG589785 UEC589783:UEC589785 UNY589783:UNY589785 UXU589783:UXU589785 VHQ589783:VHQ589785 VRM589783:VRM589785 WBI589783:WBI589785 WLE589783:WLE589785 WVA589783:WVA589785 D655319:D655321 IO655319:IO655321 SK655319:SK655321 ACG655319:ACG655321 AMC655319:AMC655321 AVY655319:AVY655321 BFU655319:BFU655321 BPQ655319:BPQ655321 BZM655319:BZM655321 CJI655319:CJI655321 CTE655319:CTE655321 DDA655319:DDA655321 DMW655319:DMW655321 DWS655319:DWS655321 EGO655319:EGO655321 EQK655319:EQK655321 FAG655319:FAG655321 FKC655319:FKC655321 FTY655319:FTY655321 GDU655319:GDU655321 GNQ655319:GNQ655321 GXM655319:GXM655321 HHI655319:HHI655321 HRE655319:HRE655321 IBA655319:IBA655321 IKW655319:IKW655321 IUS655319:IUS655321 JEO655319:JEO655321 JOK655319:JOK655321 JYG655319:JYG655321 KIC655319:KIC655321 KRY655319:KRY655321 LBU655319:LBU655321 LLQ655319:LLQ655321 LVM655319:LVM655321 MFI655319:MFI655321 MPE655319:MPE655321 MZA655319:MZA655321 NIW655319:NIW655321 NSS655319:NSS655321 OCO655319:OCO655321 OMK655319:OMK655321 OWG655319:OWG655321 PGC655319:PGC655321 PPY655319:PPY655321 PZU655319:PZU655321 QJQ655319:QJQ655321 QTM655319:QTM655321 RDI655319:RDI655321 RNE655319:RNE655321 RXA655319:RXA655321 SGW655319:SGW655321 SQS655319:SQS655321 TAO655319:TAO655321 TKK655319:TKK655321 TUG655319:TUG655321 UEC655319:UEC655321 UNY655319:UNY655321 UXU655319:UXU655321 VHQ655319:VHQ655321 VRM655319:VRM655321 WBI655319:WBI655321 WLE655319:WLE655321 WVA655319:WVA655321 D720855:D720857 IO720855:IO720857 SK720855:SK720857 ACG720855:ACG720857 AMC720855:AMC720857 AVY720855:AVY720857 BFU720855:BFU720857 BPQ720855:BPQ720857 BZM720855:BZM720857 CJI720855:CJI720857 CTE720855:CTE720857 DDA720855:DDA720857 DMW720855:DMW720857 DWS720855:DWS720857 EGO720855:EGO720857 EQK720855:EQK720857 FAG720855:FAG720857 FKC720855:FKC720857 FTY720855:FTY720857 GDU720855:GDU720857 GNQ720855:GNQ720857 GXM720855:GXM720857 HHI720855:HHI720857 HRE720855:HRE720857 IBA720855:IBA720857 IKW720855:IKW720857 IUS720855:IUS720857 JEO720855:JEO720857 JOK720855:JOK720857 JYG720855:JYG720857 KIC720855:KIC720857 KRY720855:KRY720857 LBU720855:LBU720857 LLQ720855:LLQ720857 LVM720855:LVM720857 MFI720855:MFI720857 MPE720855:MPE720857 MZA720855:MZA720857 NIW720855:NIW720857 NSS720855:NSS720857 OCO720855:OCO720857 OMK720855:OMK720857 OWG720855:OWG720857 PGC720855:PGC720857 PPY720855:PPY720857 PZU720855:PZU720857 QJQ720855:QJQ720857 QTM720855:QTM720857 RDI720855:RDI720857 RNE720855:RNE720857 RXA720855:RXA720857 SGW720855:SGW720857 SQS720855:SQS720857 TAO720855:TAO720857 TKK720855:TKK720857 TUG720855:TUG720857 UEC720855:UEC720857 UNY720855:UNY720857 UXU720855:UXU720857 VHQ720855:VHQ720857 VRM720855:VRM720857 WBI720855:WBI720857 WLE720855:WLE720857 WVA720855:WVA720857 D786391:D786393 IO786391:IO786393 SK786391:SK786393 ACG786391:ACG786393 AMC786391:AMC786393 AVY786391:AVY786393 BFU786391:BFU786393 BPQ786391:BPQ786393 BZM786391:BZM786393 CJI786391:CJI786393 CTE786391:CTE786393 DDA786391:DDA786393 DMW786391:DMW786393 DWS786391:DWS786393 EGO786391:EGO786393 EQK786391:EQK786393 FAG786391:FAG786393 FKC786391:FKC786393 FTY786391:FTY786393 GDU786391:GDU786393 GNQ786391:GNQ786393 GXM786391:GXM786393 HHI786391:HHI786393 HRE786391:HRE786393 IBA786391:IBA786393 IKW786391:IKW786393 IUS786391:IUS786393 JEO786391:JEO786393 JOK786391:JOK786393 JYG786391:JYG786393 KIC786391:KIC786393 KRY786391:KRY786393 LBU786391:LBU786393 LLQ786391:LLQ786393 LVM786391:LVM786393 MFI786391:MFI786393 MPE786391:MPE786393 MZA786391:MZA786393 NIW786391:NIW786393 NSS786391:NSS786393 OCO786391:OCO786393 OMK786391:OMK786393 OWG786391:OWG786393 PGC786391:PGC786393 PPY786391:PPY786393 PZU786391:PZU786393 QJQ786391:QJQ786393 QTM786391:QTM786393 RDI786391:RDI786393 RNE786391:RNE786393 RXA786391:RXA786393 SGW786391:SGW786393 SQS786391:SQS786393 TAO786391:TAO786393 TKK786391:TKK786393 TUG786391:TUG786393 UEC786391:UEC786393 UNY786391:UNY786393 UXU786391:UXU786393 VHQ786391:VHQ786393 VRM786391:VRM786393 WBI786391:WBI786393 WLE786391:WLE786393 WVA786391:WVA786393 D851927:D851929 IO851927:IO851929 SK851927:SK851929 ACG851927:ACG851929 AMC851927:AMC851929 AVY851927:AVY851929 BFU851927:BFU851929 BPQ851927:BPQ851929 BZM851927:BZM851929 CJI851927:CJI851929 CTE851927:CTE851929 DDA851927:DDA851929 DMW851927:DMW851929 DWS851927:DWS851929 EGO851927:EGO851929 EQK851927:EQK851929 FAG851927:FAG851929 FKC851927:FKC851929 FTY851927:FTY851929 GDU851927:GDU851929 GNQ851927:GNQ851929 GXM851927:GXM851929 HHI851927:HHI851929 HRE851927:HRE851929 IBA851927:IBA851929 IKW851927:IKW851929 IUS851927:IUS851929 JEO851927:JEO851929 JOK851927:JOK851929 JYG851927:JYG851929 KIC851927:KIC851929 KRY851927:KRY851929 LBU851927:LBU851929 LLQ851927:LLQ851929 LVM851927:LVM851929 MFI851927:MFI851929 MPE851927:MPE851929 MZA851927:MZA851929 NIW851927:NIW851929 NSS851927:NSS851929 OCO851927:OCO851929 OMK851927:OMK851929 OWG851927:OWG851929 PGC851927:PGC851929 PPY851927:PPY851929 PZU851927:PZU851929 QJQ851927:QJQ851929 QTM851927:QTM851929 RDI851927:RDI851929 RNE851927:RNE851929 RXA851927:RXA851929 SGW851927:SGW851929 SQS851927:SQS851929 TAO851927:TAO851929 TKK851927:TKK851929 TUG851927:TUG851929 UEC851927:UEC851929 UNY851927:UNY851929 UXU851927:UXU851929 VHQ851927:VHQ851929 VRM851927:VRM851929 WBI851927:WBI851929 WLE851927:WLE851929 WVA851927:WVA851929 D917463:D917465 IO917463:IO917465 SK917463:SK917465 ACG917463:ACG917465 AMC917463:AMC917465 AVY917463:AVY917465 BFU917463:BFU917465 BPQ917463:BPQ917465 BZM917463:BZM917465 CJI917463:CJI917465 CTE917463:CTE917465 DDA917463:DDA917465 DMW917463:DMW917465 DWS917463:DWS917465 EGO917463:EGO917465 EQK917463:EQK917465 FAG917463:FAG917465 FKC917463:FKC917465 FTY917463:FTY917465 GDU917463:GDU917465 GNQ917463:GNQ917465 GXM917463:GXM917465 HHI917463:HHI917465 HRE917463:HRE917465 IBA917463:IBA917465 IKW917463:IKW917465 IUS917463:IUS917465 JEO917463:JEO917465 JOK917463:JOK917465 JYG917463:JYG917465 KIC917463:KIC917465 KRY917463:KRY917465 LBU917463:LBU917465 LLQ917463:LLQ917465 LVM917463:LVM917465 MFI917463:MFI917465 MPE917463:MPE917465 MZA917463:MZA917465 NIW917463:NIW917465 NSS917463:NSS917465 OCO917463:OCO917465 OMK917463:OMK917465 OWG917463:OWG917465 PGC917463:PGC917465 PPY917463:PPY917465 PZU917463:PZU917465 QJQ917463:QJQ917465 QTM917463:QTM917465 RDI917463:RDI917465 RNE917463:RNE917465 RXA917463:RXA917465 SGW917463:SGW917465 SQS917463:SQS917465 TAO917463:TAO917465 TKK917463:TKK917465 TUG917463:TUG917465 UEC917463:UEC917465 UNY917463:UNY917465 UXU917463:UXU917465 VHQ917463:VHQ917465 VRM917463:VRM917465 WBI917463:WBI917465 WLE917463:WLE917465 WVA917463:WVA917465 D982999:D983001 IO982999:IO983001 SK982999:SK983001 ACG982999:ACG983001 AMC982999:AMC983001 AVY982999:AVY983001 BFU982999:BFU983001 BPQ982999:BPQ983001 BZM982999:BZM983001 CJI982999:CJI983001 CTE982999:CTE983001 DDA982999:DDA983001 DMW982999:DMW983001 DWS982999:DWS983001 EGO982999:EGO983001 EQK982999:EQK983001 FAG982999:FAG983001 FKC982999:FKC983001 FTY982999:FTY983001 GDU982999:GDU983001 GNQ982999:GNQ983001 GXM982999:GXM983001 HHI982999:HHI983001 HRE982999:HRE983001 IBA982999:IBA983001 IKW982999:IKW983001 IUS982999:IUS983001 JEO982999:JEO983001 JOK982999:JOK983001 JYG982999:JYG983001 KIC982999:KIC983001 KRY982999:KRY983001 LBU982999:LBU983001 LLQ982999:LLQ983001 LVM982999:LVM983001 MFI982999:MFI983001 MPE982999:MPE983001 MZA982999:MZA983001 NIW982999:NIW983001 NSS982999:NSS983001 OCO982999:OCO983001 OMK982999:OMK983001 OWG982999:OWG983001 PGC982999:PGC983001 PPY982999:PPY983001 PZU982999:PZU983001 QJQ982999:QJQ983001 QTM982999:QTM983001 RDI982999:RDI983001 RNE982999:RNE983001 RXA982999:RXA983001 SGW982999:SGW983001 SQS982999:SQS983001 TAO982999:TAO983001 TKK982999:TKK983001 TUG982999:TUG983001 UEC982999:UEC983001 UNY982999:UNY983001 UXU982999:UXU983001 VHQ982999:VHQ983001 VRM982999:VRM983001 WBI982999:WBI983001 WLE982999:WLE983001 WVA982999:WVA983001 IP35:IP36 SL35:SL36 ACH35:ACH36 AMD35:AMD36 AVZ35:AVZ36 BFV35:BFV36 BPR35:BPR36 BZN35:BZN36 CJJ35:CJJ36 CTF35:CTF36 DDB35:DDB36 DMX35:DMX36 DWT35:DWT36 EGP35:EGP36 EQL35:EQL36 FAH35:FAH36 FKD35:FKD36 FTZ35:FTZ36 GDV35:GDV36 GNR35:GNR36 GXN35:GXN36 HHJ35:HHJ36 HRF35:HRF36 IBB35:IBB36 IKX35:IKX36 IUT35:IUT36 JEP35:JEP36 JOL35:JOL36 JYH35:JYH36 KID35:KID36 KRZ35:KRZ36 LBV35:LBV36 LLR35:LLR36 LVN35:LVN36 MFJ35:MFJ36 MPF35:MPF36 MZB35:MZB36 NIX35:NIX36 NST35:NST36 OCP35:OCP36 OML35:OML36 OWH35:OWH36 PGD35:PGD36 PPZ35:PPZ36 PZV35:PZV36 QJR35:QJR36 QTN35:QTN36 RDJ35:RDJ36 RNF35:RNF36 RXB35:RXB36 SGX35:SGX36 SQT35:SQT36 TAP35:TAP36 TKL35:TKL36 TUH35:TUH36 UED35:UED36 UNZ35:UNZ36 UXV35:UXV36 VHR35:VHR36 VRN35:VRN36 WBJ35:WBJ36 WLF35:WLF36 WVB35:WVB36 E65492:E65494 IP65492:IP65494 SL65492:SL65494 ACH65492:ACH65494 AMD65492:AMD65494 AVZ65492:AVZ65494 BFV65492:BFV65494 BPR65492:BPR65494 BZN65492:BZN65494 CJJ65492:CJJ65494 CTF65492:CTF65494 DDB65492:DDB65494 DMX65492:DMX65494 DWT65492:DWT65494 EGP65492:EGP65494 EQL65492:EQL65494 FAH65492:FAH65494 FKD65492:FKD65494 FTZ65492:FTZ65494 GDV65492:GDV65494 GNR65492:GNR65494 GXN65492:GXN65494 HHJ65492:HHJ65494 HRF65492:HRF65494 IBB65492:IBB65494 IKX65492:IKX65494 IUT65492:IUT65494 JEP65492:JEP65494 JOL65492:JOL65494 JYH65492:JYH65494 KID65492:KID65494 KRZ65492:KRZ65494 LBV65492:LBV65494 LLR65492:LLR65494 LVN65492:LVN65494 MFJ65492:MFJ65494 MPF65492:MPF65494 MZB65492:MZB65494 NIX65492:NIX65494 NST65492:NST65494 OCP65492:OCP65494 OML65492:OML65494 OWH65492:OWH65494 PGD65492:PGD65494 PPZ65492:PPZ65494 PZV65492:PZV65494 QJR65492:QJR65494 QTN65492:QTN65494 RDJ65492:RDJ65494 RNF65492:RNF65494 RXB65492:RXB65494 SGX65492:SGX65494 SQT65492:SQT65494 TAP65492:TAP65494 TKL65492:TKL65494 TUH65492:TUH65494 UED65492:UED65494 UNZ65492:UNZ65494 UXV65492:UXV65494 VHR65492:VHR65494 VRN65492:VRN65494 WBJ65492:WBJ65494 WLF65492:WLF65494 WVB65492:WVB65494 E131028:E131030 IP131028:IP131030 SL131028:SL131030 ACH131028:ACH131030 AMD131028:AMD131030 AVZ131028:AVZ131030 BFV131028:BFV131030 BPR131028:BPR131030 BZN131028:BZN131030 CJJ131028:CJJ131030 CTF131028:CTF131030 DDB131028:DDB131030 DMX131028:DMX131030 DWT131028:DWT131030 EGP131028:EGP131030 EQL131028:EQL131030 FAH131028:FAH131030 FKD131028:FKD131030 FTZ131028:FTZ131030 GDV131028:GDV131030 GNR131028:GNR131030 GXN131028:GXN131030 HHJ131028:HHJ131030 HRF131028:HRF131030 IBB131028:IBB131030 IKX131028:IKX131030 IUT131028:IUT131030 JEP131028:JEP131030 JOL131028:JOL131030 JYH131028:JYH131030 KID131028:KID131030 KRZ131028:KRZ131030 LBV131028:LBV131030 LLR131028:LLR131030 LVN131028:LVN131030 MFJ131028:MFJ131030 MPF131028:MPF131030 MZB131028:MZB131030 NIX131028:NIX131030 NST131028:NST131030 OCP131028:OCP131030 OML131028:OML131030 OWH131028:OWH131030 PGD131028:PGD131030 PPZ131028:PPZ131030 PZV131028:PZV131030 QJR131028:QJR131030 QTN131028:QTN131030 RDJ131028:RDJ131030 RNF131028:RNF131030 RXB131028:RXB131030 SGX131028:SGX131030 SQT131028:SQT131030 TAP131028:TAP131030 TKL131028:TKL131030 TUH131028:TUH131030 UED131028:UED131030 UNZ131028:UNZ131030 UXV131028:UXV131030 VHR131028:VHR131030 VRN131028:VRN131030 WBJ131028:WBJ131030 WLF131028:WLF131030 WVB131028:WVB131030 E196564:E196566 IP196564:IP196566 SL196564:SL196566 ACH196564:ACH196566 AMD196564:AMD196566 AVZ196564:AVZ196566 BFV196564:BFV196566 BPR196564:BPR196566 BZN196564:BZN196566 CJJ196564:CJJ196566 CTF196564:CTF196566 DDB196564:DDB196566 DMX196564:DMX196566 DWT196564:DWT196566 EGP196564:EGP196566 EQL196564:EQL196566 FAH196564:FAH196566 FKD196564:FKD196566 FTZ196564:FTZ196566 GDV196564:GDV196566 GNR196564:GNR196566 GXN196564:GXN196566 HHJ196564:HHJ196566 HRF196564:HRF196566 IBB196564:IBB196566 IKX196564:IKX196566 IUT196564:IUT196566 JEP196564:JEP196566 JOL196564:JOL196566 JYH196564:JYH196566 KID196564:KID196566 KRZ196564:KRZ196566 LBV196564:LBV196566 LLR196564:LLR196566 LVN196564:LVN196566 MFJ196564:MFJ196566 MPF196564:MPF196566 MZB196564:MZB196566 NIX196564:NIX196566 NST196564:NST196566 OCP196564:OCP196566 OML196564:OML196566 OWH196564:OWH196566 PGD196564:PGD196566 PPZ196564:PPZ196566 PZV196564:PZV196566 QJR196564:QJR196566 QTN196564:QTN196566 RDJ196564:RDJ196566 RNF196564:RNF196566 RXB196564:RXB196566 SGX196564:SGX196566 SQT196564:SQT196566 TAP196564:TAP196566 TKL196564:TKL196566 TUH196564:TUH196566 UED196564:UED196566 UNZ196564:UNZ196566 UXV196564:UXV196566 VHR196564:VHR196566 VRN196564:VRN196566 WBJ196564:WBJ196566 WLF196564:WLF196566 WVB196564:WVB196566 E262100:E262102 IP262100:IP262102 SL262100:SL262102 ACH262100:ACH262102 AMD262100:AMD262102 AVZ262100:AVZ262102 BFV262100:BFV262102 BPR262100:BPR262102 BZN262100:BZN262102 CJJ262100:CJJ262102 CTF262100:CTF262102 DDB262100:DDB262102 DMX262100:DMX262102 DWT262100:DWT262102 EGP262100:EGP262102 EQL262100:EQL262102 FAH262100:FAH262102 FKD262100:FKD262102 FTZ262100:FTZ262102 GDV262100:GDV262102 GNR262100:GNR262102 GXN262100:GXN262102 HHJ262100:HHJ262102 HRF262100:HRF262102 IBB262100:IBB262102 IKX262100:IKX262102 IUT262100:IUT262102 JEP262100:JEP262102 JOL262100:JOL262102 JYH262100:JYH262102 KID262100:KID262102 KRZ262100:KRZ262102 LBV262100:LBV262102 LLR262100:LLR262102 LVN262100:LVN262102 MFJ262100:MFJ262102 MPF262100:MPF262102 MZB262100:MZB262102 NIX262100:NIX262102 NST262100:NST262102 OCP262100:OCP262102 OML262100:OML262102 OWH262100:OWH262102 PGD262100:PGD262102 PPZ262100:PPZ262102 PZV262100:PZV262102 QJR262100:QJR262102 QTN262100:QTN262102 RDJ262100:RDJ262102 RNF262100:RNF262102 RXB262100:RXB262102 SGX262100:SGX262102 SQT262100:SQT262102 TAP262100:TAP262102 TKL262100:TKL262102 TUH262100:TUH262102 UED262100:UED262102 UNZ262100:UNZ262102 UXV262100:UXV262102 VHR262100:VHR262102 VRN262100:VRN262102 WBJ262100:WBJ262102 WLF262100:WLF262102 WVB262100:WVB262102 E327636:E327638 IP327636:IP327638 SL327636:SL327638 ACH327636:ACH327638 AMD327636:AMD327638 AVZ327636:AVZ327638 BFV327636:BFV327638 BPR327636:BPR327638 BZN327636:BZN327638 CJJ327636:CJJ327638 CTF327636:CTF327638 DDB327636:DDB327638 DMX327636:DMX327638 DWT327636:DWT327638 EGP327636:EGP327638 EQL327636:EQL327638 FAH327636:FAH327638 FKD327636:FKD327638 FTZ327636:FTZ327638 GDV327636:GDV327638 GNR327636:GNR327638 GXN327636:GXN327638 HHJ327636:HHJ327638 HRF327636:HRF327638 IBB327636:IBB327638 IKX327636:IKX327638 IUT327636:IUT327638 JEP327636:JEP327638 JOL327636:JOL327638 JYH327636:JYH327638 KID327636:KID327638 KRZ327636:KRZ327638 LBV327636:LBV327638 LLR327636:LLR327638 LVN327636:LVN327638 MFJ327636:MFJ327638 MPF327636:MPF327638 MZB327636:MZB327638 NIX327636:NIX327638 NST327636:NST327638 OCP327636:OCP327638 OML327636:OML327638 OWH327636:OWH327638 PGD327636:PGD327638 PPZ327636:PPZ327638 PZV327636:PZV327638 QJR327636:QJR327638 QTN327636:QTN327638 RDJ327636:RDJ327638 RNF327636:RNF327638 RXB327636:RXB327638 SGX327636:SGX327638 SQT327636:SQT327638 TAP327636:TAP327638 TKL327636:TKL327638 TUH327636:TUH327638 UED327636:UED327638 UNZ327636:UNZ327638 UXV327636:UXV327638 VHR327636:VHR327638 VRN327636:VRN327638 WBJ327636:WBJ327638 WLF327636:WLF327638 WVB327636:WVB327638 E393172:E393174 IP393172:IP393174 SL393172:SL393174 ACH393172:ACH393174 AMD393172:AMD393174 AVZ393172:AVZ393174 BFV393172:BFV393174 BPR393172:BPR393174 BZN393172:BZN393174 CJJ393172:CJJ393174 CTF393172:CTF393174 DDB393172:DDB393174 DMX393172:DMX393174 DWT393172:DWT393174 EGP393172:EGP393174 EQL393172:EQL393174 FAH393172:FAH393174 FKD393172:FKD393174 FTZ393172:FTZ393174 GDV393172:GDV393174 GNR393172:GNR393174 GXN393172:GXN393174 HHJ393172:HHJ393174 HRF393172:HRF393174 IBB393172:IBB393174 IKX393172:IKX393174 IUT393172:IUT393174 JEP393172:JEP393174 JOL393172:JOL393174 JYH393172:JYH393174 KID393172:KID393174 KRZ393172:KRZ393174 LBV393172:LBV393174 LLR393172:LLR393174 LVN393172:LVN393174 MFJ393172:MFJ393174 MPF393172:MPF393174 MZB393172:MZB393174 NIX393172:NIX393174 NST393172:NST393174 OCP393172:OCP393174 OML393172:OML393174 OWH393172:OWH393174 PGD393172:PGD393174 PPZ393172:PPZ393174 PZV393172:PZV393174 QJR393172:QJR393174 QTN393172:QTN393174 RDJ393172:RDJ393174 RNF393172:RNF393174 RXB393172:RXB393174 SGX393172:SGX393174 SQT393172:SQT393174 TAP393172:TAP393174 TKL393172:TKL393174 TUH393172:TUH393174 UED393172:UED393174 UNZ393172:UNZ393174 UXV393172:UXV393174 VHR393172:VHR393174 VRN393172:VRN393174 WBJ393172:WBJ393174 WLF393172:WLF393174 WVB393172:WVB393174 E458708:E458710 IP458708:IP458710 SL458708:SL458710 ACH458708:ACH458710 AMD458708:AMD458710 AVZ458708:AVZ458710 BFV458708:BFV458710 BPR458708:BPR458710 BZN458708:BZN458710 CJJ458708:CJJ458710 CTF458708:CTF458710 DDB458708:DDB458710 DMX458708:DMX458710 DWT458708:DWT458710 EGP458708:EGP458710 EQL458708:EQL458710 FAH458708:FAH458710 FKD458708:FKD458710 FTZ458708:FTZ458710 GDV458708:GDV458710 GNR458708:GNR458710 GXN458708:GXN458710 HHJ458708:HHJ458710 HRF458708:HRF458710 IBB458708:IBB458710 IKX458708:IKX458710 IUT458708:IUT458710 JEP458708:JEP458710 JOL458708:JOL458710 JYH458708:JYH458710 KID458708:KID458710 KRZ458708:KRZ458710 LBV458708:LBV458710 LLR458708:LLR458710 LVN458708:LVN458710 MFJ458708:MFJ458710 MPF458708:MPF458710 MZB458708:MZB458710 NIX458708:NIX458710 NST458708:NST458710 OCP458708:OCP458710 OML458708:OML458710 OWH458708:OWH458710 PGD458708:PGD458710 PPZ458708:PPZ458710 PZV458708:PZV458710 QJR458708:QJR458710 QTN458708:QTN458710 RDJ458708:RDJ458710 RNF458708:RNF458710 RXB458708:RXB458710 SGX458708:SGX458710 SQT458708:SQT458710 TAP458708:TAP458710 TKL458708:TKL458710 TUH458708:TUH458710 UED458708:UED458710 UNZ458708:UNZ458710 UXV458708:UXV458710 VHR458708:VHR458710 VRN458708:VRN458710 WBJ458708:WBJ458710 WLF458708:WLF458710 WVB458708:WVB458710 E524244:E524246 IP524244:IP524246 SL524244:SL524246 ACH524244:ACH524246 AMD524244:AMD524246 AVZ524244:AVZ524246 BFV524244:BFV524246 BPR524244:BPR524246 BZN524244:BZN524246 CJJ524244:CJJ524246 CTF524244:CTF524246 DDB524244:DDB524246 DMX524244:DMX524246 DWT524244:DWT524246 EGP524244:EGP524246 EQL524244:EQL524246 FAH524244:FAH524246 FKD524244:FKD524246 FTZ524244:FTZ524246 GDV524244:GDV524246 GNR524244:GNR524246 GXN524244:GXN524246 HHJ524244:HHJ524246 HRF524244:HRF524246 IBB524244:IBB524246 IKX524244:IKX524246 IUT524244:IUT524246 JEP524244:JEP524246 JOL524244:JOL524246 JYH524244:JYH524246 KID524244:KID524246 KRZ524244:KRZ524246 LBV524244:LBV524246 LLR524244:LLR524246 LVN524244:LVN524246 MFJ524244:MFJ524246 MPF524244:MPF524246 MZB524244:MZB524246 NIX524244:NIX524246 NST524244:NST524246 OCP524244:OCP524246 OML524244:OML524246 OWH524244:OWH524246 PGD524244:PGD524246 PPZ524244:PPZ524246 PZV524244:PZV524246 QJR524244:QJR524246 QTN524244:QTN524246 RDJ524244:RDJ524246 RNF524244:RNF524246 RXB524244:RXB524246 SGX524244:SGX524246 SQT524244:SQT524246 TAP524244:TAP524246 TKL524244:TKL524246 TUH524244:TUH524246 UED524244:UED524246 UNZ524244:UNZ524246 UXV524244:UXV524246 VHR524244:VHR524246 VRN524244:VRN524246 WBJ524244:WBJ524246 WLF524244:WLF524246 WVB524244:WVB524246 E589780:E589782 IP589780:IP589782 SL589780:SL589782 ACH589780:ACH589782 AMD589780:AMD589782 AVZ589780:AVZ589782 BFV589780:BFV589782 BPR589780:BPR589782 BZN589780:BZN589782 CJJ589780:CJJ589782 CTF589780:CTF589782 DDB589780:DDB589782 DMX589780:DMX589782 DWT589780:DWT589782 EGP589780:EGP589782 EQL589780:EQL589782 FAH589780:FAH589782 FKD589780:FKD589782 FTZ589780:FTZ589782 GDV589780:GDV589782 GNR589780:GNR589782 GXN589780:GXN589782 HHJ589780:HHJ589782 HRF589780:HRF589782 IBB589780:IBB589782 IKX589780:IKX589782 IUT589780:IUT589782 JEP589780:JEP589782 JOL589780:JOL589782 JYH589780:JYH589782 KID589780:KID589782 KRZ589780:KRZ589782 LBV589780:LBV589782 LLR589780:LLR589782 LVN589780:LVN589782 MFJ589780:MFJ589782 MPF589780:MPF589782 MZB589780:MZB589782 NIX589780:NIX589782 NST589780:NST589782 OCP589780:OCP589782 OML589780:OML589782 OWH589780:OWH589782 PGD589780:PGD589782 PPZ589780:PPZ589782 PZV589780:PZV589782 QJR589780:QJR589782 QTN589780:QTN589782 RDJ589780:RDJ589782 RNF589780:RNF589782 RXB589780:RXB589782 SGX589780:SGX589782 SQT589780:SQT589782 TAP589780:TAP589782 TKL589780:TKL589782 TUH589780:TUH589782 UED589780:UED589782 UNZ589780:UNZ589782 UXV589780:UXV589782 VHR589780:VHR589782 VRN589780:VRN589782 WBJ589780:WBJ589782 WLF589780:WLF589782 WVB589780:WVB589782 E655316:E655318 IP655316:IP655318 SL655316:SL655318 ACH655316:ACH655318 AMD655316:AMD655318 AVZ655316:AVZ655318 BFV655316:BFV655318 BPR655316:BPR655318 BZN655316:BZN655318 CJJ655316:CJJ655318 CTF655316:CTF655318 DDB655316:DDB655318 DMX655316:DMX655318 DWT655316:DWT655318 EGP655316:EGP655318 EQL655316:EQL655318 FAH655316:FAH655318 FKD655316:FKD655318 FTZ655316:FTZ655318 GDV655316:GDV655318 GNR655316:GNR655318 GXN655316:GXN655318 HHJ655316:HHJ655318 HRF655316:HRF655318 IBB655316:IBB655318 IKX655316:IKX655318 IUT655316:IUT655318 JEP655316:JEP655318 JOL655316:JOL655318 JYH655316:JYH655318 KID655316:KID655318 KRZ655316:KRZ655318 LBV655316:LBV655318 LLR655316:LLR655318 LVN655316:LVN655318 MFJ655316:MFJ655318 MPF655316:MPF655318 MZB655316:MZB655318 NIX655316:NIX655318 NST655316:NST655318 OCP655316:OCP655318 OML655316:OML655318 OWH655316:OWH655318 PGD655316:PGD655318 PPZ655316:PPZ655318 PZV655316:PZV655318 QJR655316:QJR655318 QTN655316:QTN655318 RDJ655316:RDJ655318 RNF655316:RNF655318 RXB655316:RXB655318 SGX655316:SGX655318 SQT655316:SQT655318 TAP655316:TAP655318 TKL655316:TKL655318 TUH655316:TUH655318 UED655316:UED655318 UNZ655316:UNZ655318 UXV655316:UXV655318 VHR655316:VHR655318 VRN655316:VRN655318 WBJ655316:WBJ655318 WLF655316:WLF655318 WVB655316:WVB655318 E720852:E720854 IP720852:IP720854 SL720852:SL720854 ACH720852:ACH720854 AMD720852:AMD720854 AVZ720852:AVZ720854 BFV720852:BFV720854 BPR720852:BPR720854 BZN720852:BZN720854 CJJ720852:CJJ720854 CTF720852:CTF720854 DDB720852:DDB720854 DMX720852:DMX720854 DWT720852:DWT720854 EGP720852:EGP720854 EQL720852:EQL720854 FAH720852:FAH720854 FKD720852:FKD720854 FTZ720852:FTZ720854 GDV720852:GDV720854 GNR720852:GNR720854 GXN720852:GXN720854 HHJ720852:HHJ720854 HRF720852:HRF720854 IBB720852:IBB720854 IKX720852:IKX720854 IUT720852:IUT720854 JEP720852:JEP720854 JOL720852:JOL720854 JYH720852:JYH720854 KID720852:KID720854 KRZ720852:KRZ720854 LBV720852:LBV720854 LLR720852:LLR720854 LVN720852:LVN720854 MFJ720852:MFJ720854 MPF720852:MPF720854 MZB720852:MZB720854 NIX720852:NIX720854 NST720852:NST720854 OCP720852:OCP720854 OML720852:OML720854 OWH720852:OWH720854 PGD720852:PGD720854 PPZ720852:PPZ720854 PZV720852:PZV720854 QJR720852:QJR720854 QTN720852:QTN720854 RDJ720852:RDJ720854 RNF720852:RNF720854 RXB720852:RXB720854 SGX720852:SGX720854 SQT720852:SQT720854 TAP720852:TAP720854 TKL720852:TKL720854 TUH720852:TUH720854 UED720852:UED720854 UNZ720852:UNZ720854 UXV720852:UXV720854 VHR720852:VHR720854 VRN720852:VRN720854 WBJ720852:WBJ720854 WLF720852:WLF720854 WVB720852:WVB720854 E786388:E786390 IP786388:IP786390 SL786388:SL786390 ACH786388:ACH786390 AMD786388:AMD786390 AVZ786388:AVZ786390 BFV786388:BFV786390 BPR786388:BPR786390 BZN786388:BZN786390 CJJ786388:CJJ786390 CTF786388:CTF786390 DDB786388:DDB786390 DMX786388:DMX786390 DWT786388:DWT786390 EGP786388:EGP786390 EQL786388:EQL786390 FAH786388:FAH786390 FKD786388:FKD786390 FTZ786388:FTZ786390 GDV786388:GDV786390 GNR786388:GNR786390 GXN786388:GXN786390 HHJ786388:HHJ786390 HRF786388:HRF786390 IBB786388:IBB786390 IKX786388:IKX786390 IUT786388:IUT786390 JEP786388:JEP786390 JOL786388:JOL786390 JYH786388:JYH786390 KID786388:KID786390 KRZ786388:KRZ786390 LBV786388:LBV786390 LLR786388:LLR786390 LVN786388:LVN786390 MFJ786388:MFJ786390 MPF786388:MPF786390 MZB786388:MZB786390 NIX786388:NIX786390 NST786388:NST786390 OCP786388:OCP786390 OML786388:OML786390 OWH786388:OWH786390 PGD786388:PGD786390 PPZ786388:PPZ786390 PZV786388:PZV786390 QJR786388:QJR786390 QTN786388:QTN786390 RDJ786388:RDJ786390 RNF786388:RNF786390 RXB786388:RXB786390 SGX786388:SGX786390 SQT786388:SQT786390 TAP786388:TAP786390 TKL786388:TKL786390 TUH786388:TUH786390 UED786388:UED786390 UNZ786388:UNZ786390 UXV786388:UXV786390 VHR786388:VHR786390 VRN786388:VRN786390 WBJ786388:WBJ786390 WLF786388:WLF786390 WVB786388:WVB786390 E851924:E851926 IP851924:IP851926 SL851924:SL851926 ACH851924:ACH851926 AMD851924:AMD851926 AVZ851924:AVZ851926 BFV851924:BFV851926 BPR851924:BPR851926 BZN851924:BZN851926 CJJ851924:CJJ851926 CTF851924:CTF851926 DDB851924:DDB851926 DMX851924:DMX851926 DWT851924:DWT851926 EGP851924:EGP851926 EQL851924:EQL851926 FAH851924:FAH851926 FKD851924:FKD851926 FTZ851924:FTZ851926 GDV851924:GDV851926 GNR851924:GNR851926 GXN851924:GXN851926 HHJ851924:HHJ851926 HRF851924:HRF851926 IBB851924:IBB851926 IKX851924:IKX851926 IUT851924:IUT851926 JEP851924:JEP851926 JOL851924:JOL851926 JYH851924:JYH851926 KID851924:KID851926 KRZ851924:KRZ851926 LBV851924:LBV851926 LLR851924:LLR851926 LVN851924:LVN851926 MFJ851924:MFJ851926 MPF851924:MPF851926 MZB851924:MZB851926 NIX851924:NIX851926 NST851924:NST851926 OCP851924:OCP851926 OML851924:OML851926 OWH851924:OWH851926 PGD851924:PGD851926 PPZ851924:PPZ851926 PZV851924:PZV851926 QJR851924:QJR851926 QTN851924:QTN851926 RDJ851924:RDJ851926 RNF851924:RNF851926 RXB851924:RXB851926 SGX851924:SGX851926 SQT851924:SQT851926 TAP851924:TAP851926 TKL851924:TKL851926 TUH851924:TUH851926 UED851924:UED851926 UNZ851924:UNZ851926 UXV851924:UXV851926 VHR851924:VHR851926 VRN851924:VRN851926 WBJ851924:WBJ851926 WLF851924:WLF851926 WVB851924:WVB851926 E917460:E917462 IP917460:IP917462 SL917460:SL917462 ACH917460:ACH917462 AMD917460:AMD917462 AVZ917460:AVZ917462 BFV917460:BFV917462 BPR917460:BPR917462 BZN917460:BZN917462 CJJ917460:CJJ917462 CTF917460:CTF917462 DDB917460:DDB917462 DMX917460:DMX917462 DWT917460:DWT917462 EGP917460:EGP917462 EQL917460:EQL917462 FAH917460:FAH917462 FKD917460:FKD917462 FTZ917460:FTZ917462 GDV917460:GDV917462 GNR917460:GNR917462 GXN917460:GXN917462 HHJ917460:HHJ917462 HRF917460:HRF917462 IBB917460:IBB917462 IKX917460:IKX917462 IUT917460:IUT917462 JEP917460:JEP917462 JOL917460:JOL917462 JYH917460:JYH917462 KID917460:KID917462 KRZ917460:KRZ917462 LBV917460:LBV917462 LLR917460:LLR917462 LVN917460:LVN917462 MFJ917460:MFJ917462 MPF917460:MPF917462 MZB917460:MZB917462 NIX917460:NIX917462 NST917460:NST917462 OCP917460:OCP917462 OML917460:OML917462 OWH917460:OWH917462 PGD917460:PGD917462 PPZ917460:PPZ917462 PZV917460:PZV917462 QJR917460:QJR917462 QTN917460:QTN917462 RDJ917460:RDJ917462 RNF917460:RNF917462 RXB917460:RXB917462 SGX917460:SGX917462 SQT917460:SQT917462 TAP917460:TAP917462 TKL917460:TKL917462 TUH917460:TUH917462 UED917460:UED917462 UNZ917460:UNZ917462 UXV917460:UXV917462 VHR917460:VHR917462 VRN917460:VRN917462 WBJ917460:WBJ917462 WLF917460:WLF917462 WVB917460:WVB917462 E982996:E982998 IP982996:IP982998 SL982996:SL982998 ACH982996:ACH982998 AMD982996:AMD982998 AVZ982996:AVZ982998 BFV982996:BFV982998 BPR982996:BPR982998 BZN982996:BZN982998 CJJ982996:CJJ982998 CTF982996:CTF982998 DDB982996:DDB982998 DMX982996:DMX982998 DWT982996:DWT982998 EGP982996:EGP982998 EQL982996:EQL982998 FAH982996:FAH982998 FKD982996:FKD982998 FTZ982996:FTZ982998 GDV982996:GDV982998 GNR982996:GNR982998 GXN982996:GXN982998 HHJ982996:HHJ982998 HRF982996:HRF982998 IBB982996:IBB982998 IKX982996:IKX982998 IUT982996:IUT982998 JEP982996:JEP982998 JOL982996:JOL982998 JYH982996:JYH982998 KID982996:KID982998 KRZ982996:KRZ982998 LBV982996:LBV982998 LLR982996:LLR982998 LVN982996:LVN982998 MFJ982996:MFJ982998 MPF982996:MPF982998 MZB982996:MZB982998 NIX982996:NIX982998 NST982996:NST982998 OCP982996:OCP982998 OML982996:OML982998 OWH982996:OWH982998 PGD982996:PGD982998 PPZ982996:PPZ982998 PZV982996:PZV982998 QJR982996:QJR982998 QTN982996:QTN982998 RDJ982996:RDJ982998 RNF982996:RNF982998 RXB982996:RXB982998 SGX982996:SGX982998 SQT982996:SQT982998 TAP982996:TAP982998 TKL982996:TKL982998 TUH982996:TUH982998 UED982996:UED982998 UNZ982996:UNZ982998 UXV982996:UXV982998 VHR982996:VHR982998 VRN982996:VRN982998 WBJ982996:WBJ982998 WLF982996:WLF982998 WVB982996:WVB982998 WVB983002:WVB983635 E65498:E66131 IP65498:IP66131 SL65498:SL66131 ACH65498:ACH66131 AMD65498:AMD66131 AVZ65498:AVZ66131 BFV65498:BFV66131 BPR65498:BPR66131 BZN65498:BZN66131 CJJ65498:CJJ66131 CTF65498:CTF66131 DDB65498:DDB66131 DMX65498:DMX66131 DWT65498:DWT66131 EGP65498:EGP66131 EQL65498:EQL66131 FAH65498:FAH66131 FKD65498:FKD66131 FTZ65498:FTZ66131 GDV65498:GDV66131 GNR65498:GNR66131 GXN65498:GXN66131 HHJ65498:HHJ66131 HRF65498:HRF66131 IBB65498:IBB66131 IKX65498:IKX66131 IUT65498:IUT66131 JEP65498:JEP66131 JOL65498:JOL66131 JYH65498:JYH66131 KID65498:KID66131 KRZ65498:KRZ66131 LBV65498:LBV66131 LLR65498:LLR66131 LVN65498:LVN66131 MFJ65498:MFJ66131 MPF65498:MPF66131 MZB65498:MZB66131 NIX65498:NIX66131 NST65498:NST66131 OCP65498:OCP66131 OML65498:OML66131 OWH65498:OWH66131 PGD65498:PGD66131 PPZ65498:PPZ66131 PZV65498:PZV66131 QJR65498:QJR66131 QTN65498:QTN66131 RDJ65498:RDJ66131 RNF65498:RNF66131 RXB65498:RXB66131 SGX65498:SGX66131 SQT65498:SQT66131 TAP65498:TAP66131 TKL65498:TKL66131 TUH65498:TUH66131 UED65498:UED66131 UNZ65498:UNZ66131 UXV65498:UXV66131 VHR65498:VHR66131 VRN65498:VRN66131 WBJ65498:WBJ66131 WLF65498:WLF66131 WVB65498:WVB66131 E131034:E131667 IP131034:IP131667 SL131034:SL131667 ACH131034:ACH131667 AMD131034:AMD131667 AVZ131034:AVZ131667 BFV131034:BFV131667 BPR131034:BPR131667 BZN131034:BZN131667 CJJ131034:CJJ131667 CTF131034:CTF131667 DDB131034:DDB131667 DMX131034:DMX131667 DWT131034:DWT131667 EGP131034:EGP131667 EQL131034:EQL131667 FAH131034:FAH131667 FKD131034:FKD131667 FTZ131034:FTZ131667 GDV131034:GDV131667 GNR131034:GNR131667 GXN131034:GXN131667 HHJ131034:HHJ131667 HRF131034:HRF131667 IBB131034:IBB131667 IKX131034:IKX131667 IUT131034:IUT131667 JEP131034:JEP131667 JOL131034:JOL131667 JYH131034:JYH131667 KID131034:KID131667 KRZ131034:KRZ131667 LBV131034:LBV131667 LLR131034:LLR131667 LVN131034:LVN131667 MFJ131034:MFJ131667 MPF131034:MPF131667 MZB131034:MZB131667 NIX131034:NIX131667 NST131034:NST131667 OCP131034:OCP131667 OML131034:OML131667 OWH131034:OWH131667 PGD131034:PGD131667 PPZ131034:PPZ131667 PZV131034:PZV131667 QJR131034:QJR131667 QTN131034:QTN131667 RDJ131034:RDJ131667 RNF131034:RNF131667 RXB131034:RXB131667 SGX131034:SGX131667 SQT131034:SQT131667 TAP131034:TAP131667 TKL131034:TKL131667 TUH131034:TUH131667 UED131034:UED131667 UNZ131034:UNZ131667 UXV131034:UXV131667 VHR131034:VHR131667 VRN131034:VRN131667 WBJ131034:WBJ131667 WLF131034:WLF131667 WVB131034:WVB131667 E196570:E197203 IP196570:IP197203 SL196570:SL197203 ACH196570:ACH197203 AMD196570:AMD197203 AVZ196570:AVZ197203 BFV196570:BFV197203 BPR196570:BPR197203 BZN196570:BZN197203 CJJ196570:CJJ197203 CTF196570:CTF197203 DDB196570:DDB197203 DMX196570:DMX197203 DWT196570:DWT197203 EGP196570:EGP197203 EQL196570:EQL197203 FAH196570:FAH197203 FKD196570:FKD197203 FTZ196570:FTZ197203 GDV196570:GDV197203 GNR196570:GNR197203 GXN196570:GXN197203 HHJ196570:HHJ197203 HRF196570:HRF197203 IBB196570:IBB197203 IKX196570:IKX197203 IUT196570:IUT197203 JEP196570:JEP197203 JOL196570:JOL197203 JYH196570:JYH197203 KID196570:KID197203 KRZ196570:KRZ197203 LBV196570:LBV197203 LLR196570:LLR197203 LVN196570:LVN197203 MFJ196570:MFJ197203 MPF196570:MPF197203 MZB196570:MZB197203 NIX196570:NIX197203 NST196570:NST197203 OCP196570:OCP197203 OML196570:OML197203 OWH196570:OWH197203 PGD196570:PGD197203 PPZ196570:PPZ197203 PZV196570:PZV197203 QJR196570:QJR197203 QTN196570:QTN197203 RDJ196570:RDJ197203 RNF196570:RNF197203 RXB196570:RXB197203 SGX196570:SGX197203 SQT196570:SQT197203 TAP196570:TAP197203 TKL196570:TKL197203 TUH196570:TUH197203 UED196570:UED197203 UNZ196570:UNZ197203 UXV196570:UXV197203 VHR196570:VHR197203 VRN196570:VRN197203 WBJ196570:WBJ197203 WLF196570:WLF197203 WVB196570:WVB197203 E262106:E262739 IP262106:IP262739 SL262106:SL262739 ACH262106:ACH262739 AMD262106:AMD262739 AVZ262106:AVZ262739 BFV262106:BFV262739 BPR262106:BPR262739 BZN262106:BZN262739 CJJ262106:CJJ262739 CTF262106:CTF262739 DDB262106:DDB262739 DMX262106:DMX262739 DWT262106:DWT262739 EGP262106:EGP262739 EQL262106:EQL262739 FAH262106:FAH262739 FKD262106:FKD262739 FTZ262106:FTZ262739 GDV262106:GDV262739 GNR262106:GNR262739 GXN262106:GXN262739 HHJ262106:HHJ262739 HRF262106:HRF262739 IBB262106:IBB262739 IKX262106:IKX262739 IUT262106:IUT262739 JEP262106:JEP262739 JOL262106:JOL262739 JYH262106:JYH262739 KID262106:KID262739 KRZ262106:KRZ262739 LBV262106:LBV262739 LLR262106:LLR262739 LVN262106:LVN262739 MFJ262106:MFJ262739 MPF262106:MPF262739 MZB262106:MZB262739 NIX262106:NIX262739 NST262106:NST262739 OCP262106:OCP262739 OML262106:OML262739 OWH262106:OWH262739 PGD262106:PGD262739 PPZ262106:PPZ262739 PZV262106:PZV262739 QJR262106:QJR262739 QTN262106:QTN262739 RDJ262106:RDJ262739 RNF262106:RNF262739 RXB262106:RXB262739 SGX262106:SGX262739 SQT262106:SQT262739 TAP262106:TAP262739 TKL262106:TKL262739 TUH262106:TUH262739 UED262106:UED262739 UNZ262106:UNZ262739 UXV262106:UXV262739 VHR262106:VHR262739 VRN262106:VRN262739 WBJ262106:WBJ262739 WLF262106:WLF262739 WVB262106:WVB262739 E327642:E328275 IP327642:IP328275 SL327642:SL328275 ACH327642:ACH328275 AMD327642:AMD328275 AVZ327642:AVZ328275 BFV327642:BFV328275 BPR327642:BPR328275 BZN327642:BZN328275 CJJ327642:CJJ328275 CTF327642:CTF328275 DDB327642:DDB328275 DMX327642:DMX328275 DWT327642:DWT328275 EGP327642:EGP328275 EQL327642:EQL328275 FAH327642:FAH328275 FKD327642:FKD328275 FTZ327642:FTZ328275 GDV327642:GDV328275 GNR327642:GNR328275 GXN327642:GXN328275 HHJ327642:HHJ328275 HRF327642:HRF328275 IBB327642:IBB328275 IKX327642:IKX328275 IUT327642:IUT328275 JEP327642:JEP328275 JOL327642:JOL328275 JYH327642:JYH328275 KID327642:KID328275 KRZ327642:KRZ328275 LBV327642:LBV328275 LLR327642:LLR328275 LVN327642:LVN328275 MFJ327642:MFJ328275 MPF327642:MPF328275 MZB327642:MZB328275 NIX327642:NIX328275 NST327642:NST328275 OCP327642:OCP328275 OML327642:OML328275 OWH327642:OWH328275 PGD327642:PGD328275 PPZ327642:PPZ328275 PZV327642:PZV328275 QJR327642:QJR328275 QTN327642:QTN328275 RDJ327642:RDJ328275 RNF327642:RNF328275 RXB327642:RXB328275 SGX327642:SGX328275 SQT327642:SQT328275 TAP327642:TAP328275 TKL327642:TKL328275 TUH327642:TUH328275 UED327642:UED328275 UNZ327642:UNZ328275 UXV327642:UXV328275 VHR327642:VHR328275 VRN327642:VRN328275 WBJ327642:WBJ328275 WLF327642:WLF328275 WVB327642:WVB328275 E393178:E393811 IP393178:IP393811 SL393178:SL393811 ACH393178:ACH393811 AMD393178:AMD393811 AVZ393178:AVZ393811 BFV393178:BFV393811 BPR393178:BPR393811 BZN393178:BZN393811 CJJ393178:CJJ393811 CTF393178:CTF393811 DDB393178:DDB393811 DMX393178:DMX393811 DWT393178:DWT393811 EGP393178:EGP393811 EQL393178:EQL393811 FAH393178:FAH393811 FKD393178:FKD393811 FTZ393178:FTZ393811 GDV393178:GDV393811 GNR393178:GNR393811 GXN393178:GXN393811 HHJ393178:HHJ393811 HRF393178:HRF393811 IBB393178:IBB393811 IKX393178:IKX393811 IUT393178:IUT393811 JEP393178:JEP393811 JOL393178:JOL393811 JYH393178:JYH393811 KID393178:KID393811 KRZ393178:KRZ393811 LBV393178:LBV393811 LLR393178:LLR393811 LVN393178:LVN393811 MFJ393178:MFJ393811 MPF393178:MPF393811 MZB393178:MZB393811 NIX393178:NIX393811 NST393178:NST393811 OCP393178:OCP393811 OML393178:OML393811 OWH393178:OWH393811 PGD393178:PGD393811 PPZ393178:PPZ393811 PZV393178:PZV393811 QJR393178:QJR393811 QTN393178:QTN393811 RDJ393178:RDJ393811 RNF393178:RNF393811 RXB393178:RXB393811 SGX393178:SGX393811 SQT393178:SQT393811 TAP393178:TAP393811 TKL393178:TKL393811 TUH393178:TUH393811 UED393178:UED393811 UNZ393178:UNZ393811 UXV393178:UXV393811 VHR393178:VHR393811 VRN393178:VRN393811 WBJ393178:WBJ393811 WLF393178:WLF393811 WVB393178:WVB393811 E458714:E459347 IP458714:IP459347 SL458714:SL459347 ACH458714:ACH459347 AMD458714:AMD459347 AVZ458714:AVZ459347 BFV458714:BFV459347 BPR458714:BPR459347 BZN458714:BZN459347 CJJ458714:CJJ459347 CTF458714:CTF459347 DDB458714:DDB459347 DMX458714:DMX459347 DWT458714:DWT459347 EGP458714:EGP459347 EQL458714:EQL459347 FAH458714:FAH459347 FKD458714:FKD459347 FTZ458714:FTZ459347 GDV458714:GDV459347 GNR458714:GNR459347 GXN458714:GXN459347 HHJ458714:HHJ459347 HRF458714:HRF459347 IBB458714:IBB459347 IKX458714:IKX459347 IUT458714:IUT459347 JEP458714:JEP459347 JOL458714:JOL459347 JYH458714:JYH459347 KID458714:KID459347 KRZ458714:KRZ459347 LBV458714:LBV459347 LLR458714:LLR459347 LVN458714:LVN459347 MFJ458714:MFJ459347 MPF458714:MPF459347 MZB458714:MZB459347 NIX458714:NIX459347 NST458714:NST459347 OCP458714:OCP459347 OML458714:OML459347 OWH458714:OWH459347 PGD458714:PGD459347 PPZ458714:PPZ459347 PZV458714:PZV459347 QJR458714:QJR459347 QTN458714:QTN459347 RDJ458714:RDJ459347 RNF458714:RNF459347 RXB458714:RXB459347 SGX458714:SGX459347 SQT458714:SQT459347 TAP458714:TAP459347 TKL458714:TKL459347 TUH458714:TUH459347 UED458714:UED459347 UNZ458714:UNZ459347 UXV458714:UXV459347 VHR458714:VHR459347 VRN458714:VRN459347 WBJ458714:WBJ459347 WLF458714:WLF459347 WVB458714:WVB459347 E524250:E524883 IP524250:IP524883 SL524250:SL524883 ACH524250:ACH524883 AMD524250:AMD524883 AVZ524250:AVZ524883 BFV524250:BFV524883 BPR524250:BPR524883 BZN524250:BZN524883 CJJ524250:CJJ524883 CTF524250:CTF524883 DDB524250:DDB524883 DMX524250:DMX524883 DWT524250:DWT524883 EGP524250:EGP524883 EQL524250:EQL524883 FAH524250:FAH524883 FKD524250:FKD524883 FTZ524250:FTZ524883 GDV524250:GDV524883 GNR524250:GNR524883 GXN524250:GXN524883 HHJ524250:HHJ524883 HRF524250:HRF524883 IBB524250:IBB524883 IKX524250:IKX524883 IUT524250:IUT524883 JEP524250:JEP524883 JOL524250:JOL524883 JYH524250:JYH524883 KID524250:KID524883 KRZ524250:KRZ524883 LBV524250:LBV524883 LLR524250:LLR524883 LVN524250:LVN524883 MFJ524250:MFJ524883 MPF524250:MPF524883 MZB524250:MZB524883 NIX524250:NIX524883 NST524250:NST524883 OCP524250:OCP524883 OML524250:OML524883 OWH524250:OWH524883 PGD524250:PGD524883 PPZ524250:PPZ524883 PZV524250:PZV524883 QJR524250:QJR524883 QTN524250:QTN524883 RDJ524250:RDJ524883 RNF524250:RNF524883 RXB524250:RXB524883 SGX524250:SGX524883 SQT524250:SQT524883 TAP524250:TAP524883 TKL524250:TKL524883 TUH524250:TUH524883 UED524250:UED524883 UNZ524250:UNZ524883 UXV524250:UXV524883 VHR524250:VHR524883 VRN524250:VRN524883 WBJ524250:WBJ524883 WLF524250:WLF524883 WVB524250:WVB524883 E589786:E590419 IP589786:IP590419 SL589786:SL590419 ACH589786:ACH590419 AMD589786:AMD590419 AVZ589786:AVZ590419 BFV589786:BFV590419 BPR589786:BPR590419 BZN589786:BZN590419 CJJ589786:CJJ590419 CTF589786:CTF590419 DDB589786:DDB590419 DMX589786:DMX590419 DWT589786:DWT590419 EGP589786:EGP590419 EQL589786:EQL590419 FAH589786:FAH590419 FKD589786:FKD590419 FTZ589786:FTZ590419 GDV589786:GDV590419 GNR589786:GNR590419 GXN589786:GXN590419 HHJ589786:HHJ590419 HRF589786:HRF590419 IBB589786:IBB590419 IKX589786:IKX590419 IUT589786:IUT590419 JEP589786:JEP590419 JOL589786:JOL590419 JYH589786:JYH590419 KID589786:KID590419 KRZ589786:KRZ590419 LBV589786:LBV590419 LLR589786:LLR590419 LVN589786:LVN590419 MFJ589786:MFJ590419 MPF589786:MPF590419 MZB589786:MZB590419 NIX589786:NIX590419 NST589786:NST590419 OCP589786:OCP590419 OML589786:OML590419 OWH589786:OWH590419 PGD589786:PGD590419 PPZ589786:PPZ590419 PZV589786:PZV590419 QJR589786:QJR590419 QTN589786:QTN590419 RDJ589786:RDJ590419 RNF589786:RNF590419 RXB589786:RXB590419 SGX589786:SGX590419 SQT589786:SQT590419 TAP589786:TAP590419 TKL589786:TKL590419 TUH589786:TUH590419 UED589786:UED590419 UNZ589786:UNZ590419 UXV589786:UXV590419 VHR589786:VHR590419 VRN589786:VRN590419 WBJ589786:WBJ590419 WLF589786:WLF590419 WVB589786:WVB590419 E655322:E655955 IP655322:IP655955 SL655322:SL655955 ACH655322:ACH655955 AMD655322:AMD655955 AVZ655322:AVZ655955 BFV655322:BFV655955 BPR655322:BPR655955 BZN655322:BZN655955 CJJ655322:CJJ655955 CTF655322:CTF655955 DDB655322:DDB655955 DMX655322:DMX655955 DWT655322:DWT655955 EGP655322:EGP655955 EQL655322:EQL655955 FAH655322:FAH655955 FKD655322:FKD655955 FTZ655322:FTZ655955 GDV655322:GDV655955 GNR655322:GNR655955 GXN655322:GXN655955 HHJ655322:HHJ655955 HRF655322:HRF655955 IBB655322:IBB655955 IKX655322:IKX655955 IUT655322:IUT655955 JEP655322:JEP655955 JOL655322:JOL655955 JYH655322:JYH655955 KID655322:KID655955 KRZ655322:KRZ655955 LBV655322:LBV655955 LLR655322:LLR655955 LVN655322:LVN655955 MFJ655322:MFJ655955 MPF655322:MPF655955 MZB655322:MZB655955 NIX655322:NIX655955 NST655322:NST655955 OCP655322:OCP655955 OML655322:OML655955 OWH655322:OWH655955 PGD655322:PGD655955 PPZ655322:PPZ655955 PZV655322:PZV655955 QJR655322:QJR655955 QTN655322:QTN655955 RDJ655322:RDJ655955 RNF655322:RNF655955 RXB655322:RXB655955 SGX655322:SGX655955 SQT655322:SQT655955 TAP655322:TAP655955 TKL655322:TKL655955 TUH655322:TUH655955 UED655322:UED655955 UNZ655322:UNZ655955 UXV655322:UXV655955 VHR655322:VHR655955 VRN655322:VRN655955 WBJ655322:WBJ655955 WLF655322:WLF655955 WVB655322:WVB655955 E720858:E721491 IP720858:IP721491 SL720858:SL721491 ACH720858:ACH721491 AMD720858:AMD721491 AVZ720858:AVZ721491 BFV720858:BFV721491 BPR720858:BPR721491 BZN720858:BZN721491 CJJ720858:CJJ721491 CTF720858:CTF721491 DDB720858:DDB721491 DMX720858:DMX721491 DWT720858:DWT721491 EGP720858:EGP721491 EQL720858:EQL721491 FAH720858:FAH721491 FKD720858:FKD721491 FTZ720858:FTZ721491 GDV720858:GDV721491 GNR720858:GNR721491 GXN720858:GXN721491 HHJ720858:HHJ721491 HRF720858:HRF721491 IBB720858:IBB721491 IKX720858:IKX721491 IUT720858:IUT721491 JEP720858:JEP721491 JOL720858:JOL721491 JYH720858:JYH721491 KID720858:KID721491 KRZ720858:KRZ721491 LBV720858:LBV721491 LLR720858:LLR721491 LVN720858:LVN721491 MFJ720858:MFJ721491 MPF720858:MPF721491 MZB720858:MZB721491 NIX720858:NIX721491 NST720858:NST721491 OCP720858:OCP721491 OML720858:OML721491 OWH720858:OWH721491 PGD720858:PGD721491 PPZ720858:PPZ721491 PZV720858:PZV721491 QJR720858:QJR721491 QTN720858:QTN721491 RDJ720858:RDJ721491 RNF720858:RNF721491 RXB720858:RXB721491 SGX720858:SGX721491 SQT720858:SQT721491 TAP720858:TAP721491 TKL720858:TKL721491 TUH720858:TUH721491 UED720858:UED721491 UNZ720858:UNZ721491 UXV720858:UXV721491 VHR720858:VHR721491 VRN720858:VRN721491 WBJ720858:WBJ721491 WLF720858:WLF721491 WVB720858:WVB721491 E786394:E787027 IP786394:IP787027 SL786394:SL787027 ACH786394:ACH787027 AMD786394:AMD787027 AVZ786394:AVZ787027 BFV786394:BFV787027 BPR786394:BPR787027 BZN786394:BZN787027 CJJ786394:CJJ787027 CTF786394:CTF787027 DDB786394:DDB787027 DMX786394:DMX787027 DWT786394:DWT787027 EGP786394:EGP787027 EQL786394:EQL787027 FAH786394:FAH787027 FKD786394:FKD787027 FTZ786394:FTZ787027 GDV786394:GDV787027 GNR786394:GNR787027 GXN786394:GXN787027 HHJ786394:HHJ787027 HRF786394:HRF787027 IBB786394:IBB787027 IKX786394:IKX787027 IUT786394:IUT787027 JEP786394:JEP787027 JOL786394:JOL787027 JYH786394:JYH787027 KID786394:KID787027 KRZ786394:KRZ787027 LBV786394:LBV787027 LLR786394:LLR787027 LVN786394:LVN787027 MFJ786394:MFJ787027 MPF786394:MPF787027 MZB786394:MZB787027 NIX786394:NIX787027 NST786394:NST787027 OCP786394:OCP787027 OML786394:OML787027 OWH786394:OWH787027 PGD786394:PGD787027 PPZ786394:PPZ787027 PZV786394:PZV787027 QJR786394:QJR787027 QTN786394:QTN787027 RDJ786394:RDJ787027 RNF786394:RNF787027 RXB786394:RXB787027 SGX786394:SGX787027 SQT786394:SQT787027 TAP786394:TAP787027 TKL786394:TKL787027 TUH786394:TUH787027 UED786394:UED787027 UNZ786394:UNZ787027 UXV786394:UXV787027 VHR786394:VHR787027 VRN786394:VRN787027 WBJ786394:WBJ787027 WLF786394:WLF787027 WVB786394:WVB787027 E851930:E852563 IP851930:IP852563 SL851930:SL852563 ACH851930:ACH852563 AMD851930:AMD852563 AVZ851930:AVZ852563 BFV851930:BFV852563 BPR851930:BPR852563 BZN851930:BZN852563 CJJ851930:CJJ852563 CTF851930:CTF852563 DDB851930:DDB852563 DMX851930:DMX852563 DWT851930:DWT852563 EGP851930:EGP852563 EQL851930:EQL852563 FAH851930:FAH852563 FKD851930:FKD852563 FTZ851930:FTZ852563 GDV851930:GDV852563 GNR851930:GNR852563 GXN851930:GXN852563 HHJ851930:HHJ852563 HRF851930:HRF852563 IBB851930:IBB852563 IKX851930:IKX852563 IUT851930:IUT852563 JEP851930:JEP852563 JOL851930:JOL852563 JYH851930:JYH852563 KID851930:KID852563 KRZ851930:KRZ852563 LBV851930:LBV852563 LLR851930:LLR852563 LVN851930:LVN852563 MFJ851930:MFJ852563 MPF851930:MPF852563 MZB851930:MZB852563 NIX851930:NIX852563 NST851930:NST852563 OCP851930:OCP852563 OML851930:OML852563 OWH851930:OWH852563 PGD851930:PGD852563 PPZ851930:PPZ852563 PZV851930:PZV852563 QJR851930:QJR852563 QTN851930:QTN852563 RDJ851930:RDJ852563 RNF851930:RNF852563 RXB851930:RXB852563 SGX851930:SGX852563 SQT851930:SQT852563 TAP851930:TAP852563 TKL851930:TKL852563 TUH851930:TUH852563 UED851930:UED852563 UNZ851930:UNZ852563 UXV851930:UXV852563 VHR851930:VHR852563 VRN851930:VRN852563 WBJ851930:WBJ852563 WLF851930:WLF852563 WVB851930:WVB852563 E917466:E918099 IP917466:IP918099 SL917466:SL918099 ACH917466:ACH918099 AMD917466:AMD918099 AVZ917466:AVZ918099 BFV917466:BFV918099 BPR917466:BPR918099 BZN917466:BZN918099 CJJ917466:CJJ918099 CTF917466:CTF918099 DDB917466:DDB918099 DMX917466:DMX918099 DWT917466:DWT918099 EGP917466:EGP918099 EQL917466:EQL918099 FAH917466:FAH918099 FKD917466:FKD918099 FTZ917466:FTZ918099 GDV917466:GDV918099 GNR917466:GNR918099 GXN917466:GXN918099 HHJ917466:HHJ918099 HRF917466:HRF918099 IBB917466:IBB918099 IKX917466:IKX918099 IUT917466:IUT918099 JEP917466:JEP918099 JOL917466:JOL918099 JYH917466:JYH918099 KID917466:KID918099 KRZ917466:KRZ918099 LBV917466:LBV918099 LLR917466:LLR918099 LVN917466:LVN918099 MFJ917466:MFJ918099 MPF917466:MPF918099 MZB917466:MZB918099 NIX917466:NIX918099 NST917466:NST918099 OCP917466:OCP918099 OML917466:OML918099 OWH917466:OWH918099 PGD917466:PGD918099 PPZ917466:PPZ918099 PZV917466:PZV918099 QJR917466:QJR918099 QTN917466:QTN918099 RDJ917466:RDJ918099 RNF917466:RNF918099 RXB917466:RXB918099 SGX917466:SGX918099 SQT917466:SQT918099 TAP917466:TAP918099 TKL917466:TKL918099 TUH917466:TUH918099 UED917466:UED918099 UNZ917466:UNZ918099 UXV917466:UXV918099 VHR917466:VHR918099 VRN917466:VRN918099 WBJ917466:WBJ918099 WLF917466:WLF918099 WVB917466:WVB918099 E983002:E983635 IP983002:IP983635 SL983002:SL983635 ACH983002:ACH983635 AMD983002:AMD983635 AVZ983002:AVZ983635 BFV983002:BFV983635 BPR983002:BPR983635 BZN983002:BZN983635 CJJ983002:CJJ983635 CTF983002:CTF983635 DDB983002:DDB983635 DMX983002:DMX983635 DWT983002:DWT983635 EGP983002:EGP983635 EQL983002:EQL983635 FAH983002:FAH983635 FKD983002:FKD983635 FTZ983002:FTZ983635 GDV983002:GDV983635 GNR983002:GNR983635 GXN983002:GXN983635 HHJ983002:HHJ983635 HRF983002:HRF983635 IBB983002:IBB983635 IKX983002:IKX983635 IUT983002:IUT983635 JEP983002:JEP983635 JOL983002:JOL983635 JYH983002:JYH983635 KID983002:KID983635 KRZ983002:KRZ983635 LBV983002:LBV983635 LLR983002:LLR983635 LVN983002:LVN983635 MFJ983002:MFJ983635 MPF983002:MPF983635 MZB983002:MZB983635 NIX983002:NIX983635 NST983002:NST983635 OCP983002:OCP983635 OML983002:OML983635 OWH983002:OWH983635 PGD983002:PGD983635 PPZ983002:PPZ983635 PZV983002:PZV983635 QJR983002:QJR983635 QTN983002:QTN983635 RDJ983002:RDJ983635 RNF983002:RNF983635 RXB983002:RXB983635 SGX983002:SGX983635 SQT983002:SQT983635 TAP983002:TAP983635 TKL983002:TKL983635 TUH983002:TUH983635 UED983002:UED983635 UNZ983002:UNZ983635 UXV983002:UXV983635 VHR983002:VHR983635 VRN983002:VRN983635 WBJ983002:WBJ983635 E52:E54 E72:E75 E77:E595 E66:E68 IP39:IP595 SL39:SL595 ACH39:ACH595 AMD39:AMD595 AVZ39:AVZ595 BFV39:BFV595 BPR39:BPR595 BZN39:BZN595 CJJ39:CJJ595 CTF39:CTF595 DDB39:DDB595 DMX39:DMX595 DWT39:DWT595 EGP39:EGP595 EQL39:EQL595 FAH39:FAH595 FKD39:FKD595 FTZ39:FTZ595 GDV39:GDV595 GNR39:GNR595 GXN39:GXN595 HHJ39:HHJ595 HRF39:HRF595 IBB39:IBB595 IKX39:IKX595 IUT39:IUT595 JEP39:JEP595 JOL39:JOL595 JYH39:JYH595 KID39:KID595 KRZ39:KRZ595 LBV39:LBV595 LLR39:LLR595 LVN39:LVN595 MFJ39:MFJ595 MPF39:MPF595 MZB39:MZB595 NIX39:NIX595 NST39:NST595 OCP39:OCP595 OML39:OML595 OWH39:OWH595 PGD39:PGD595 PPZ39:PPZ595 PZV39:PZV595 QJR39:QJR595 QTN39:QTN595 RDJ39:RDJ595 RNF39:RNF595 RXB39:RXB595 SGX39:SGX595 SQT39:SQT595 TAP39:TAP595 TKL39:TKL595 TUH39:TUH595 UED39:UED595 UNZ39:UNZ595 UXV39:UXV595 VHR39:VHR595 VRN39:VRN595 WBJ39:WBJ595 WVB39:WVB595 WLF39:WLF595 E57:E61" xr:uid="{4E2E4C2E-904A-4C42-AD66-1913CD5FF6DF}">
      <formula1>used</formula1>
    </dataValidation>
    <dataValidation type="list" allowBlank="1" showInputMessage="1" showErrorMessage="1" sqref="WBK983002:WBK983635 IR39 SN39 ACJ39 AMF39 AWB39 BFX39 BPT39 BZP39 CJL39 CTH39 DDD39 DMZ39 DWV39 EGR39 EQN39 FAJ39 FKF39 FUB39 GDX39 GNT39 GXP39 HHL39 HRH39 IBD39 IKZ39 IUV39 JER39 JON39 JYJ39 KIF39 KSB39 LBX39 LLT39 LVP39 MFL39 MPH39 MZD39 NIZ39 NSV39 OCR39 OMN39 OWJ39 PGF39 PQB39 PZX39 QJT39 QTP39 RDL39 RNH39 RXD39 SGZ39 SQV39 TAR39 TKN39 TUJ39 UEF39 UOB39 UXX39 VHT39 VRP39 WBL39 WLH39 WVD39 G65498 IR65498 SN65498 ACJ65498 AMF65498 AWB65498 BFX65498 BPT65498 BZP65498 CJL65498 CTH65498 DDD65498 DMZ65498 DWV65498 EGR65498 EQN65498 FAJ65498 FKF65498 FUB65498 GDX65498 GNT65498 GXP65498 HHL65498 HRH65498 IBD65498 IKZ65498 IUV65498 JER65498 JON65498 JYJ65498 KIF65498 KSB65498 LBX65498 LLT65498 LVP65498 MFL65498 MPH65498 MZD65498 NIZ65498 NSV65498 OCR65498 OMN65498 OWJ65498 PGF65498 PQB65498 PZX65498 QJT65498 QTP65498 RDL65498 RNH65498 RXD65498 SGZ65498 SQV65498 TAR65498 TKN65498 TUJ65498 UEF65498 UOB65498 UXX65498 VHT65498 VRP65498 WBL65498 WLH65498 WVD65498 G131034 IR131034 SN131034 ACJ131034 AMF131034 AWB131034 BFX131034 BPT131034 BZP131034 CJL131034 CTH131034 DDD131034 DMZ131034 DWV131034 EGR131034 EQN131034 FAJ131034 FKF131034 FUB131034 GDX131034 GNT131034 GXP131034 HHL131034 HRH131034 IBD131034 IKZ131034 IUV131034 JER131034 JON131034 JYJ131034 KIF131034 KSB131034 LBX131034 LLT131034 LVP131034 MFL131034 MPH131034 MZD131034 NIZ131034 NSV131034 OCR131034 OMN131034 OWJ131034 PGF131034 PQB131034 PZX131034 QJT131034 QTP131034 RDL131034 RNH131034 RXD131034 SGZ131034 SQV131034 TAR131034 TKN131034 TUJ131034 UEF131034 UOB131034 UXX131034 VHT131034 VRP131034 WBL131034 WLH131034 WVD131034 G196570 IR196570 SN196570 ACJ196570 AMF196570 AWB196570 BFX196570 BPT196570 BZP196570 CJL196570 CTH196570 DDD196570 DMZ196570 DWV196570 EGR196570 EQN196570 FAJ196570 FKF196570 FUB196570 GDX196570 GNT196570 GXP196570 HHL196570 HRH196570 IBD196570 IKZ196570 IUV196570 JER196570 JON196570 JYJ196570 KIF196570 KSB196570 LBX196570 LLT196570 LVP196570 MFL196570 MPH196570 MZD196570 NIZ196570 NSV196570 OCR196570 OMN196570 OWJ196570 PGF196570 PQB196570 PZX196570 QJT196570 QTP196570 RDL196570 RNH196570 RXD196570 SGZ196570 SQV196570 TAR196570 TKN196570 TUJ196570 UEF196570 UOB196570 UXX196570 VHT196570 VRP196570 WBL196570 WLH196570 WVD196570 G262106 IR262106 SN262106 ACJ262106 AMF262106 AWB262106 BFX262106 BPT262106 BZP262106 CJL262106 CTH262106 DDD262106 DMZ262106 DWV262106 EGR262106 EQN262106 FAJ262106 FKF262106 FUB262106 GDX262106 GNT262106 GXP262106 HHL262106 HRH262106 IBD262106 IKZ262106 IUV262106 JER262106 JON262106 JYJ262106 KIF262106 KSB262106 LBX262106 LLT262106 LVP262106 MFL262106 MPH262106 MZD262106 NIZ262106 NSV262106 OCR262106 OMN262106 OWJ262106 PGF262106 PQB262106 PZX262106 QJT262106 QTP262106 RDL262106 RNH262106 RXD262106 SGZ262106 SQV262106 TAR262106 TKN262106 TUJ262106 UEF262106 UOB262106 UXX262106 VHT262106 VRP262106 WBL262106 WLH262106 WVD262106 G327642 IR327642 SN327642 ACJ327642 AMF327642 AWB327642 BFX327642 BPT327642 BZP327642 CJL327642 CTH327642 DDD327642 DMZ327642 DWV327642 EGR327642 EQN327642 FAJ327642 FKF327642 FUB327642 GDX327642 GNT327642 GXP327642 HHL327642 HRH327642 IBD327642 IKZ327642 IUV327642 JER327642 JON327642 JYJ327642 KIF327642 KSB327642 LBX327642 LLT327642 LVP327642 MFL327642 MPH327642 MZD327642 NIZ327642 NSV327642 OCR327642 OMN327642 OWJ327642 PGF327642 PQB327642 PZX327642 QJT327642 QTP327642 RDL327642 RNH327642 RXD327642 SGZ327642 SQV327642 TAR327642 TKN327642 TUJ327642 UEF327642 UOB327642 UXX327642 VHT327642 VRP327642 WBL327642 WLH327642 WVD327642 G393178 IR393178 SN393178 ACJ393178 AMF393178 AWB393178 BFX393178 BPT393178 BZP393178 CJL393178 CTH393178 DDD393178 DMZ393178 DWV393178 EGR393178 EQN393178 FAJ393178 FKF393178 FUB393178 GDX393178 GNT393178 GXP393178 HHL393178 HRH393178 IBD393178 IKZ393178 IUV393178 JER393178 JON393178 JYJ393178 KIF393178 KSB393178 LBX393178 LLT393178 LVP393178 MFL393178 MPH393178 MZD393178 NIZ393178 NSV393178 OCR393178 OMN393178 OWJ393178 PGF393178 PQB393178 PZX393178 QJT393178 QTP393178 RDL393178 RNH393178 RXD393178 SGZ393178 SQV393178 TAR393178 TKN393178 TUJ393178 UEF393178 UOB393178 UXX393178 VHT393178 VRP393178 WBL393178 WLH393178 WVD393178 G458714 IR458714 SN458714 ACJ458714 AMF458714 AWB458714 BFX458714 BPT458714 BZP458714 CJL458714 CTH458714 DDD458714 DMZ458714 DWV458714 EGR458714 EQN458714 FAJ458714 FKF458714 FUB458714 GDX458714 GNT458714 GXP458714 HHL458714 HRH458714 IBD458714 IKZ458714 IUV458714 JER458714 JON458714 JYJ458714 KIF458714 KSB458714 LBX458714 LLT458714 LVP458714 MFL458714 MPH458714 MZD458714 NIZ458714 NSV458714 OCR458714 OMN458714 OWJ458714 PGF458714 PQB458714 PZX458714 QJT458714 QTP458714 RDL458714 RNH458714 RXD458714 SGZ458714 SQV458714 TAR458714 TKN458714 TUJ458714 UEF458714 UOB458714 UXX458714 VHT458714 VRP458714 WBL458714 WLH458714 WVD458714 G524250 IR524250 SN524250 ACJ524250 AMF524250 AWB524250 BFX524250 BPT524250 BZP524250 CJL524250 CTH524250 DDD524250 DMZ524250 DWV524250 EGR524250 EQN524250 FAJ524250 FKF524250 FUB524250 GDX524250 GNT524250 GXP524250 HHL524250 HRH524250 IBD524250 IKZ524250 IUV524250 JER524250 JON524250 JYJ524250 KIF524250 KSB524250 LBX524250 LLT524250 LVP524250 MFL524250 MPH524250 MZD524250 NIZ524250 NSV524250 OCR524250 OMN524250 OWJ524250 PGF524250 PQB524250 PZX524250 QJT524250 QTP524250 RDL524250 RNH524250 RXD524250 SGZ524250 SQV524250 TAR524250 TKN524250 TUJ524250 UEF524250 UOB524250 UXX524250 VHT524250 VRP524250 WBL524250 WLH524250 WVD524250 G589786 IR589786 SN589786 ACJ589786 AMF589786 AWB589786 BFX589786 BPT589786 BZP589786 CJL589786 CTH589786 DDD589786 DMZ589786 DWV589786 EGR589786 EQN589786 FAJ589786 FKF589786 FUB589786 GDX589786 GNT589786 GXP589786 HHL589786 HRH589786 IBD589786 IKZ589786 IUV589786 JER589786 JON589786 JYJ589786 KIF589786 KSB589786 LBX589786 LLT589786 LVP589786 MFL589786 MPH589786 MZD589786 NIZ589786 NSV589786 OCR589786 OMN589786 OWJ589786 PGF589786 PQB589786 PZX589786 QJT589786 QTP589786 RDL589786 RNH589786 RXD589786 SGZ589786 SQV589786 TAR589786 TKN589786 TUJ589786 UEF589786 UOB589786 UXX589786 VHT589786 VRP589786 WBL589786 WLH589786 WVD589786 G655322 IR655322 SN655322 ACJ655322 AMF655322 AWB655322 BFX655322 BPT655322 BZP655322 CJL655322 CTH655322 DDD655322 DMZ655322 DWV655322 EGR655322 EQN655322 FAJ655322 FKF655322 FUB655322 GDX655322 GNT655322 GXP655322 HHL655322 HRH655322 IBD655322 IKZ655322 IUV655322 JER655322 JON655322 JYJ655322 KIF655322 KSB655322 LBX655322 LLT655322 LVP655322 MFL655322 MPH655322 MZD655322 NIZ655322 NSV655322 OCR655322 OMN655322 OWJ655322 PGF655322 PQB655322 PZX655322 QJT655322 QTP655322 RDL655322 RNH655322 RXD655322 SGZ655322 SQV655322 TAR655322 TKN655322 TUJ655322 UEF655322 UOB655322 UXX655322 VHT655322 VRP655322 WBL655322 WLH655322 WVD655322 G720858 IR720858 SN720858 ACJ720858 AMF720858 AWB720858 BFX720858 BPT720858 BZP720858 CJL720858 CTH720858 DDD720858 DMZ720858 DWV720858 EGR720858 EQN720858 FAJ720858 FKF720858 FUB720858 GDX720858 GNT720858 GXP720858 HHL720858 HRH720858 IBD720858 IKZ720858 IUV720858 JER720858 JON720858 JYJ720858 KIF720858 KSB720858 LBX720858 LLT720858 LVP720858 MFL720858 MPH720858 MZD720858 NIZ720858 NSV720858 OCR720858 OMN720858 OWJ720858 PGF720858 PQB720858 PZX720858 QJT720858 QTP720858 RDL720858 RNH720858 RXD720858 SGZ720858 SQV720858 TAR720858 TKN720858 TUJ720858 UEF720858 UOB720858 UXX720858 VHT720858 VRP720858 WBL720858 WLH720858 WVD720858 G786394 IR786394 SN786394 ACJ786394 AMF786394 AWB786394 BFX786394 BPT786394 BZP786394 CJL786394 CTH786394 DDD786394 DMZ786394 DWV786394 EGR786394 EQN786394 FAJ786394 FKF786394 FUB786394 GDX786394 GNT786394 GXP786394 HHL786394 HRH786394 IBD786394 IKZ786394 IUV786394 JER786394 JON786394 JYJ786394 KIF786394 KSB786394 LBX786394 LLT786394 LVP786394 MFL786394 MPH786394 MZD786394 NIZ786394 NSV786394 OCR786394 OMN786394 OWJ786394 PGF786394 PQB786394 PZX786394 QJT786394 QTP786394 RDL786394 RNH786394 RXD786394 SGZ786394 SQV786394 TAR786394 TKN786394 TUJ786394 UEF786394 UOB786394 UXX786394 VHT786394 VRP786394 WBL786394 WLH786394 WVD786394 G851930 IR851930 SN851930 ACJ851930 AMF851930 AWB851930 BFX851930 BPT851930 BZP851930 CJL851930 CTH851930 DDD851930 DMZ851930 DWV851930 EGR851930 EQN851930 FAJ851930 FKF851930 FUB851930 GDX851930 GNT851930 GXP851930 HHL851930 HRH851930 IBD851930 IKZ851930 IUV851930 JER851930 JON851930 JYJ851930 KIF851930 KSB851930 LBX851930 LLT851930 LVP851930 MFL851930 MPH851930 MZD851930 NIZ851930 NSV851930 OCR851930 OMN851930 OWJ851930 PGF851930 PQB851930 PZX851930 QJT851930 QTP851930 RDL851930 RNH851930 RXD851930 SGZ851930 SQV851930 TAR851930 TKN851930 TUJ851930 UEF851930 UOB851930 UXX851930 VHT851930 VRP851930 WBL851930 WLH851930 WVD851930 G917466 IR917466 SN917466 ACJ917466 AMF917466 AWB917466 BFX917466 BPT917466 BZP917466 CJL917466 CTH917466 DDD917466 DMZ917466 DWV917466 EGR917466 EQN917466 FAJ917466 FKF917466 FUB917466 GDX917466 GNT917466 GXP917466 HHL917466 HRH917466 IBD917466 IKZ917466 IUV917466 JER917466 JON917466 JYJ917466 KIF917466 KSB917466 LBX917466 LLT917466 LVP917466 MFL917466 MPH917466 MZD917466 NIZ917466 NSV917466 OCR917466 OMN917466 OWJ917466 PGF917466 PQB917466 PZX917466 QJT917466 QTP917466 RDL917466 RNH917466 RXD917466 SGZ917466 SQV917466 TAR917466 TKN917466 TUJ917466 UEF917466 UOB917466 UXX917466 VHT917466 VRP917466 WBL917466 WLH917466 WVD917466 G983002 IR983002 SN983002 ACJ983002 AMF983002 AWB983002 BFX983002 BPT983002 BZP983002 CJL983002 CTH983002 DDD983002 DMZ983002 DWV983002 EGR983002 EQN983002 FAJ983002 FKF983002 FUB983002 GDX983002 GNT983002 GXP983002 HHL983002 HRH983002 IBD983002 IKZ983002 IUV983002 JER983002 JON983002 JYJ983002 KIF983002 KSB983002 LBX983002 LLT983002 LVP983002 MFL983002 MPH983002 MZD983002 NIZ983002 NSV983002 OCR983002 OMN983002 OWJ983002 PGF983002 PQB983002 PZX983002 QJT983002 QTP983002 RDL983002 RNH983002 RXD983002 SGZ983002 SQV983002 TAR983002 TKN983002 TUJ983002 UEF983002 UOB983002 UXX983002 VHT983002 VRP983002 WBL983002 WLH983002 WVD983002 WLG983002:WLG983635 IQ35:IQ36 SM35:SM36 ACI35:ACI36 AME35:AME36 AWA35:AWA36 BFW35:BFW36 BPS35:BPS36 BZO35:BZO36 CJK35:CJK36 CTG35:CTG36 DDC35:DDC36 DMY35:DMY36 DWU35:DWU36 EGQ35:EGQ36 EQM35:EQM36 FAI35:FAI36 FKE35:FKE36 FUA35:FUA36 GDW35:GDW36 GNS35:GNS36 GXO35:GXO36 HHK35:HHK36 HRG35:HRG36 IBC35:IBC36 IKY35:IKY36 IUU35:IUU36 JEQ35:JEQ36 JOM35:JOM36 JYI35:JYI36 KIE35:KIE36 KSA35:KSA36 LBW35:LBW36 LLS35:LLS36 LVO35:LVO36 MFK35:MFK36 MPG35:MPG36 MZC35:MZC36 NIY35:NIY36 NSU35:NSU36 OCQ35:OCQ36 OMM35:OMM36 OWI35:OWI36 PGE35:PGE36 PQA35:PQA36 PZW35:PZW36 QJS35:QJS36 QTO35:QTO36 RDK35:RDK36 RNG35:RNG36 RXC35:RXC36 SGY35:SGY36 SQU35:SQU36 TAQ35:TAQ36 TKM35:TKM36 TUI35:TUI36 UEE35:UEE36 UOA35:UOA36 UXW35:UXW36 VHS35:VHS36 VRO35:VRO36 WBK35:WBK36 WLG35:WLG36 WVC35:WVC36 IQ65492:IQ65494 SM65492:SM65494 ACI65492:ACI65494 AME65492:AME65494 AWA65492:AWA65494 BFW65492:BFW65494 BPS65492:BPS65494 BZO65492:BZO65494 CJK65492:CJK65494 CTG65492:CTG65494 DDC65492:DDC65494 DMY65492:DMY65494 DWU65492:DWU65494 EGQ65492:EGQ65494 EQM65492:EQM65494 FAI65492:FAI65494 FKE65492:FKE65494 FUA65492:FUA65494 GDW65492:GDW65494 GNS65492:GNS65494 GXO65492:GXO65494 HHK65492:HHK65494 HRG65492:HRG65494 IBC65492:IBC65494 IKY65492:IKY65494 IUU65492:IUU65494 JEQ65492:JEQ65494 JOM65492:JOM65494 JYI65492:JYI65494 KIE65492:KIE65494 KSA65492:KSA65494 LBW65492:LBW65494 LLS65492:LLS65494 LVO65492:LVO65494 MFK65492:MFK65494 MPG65492:MPG65494 MZC65492:MZC65494 NIY65492:NIY65494 NSU65492:NSU65494 OCQ65492:OCQ65494 OMM65492:OMM65494 OWI65492:OWI65494 PGE65492:PGE65494 PQA65492:PQA65494 PZW65492:PZW65494 QJS65492:QJS65494 QTO65492:QTO65494 RDK65492:RDK65494 RNG65492:RNG65494 RXC65492:RXC65494 SGY65492:SGY65494 SQU65492:SQU65494 TAQ65492:TAQ65494 TKM65492:TKM65494 TUI65492:TUI65494 UEE65492:UEE65494 UOA65492:UOA65494 UXW65492:UXW65494 VHS65492:VHS65494 VRO65492:VRO65494 WBK65492:WBK65494 WLG65492:WLG65494 WVC65492:WVC65494 IQ131028:IQ131030 SM131028:SM131030 ACI131028:ACI131030 AME131028:AME131030 AWA131028:AWA131030 BFW131028:BFW131030 BPS131028:BPS131030 BZO131028:BZO131030 CJK131028:CJK131030 CTG131028:CTG131030 DDC131028:DDC131030 DMY131028:DMY131030 DWU131028:DWU131030 EGQ131028:EGQ131030 EQM131028:EQM131030 FAI131028:FAI131030 FKE131028:FKE131030 FUA131028:FUA131030 GDW131028:GDW131030 GNS131028:GNS131030 GXO131028:GXO131030 HHK131028:HHK131030 HRG131028:HRG131030 IBC131028:IBC131030 IKY131028:IKY131030 IUU131028:IUU131030 JEQ131028:JEQ131030 JOM131028:JOM131030 JYI131028:JYI131030 KIE131028:KIE131030 KSA131028:KSA131030 LBW131028:LBW131030 LLS131028:LLS131030 LVO131028:LVO131030 MFK131028:MFK131030 MPG131028:MPG131030 MZC131028:MZC131030 NIY131028:NIY131030 NSU131028:NSU131030 OCQ131028:OCQ131030 OMM131028:OMM131030 OWI131028:OWI131030 PGE131028:PGE131030 PQA131028:PQA131030 PZW131028:PZW131030 QJS131028:QJS131030 QTO131028:QTO131030 RDK131028:RDK131030 RNG131028:RNG131030 RXC131028:RXC131030 SGY131028:SGY131030 SQU131028:SQU131030 TAQ131028:TAQ131030 TKM131028:TKM131030 TUI131028:TUI131030 UEE131028:UEE131030 UOA131028:UOA131030 UXW131028:UXW131030 VHS131028:VHS131030 VRO131028:VRO131030 WBK131028:WBK131030 WLG131028:WLG131030 WVC131028:WVC131030 IQ196564:IQ196566 SM196564:SM196566 ACI196564:ACI196566 AME196564:AME196566 AWA196564:AWA196566 BFW196564:BFW196566 BPS196564:BPS196566 BZO196564:BZO196566 CJK196564:CJK196566 CTG196564:CTG196566 DDC196564:DDC196566 DMY196564:DMY196566 DWU196564:DWU196566 EGQ196564:EGQ196566 EQM196564:EQM196566 FAI196564:FAI196566 FKE196564:FKE196566 FUA196564:FUA196566 GDW196564:GDW196566 GNS196564:GNS196566 GXO196564:GXO196566 HHK196564:HHK196566 HRG196564:HRG196566 IBC196564:IBC196566 IKY196564:IKY196566 IUU196564:IUU196566 JEQ196564:JEQ196566 JOM196564:JOM196566 JYI196564:JYI196566 KIE196564:KIE196566 KSA196564:KSA196566 LBW196564:LBW196566 LLS196564:LLS196566 LVO196564:LVO196566 MFK196564:MFK196566 MPG196564:MPG196566 MZC196564:MZC196566 NIY196564:NIY196566 NSU196564:NSU196566 OCQ196564:OCQ196566 OMM196564:OMM196566 OWI196564:OWI196566 PGE196564:PGE196566 PQA196564:PQA196566 PZW196564:PZW196566 QJS196564:QJS196566 QTO196564:QTO196566 RDK196564:RDK196566 RNG196564:RNG196566 RXC196564:RXC196566 SGY196564:SGY196566 SQU196564:SQU196566 TAQ196564:TAQ196566 TKM196564:TKM196566 TUI196564:TUI196566 UEE196564:UEE196566 UOA196564:UOA196566 UXW196564:UXW196566 VHS196564:VHS196566 VRO196564:VRO196566 WBK196564:WBK196566 WLG196564:WLG196566 WVC196564:WVC196566 IQ262100:IQ262102 SM262100:SM262102 ACI262100:ACI262102 AME262100:AME262102 AWA262100:AWA262102 BFW262100:BFW262102 BPS262100:BPS262102 BZO262100:BZO262102 CJK262100:CJK262102 CTG262100:CTG262102 DDC262100:DDC262102 DMY262100:DMY262102 DWU262100:DWU262102 EGQ262100:EGQ262102 EQM262100:EQM262102 FAI262100:FAI262102 FKE262100:FKE262102 FUA262100:FUA262102 GDW262100:GDW262102 GNS262100:GNS262102 GXO262100:GXO262102 HHK262100:HHK262102 HRG262100:HRG262102 IBC262100:IBC262102 IKY262100:IKY262102 IUU262100:IUU262102 JEQ262100:JEQ262102 JOM262100:JOM262102 JYI262100:JYI262102 KIE262100:KIE262102 KSA262100:KSA262102 LBW262100:LBW262102 LLS262100:LLS262102 LVO262100:LVO262102 MFK262100:MFK262102 MPG262100:MPG262102 MZC262100:MZC262102 NIY262100:NIY262102 NSU262100:NSU262102 OCQ262100:OCQ262102 OMM262100:OMM262102 OWI262100:OWI262102 PGE262100:PGE262102 PQA262100:PQA262102 PZW262100:PZW262102 QJS262100:QJS262102 QTO262100:QTO262102 RDK262100:RDK262102 RNG262100:RNG262102 RXC262100:RXC262102 SGY262100:SGY262102 SQU262100:SQU262102 TAQ262100:TAQ262102 TKM262100:TKM262102 TUI262100:TUI262102 UEE262100:UEE262102 UOA262100:UOA262102 UXW262100:UXW262102 VHS262100:VHS262102 VRO262100:VRO262102 WBK262100:WBK262102 WLG262100:WLG262102 WVC262100:WVC262102 IQ327636:IQ327638 SM327636:SM327638 ACI327636:ACI327638 AME327636:AME327638 AWA327636:AWA327638 BFW327636:BFW327638 BPS327636:BPS327638 BZO327636:BZO327638 CJK327636:CJK327638 CTG327636:CTG327638 DDC327636:DDC327638 DMY327636:DMY327638 DWU327636:DWU327638 EGQ327636:EGQ327638 EQM327636:EQM327638 FAI327636:FAI327638 FKE327636:FKE327638 FUA327636:FUA327638 GDW327636:GDW327638 GNS327636:GNS327638 GXO327636:GXO327638 HHK327636:HHK327638 HRG327636:HRG327638 IBC327636:IBC327638 IKY327636:IKY327638 IUU327636:IUU327638 JEQ327636:JEQ327638 JOM327636:JOM327638 JYI327636:JYI327638 KIE327636:KIE327638 KSA327636:KSA327638 LBW327636:LBW327638 LLS327636:LLS327638 LVO327636:LVO327638 MFK327636:MFK327638 MPG327636:MPG327638 MZC327636:MZC327638 NIY327636:NIY327638 NSU327636:NSU327638 OCQ327636:OCQ327638 OMM327636:OMM327638 OWI327636:OWI327638 PGE327636:PGE327638 PQA327636:PQA327638 PZW327636:PZW327638 QJS327636:QJS327638 QTO327636:QTO327638 RDK327636:RDK327638 RNG327636:RNG327638 RXC327636:RXC327638 SGY327636:SGY327638 SQU327636:SQU327638 TAQ327636:TAQ327638 TKM327636:TKM327638 TUI327636:TUI327638 UEE327636:UEE327638 UOA327636:UOA327638 UXW327636:UXW327638 VHS327636:VHS327638 VRO327636:VRO327638 WBK327636:WBK327638 WLG327636:WLG327638 WVC327636:WVC327638 IQ393172:IQ393174 SM393172:SM393174 ACI393172:ACI393174 AME393172:AME393174 AWA393172:AWA393174 BFW393172:BFW393174 BPS393172:BPS393174 BZO393172:BZO393174 CJK393172:CJK393174 CTG393172:CTG393174 DDC393172:DDC393174 DMY393172:DMY393174 DWU393172:DWU393174 EGQ393172:EGQ393174 EQM393172:EQM393174 FAI393172:FAI393174 FKE393172:FKE393174 FUA393172:FUA393174 GDW393172:GDW393174 GNS393172:GNS393174 GXO393172:GXO393174 HHK393172:HHK393174 HRG393172:HRG393174 IBC393172:IBC393174 IKY393172:IKY393174 IUU393172:IUU393174 JEQ393172:JEQ393174 JOM393172:JOM393174 JYI393172:JYI393174 KIE393172:KIE393174 KSA393172:KSA393174 LBW393172:LBW393174 LLS393172:LLS393174 LVO393172:LVO393174 MFK393172:MFK393174 MPG393172:MPG393174 MZC393172:MZC393174 NIY393172:NIY393174 NSU393172:NSU393174 OCQ393172:OCQ393174 OMM393172:OMM393174 OWI393172:OWI393174 PGE393172:PGE393174 PQA393172:PQA393174 PZW393172:PZW393174 QJS393172:QJS393174 QTO393172:QTO393174 RDK393172:RDK393174 RNG393172:RNG393174 RXC393172:RXC393174 SGY393172:SGY393174 SQU393172:SQU393174 TAQ393172:TAQ393174 TKM393172:TKM393174 TUI393172:TUI393174 UEE393172:UEE393174 UOA393172:UOA393174 UXW393172:UXW393174 VHS393172:VHS393174 VRO393172:VRO393174 WBK393172:WBK393174 WLG393172:WLG393174 WVC393172:WVC393174 IQ458708:IQ458710 SM458708:SM458710 ACI458708:ACI458710 AME458708:AME458710 AWA458708:AWA458710 BFW458708:BFW458710 BPS458708:BPS458710 BZO458708:BZO458710 CJK458708:CJK458710 CTG458708:CTG458710 DDC458708:DDC458710 DMY458708:DMY458710 DWU458708:DWU458710 EGQ458708:EGQ458710 EQM458708:EQM458710 FAI458708:FAI458710 FKE458708:FKE458710 FUA458708:FUA458710 GDW458708:GDW458710 GNS458708:GNS458710 GXO458708:GXO458710 HHK458708:HHK458710 HRG458708:HRG458710 IBC458708:IBC458710 IKY458708:IKY458710 IUU458708:IUU458710 JEQ458708:JEQ458710 JOM458708:JOM458710 JYI458708:JYI458710 KIE458708:KIE458710 KSA458708:KSA458710 LBW458708:LBW458710 LLS458708:LLS458710 LVO458708:LVO458710 MFK458708:MFK458710 MPG458708:MPG458710 MZC458708:MZC458710 NIY458708:NIY458710 NSU458708:NSU458710 OCQ458708:OCQ458710 OMM458708:OMM458710 OWI458708:OWI458710 PGE458708:PGE458710 PQA458708:PQA458710 PZW458708:PZW458710 QJS458708:QJS458710 QTO458708:QTO458710 RDK458708:RDK458710 RNG458708:RNG458710 RXC458708:RXC458710 SGY458708:SGY458710 SQU458708:SQU458710 TAQ458708:TAQ458710 TKM458708:TKM458710 TUI458708:TUI458710 UEE458708:UEE458710 UOA458708:UOA458710 UXW458708:UXW458710 VHS458708:VHS458710 VRO458708:VRO458710 WBK458708:WBK458710 WLG458708:WLG458710 WVC458708:WVC458710 IQ524244:IQ524246 SM524244:SM524246 ACI524244:ACI524246 AME524244:AME524246 AWA524244:AWA524246 BFW524244:BFW524246 BPS524244:BPS524246 BZO524244:BZO524246 CJK524244:CJK524246 CTG524244:CTG524246 DDC524244:DDC524246 DMY524244:DMY524246 DWU524244:DWU524246 EGQ524244:EGQ524246 EQM524244:EQM524246 FAI524244:FAI524246 FKE524244:FKE524246 FUA524244:FUA524246 GDW524244:GDW524246 GNS524244:GNS524246 GXO524244:GXO524246 HHK524244:HHK524246 HRG524244:HRG524246 IBC524244:IBC524246 IKY524244:IKY524246 IUU524244:IUU524246 JEQ524244:JEQ524246 JOM524244:JOM524246 JYI524244:JYI524246 KIE524244:KIE524246 KSA524244:KSA524246 LBW524244:LBW524246 LLS524244:LLS524246 LVO524244:LVO524246 MFK524244:MFK524246 MPG524244:MPG524246 MZC524244:MZC524246 NIY524244:NIY524246 NSU524244:NSU524246 OCQ524244:OCQ524246 OMM524244:OMM524246 OWI524244:OWI524246 PGE524244:PGE524246 PQA524244:PQA524246 PZW524244:PZW524246 QJS524244:QJS524246 QTO524244:QTO524246 RDK524244:RDK524246 RNG524244:RNG524246 RXC524244:RXC524246 SGY524244:SGY524246 SQU524244:SQU524246 TAQ524244:TAQ524246 TKM524244:TKM524246 TUI524244:TUI524246 UEE524244:UEE524246 UOA524244:UOA524246 UXW524244:UXW524246 VHS524244:VHS524246 VRO524244:VRO524246 WBK524244:WBK524246 WLG524244:WLG524246 WVC524244:WVC524246 IQ589780:IQ589782 SM589780:SM589782 ACI589780:ACI589782 AME589780:AME589782 AWA589780:AWA589782 BFW589780:BFW589782 BPS589780:BPS589782 BZO589780:BZO589782 CJK589780:CJK589782 CTG589780:CTG589782 DDC589780:DDC589782 DMY589780:DMY589782 DWU589780:DWU589782 EGQ589780:EGQ589782 EQM589780:EQM589782 FAI589780:FAI589782 FKE589780:FKE589782 FUA589780:FUA589782 GDW589780:GDW589782 GNS589780:GNS589782 GXO589780:GXO589782 HHK589780:HHK589782 HRG589780:HRG589782 IBC589780:IBC589782 IKY589780:IKY589782 IUU589780:IUU589782 JEQ589780:JEQ589782 JOM589780:JOM589782 JYI589780:JYI589782 KIE589780:KIE589782 KSA589780:KSA589782 LBW589780:LBW589782 LLS589780:LLS589782 LVO589780:LVO589782 MFK589780:MFK589782 MPG589780:MPG589782 MZC589780:MZC589782 NIY589780:NIY589782 NSU589780:NSU589782 OCQ589780:OCQ589782 OMM589780:OMM589782 OWI589780:OWI589782 PGE589780:PGE589782 PQA589780:PQA589782 PZW589780:PZW589782 QJS589780:QJS589782 QTO589780:QTO589782 RDK589780:RDK589782 RNG589780:RNG589782 RXC589780:RXC589782 SGY589780:SGY589782 SQU589780:SQU589782 TAQ589780:TAQ589782 TKM589780:TKM589782 TUI589780:TUI589782 UEE589780:UEE589782 UOA589780:UOA589782 UXW589780:UXW589782 VHS589780:VHS589782 VRO589780:VRO589782 WBK589780:WBK589782 WLG589780:WLG589782 WVC589780:WVC589782 IQ655316:IQ655318 SM655316:SM655318 ACI655316:ACI655318 AME655316:AME655318 AWA655316:AWA655318 BFW655316:BFW655318 BPS655316:BPS655318 BZO655316:BZO655318 CJK655316:CJK655318 CTG655316:CTG655318 DDC655316:DDC655318 DMY655316:DMY655318 DWU655316:DWU655318 EGQ655316:EGQ655318 EQM655316:EQM655318 FAI655316:FAI655318 FKE655316:FKE655318 FUA655316:FUA655318 GDW655316:GDW655318 GNS655316:GNS655318 GXO655316:GXO655318 HHK655316:HHK655318 HRG655316:HRG655318 IBC655316:IBC655318 IKY655316:IKY655318 IUU655316:IUU655318 JEQ655316:JEQ655318 JOM655316:JOM655318 JYI655316:JYI655318 KIE655316:KIE655318 KSA655316:KSA655318 LBW655316:LBW655318 LLS655316:LLS655318 LVO655316:LVO655318 MFK655316:MFK655318 MPG655316:MPG655318 MZC655316:MZC655318 NIY655316:NIY655318 NSU655316:NSU655318 OCQ655316:OCQ655318 OMM655316:OMM655318 OWI655316:OWI655318 PGE655316:PGE655318 PQA655316:PQA655318 PZW655316:PZW655318 QJS655316:QJS655318 QTO655316:QTO655318 RDK655316:RDK655318 RNG655316:RNG655318 RXC655316:RXC655318 SGY655316:SGY655318 SQU655316:SQU655318 TAQ655316:TAQ655318 TKM655316:TKM655318 TUI655316:TUI655318 UEE655316:UEE655318 UOA655316:UOA655318 UXW655316:UXW655318 VHS655316:VHS655318 VRO655316:VRO655318 WBK655316:WBK655318 WLG655316:WLG655318 WVC655316:WVC655318 IQ720852:IQ720854 SM720852:SM720854 ACI720852:ACI720854 AME720852:AME720854 AWA720852:AWA720854 BFW720852:BFW720854 BPS720852:BPS720854 BZO720852:BZO720854 CJK720852:CJK720854 CTG720852:CTG720854 DDC720852:DDC720854 DMY720852:DMY720854 DWU720852:DWU720854 EGQ720852:EGQ720854 EQM720852:EQM720854 FAI720852:FAI720854 FKE720852:FKE720854 FUA720852:FUA720854 GDW720852:GDW720854 GNS720852:GNS720854 GXO720852:GXO720854 HHK720852:HHK720854 HRG720852:HRG720854 IBC720852:IBC720854 IKY720852:IKY720854 IUU720852:IUU720854 JEQ720852:JEQ720854 JOM720852:JOM720854 JYI720852:JYI720854 KIE720852:KIE720854 KSA720852:KSA720854 LBW720852:LBW720854 LLS720852:LLS720854 LVO720852:LVO720854 MFK720852:MFK720854 MPG720852:MPG720854 MZC720852:MZC720854 NIY720852:NIY720854 NSU720852:NSU720854 OCQ720852:OCQ720854 OMM720852:OMM720854 OWI720852:OWI720854 PGE720852:PGE720854 PQA720852:PQA720854 PZW720852:PZW720854 QJS720852:QJS720854 QTO720852:QTO720854 RDK720852:RDK720854 RNG720852:RNG720854 RXC720852:RXC720854 SGY720852:SGY720854 SQU720852:SQU720854 TAQ720852:TAQ720854 TKM720852:TKM720854 TUI720852:TUI720854 UEE720852:UEE720854 UOA720852:UOA720854 UXW720852:UXW720854 VHS720852:VHS720854 VRO720852:VRO720854 WBK720852:WBK720854 WLG720852:WLG720854 WVC720852:WVC720854 IQ786388:IQ786390 SM786388:SM786390 ACI786388:ACI786390 AME786388:AME786390 AWA786388:AWA786390 BFW786388:BFW786390 BPS786388:BPS786390 BZO786388:BZO786390 CJK786388:CJK786390 CTG786388:CTG786390 DDC786388:DDC786390 DMY786388:DMY786390 DWU786388:DWU786390 EGQ786388:EGQ786390 EQM786388:EQM786390 FAI786388:FAI786390 FKE786388:FKE786390 FUA786388:FUA786390 GDW786388:GDW786390 GNS786388:GNS786390 GXO786388:GXO786390 HHK786388:HHK786390 HRG786388:HRG786390 IBC786388:IBC786390 IKY786388:IKY786390 IUU786388:IUU786390 JEQ786388:JEQ786390 JOM786388:JOM786390 JYI786388:JYI786390 KIE786388:KIE786390 KSA786388:KSA786390 LBW786388:LBW786390 LLS786388:LLS786390 LVO786388:LVO786390 MFK786388:MFK786390 MPG786388:MPG786390 MZC786388:MZC786390 NIY786388:NIY786390 NSU786388:NSU786390 OCQ786388:OCQ786390 OMM786388:OMM786390 OWI786388:OWI786390 PGE786388:PGE786390 PQA786388:PQA786390 PZW786388:PZW786390 QJS786388:QJS786390 QTO786388:QTO786390 RDK786388:RDK786390 RNG786388:RNG786390 RXC786388:RXC786390 SGY786388:SGY786390 SQU786388:SQU786390 TAQ786388:TAQ786390 TKM786388:TKM786390 TUI786388:TUI786390 UEE786388:UEE786390 UOA786388:UOA786390 UXW786388:UXW786390 VHS786388:VHS786390 VRO786388:VRO786390 WBK786388:WBK786390 WLG786388:WLG786390 WVC786388:WVC786390 IQ851924:IQ851926 SM851924:SM851926 ACI851924:ACI851926 AME851924:AME851926 AWA851924:AWA851926 BFW851924:BFW851926 BPS851924:BPS851926 BZO851924:BZO851926 CJK851924:CJK851926 CTG851924:CTG851926 DDC851924:DDC851926 DMY851924:DMY851926 DWU851924:DWU851926 EGQ851924:EGQ851926 EQM851924:EQM851926 FAI851924:FAI851926 FKE851924:FKE851926 FUA851924:FUA851926 GDW851924:GDW851926 GNS851924:GNS851926 GXO851924:GXO851926 HHK851924:HHK851926 HRG851924:HRG851926 IBC851924:IBC851926 IKY851924:IKY851926 IUU851924:IUU851926 JEQ851924:JEQ851926 JOM851924:JOM851926 JYI851924:JYI851926 KIE851924:KIE851926 KSA851924:KSA851926 LBW851924:LBW851926 LLS851924:LLS851926 LVO851924:LVO851926 MFK851924:MFK851926 MPG851924:MPG851926 MZC851924:MZC851926 NIY851924:NIY851926 NSU851924:NSU851926 OCQ851924:OCQ851926 OMM851924:OMM851926 OWI851924:OWI851926 PGE851924:PGE851926 PQA851924:PQA851926 PZW851924:PZW851926 QJS851924:QJS851926 QTO851924:QTO851926 RDK851924:RDK851926 RNG851924:RNG851926 RXC851924:RXC851926 SGY851924:SGY851926 SQU851924:SQU851926 TAQ851924:TAQ851926 TKM851924:TKM851926 TUI851924:TUI851926 UEE851924:UEE851926 UOA851924:UOA851926 UXW851924:UXW851926 VHS851924:VHS851926 VRO851924:VRO851926 WBK851924:WBK851926 WLG851924:WLG851926 WVC851924:WVC851926 IQ917460:IQ917462 SM917460:SM917462 ACI917460:ACI917462 AME917460:AME917462 AWA917460:AWA917462 BFW917460:BFW917462 BPS917460:BPS917462 BZO917460:BZO917462 CJK917460:CJK917462 CTG917460:CTG917462 DDC917460:DDC917462 DMY917460:DMY917462 DWU917460:DWU917462 EGQ917460:EGQ917462 EQM917460:EQM917462 FAI917460:FAI917462 FKE917460:FKE917462 FUA917460:FUA917462 GDW917460:GDW917462 GNS917460:GNS917462 GXO917460:GXO917462 HHK917460:HHK917462 HRG917460:HRG917462 IBC917460:IBC917462 IKY917460:IKY917462 IUU917460:IUU917462 JEQ917460:JEQ917462 JOM917460:JOM917462 JYI917460:JYI917462 KIE917460:KIE917462 KSA917460:KSA917462 LBW917460:LBW917462 LLS917460:LLS917462 LVO917460:LVO917462 MFK917460:MFK917462 MPG917460:MPG917462 MZC917460:MZC917462 NIY917460:NIY917462 NSU917460:NSU917462 OCQ917460:OCQ917462 OMM917460:OMM917462 OWI917460:OWI917462 PGE917460:PGE917462 PQA917460:PQA917462 PZW917460:PZW917462 QJS917460:QJS917462 QTO917460:QTO917462 RDK917460:RDK917462 RNG917460:RNG917462 RXC917460:RXC917462 SGY917460:SGY917462 SQU917460:SQU917462 TAQ917460:TAQ917462 TKM917460:TKM917462 TUI917460:TUI917462 UEE917460:UEE917462 UOA917460:UOA917462 UXW917460:UXW917462 VHS917460:VHS917462 VRO917460:VRO917462 WBK917460:WBK917462 WLG917460:WLG917462 WVC917460:WVC917462 IQ982996:IQ982998 SM982996:SM982998 ACI982996:ACI982998 AME982996:AME982998 AWA982996:AWA982998 BFW982996:BFW982998 BPS982996:BPS982998 BZO982996:BZO982998 CJK982996:CJK982998 CTG982996:CTG982998 DDC982996:DDC982998 DMY982996:DMY982998 DWU982996:DWU982998 EGQ982996:EGQ982998 EQM982996:EQM982998 FAI982996:FAI982998 FKE982996:FKE982998 FUA982996:FUA982998 GDW982996:GDW982998 GNS982996:GNS982998 GXO982996:GXO982998 HHK982996:HHK982998 HRG982996:HRG982998 IBC982996:IBC982998 IKY982996:IKY982998 IUU982996:IUU982998 JEQ982996:JEQ982998 JOM982996:JOM982998 JYI982996:JYI982998 KIE982996:KIE982998 KSA982996:KSA982998 LBW982996:LBW982998 LLS982996:LLS982998 LVO982996:LVO982998 MFK982996:MFK982998 MPG982996:MPG982998 MZC982996:MZC982998 NIY982996:NIY982998 NSU982996:NSU982998 OCQ982996:OCQ982998 OMM982996:OMM982998 OWI982996:OWI982998 PGE982996:PGE982998 PQA982996:PQA982998 PZW982996:PZW982998 QJS982996:QJS982998 QTO982996:QTO982998 RDK982996:RDK982998 RNG982996:RNG982998 RXC982996:RXC982998 SGY982996:SGY982998 SQU982996:SQU982998 TAQ982996:TAQ982998 TKM982996:TKM982998 TUI982996:TUI982998 UEE982996:UEE982998 UOA982996:UOA982998 UXW982996:UXW982998 VHS982996:VHS982998 VRO982996:VRO982998 WBK982996:WBK982998 WLG982996:WLG982998 WVC982996:WVC982998 IP37:IP38 SL37:SL38 ACH37:ACH38 AMD37:AMD38 AVZ37:AVZ38 BFV37:BFV38 BPR37:BPR38 BZN37:BZN38 CJJ37:CJJ38 CTF37:CTF38 DDB37:DDB38 DMX37:DMX38 DWT37:DWT38 EGP37:EGP38 EQL37:EQL38 FAH37:FAH38 FKD37:FKD38 FTZ37:FTZ38 GDV37:GDV38 GNR37:GNR38 GXN37:GXN38 HHJ37:HHJ38 HRF37:HRF38 IBB37:IBB38 IKX37:IKX38 IUT37:IUT38 JEP37:JEP38 JOL37:JOL38 JYH37:JYH38 KID37:KID38 KRZ37:KRZ38 LBV37:LBV38 LLR37:LLR38 LVN37:LVN38 MFJ37:MFJ38 MPF37:MPF38 MZB37:MZB38 NIX37:NIX38 NST37:NST38 OCP37:OCP38 OML37:OML38 OWH37:OWH38 PGD37:PGD38 PPZ37:PPZ38 PZV37:PZV38 QJR37:QJR38 QTN37:QTN38 RDJ37:RDJ38 RNF37:RNF38 RXB37:RXB38 SGX37:SGX38 SQT37:SQT38 TAP37:TAP38 TKL37:TKL38 TUH37:TUH38 UED37:UED38 UNZ37:UNZ38 UXV37:UXV38 VHR37:VHR38 VRN37:VRN38 WBJ37:WBJ38 WLF37:WLF38 WVB37:WVB38 E65495:E65497 IP65495:IP65497 SL65495:SL65497 ACH65495:ACH65497 AMD65495:AMD65497 AVZ65495:AVZ65497 BFV65495:BFV65497 BPR65495:BPR65497 BZN65495:BZN65497 CJJ65495:CJJ65497 CTF65495:CTF65497 DDB65495:DDB65497 DMX65495:DMX65497 DWT65495:DWT65497 EGP65495:EGP65497 EQL65495:EQL65497 FAH65495:FAH65497 FKD65495:FKD65497 FTZ65495:FTZ65497 GDV65495:GDV65497 GNR65495:GNR65497 GXN65495:GXN65497 HHJ65495:HHJ65497 HRF65495:HRF65497 IBB65495:IBB65497 IKX65495:IKX65497 IUT65495:IUT65497 JEP65495:JEP65497 JOL65495:JOL65497 JYH65495:JYH65497 KID65495:KID65497 KRZ65495:KRZ65497 LBV65495:LBV65497 LLR65495:LLR65497 LVN65495:LVN65497 MFJ65495:MFJ65497 MPF65495:MPF65497 MZB65495:MZB65497 NIX65495:NIX65497 NST65495:NST65497 OCP65495:OCP65497 OML65495:OML65497 OWH65495:OWH65497 PGD65495:PGD65497 PPZ65495:PPZ65497 PZV65495:PZV65497 QJR65495:QJR65497 QTN65495:QTN65497 RDJ65495:RDJ65497 RNF65495:RNF65497 RXB65495:RXB65497 SGX65495:SGX65497 SQT65495:SQT65497 TAP65495:TAP65497 TKL65495:TKL65497 TUH65495:TUH65497 UED65495:UED65497 UNZ65495:UNZ65497 UXV65495:UXV65497 VHR65495:VHR65497 VRN65495:VRN65497 WBJ65495:WBJ65497 WLF65495:WLF65497 WVB65495:WVB65497 E131031:E131033 IP131031:IP131033 SL131031:SL131033 ACH131031:ACH131033 AMD131031:AMD131033 AVZ131031:AVZ131033 BFV131031:BFV131033 BPR131031:BPR131033 BZN131031:BZN131033 CJJ131031:CJJ131033 CTF131031:CTF131033 DDB131031:DDB131033 DMX131031:DMX131033 DWT131031:DWT131033 EGP131031:EGP131033 EQL131031:EQL131033 FAH131031:FAH131033 FKD131031:FKD131033 FTZ131031:FTZ131033 GDV131031:GDV131033 GNR131031:GNR131033 GXN131031:GXN131033 HHJ131031:HHJ131033 HRF131031:HRF131033 IBB131031:IBB131033 IKX131031:IKX131033 IUT131031:IUT131033 JEP131031:JEP131033 JOL131031:JOL131033 JYH131031:JYH131033 KID131031:KID131033 KRZ131031:KRZ131033 LBV131031:LBV131033 LLR131031:LLR131033 LVN131031:LVN131033 MFJ131031:MFJ131033 MPF131031:MPF131033 MZB131031:MZB131033 NIX131031:NIX131033 NST131031:NST131033 OCP131031:OCP131033 OML131031:OML131033 OWH131031:OWH131033 PGD131031:PGD131033 PPZ131031:PPZ131033 PZV131031:PZV131033 QJR131031:QJR131033 QTN131031:QTN131033 RDJ131031:RDJ131033 RNF131031:RNF131033 RXB131031:RXB131033 SGX131031:SGX131033 SQT131031:SQT131033 TAP131031:TAP131033 TKL131031:TKL131033 TUH131031:TUH131033 UED131031:UED131033 UNZ131031:UNZ131033 UXV131031:UXV131033 VHR131031:VHR131033 VRN131031:VRN131033 WBJ131031:WBJ131033 WLF131031:WLF131033 WVB131031:WVB131033 E196567:E196569 IP196567:IP196569 SL196567:SL196569 ACH196567:ACH196569 AMD196567:AMD196569 AVZ196567:AVZ196569 BFV196567:BFV196569 BPR196567:BPR196569 BZN196567:BZN196569 CJJ196567:CJJ196569 CTF196567:CTF196569 DDB196567:DDB196569 DMX196567:DMX196569 DWT196567:DWT196569 EGP196567:EGP196569 EQL196567:EQL196569 FAH196567:FAH196569 FKD196567:FKD196569 FTZ196567:FTZ196569 GDV196567:GDV196569 GNR196567:GNR196569 GXN196567:GXN196569 HHJ196567:HHJ196569 HRF196567:HRF196569 IBB196567:IBB196569 IKX196567:IKX196569 IUT196567:IUT196569 JEP196567:JEP196569 JOL196567:JOL196569 JYH196567:JYH196569 KID196567:KID196569 KRZ196567:KRZ196569 LBV196567:LBV196569 LLR196567:LLR196569 LVN196567:LVN196569 MFJ196567:MFJ196569 MPF196567:MPF196569 MZB196567:MZB196569 NIX196567:NIX196569 NST196567:NST196569 OCP196567:OCP196569 OML196567:OML196569 OWH196567:OWH196569 PGD196567:PGD196569 PPZ196567:PPZ196569 PZV196567:PZV196569 QJR196567:QJR196569 QTN196567:QTN196569 RDJ196567:RDJ196569 RNF196567:RNF196569 RXB196567:RXB196569 SGX196567:SGX196569 SQT196567:SQT196569 TAP196567:TAP196569 TKL196567:TKL196569 TUH196567:TUH196569 UED196567:UED196569 UNZ196567:UNZ196569 UXV196567:UXV196569 VHR196567:VHR196569 VRN196567:VRN196569 WBJ196567:WBJ196569 WLF196567:WLF196569 WVB196567:WVB196569 E262103:E262105 IP262103:IP262105 SL262103:SL262105 ACH262103:ACH262105 AMD262103:AMD262105 AVZ262103:AVZ262105 BFV262103:BFV262105 BPR262103:BPR262105 BZN262103:BZN262105 CJJ262103:CJJ262105 CTF262103:CTF262105 DDB262103:DDB262105 DMX262103:DMX262105 DWT262103:DWT262105 EGP262103:EGP262105 EQL262103:EQL262105 FAH262103:FAH262105 FKD262103:FKD262105 FTZ262103:FTZ262105 GDV262103:GDV262105 GNR262103:GNR262105 GXN262103:GXN262105 HHJ262103:HHJ262105 HRF262103:HRF262105 IBB262103:IBB262105 IKX262103:IKX262105 IUT262103:IUT262105 JEP262103:JEP262105 JOL262103:JOL262105 JYH262103:JYH262105 KID262103:KID262105 KRZ262103:KRZ262105 LBV262103:LBV262105 LLR262103:LLR262105 LVN262103:LVN262105 MFJ262103:MFJ262105 MPF262103:MPF262105 MZB262103:MZB262105 NIX262103:NIX262105 NST262103:NST262105 OCP262103:OCP262105 OML262103:OML262105 OWH262103:OWH262105 PGD262103:PGD262105 PPZ262103:PPZ262105 PZV262103:PZV262105 QJR262103:QJR262105 QTN262103:QTN262105 RDJ262103:RDJ262105 RNF262103:RNF262105 RXB262103:RXB262105 SGX262103:SGX262105 SQT262103:SQT262105 TAP262103:TAP262105 TKL262103:TKL262105 TUH262103:TUH262105 UED262103:UED262105 UNZ262103:UNZ262105 UXV262103:UXV262105 VHR262103:VHR262105 VRN262103:VRN262105 WBJ262103:WBJ262105 WLF262103:WLF262105 WVB262103:WVB262105 E327639:E327641 IP327639:IP327641 SL327639:SL327641 ACH327639:ACH327641 AMD327639:AMD327641 AVZ327639:AVZ327641 BFV327639:BFV327641 BPR327639:BPR327641 BZN327639:BZN327641 CJJ327639:CJJ327641 CTF327639:CTF327641 DDB327639:DDB327641 DMX327639:DMX327641 DWT327639:DWT327641 EGP327639:EGP327641 EQL327639:EQL327641 FAH327639:FAH327641 FKD327639:FKD327641 FTZ327639:FTZ327641 GDV327639:GDV327641 GNR327639:GNR327641 GXN327639:GXN327641 HHJ327639:HHJ327641 HRF327639:HRF327641 IBB327639:IBB327641 IKX327639:IKX327641 IUT327639:IUT327641 JEP327639:JEP327641 JOL327639:JOL327641 JYH327639:JYH327641 KID327639:KID327641 KRZ327639:KRZ327641 LBV327639:LBV327641 LLR327639:LLR327641 LVN327639:LVN327641 MFJ327639:MFJ327641 MPF327639:MPF327641 MZB327639:MZB327641 NIX327639:NIX327641 NST327639:NST327641 OCP327639:OCP327641 OML327639:OML327641 OWH327639:OWH327641 PGD327639:PGD327641 PPZ327639:PPZ327641 PZV327639:PZV327641 QJR327639:QJR327641 QTN327639:QTN327641 RDJ327639:RDJ327641 RNF327639:RNF327641 RXB327639:RXB327641 SGX327639:SGX327641 SQT327639:SQT327641 TAP327639:TAP327641 TKL327639:TKL327641 TUH327639:TUH327641 UED327639:UED327641 UNZ327639:UNZ327641 UXV327639:UXV327641 VHR327639:VHR327641 VRN327639:VRN327641 WBJ327639:WBJ327641 WLF327639:WLF327641 WVB327639:WVB327641 E393175:E393177 IP393175:IP393177 SL393175:SL393177 ACH393175:ACH393177 AMD393175:AMD393177 AVZ393175:AVZ393177 BFV393175:BFV393177 BPR393175:BPR393177 BZN393175:BZN393177 CJJ393175:CJJ393177 CTF393175:CTF393177 DDB393175:DDB393177 DMX393175:DMX393177 DWT393175:DWT393177 EGP393175:EGP393177 EQL393175:EQL393177 FAH393175:FAH393177 FKD393175:FKD393177 FTZ393175:FTZ393177 GDV393175:GDV393177 GNR393175:GNR393177 GXN393175:GXN393177 HHJ393175:HHJ393177 HRF393175:HRF393177 IBB393175:IBB393177 IKX393175:IKX393177 IUT393175:IUT393177 JEP393175:JEP393177 JOL393175:JOL393177 JYH393175:JYH393177 KID393175:KID393177 KRZ393175:KRZ393177 LBV393175:LBV393177 LLR393175:LLR393177 LVN393175:LVN393177 MFJ393175:MFJ393177 MPF393175:MPF393177 MZB393175:MZB393177 NIX393175:NIX393177 NST393175:NST393177 OCP393175:OCP393177 OML393175:OML393177 OWH393175:OWH393177 PGD393175:PGD393177 PPZ393175:PPZ393177 PZV393175:PZV393177 QJR393175:QJR393177 QTN393175:QTN393177 RDJ393175:RDJ393177 RNF393175:RNF393177 RXB393175:RXB393177 SGX393175:SGX393177 SQT393175:SQT393177 TAP393175:TAP393177 TKL393175:TKL393177 TUH393175:TUH393177 UED393175:UED393177 UNZ393175:UNZ393177 UXV393175:UXV393177 VHR393175:VHR393177 VRN393175:VRN393177 WBJ393175:WBJ393177 WLF393175:WLF393177 WVB393175:WVB393177 E458711:E458713 IP458711:IP458713 SL458711:SL458713 ACH458711:ACH458713 AMD458711:AMD458713 AVZ458711:AVZ458713 BFV458711:BFV458713 BPR458711:BPR458713 BZN458711:BZN458713 CJJ458711:CJJ458713 CTF458711:CTF458713 DDB458711:DDB458713 DMX458711:DMX458713 DWT458711:DWT458713 EGP458711:EGP458713 EQL458711:EQL458713 FAH458711:FAH458713 FKD458711:FKD458713 FTZ458711:FTZ458713 GDV458711:GDV458713 GNR458711:GNR458713 GXN458711:GXN458713 HHJ458711:HHJ458713 HRF458711:HRF458713 IBB458711:IBB458713 IKX458711:IKX458713 IUT458711:IUT458713 JEP458711:JEP458713 JOL458711:JOL458713 JYH458711:JYH458713 KID458711:KID458713 KRZ458711:KRZ458713 LBV458711:LBV458713 LLR458711:LLR458713 LVN458711:LVN458713 MFJ458711:MFJ458713 MPF458711:MPF458713 MZB458711:MZB458713 NIX458711:NIX458713 NST458711:NST458713 OCP458711:OCP458713 OML458711:OML458713 OWH458711:OWH458713 PGD458711:PGD458713 PPZ458711:PPZ458713 PZV458711:PZV458713 QJR458711:QJR458713 QTN458711:QTN458713 RDJ458711:RDJ458713 RNF458711:RNF458713 RXB458711:RXB458713 SGX458711:SGX458713 SQT458711:SQT458713 TAP458711:TAP458713 TKL458711:TKL458713 TUH458711:TUH458713 UED458711:UED458713 UNZ458711:UNZ458713 UXV458711:UXV458713 VHR458711:VHR458713 VRN458711:VRN458713 WBJ458711:WBJ458713 WLF458711:WLF458713 WVB458711:WVB458713 E524247:E524249 IP524247:IP524249 SL524247:SL524249 ACH524247:ACH524249 AMD524247:AMD524249 AVZ524247:AVZ524249 BFV524247:BFV524249 BPR524247:BPR524249 BZN524247:BZN524249 CJJ524247:CJJ524249 CTF524247:CTF524249 DDB524247:DDB524249 DMX524247:DMX524249 DWT524247:DWT524249 EGP524247:EGP524249 EQL524247:EQL524249 FAH524247:FAH524249 FKD524247:FKD524249 FTZ524247:FTZ524249 GDV524247:GDV524249 GNR524247:GNR524249 GXN524247:GXN524249 HHJ524247:HHJ524249 HRF524247:HRF524249 IBB524247:IBB524249 IKX524247:IKX524249 IUT524247:IUT524249 JEP524247:JEP524249 JOL524247:JOL524249 JYH524247:JYH524249 KID524247:KID524249 KRZ524247:KRZ524249 LBV524247:LBV524249 LLR524247:LLR524249 LVN524247:LVN524249 MFJ524247:MFJ524249 MPF524247:MPF524249 MZB524247:MZB524249 NIX524247:NIX524249 NST524247:NST524249 OCP524247:OCP524249 OML524247:OML524249 OWH524247:OWH524249 PGD524247:PGD524249 PPZ524247:PPZ524249 PZV524247:PZV524249 QJR524247:QJR524249 QTN524247:QTN524249 RDJ524247:RDJ524249 RNF524247:RNF524249 RXB524247:RXB524249 SGX524247:SGX524249 SQT524247:SQT524249 TAP524247:TAP524249 TKL524247:TKL524249 TUH524247:TUH524249 UED524247:UED524249 UNZ524247:UNZ524249 UXV524247:UXV524249 VHR524247:VHR524249 VRN524247:VRN524249 WBJ524247:WBJ524249 WLF524247:WLF524249 WVB524247:WVB524249 E589783:E589785 IP589783:IP589785 SL589783:SL589785 ACH589783:ACH589785 AMD589783:AMD589785 AVZ589783:AVZ589785 BFV589783:BFV589785 BPR589783:BPR589785 BZN589783:BZN589785 CJJ589783:CJJ589785 CTF589783:CTF589785 DDB589783:DDB589785 DMX589783:DMX589785 DWT589783:DWT589785 EGP589783:EGP589785 EQL589783:EQL589785 FAH589783:FAH589785 FKD589783:FKD589785 FTZ589783:FTZ589785 GDV589783:GDV589785 GNR589783:GNR589785 GXN589783:GXN589785 HHJ589783:HHJ589785 HRF589783:HRF589785 IBB589783:IBB589785 IKX589783:IKX589785 IUT589783:IUT589785 JEP589783:JEP589785 JOL589783:JOL589785 JYH589783:JYH589785 KID589783:KID589785 KRZ589783:KRZ589785 LBV589783:LBV589785 LLR589783:LLR589785 LVN589783:LVN589785 MFJ589783:MFJ589785 MPF589783:MPF589785 MZB589783:MZB589785 NIX589783:NIX589785 NST589783:NST589785 OCP589783:OCP589785 OML589783:OML589785 OWH589783:OWH589785 PGD589783:PGD589785 PPZ589783:PPZ589785 PZV589783:PZV589785 QJR589783:QJR589785 QTN589783:QTN589785 RDJ589783:RDJ589785 RNF589783:RNF589785 RXB589783:RXB589785 SGX589783:SGX589785 SQT589783:SQT589785 TAP589783:TAP589785 TKL589783:TKL589785 TUH589783:TUH589785 UED589783:UED589785 UNZ589783:UNZ589785 UXV589783:UXV589785 VHR589783:VHR589785 VRN589783:VRN589785 WBJ589783:WBJ589785 WLF589783:WLF589785 WVB589783:WVB589785 E655319:E655321 IP655319:IP655321 SL655319:SL655321 ACH655319:ACH655321 AMD655319:AMD655321 AVZ655319:AVZ655321 BFV655319:BFV655321 BPR655319:BPR655321 BZN655319:BZN655321 CJJ655319:CJJ655321 CTF655319:CTF655321 DDB655319:DDB655321 DMX655319:DMX655321 DWT655319:DWT655321 EGP655319:EGP655321 EQL655319:EQL655321 FAH655319:FAH655321 FKD655319:FKD655321 FTZ655319:FTZ655321 GDV655319:GDV655321 GNR655319:GNR655321 GXN655319:GXN655321 HHJ655319:HHJ655321 HRF655319:HRF655321 IBB655319:IBB655321 IKX655319:IKX655321 IUT655319:IUT655321 JEP655319:JEP655321 JOL655319:JOL655321 JYH655319:JYH655321 KID655319:KID655321 KRZ655319:KRZ655321 LBV655319:LBV655321 LLR655319:LLR655321 LVN655319:LVN655321 MFJ655319:MFJ655321 MPF655319:MPF655321 MZB655319:MZB655321 NIX655319:NIX655321 NST655319:NST655321 OCP655319:OCP655321 OML655319:OML655321 OWH655319:OWH655321 PGD655319:PGD655321 PPZ655319:PPZ655321 PZV655319:PZV655321 QJR655319:QJR655321 QTN655319:QTN655321 RDJ655319:RDJ655321 RNF655319:RNF655321 RXB655319:RXB655321 SGX655319:SGX655321 SQT655319:SQT655321 TAP655319:TAP655321 TKL655319:TKL655321 TUH655319:TUH655321 UED655319:UED655321 UNZ655319:UNZ655321 UXV655319:UXV655321 VHR655319:VHR655321 VRN655319:VRN655321 WBJ655319:WBJ655321 WLF655319:WLF655321 WVB655319:WVB655321 E720855:E720857 IP720855:IP720857 SL720855:SL720857 ACH720855:ACH720857 AMD720855:AMD720857 AVZ720855:AVZ720857 BFV720855:BFV720857 BPR720855:BPR720857 BZN720855:BZN720857 CJJ720855:CJJ720857 CTF720855:CTF720857 DDB720855:DDB720857 DMX720855:DMX720857 DWT720855:DWT720857 EGP720855:EGP720857 EQL720855:EQL720857 FAH720855:FAH720857 FKD720855:FKD720857 FTZ720855:FTZ720857 GDV720855:GDV720857 GNR720855:GNR720857 GXN720855:GXN720857 HHJ720855:HHJ720857 HRF720855:HRF720857 IBB720855:IBB720857 IKX720855:IKX720857 IUT720855:IUT720857 JEP720855:JEP720857 JOL720855:JOL720857 JYH720855:JYH720857 KID720855:KID720857 KRZ720855:KRZ720857 LBV720855:LBV720857 LLR720855:LLR720857 LVN720855:LVN720857 MFJ720855:MFJ720857 MPF720855:MPF720857 MZB720855:MZB720857 NIX720855:NIX720857 NST720855:NST720857 OCP720855:OCP720857 OML720855:OML720857 OWH720855:OWH720857 PGD720855:PGD720857 PPZ720855:PPZ720857 PZV720855:PZV720857 QJR720855:QJR720857 QTN720855:QTN720857 RDJ720855:RDJ720857 RNF720855:RNF720857 RXB720855:RXB720857 SGX720855:SGX720857 SQT720855:SQT720857 TAP720855:TAP720857 TKL720855:TKL720857 TUH720855:TUH720857 UED720855:UED720857 UNZ720855:UNZ720857 UXV720855:UXV720857 VHR720855:VHR720857 VRN720855:VRN720857 WBJ720855:WBJ720857 WLF720855:WLF720857 WVB720855:WVB720857 E786391:E786393 IP786391:IP786393 SL786391:SL786393 ACH786391:ACH786393 AMD786391:AMD786393 AVZ786391:AVZ786393 BFV786391:BFV786393 BPR786391:BPR786393 BZN786391:BZN786393 CJJ786391:CJJ786393 CTF786391:CTF786393 DDB786391:DDB786393 DMX786391:DMX786393 DWT786391:DWT786393 EGP786391:EGP786393 EQL786391:EQL786393 FAH786391:FAH786393 FKD786391:FKD786393 FTZ786391:FTZ786393 GDV786391:GDV786393 GNR786391:GNR786393 GXN786391:GXN786393 HHJ786391:HHJ786393 HRF786391:HRF786393 IBB786391:IBB786393 IKX786391:IKX786393 IUT786391:IUT786393 JEP786391:JEP786393 JOL786391:JOL786393 JYH786391:JYH786393 KID786391:KID786393 KRZ786391:KRZ786393 LBV786391:LBV786393 LLR786391:LLR786393 LVN786391:LVN786393 MFJ786391:MFJ786393 MPF786391:MPF786393 MZB786391:MZB786393 NIX786391:NIX786393 NST786391:NST786393 OCP786391:OCP786393 OML786391:OML786393 OWH786391:OWH786393 PGD786391:PGD786393 PPZ786391:PPZ786393 PZV786391:PZV786393 QJR786391:QJR786393 QTN786391:QTN786393 RDJ786391:RDJ786393 RNF786391:RNF786393 RXB786391:RXB786393 SGX786391:SGX786393 SQT786391:SQT786393 TAP786391:TAP786393 TKL786391:TKL786393 TUH786391:TUH786393 UED786391:UED786393 UNZ786391:UNZ786393 UXV786391:UXV786393 VHR786391:VHR786393 VRN786391:VRN786393 WBJ786391:WBJ786393 WLF786391:WLF786393 WVB786391:WVB786393 E851927:E851929 IP851927:IP851929 SL851927:SL851929 ACH851927:ACH851929 AMD851927:AMD851929 AVZ851927:AVZ851929 BFV851927:BFV851929 BPR851927:BPR851929 BZN851927:BZN851929 CJJ851927:CJJ851929 CTF851927:CTF851929 DDB851927:DDB851929 DMX851927:DMX851929 DWT851927:DWT851929 EGP851927:EGP851929 EQL851927:EQL851929 FAH851927:FAH851929 FKD851927:FKD851929 FTZ851927:FTZ851929 GDV851927:GDV851929 GNR851927:GNR851929 GXN851927:GXN851929 HHJ851927:HHJ851929 HRF851927:HRF851929 IBB851927:IBB851929 IKX851927:IKX851929 IUT851927:IUT851929 JEP851927:JEP851929 JOL851927:JOL851929 JYH851927:JYH851929 KID851927:KID851929 KRZ851927:KRZ851929 LBV851927:LBV851929 LLR851927:LLR851929 LVN851927:LVN851929 MFJ851927:MFJ851929 MPF851927:MPF851929 MZB851927:MZB851929 NIX851927:NIX851929 NST851927:NST851929 OCP851927:OCP851929 OML851927:OML851929 OWH851927:OWH851929 PGD851927:PGD851929 PPZ851927:PPZ851929 PZV851927:PZV851929 QJR851927:QJR851929 QTN851927:QTN851929 RDJ851927:RDJ851929 RNF851927:RNF851929 RXB851927:RXB851929 SGX851927:SGX851929 SQT851927:SQT851929 TAP851927:TAP851929 TKL851927:TKL851929 TUH851927:TUH851929 UED851927:UED851929 UNZ851927:UNZ851929 UXV851927:UXV851929 VHR851927:VHR851929 VRN851927:VRN851929 WBJ851927:WBJ851929 WLF851927:WLF851929 WVB851927:WVB851929 E917463:E917465 IP917463:IP917465 SL917463:SL917465 ACH917463:ACH917465 AMD917463:AMD917465 AVZ917463:AVZ917465 BFV917463:BFV917465 BPR917463:BPR917465 BZN917463:BZN917465 CJJ917463:CJJ917465 CTF917463:CTF917465 DDB917463:DDB917465 DMX917463:DMX917465 DWT917463:DWT917465 EGP917463:EGP917465 EQL917463:EQL917465 FAH917463:FAH917465 FKD917463:FKD917465 FTZ917463:FTZ917465 GDV917463:GDV917465 GNR917463:GNR917465 GXN917463:GXN917465 HHJ917463:HHJ917465 HRF917463:HRF917465 IBB917463:IBB917465 IKX917463:IKX917465 IUT917463:IUT917465 JEP917463:JEP917465 JOL917463:JOL917465 JYH917463:JYH917465 KID917463:KID917465 KRZ917463:KRZ917465 LBV917463:LBV917465 LLR917463:LLR917465 LVN917463:LVN917465 MFJ917463:MFJ917465 MPF917463:MPF917465 MZB917463:MZB917465 NIX917463:NIX917465 NST917463:NST917465 OCP917463:OCP917465 OML917463:OML917465 OWH917463:OWH917465 PGD917463:PGD917465 PPZ917463:PPZ917465 PZV917463:PZV917465 QJR917463:QJR917465 QTN917463:QTN917465 RDJ917463:RDJ917465 RNF917463:RNF917465 RXB917463:RXB917465 SGX917463:SGX917465 SQT917463:SQT917465 TAP917463:TAP917465 TKL917463:TKL917465 TUH917463:TUH917465 UED917463:UED917465 UNZ917463:UNZ917465 UXV917463:UXV917465 VHR917463:VHR917465 VRN917463:VRN917465 WBJ917463:WBJ917465 WLF917463:WLF917465 WVB917463:WVB917465 E982999:E983001 IP982999:IP983001 SL982999:SL983001 ACH982999:ACH983001 AMD982999:AMD983001 AVZ982999:AVZ983001 BFV982999:BFV983001 BPR982999:BPR983001 BZN982999:BZN983001 CJJ982999:CJJ983001 CTF982999:CTF983001 DDB982999:DDB983001 DMX982999:DMX983001 DWT982999:DWT983001 EGP982999:EGP983001 EQL982999:EQL983001 FAH982999:FAH983001 FKD982999:FKD983001 FTZ982999:FTZ983001 GDV982999:GDV983001 GNR982999:GNR983001 GXN982999:GXN983001 HHJ982999:HHJ983001 HRF982999:HRF983001 IBB982999:IBB983001 IKX982999:IKX983001 IUT982999:IUT983001 JEP982999:JEP983001 JOL982999:JOL983001 JYH982999:JYH983001 KID982999:KID983001 KRZ982999:KRZ983001 LBV982999:LBV983001 LLR982999:LLR983001 LVN982999:LVN983001 MFJ982999:MFJ983001 MPF982999:MPF983001 MZB982999:MZB983001 NIX982999:NIX983001 NST982999:NST983001 OCP982999:OCP983001 OML982999:OML983001 OWH982999:OWH983001 PGD982999:PGD983001 PPZ982999:PPZ983001 PZV982999:PZV983001 QJR982999:QJR983001 QTN982999:QTN983001 RDJ982999:RDJ983001 RNF982999:RNF983001 RXB982999:RXB983001 SGX982999:SGX983001 SQT982999:SQT983001 TAP982999:TAP983001 TKL982999:TKL983001 TUH982999:TUH983001 UED982999:UED983001 UNZ982999:UNZ983001 UXV982999:UXV983001 VHR982999:VHR983001 VRN982999:VRN983001 WBJ982999:WBJ983001 WLF982999:WLF983001 WVB982999:WVB983001 WVC983002:WVC983635 IQ65498:IQ66131 SM65498:SM66131 ACI65498:ACI66131 AME65498:AME66131 AWA65498:AWA66131 BFW65498:BFW66131 BPS65498:BPS66131 BZO65498:BZO66131 CJK65498:CJK66131 CTG65498:CTG66131 DDC65498:DDC66131 DMY65498:DMY66131 DWU65498:DWU66131 EGQ65498:EGQ66131 EQM65498:EQM66131 FAI65498:FAI66131 FKE65498:FKE66131 FUA65498:FUA66131 GDW65498:GDW66131 GNS65498:GNS66131 GXO65498:GXO66131 HHK65498:HHK66131 HRG65498:HRG66131 IBC65498:IBC66131 IKY65498:IKY66131 IUU65498:IUU66131 JEQ65498:JEQ66131 JOM65498:JOM66131 JYI65498:JYI66131 KIE65498:KIE66131 KSA65498:KSA66131 LBW65498:LBW66131 LLS65498:LLS66131 LVO65498:LVO66131 MFK65498:MFK66131 MPG65498:MPG66131 MZC65498:MZC66131 NIY65498:NIY66131 NSU65498:NSU66131 OCQ65498:OCQ66131 OMM65498:OMM66131 OWI65498:OWI66131 PGE65498:PGE66131 PQA65498:PQA66131 PZW65498:PZW66131 QJS65498:QJS66131 QTO65498:QTO66131 RDK65498:RDK66131 RNG65498:RNG66131 RXC65498:RXC66131 SGY65498:SGY66131 SQU65498:SQU66131 TAQ65498:TAQ66131 TKM65498:TKM66131 TUI65498:TUI66131 UEE65498:UEE66131 UOA65498:UOA66131 UXW65498:UXW66131 VHS65498:VHS66131 VRO65498:VRO66131 WBK65498:WBK66131 WLG65498:WLG66131 WVC65498:WVC66131 IQ131034:IQ131667 SM131034:SM131667 ACI131034:ACI131667 AME131034:AME131667 AWA131034:AWA131667 BFW131034:BFW131667 BPS131034:BPS131667 BZO131034:BZO131667 CJK131034:CJK131667 CTG131034:CTG131667 DDC131034:DDC131667 DMY131034:DMY131667 DWU131034:DWU131667 EGQ131034:EGQ131667 EQM131034:EQM131667 FAI131034:FAI131667 FKE131034:FKE131667 FUA131034:FUA131667 GDW131034:GDW131667 GNS131034:GNS131667 GXO131034:GXO131667 HHK131034:HHK131667 HRG131034:HRG131667 IBC131034:IBC131667 IKY131034:IKY131667 IUU131034:IUU131667 JEQ131034:JEQ131667 JOM131034:JOM131667 JYI131034:JYI131667 KIE131034:KIE131667 KSA131034:KSA131667 LBW131034:LBW131667 LLS131034:LLS131667 LVO131034:LVO131667 MFK131034:MFK131667 MPG131034:MPG131667 MZC131034:MZC131667 NIY131034:NIY131667 NSU131034:NSU131667 OCQ131034:OCQ131667 OMM131034:OMM131667 OWI131034:OWI131667 PGE131034:PGE131667 PQA131034:PQA131667 PZW131034:PZW131667 QJS131034:QJS131667 QTO131034:QTO131667 RDK131034:RDK131667 RNG131034:RNG131667 RXC131034:RXC131667 SGY131034:SGY131667 SQU131034:SQU131667 TAQ131034:TAQ131667 TKM131034:TKM131667 TUI131034:TUI131667 UEE131034:UEE131667 UOA131034:UOA131667 UXW131034:UXW131667 VHS131034:VHS131667 VRO131034:VRO131667 WBK131034:WBK131667 WLG131034:WLG131667 WVC131034:WVC131667 IQ196570:IQ197203 SM196570:SM197203 ACI196570:ACI197203 AME196570:AME197203 AWA196570:AWA197203 BFW196570:BFW197203 BPS196570:BPS197203 BZO196570:BZO197203 CJK196570:CJK197203 CTG196570:CTG197203 DDC196570:DDC197203 DMY196570:DMY197203 DWU196570:DWU197203 EGQ196570:EGQ197203 EQM196570:EQM197203 FAI196570:FAI197203 FKE196570:FKE197203 FUA196570:FUA197203 GDW196570:GDW197203 GNS196570:GNS197203 GXO196570:GXO197203 HHK196570:HHK197203 HRG196570:HRG197203 IBC196570:IBC197203 IKY196570:IKY197203 IUU196570:IUU197203 JEQ196570:JEQ197203 JOM196570:JOM197203 JYI196570:JYI197203 KIE196570:KIE197203 KSA196570:KSA197203 LBW196570:LBW197203 LLS196570:LLS197203 LVO196570:LVO197203 MFK196570:MFK197203 MPG196570:MPG197203 MZC196570:MZC197203 NIY196570:NIY197203 NSU196570:NSU197203 OCQ196570:OCQ197203 OMM196570:OMM197203 OWI196570:OWI197203 PGE196570:PGE197203 PQA196570:PQA197203 PZW196570:PZW197203 QJS196570:QJS197203 QTO196570:QTO197203 RDK196570:RDK197203 RNG196570:RNG197203 RXC196570:RXC197203 SGY196570:SGY197203 SQU196570:SQU197203 TAQ196570:TAQ197203 TKM196570:TKM197203 TUI196570:TUI197203 UEE196570:UEE197203 UOA196570:UOA197203 UXW196570:UXW197203 VHS196570:VHS197203 VRO196570:VRO197203 WBK196570:WBK197203 WLG196570:WLG197203 WVC196570:WVC197203 IQ262106:IQ262739 SM262106:SM262739 ACI262106:ACI262739 AME262106:AME262739 AWA262106:AWA262739 BFW262106:BFW262739 BPS262106:BPS262739 BZO262106:BZO262739 CJK262106:CJK262739 CTG262106:CTG262739 DDC262106:DDC262739 DMY262106:DMY262739 DWU262106:DWU262739 EGQ262106:EGQ262739 EQM262106:EQM262739 FAI262106:FAI262739 FKE262106:FKE262739 FUA262106:FUA262739 GDW262106:GDW262739 GNS262106:GNS262739 GXO262106:GXO262739 HHK262106:HHK262739 HRG262106:HRG262739 IBC262106:IBC262739 IKY262106:IKY262739 IUU262106:IUU262739 JEQ262106:JEQ262739 JOM262106:JOM262739 JYI262106:JYI262739 KIE262106:KIE262739 KSA262106:KSA262739 LBW262106:LBW262739 LLS262106:LLS262739 LVO262106:LVO262739 MFK262106:MFK262739 MPG262106:MPG262739 MZC262106:MZC262739 NIY262106:NIY262739 NSU262106:NSU262739 OCQ262106:OCQ262739 OMM262106:OMM262739 OWI262106:OWI262739 PGE262106:PGE262739 PQA262106:PQA262739 PZW262106:PZW262739 QJS262106:QJS262739 QTO262106:QTO262739 RDK262106:RDK262739 RNG262106:RNG262739 RXC262106:RXC262739 SGY262106:SGY262739 SQU262106:SQU262739 TAQ262106:TAQ262739 TKM262106:TKM262739 TUI262106:TUI262739 UEE262106:UEE262739 UOA262106:UOA262739 UXW262106:UXW262739 VHS262106:VHS262739 VRO262106:VRO262739 WBK262106:WBK262739 WLG262106:WLG262739 WVC262106:WVC262739 IQ327642:IQ328275 SM327642:SM328275 ACI327642:ACI328275 AME327642:AME328275 AWA327642:AWA328275 BFW327642:BFW328275 BPS327642:BPS328275 BZO327642:BZO328275 CJK327642:CJK328275 CTG327642:CTG328275 DDC327642:DDC328275 DMY327642:DMY328275 DWU327642:DWU328275 EGQ327642:EGQ328275 EQM327642:EQM328275 FAI327642:FAI328275 FKE327642:FKE328275 FUA327642:FUA328275 GDW327642:GDW328275 GNS327642:GNS328275 GXO327642:GXO328275 HHK327642:HHK328275 HRG327642:HRG328275 IBC327642:IBC328275 IKY327642:IKY328275 IUU327642:IUU328275 JEQ327642:JEQ328275 JOM327642:JOM328275 JYI327642:JYI328275 KIE327642:KIE328275 KSA327642:KSA328275 LBW327642:LBW328275 LLS327642:LLS328275 LVO327642:LVO328275 MFK327642:MFK328275 MPG327642:MPG328275 MZC327642:MZC328275 NIY327642:NIY328275 NSU327642:NSU328275 OCQ327642:OCQ328275 OMM327642:OMM328275 OWI327642:OWI328275 PGE327642:PGE328275 PQA327642:PQA328275 PZW327642:PZW328275 QJS327642:QJS328275 QTO327642:QTO328275 RDK327642:RDK328275 RNG327642:RNG328275 RXC327642:RXC328275 SGY327642:SGY328275 SQU327642:SQU328275 TAQ327642:TAQ328275 TKM327642:TKM328275 TUI327642:TUI328275 UEE327642:UEE328275 UOA327642:UOA328275 UXW327642:UXW328275 VHS327642:VHS328275 VRO327642:VRO328275 WBK327642:WBK328275 WLG327642:WLG328275 WVC327642:WVC328275 IQ393178:IQ393811 SM393178:SM393811 ACI393178:ACI393811 AME393178:AME393811 AWA393178:AWA393811 BFW393178:BFW393811 BPS393178:BPS393811 BZO393178:BZO393811 CJK393178:CJK393811 CTG393178:CTG393811 DDC393178:DDC393811 DMY393178:DMY393811 DWU393178:DWU393811 EGQ393178:EGQ393811 EQM393178:EQM393811 FAI393178:FAI393811 FKE393178:FKE393811 FUA393178:FUA393811 GDW393178:GDW393811 GNS393178:GNS393811 GXO393178:GXO393811 HHK393178:HHK393811 HRG393178:HRG393811 IBC393178:IBC393811 IKY393178:IKY393811 IUU393178:IUU393811 JEQ393178:JEQ393811 JOM393178:JOM393811 JYI393178:JYI393811 KIE393178:KIE393811 KSA393178:KSA393811 LBW393178:LBW393811 LLS393178:LLS393811 LVO393178:LVO393811 MFK393178:MFK393811 MPG393178:MPG393811 MZC393178:MZC393811 NIY393178:NIY393811 NSU393178:NSU393811 OCQ393178:OCQ393811 OMM393178:OMM393811 OWI393178:OWI393811 PGE393178:PGE393811 PQA393178:PQA393811 PZW393178:PZW393811 QJS393178:QJS393811 QTO393178:QTO393811 RDK393178:RDK393811 RNG393178:RNG393811 RXC393178:RXC393811 SGY393178:SGY393811 SQU393178:SQU393811 TAQ393178:TAQ393811 TKM393178:TKM393811 TUI393178:TUI393811 UEE393178:UEE393811 UOA393178:UOA393811 UXW393178:UXW393811 VHS393178:VHS393811 VRO393178:VRO393811 WBK393178:WBK393811 WLG393178:WLG393811 WVC393178:WVC393811 IQ458714:IQ459347 SM458714:SM459347 ACI458714:ACI459347 AME458714:AME459347 AWA458714:AWA459347 BFW458714:BFW459347 BPS458714:BPS459347 BZO458714:BZO459347 CJK458714:CJK459347 CTG458714:CTG459347 DDC458714:DDC459347 DMY458714:DMY459347 DWU458714:DWU459347 EGQ458714:EGQ459347 EQM458714:EQM459347 FAI458714:FAI459347 FKE458714:FKE459347 FUA458714:FUA459347 GDW458714:GDW459347 GNS458714:GNS459347 GXO458714:GXO459347 HHK458714:HHK459347 HRG458714:HRG459347 IBC458714:IBC459347 IKY458714:IKY459347 IUU458714:IUU459347 JEQ458714:JEQ459347 JOM458714:JOM459347 JYI458714:JYI459347 KIE458714:KIE459347 KSA458714:KSA459347 LBW458714:LBW459347 LLS458714:LLS459347 LVO458714:LVO459347 MFK458714:MFK459347 MPG458714:MPG459347 MZC458714:MZC459347 NIY458714:NIY459347 NSU458714:NSU459347 OCQ458714:OCQ459347 OMM458714:OMM459347 OWI458714:OWI459347 PGE458714:PGE459347 PQA458714:PQA459347 PZW458714:PZW459347 QJS458714:QJS459347 QTO458714:QTO459347 RDK458714:RDK459347 RNG458714:RNG459347 RXC458714:RXC459347 SGY458714:SGY459347 SQU458714:SQU459347 TAQ458714:TAQ459347 TKM458714:TKM459347 TUI458714:TUI459347 UEE458714:UEE459347 UOA458714:UOA459347 UXW458714:UXW459347 VHS458714:VHS459347 VRO458714:VRO459347 WBK458714:WBK459347 WLG458714:WLG459347 WVC458714:WVC459347 IQ524250:IQ524883 SM524250:SM524883 ACI524250:ACI524883 AME524250:AME524883 AWA524250:AWA524883 BFW524250:BFW524883 BPS524250:BPS524883 BZO524250:BZO524883 CJK524250:CJK524883 CTG524250:CTG524883 DDC524250:DDC524883 DMY524250:DMY524883 DWU524250:DWU524883 EGQ524250:EGQ524883 EQM524250:EQM524883 FAI524250:FAI524883 FKE524250:FKE524883 FUA524250:FUA524883 GDW524250:GDW524883 GNS524250:GNS524883 GXO524250:GXO524883 HHK524250:HHK524883 HRG524250:HRG524883 IBC524250:IBC524883 IKY524250:IKY524883 IUU524250:IUU524883 JEQ524250:JEQ524883 JOM524250:JOM524883 JYI524250:JYI524883 KIE524250:KIE524883 KSA524250:KSA524883 LBW524250:LBW524883 LLS524250:LLS524883 LVO524250:LVO524883 MFK524250:MFK524883 MPG524250:MPG524883 MZC524250:MZC524883 NIY524250:NIY524883 NSU524250:NSU524883 OCQ524250:OCQ524883 OMM524250:OMM524883 OWI524250:OWI524883 PGE524250:PGE524883 PQA524250:PQA524883 PZW524250:PZW524883 QJS524250:QJS524883 QTO524250:QTO524883 RDK524250:RDK524883 RNG524250:RNG524883 RXC524250:RXC524883 SGY524250:SGY524883 SQU524250:SQU524883 TAQ524250:TAQ524883 TKM524250:TKM524883 TUI524250:TUI524883 UEE524250:UEE524883 UOA524250:UOA524883 UXW524250:UXW524883 VHS524250:VHS524883 VRO524250:VRO524883 WBK524250:WBK524883 WLG524250:WLG524883 WVC524250:WVC524883 IQ589786:IQ590419 SM589786:SM590419 ACI589786:ACI590419 AME589786:AME590419 AWA589786:AWA590419 BFW589786:BFW590419 BPS589786:BPS590419 BZO589786:BZO590419 CJK589786:CJK590419 CTG589786:CTG590419 DDC589786:DDC590419 DMY589786:DMY590419 DWU589786:DWU590419 EGQ589786:EGQ590419 EQM589786:EQM590419 FAI589786:FAI590419 FKE589786:FKE590419 FUA589786:FUA590419 GDW589786:GDW590419 GNS589786:GNS590419 GXO589786:GXO590419 HHK589786:HHK590419 HRG589786:HRG590419 IBC589786:IBC590419 IKY589786:IKY590419 IUU589786:IUU590419 JEQ589786:JEQ590419 JOM589786:JOM590419 JYI589786:JYI590419 KIE589786:KIE590419 KSA589786:KSA590419 LBW589786:LBW590419 LLS589786:LLS590419 LVO589786:LVO590419 MFK589786:MFK590419 MPG589786:MPG590419 MZC589786:MZC590419 NIY589786:NIY590419 NSU589786:NSU590419 OCQ589786:OCQ590419 OMM589786:OMM590419 OWI589786:OWI590419 PGE589786:PGE590419 PQA589786:PQA590419 PZW589786:PZW590419 QJS589786:QJS590419 QTO589786:QTO590419 RDK589786:RDK590419 RNG589786:RNG590419 RXC589786:RXC590419 SGY589786:SGY590419 SQU589786:SQU590419 TAQ589786:TAQ590419 TKM589786:TKM590419 TUI589786:TUI590419 UEE589786:UEE590419 UOA589786:UOA590419 UXW589786:UXW590419 VHS589786:VHS590419 VRO589786:VRO590419 WBK589786:WBK590419 WLG589786:WLG590419 WVC589786:WVC590419 IQ655322:IQ655955 SM655322:SM655955 ACI655322:ACI655955 AME655322:AME655955 AWA655322:AWA655955 BFW655322:BFW655955 BPS655322:BPS655955 BZO655322:BZO655955 CJK655322:CJK655955 CTG655322:CTG655955 DDC655322:DDC655955 DMY655322:DMY655955 DWU655322:DWU655955 EGQ655322:EGQ655955 EQM655322:EQM655955 FAI655322:FAI655955 FKE655322:FKE655955 FUA655322:FUA655955 GDW655322:GDW655955 GNS655322:GNS655955 GXO655322:GXO655955 HHK655322:HHK655955 HRG655322:HRG655955 IBC655322:IBC655955 IKY655322:IKY655955 IUU655322:IUU655955 JEQ655322:JEQ655955 JOM655322:JOM655955 JYI655322:JYI655955 KIE655322:KIE655955 KSA655322:KSA655955 LBW655322:LBW655955 LLS655322:LLS655955 LVO655322:LVO655955 MFK655322:MFK655955 MPG655322:MPG655955 MZC655322:MZC655955 NIY655322:NIY655955 NSU655322:NSU655955 OCQ655322:OCQ655955 OMM655322:OMM655955 OWI655322:OWI655955 PGE655322:PGE655955 PQA655322:PQA655955 PZW655322:PZW655955 QJS655322:QJS655955 QTO655322:QTO655955 RDK655322:RDK655955 RNG655322:RNG655955 RXC655322:RXC655955 SGY655322:SGY655955 SQU655322:SQU655955 TAQ655322:TAQ655955 TKM655322:TKM655955 TUI655322:TUI655955 UEE655322:UEE655955 UOA655322:UOA655955 UXW655322:UXW655955 VHS655322:VHS655955 VRO655322:VRO655955 WBK655322:WBK655955 WLG655322:WLG655955 WVC655322:WVC655955 IQ720858:IQ721491 SM720858:SM721491 ACI720858:ACI721491 AME720858:AME721491 AWA720858:AWA721491 BFW720858:BFW721491 BPS720858:BPS721491 BZO720858:BZO721491 CJK720858:CJK721491 CTG720858:CTG721491 DDC720858:DDC721491 DMY720858:DMY721491 DWU720858:DWU721491 EGQ720858:EGQ721491 EQM720858:EQM721491 FAI720858:FAI721491 FKE720858:FKE721491 FUA720858:FUA721491 GDW720858:GDW721491 GNS720858:GNS721491 GXO720858:GXO721491 HHK720858:HHK721491 HRG720858:HRG721491 IBC720858:IBC721491 IKY720858:IKY721491 IUU720858:IUU721491 JEQ720858:JEQ721491 JOM720858:JOM721491 JYI720858:JYI721491 KIE720858:KIE721491 KSA720858:KSA721491 LBW720858:LBW721491 LLS720858:LLS721491 LVO720858:LVO721491 MFK720858:MFK721491 MPG720858:MPG721491 MZC720858:MZC721491 NIY720858:NIY721491 NSU720858:NSU721491 OCQ720858:OCQ721491 OMM720858:OMM721491 OWI720858:OWI721491 PGE720858:PGE721491 PQA720858:PQA721491 PZW720858:PZW721491 QJS720858:QJS721491 QTO720858:QTO721491 RDK720858:RDK721491 RNG720858:RNG721491 RXC720858:RXC721491 SGY720858:SGY721491 SQU720858:SQU721491 TAQ720858:TAQ721491 TKM720858:TKM721491 TUI720858:TUI721491 UEE720858:UEE721491 UOA720858:UOA721491 UXW720858:UXW721491 VHS720858:VHS721491 VRO720858:VRO721491 WBK720858:WBK721491 WLG720858:WLG721491 WVC720858:WVC721491 IQ786394:IQ787027 SM786394:SM787027 ACI786394:ACI787027 AME786394:AME787027 AWA786394:AWA787027 BFW786394:BFW787027 BPS786394:BPS787027 BZO786394:BZO787027 CJK786394:CJK787027 CTG786394:CTG787027 DDC786394:DDC787027 DMY786394:DMY787027 DWU786394:DWU787027 EGQ786394:EGQ787027 EQM786394:EQM787027 FAI786394:FAI787027 FKE786394:FKE787027 FUA786394:FUA787027 GDW786394:GDW787027 GNS786394:GNS787027 GXO786394:GXO787027 HHK786394:HHK787027 HRG786394:HRG787027 IBC786394:IBC787027 IKY786394:IKY787027 IUU786394:IUU787027 JEQ786394:JEQ787027 JOM786394:JOM787027 JYI786394:JYI787027 KIE786394:KIE787027 KSA786394:KSA787027 LBW786394:LBW787027 LLS786394:LLS787027 LVO786394:LVO787027 MFK786394:MFK787027 MPG786394:MPG787027 MZC786394:MZC787027 NIY786394:NIY787027 NSU786394:NSU787027 OCQ786394:OCQ787027 OMM786394:OMM787027 OWI786394:OWI787027 PGE786394:PGE787027 PQA786394:PQA787027 PZW786394:PZW787027 QJS786394:QJS787027 QTO786394:QTO787027 RDK786394:RDK787027 RNG786394:RNG787027 RXC786394:RXC787027 SGY786394:SGY787027 SQU786394:SQU787027 TAQ786394:TAQ787027 TKM786394:TKM787027 TUI786394:TUI787027 UEE786394:UEE787027 UOA786394:UOA787027 UXW786394:UXW787027 VHS786394:VHS787027 VRO786394:VRO787027 WBK786394:WBK787027 WLG786394:WLG787027 WVC786394:WVC787027 IQ851930:IQ852563 SM851930:SM852563 ACI851930:ACI852563 AME851930:AME852563 AWA851930:AWA852563 BFW851930:BFW852563 BPS851930:BPS852563 BZO851930:BZO852563 CJK851930:CJK852563 CTG851930:CTG852563 DDC851930:DDC852563 DMY851930:DMY852563 DWU851930:DWU852563 EGQ851930:EGQ852563 EQM851930:EQM852563 FAI851930:FAI852563 FKE851930:FKE852563 FUA851930:FUA852563 GDW851930:GDW852563 GNS851930:GNS852563 GXO851930:GXO852563 HHK851930:HHK852563 HRG851930:HRG852563 IBC851930:IBC852563 IKY851930:IKY852563 IUU851930:IUU852563 JEQ851930:JEQ852563 JOM851930:JOM852563 JYI851930:JYI852563 KIE851930:KIE852563 KSA851930:KSA852563 LBW851930:LBW852563 LLS851930:LLS852563 LVO851930:LVO852563 MFK851930:MFK852563 MPG851930:MPG852563 MZC851930:MZC852563 NIY851930:NIY852563 NSU851930:NSU852563 OCQ851930:OCQ852563 OMM851930:OMM852563 OWI851930:OWI852563 PGE851930:PGE852563 PQA851930:PQA852563 PZW851930:PZW852563 QJS851930:QJS852563 QTO851930:QTO852563 RDK851930:RDK852563 RNG851930:RNG852563 RXC851930:RXC852563 SGY851930:SGY852563 SQU851930:SQU852563 TAQ851930:TAQ852563 TKM851930:TKM852563 TUI851930:TUI852563 UEE851930:UEE852563 UOA851930:UOA852563 UXW851930:UXW852563 VHS851930:VHS852563 VRO851930:VRO852563 WBK851930:WBK852563 WLG851930:WLG852563 WVC851930:WVC852563 IQ917466:IQ918099 SM917466:SM918099 ACI917466:ACI918099 AME917466:AME918099 AWA917466:AWA918099 BFW917466:BFW918099 BPS917466:BPS918099 BZO917466:BZO918099 CJK917466:CJK918099 CTG917466:CTG918099 DDC917466:DDC918099 DMY917466:DMY918099 DWU917466:DWU918099 EGQ917466:EGQ918099 EQM917466:EQM918099 FAI917466:FAI918099 FKE917466:FKE918099 FUA917466:FUA918099 GDW917466:GDW918099 GNS917466:GNS918099 GXO917466:GXO918099 HHK917466:HHK918099 HRG917466:HRG918099 IBC917466:IBC918099 IKY917466:IKY918099 IUU917466:IUU918099 JEQ917466:JEQ918099 JOM917466:JOM918099 JYI917466:JYI918099 KIE917466:KIE918099 KSA917466:KSA918099 LBW917466:LBW918099 LLS917466:LLS918099 LVO917466:LVO918099 MFK917466:MFK918099 MPG917466:MPG918099 MZC917466:MZC918099 NIY917466:NIY918099 NSU917466:NSU918099 OCQ917466:OCQ918099 OMM917466:OMM918099 OWI917466:OWI918099 PGE917466:PGE918099 PQA917466:PQA918099 PZW917466:PZW918099 QJS917466:QJS918099 QTO917466:QTO918099 RDK917466:RDK918099 RNG917466:RNG918099 RXC917466:RXC918099 SGY917466:SGY918099 SQU917466:SQU918099 TAQ917466:TAQ918099 TKM917466:TKM918099 TUI917466:TUI918099 UEE917466:UEE918099 UOA917466:UOA918099 UXW917466:UXW918099 VHS917466:VHS918099 VRO917466:VRO918099 WBK917466:WBK918099 WLG917466:WLG918099 WVC917466:WVC918099 IQ983002:IQ983635 SM983002:SM983635 ACI983002:ACI983635 AME983002:AME983635 AWA983002:AWA983635 BFW983002:BFW983635 BPS983002:BPS983635 BZO983002:BZO983635 CJK983002:CJK983635 CTG983002:CTG983635 DDC983002:DDC983635 DMY983002:DMY983635 DWU983002:DWU983635 EGQ983002:EGQ983635 EQM983002:EQM983635 FAI983002:FAI983635 FKE983002:FKE983635 FUA983002:FUA983635 GDW983002:GDW983635 GNS983002:GNS983635 GXO983002:GXO983635 HHK983002:HHK983635 HRG983002:HRG983635 IBC983002:IBC983635 IKY983002:IKY983635 IUU983002:IUU983635 JEQ983002:JEQ983635 JOM983002:JOM983635 JYI983002:JYI983635 KIE983002:KIE983635 KSA983002:KSA983635 LBW983002:LBW983635 LLS983002:LLS983635 LVO983002:LVO983635 MFK983002:MFK983635 MPG983002:MPG983635 MZC983002:MZC983635 NIY983002:NIY983635 NSU983002:NSU983635 OCQ983002:OCQ983635 OMM983002:OMM983635 OWI983002:OWI983635 PGE983002:PGE983635 PQA983002:PQA983635 PZW983002:PZW983635 QJS983002:QJS983635 QTO983002:QTO983635 RDK983002:RDK983635 RNG983002:RNG983635 RXC983002:RXC983635 SGY983002:SGY983635 SQU983002:SQU983635 TAQ983002:TAQ983635 TKM983002:TKM983635 TUI983002:TUI983635 UEE983002:UEE983635 UOA983002:UOA983635 UXW983002:UXW983635 VHS983002:VHS983635 VRO983002:VRO983635 KSA39:KSA595 LBW39:LBW595 LLS39:LLS595 LVO39:LVO595 MFK39:MFK595 MPG39:MPG595 MZC39:MZC595 NIY39:NIY595 NSU39:NSU595 OCQ39:OCQ595 OMM39:OMM595 OWI39:OWI595 PGE39:PGE595 PQA39:PQA595 PZW39:PZW595 QJS39:QJS595 QTO39:QTO595 RDK39:RDK595 RNG39:RNG595 RXC39:RXC595 SGY39:SGY595 SQU39:SQU595 TAQ39:TAQ595 TKM39:TKM595 TUI39:TUI595 UEE39:UEE595 UOA39:UOA595 UXW39:UXW595 VHS39:VHS595 VRO39:VRO595 WBK39:WBK595 WVC39:WVC595 WLG39:WLG595 IQ39:IQ595 SM39:SM595 ACI39:ACI595 AME39:AME595 AWA39:AWA595 BFW39:BFW595 BPS39:BPS595 BZO39:BZO595 CJK39:CJK595 CTG39:CTG595 DDC39:DDC595 DMY39:DMY595 DWU39:DWU595 EGQ39:EGQ595 EQM39:EQM595 FAI39:FAI595 FKE39:FKE595 FUA39:FUA595 GDW39:GDW595 GNS39:GNS595 GXO39:GXO595 HHK39:HHK595 HRG39:HRG595 IBC39:IBC595 IKY39:IKY595 IUU39:IUU595 JEQ39:JEQ595 JOM39:JOM595 JYI39:JYI595 KIE39:KIE595" xr:uid="{321DB6AE-5870-49F6-BB7F-9D72199F5914}">
      <formula1>year</formula1>
    </dataValidation>
    <dataValidation type="list" allowBlank="1" showInputMessage="1" showErrorMessage="1" sqref="I5:I76" xr:uid="{7B0DF920-954B-46BF-AFA0-87F566623456}">
      <formula1>#REF!</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5798ed4-a302-47bd-81fc-5620da813a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B2D347B8A3964D9DC8B98DDE506AC1" ma:contentTypeVersion="14" ma:contentTypeDescription="Create a new document." ma:contentTypeScope="" ma:versionID="c395e131aa7234e4a881cc36bfd90777">
  <xsd:schema xmlns:xsd="http://www.w3.org/2001/XMLSchema" xmlns:xs="http://www.w3.org/2001/XMLSchema" xmlns:p="http://schemas.microsoft.com/office/2006/metadata/properties" xmlns:ns3="73af0abf-1aa3-40f0-acc6-34a9cdef229c" xmlns:ns4="85798ed4-a302-47bd-81fc-5620da813a9f" targetNamespace="http://schemas.microsoft.com/office/2006/metadata/properties" ma:root="true" ma:fieldsID="9decbf4534d61c0a2c019a09cba7341b" ns3:_="" ns4:_="">
    <xsd:import namespace="73af0abf-1aa3-40f0-acc6-34a9cdef229c"/>
    <xsd:import namespace="85798ed4-a302-47bd-81fc-5620da813a9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earchProperties" minOccurs="0"/>
                <xsd:element ref="ns4:MediaServiceDateTaken" minOccurs="0"/>
                <xsd:element ref="ns4:MediaServiceSystemTags" minOccurs="0"/>
                <xsd:element ref="ns4:MediaServiceGenerationTime" minOccurs="0"/>
                <xsd:element ref="ns4:MediaServiceEventHashCode" minOccurs="0"/>
                <xsd:element ref="ns4:MediaLengthInSecond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af0abf-1aa3-40f0-acc6-34a9cdef229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798ed4-a302-47bd-81fc-5620da813a9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4C0614-E1BF-4F23-B2D7-913B934D5536}">
  <ds:schemaRef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85798ed4-a302-47bd-81fc-5620da813a9f"/>
    <ds:schemaRef ds:uri="73af0abf-1aa3-40f0-acc6-34a9cdef229c"/>
    <ds:schemaRef ds:uri="http://purl.org/dc/elements/1.1/"/>
  </ds:schemaRefs>
</ds:datastoreItem>
</file>

<file path=customXml/itemProps2.xml><?xml version="1.0" encoding="utf-8"?>
<ds:datastoreItem xmlns:ds="http://schemas.openxmlformats.org/officeDocument/2006/customXml" ds:itemID="{58894599-3FE1-47E8-A49D-E5D9AC06F359}">
  <ds:schemaRefs>
    <ds:schemaRef ds:uri="http://schemas.microsoft.com/sharepoint/v3/contenttype/forms"/>
  </ds:schemaRefs>
</ds:datastoreItem>
</file>

<file path=customXml/itemProps3.xml><?xml version="1.0" encoding="utf-8"?>
<ds:datastoreItem xmlns:ds="http://schemas.openxmlformats.org/officeDocument/2006/customXml" ds:itemID="{1BE2ECF7-7757-4DBB-B141-F900D4424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af0abf-1aa3-40f0-acc6-34a9cdef229c"/>
    <ds:schemaRef ds:uri="85798ed4-a302-47bd-81fc-5620da813a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Assurance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ITANGISHAKA, Virginie</cp:lastModifiedBy>
  <cp:revision/>
  <dcterms:created xsi:type="dcterms:W3CDTF">2023-04-23T14:24:25Z</dcterms:created>
  <dcterms:modified xsi:type="dcterms:W3CDTF">2025-12-05T14:16:03Z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0x010100A3B2D347B8A3964D9DC8B98DDE506AC1</vt:lpwstr>
  </property>
  <property fmtid="{D5CDD505-2E9C-101B-9397-08002B2CF9AE}" pid="3" name="Document_Language">
    <vt:lpwstr>6;#FR|e5b11214-e6fc-4287-b1cb-b050c041462c</vt:lpwstr>
  </property>
  <property fmtid="{D5CDD505-2E9C-101B-9397-08002B2CF9AE}" pid="4" name="Country">
    <vt:lpwstr>2;#BEL|ff4ffeae-c722-491b-b0ff-ada5a56a847d</vt:lpwstr>
  </property>
  <property fmtid="{D5CDD505-2E9C-101B-9397-08002B2CF9AE}" pid="5" name="_dlc_DocIdItemGuid">
    <vt:lpwstr>479faa7f-f034-4948-b52a-2c1440663d2f</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y fmtid="{D5CDD505-2E9C-101B-9397-08002B2CF9AE}" pid="11" name="e2b781e9cad840cd89b90f5a7e989839">
    <vt:lpwstr/>
  </property>
  <property fmtid="{D5CDD505-2E9C-101B-9397-08002B2CF9AE}" pid="12" name="l9d65098618b4a8fbbe87718e7187e6b">
    <vt:lpwstr/>
  </property>
</Properties>
</file>