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checkCompatibility="1" defaultThemeVersion="124226"/>
  <mc:AlternateContent xmlns:mc="http://schemas.openxmlformats.org/markup-compatibility/2006">
    <mc:Choice Requires="x15">
      <x15ac:absPath xmlns:x15ac="http://schemas.microsoft.com/office/spreadsheetml/2010/11/ac" url="https://enabelbe.sharepoint.com/sites/SEN/Contracts/22_Subsides/SEN23003_MAV+ (APRIPS)/SEN23003-10080_Appui_Recherche_Appliquée/1_PreparationAaP/SEN23003-10080_Annexes pour publication/"/>
    </mc:Choice>
  </mc:AlternateContent>
  <xr:revisionPtr revIDLastSave="7" documentId="8_{A2A0EDF8-76AC-467A-B3CE-B301551AD08E}" xr6:coauthVersionLast="47" xr6:coauthVersionMax="47" xr10:uidLastSave="{C668F675-538E-4CFA-989C-780F0316FA56}"/>
  <bookViews>
    <workbookView xWindow="-110" yWindow="-110" windowWidth="19420" windowHeight="10300" firstSheet="3"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7" l="1"/>
  <c r="H76" i="20"/>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J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<sst xmlns="http://schemas.openxmlformats.org/spreadsheetml/2006/main" count="2011" uniqueCount="483">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</sst>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ont>
    <font>
      <b/>
      <sz val="10"/>
      <name val="Arial"/>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7265625" defaultRowHeight="12.5" x14ac:dyDescent="0.25"/>
  <cols>
    <col min="1" max="1" width="9.26953125" bestFit="1" customWidth="1"/>
    <col min="2" max="2" width="10" style="61" customWidth="1"/>
    <col min="3" max="3" width="16.81640625" bestFit="1" customWidth="1"/>
    <col min="5" max="5" width="10.2695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4" x14ac:dyDescent="0.3">
      <c r="A13" s="242"/>
      <c r="B13" s="242"/>
      <c r="C13" s="242"/>
      <c r="D13" s="340" t="s">
        <v>25</v>
      </c>
      <c r="E13" s="341"/>
      <c r="F13" s="341"/>
      <c r="G13" s="341"/>
      <c r="H13" s="341"/>
      <c r="I13" s="243"/>
      <c r="J13" s="242"/>
    </row>
    <row r="14" spans="1:10" ht="14" x14ac:dyDescent="0.3">
      <c r="A14" s="242"/>
      <c r="B14" s="242"/>
      <c r="C14" s="242"/>
      <c r="D14" s="242"/>
      <c r="E14" s="242"/>
      <c r="F14" s="242"/>
      <c r="G14" s="242"/>
      <c r="H14" s="242"/>
      <c r="I14" s="242"/>
      <c r="J14" s="242"/>
    </row>
    <row r="15" spans="1:10" ht="70" x14ac:dyDescent="0.3">
      <c r="A15" s="242" t="s">
        <v>26</v>
      </c>
      <c r="B15" s="242"/>
      <c r="C15" s="244" t="s">
        <v>27</v>
      </c>
      <c r="D15" s="244" t="s">
        <v>28</v>
      </c>
      <c r="E15" s="244" t="s">
        <v>29</v>
      </c>
      <c r="F15" s="244" t="s">
        <v>30</v>
      </c>
      <c r="G15" s="244" t="s">
        <v>31</v>
      </c>
      <c r="H15" s="244" t="s">
        <v>32</v>
      </c>
      <c r="I15" s="244" t="s">
        <v>33</v>
      </c>
      <c r="J15" s="244" t="s">
        <v>34</v>
      </c>
    </row>
    <row r="16" spans="1:10" ht="14" x14ac:dyDescent="0.3">
      <c r="A16" s="245" t="s">
        <v>35</v>
      </c>
      <c r="B16" s="246" t="s">
        <v>4</v>
      </c>
      <c r="C16" s="245" t="s">
        <v>8</v>
      </c>
      <c r="D16" s="245" t="s">
        <v>36</v>
      </c>
      <c r="E16" s="245" t="s">
        <v>37</v>
      </c>
      <c r="F16" s="245" t="s">
        <v>37</v>
      </c>
      <c r="G16" s="245" t="s">
        <v>37</v>
      </c>
      <c r="H16" s="245" t="s">
        <v>37</v>
      </c>
      <c r="I16" s="245" t="s">
        <v>37</v>
      </c>
      <c r="J16" s="245" t="s">
        <v>37</v>
      </c>
    </row>
    <row r="17" spans="1:10" ht="14" x14ac:dyDescent="0.3">
      <c r="A17" s="245" t="s">
        <v>38</v>
      </c>
      <c r="B17" s="247" t="s">
        <v>10</v>
      </c>
      <c r="C17" s="245" t="s">
        <v>2</v>
      </c>
      <c r="D17" s="245" t="s">
        <v>39</v>
      </c>
      <c r="E17" s="245" t="s">
        <v>40</v>
      </c>
      <c r="F17" s="245" t="s">
        <v>41</v>
      </c>
      <c r="G17" s="245" t="s">
        <v>41</v>
      </c>
      <c r="H17" s="245" t="s">
        <v>42</v>
      </c>
      <c r="I17" s="245" t="s">
        <v>43</v>
      </c>
      <c r="J17" s="245" t="s">
        <v>42</v>
      </c>
    </row>
    <row r="18" spans="1:10" ht="14" x14ac:dyDescent="0.3">
      <c r="A18" s="245" t="s">
        <v>44</v>
      </c>
      <c r="B18" s="248" t="s">
        <v>15</v>
      </c>
      <c r="C18" s="245" t="s">
        <v>2</v>
      </c>
      <c r="D18" s="245" t="s">
        <v>39</v>
      </c>
      <c r="E18" s="245" t="s">
        <v>45</v>
      </c>
      <c r="F18" s="245" t="s">
        <v>46</v>
      </c>
      <c r="G18" s="245" t="s">
        <v>46</v>
      </c>
      <c r="H18" s="245" t="s">
        <v>47</v>
      </c>
      <c r="I18" s="245" t="s">
        <v>48</v>
      </c>
      <c r="J18" s="245" t="s">
        <v>42</v>
      </c>
    </row>
    <row r="19" spans="1:10" ht="14" x14ac:dyDescent="0.3">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9" width="13.45312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433</v>
      </c>
    </row>
    <row r="3" spans="1:25" ht="13.5" thickBot="1" x14ac:dyDescent="0.35">
      <c r="C3" s="62" t="s">
        <v>370</v>
      </c>
    </row>
    <row r="4" spans="1:25" ht="32.5" customHeight="1" thickBot="1" x14ac:dyDescent="0.3">
      <c r="H4" s="393" t="s">
        <v>371</v>
      </c>
      <c r="I4" s="393"/>
      <c r="J4" s="393"/>
      <c r="K4" s="393"/>
      <c r="L4" s="393"/>
      <c r="O4" s="390" t="s">
        <v>372</v>
      </c>
      <c r="P4" s="391"/>
      <c r="Q4" s="391"/>
      <c r="R4" s="391"/>
      <c r="S4" s="391"/>
      <c r="T4" s="391"/>
      <c r="U4" s="392"/>
      <c r="W4" s="388" t="s">
        <v>373</v>
      </c>
      <c r="X4" s="388"/>
      <c r="Y4" s="388"/>
    </row>
    <row r="5" spans="1:25" ht="50.5"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7.5"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899999999999999"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2.5"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7.5"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5"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2.5"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5"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4" outlineLevel="1" x14ac:dyDescent="0.3">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4" outlineLevel="1" x14ac:dyDescent="0.3">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 outlineLevel="1" x14ac:dyDescent="0.3">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 outlineLevel="1" x14ac:dyDescent="0.3">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 outlineLevel="1" x14ac:dyDescent="0.3">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 outlineLevel="1" x14ac:dyDescent="0.3">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 outlineLevel="1" x14ac:dyDescent="0.3">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 outlineLevel="1" x14ac:dyDescent="0.3">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 outlineLevel="1" x14ac:dyDescent="0.3">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 outlineLevel="1" x14ac:dyDescent="0.3">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5"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4"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2.5"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 x14ac:dyDescent="0.3">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1640625" defaultRowHeight="12.5" x14ac:dyDescent="0.25"/>
  <cols>
    <col min="1" max="1" width="25.7265625" style="7" customWidth="1"/>
    <col min="2" max="2" width="25.7265625" style="189" customWidth="1"/>
    <col min="3" max="3" width="25.7265625" style="194" customWidth="1"/>
    <col min="4" max="4" width="25.7265625" style="16" customWidth="1"/>
    <col min="5" max="8" width="25.7265625" style="7" customWidth="1"/>
    <col min="9" max="9" width="8.81640625" style="7"/>
    <col min="10" max="10" width="13.7265625" style="7" customWidth="1"/>
    <col min="11" max="11" width="15.54296875" style="7" customWidth="1"/>
    <col min="12" max="16384" width="8.81640625" style="7"/>
  </cols>
  <sheetData>
    <row r="1" spans="1:11" ht="43.5" x14ac:dyDescent="0.25">
      <c r="A1" s="89" t="s">
        <v>392</v>
      </c>
      <c r="B1" s="89" t="s">
        <v>393</v>
      </c>
      <c r="C1" s="89" t="s">
        <v>394</v>
      </c>
      <c r="D1" s="90" t="s">
        <v>395</v>
      </c>
      <c r="E1" s="90" t="s">
        <v>396</v>
      </c>
      <c r="F1" s="90" t="s">
        <v>145</v>
      </c>
      <c r="G1" s="90" t="s">
        <v>397</v>
      </c>
      <c r="H1" s="88" t="s">
        <v>398</v>
      </c>
      <c r="J1" s="7" t="s">
        <v>399</v>
      </c>
      <c r="K1" s="195">
        <f>SUM(G:G)</f>
        <v>3000</v>
      </c>
    </row>
    <row r="2" spans="1:11" ht="13"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 thickBot="1" x14ac:dyDescent="0.3">
      <c r="A4" s="338"/>
      <c r="B4" s="188"/>
      <c r="C4" s="193"/>
      <c r="D4" s="186"/>
      <c r="E4" s="137"/>
      <c r="F4" s="137"/>
      <c r="G4" s="137" t="str">
        <f>+IF(ISERROR(E4/F4),"",(E4/F4))</f>
        <v/>
      </c>
      <c r="H4" s="137"/>
    </row>
    <row r="5" spans="1:11" ht="13" thickBot="1" x14ac:dyDescent="0.3">
      <c r="A5" s="338"/>
      <c r="B5" s="188"/>
      <c r="C5" s="193"/>
      <c r="D5" s="186"/>
      <c r="E5" s="137"/>
      <c r="F5" s="137"/>
      <c r="G5" s="137" t="str">
        <f t="shared" ref="G5:G50" si="1">+IF(ISERROR(E5/F5),"",(E5/F5))</f>
        <v/>
      </c>
      <c r="H5" s="137"/>
      <c r="J5" s="7" t="s">
        <v>431</v>
      </c>
      <c r="K5" s="196">
        <v>39290.322580645159</v>
      </c>
    </row>
    <row r="6" spans="1:11" ht="13" thickBot="1" x14ac:dyDescent="0.3">
      <c r="A6" s="338"/>
      <c r="B6" s="188"/>
      <c r="C6" s="193"/>
      <c r="D6" s="186"/>
      <c r="E6" s="137"/>
      <c r="F6" s="137"/>
      <c r="G6" s="137" t="str">
        <f t="shared" si="1"/>
        <v/>
      </c>
      <c r="H6" s="137"/>
      <c r="J6" s="7" t="s">
        <v>432</v>
      </c>
      <c r="K6" s="196">
        <f ca="1">+' RAPPORT FINANCIER N° 03'!J6+' RAPPORT FINANCIER N° 03'!J63</f>
        <v>39290.322580645159</v>
      </c>
    </row>
    <row r="7" spans="1:11" ht="13" thickBot="1" x14ac:dyDescent="0.3">
      <c r="A7" s="338"/>
      <c r="B7" s="188"/>
      <c r="C7" s="193"/>
      <c r="D7" s="186"/>
      <c r="E7" s="137"/>
      <c r="F7" s="137"/>
      <c r="G7" s="137" t="str">
        <f t="shared" si="1"/>
        <v/>
      </c>
      <c r="H7" s="137"/>
    </row>
    <row r="8" spans="1:11" ht="13" thickBot="1" x14ac:dyDescent="0.3">
      <c r="A8" s="338"/>
      <c r="B8" s="188"/>
      <c r="C8" s="193"/>
      <c r="D8" s="186"/>
      <c r="E8" s="137"/>
      <c r="F8" s="137"/>
      <c r="G8" s="137" t="str">
        <f t="shared" si="1"/>
        <v/>
      </c>
      <c r="H8" s="137"/>
    </row>
    <row r="9" spans="1:11" ht="13" thickBot="1" x14ac:dyDescent="0.3">
      <c r="A9" s="338"/>
      <c r="B9" s="188"/>
      <c r="C9" s="193"/>
      <c r="D9" s="186"/>
      <c r="E9" s="137"/>
      <c r="F9" s="137"/>
      <c r="G9" s="137" t="str">
        <f t="shared" si="1"/>
        <v/>
      </c>
      <c r="H9" s="137"/>
    </row>
    <row r="10" spans="1:11" ht="13" thickBot="1" x14ac:dyDescent="0.3">
      <c r="A10" s="338"/>
      <c r="B10" s="188"/>
      <c r="C10" s="193"/>
      <c r="D10" s="186"/>
      <c r="E10" s="137"/>
      <c r="F10" s="137"/>
      <c r="G10" s="137" t="str">
        <f t="shared" si="1"/>
        <v/>
      </c>
      <c r="H10" s="137"/>
    </row>
    <row r="11" spans="1:11" ht="13" thickBot="1" x14ac:dyDescent="0.3">
      <c r="A11" s="338"/>
      <c r="B11" s="188"/>
      <c r="C11" s="193"/>
      <c r="D11" s="186"/>
      <c r="E11" s="137"/>
      <c r="F11" s="137"/>
      <c r="G11" s="137" t="str">
        <f t="shared" si="1"/>
        <v/>
      </c>
      <c r="H11" s="137"/>
    </row>
    <row r="12" spans="1:11" ht="13" thickBot="1" x14ac:dyDescent="0.3">
      <c r="A12" s="338"/>
      <c r="B12" s="188"/>
      <c r="C12" s="193"/>
      <c r="D12" s="186"/>
      <c r="E12" s="137"/>
      <c r="F12" s="137"/>
      <c r="G12" s="137" t="str">
        <f t="shared" si="1"/>
        <v/>
      </c>
      <c r="H12" s="137"/>
    </row>
    <row r="13" spans="1:11" ht="13" thickBot="1" x14ac:dyDescent="0.3">
      <c r="A13" s="338"/>
      <c r="B13" s="188"/>
      <c r="C13" s="193"/>
      <c r="D13" s="186"/>
      <c r="E13" s="137"/>
      <c r="F13" s="137"/>
      <c r="G13" s="137" t="str">
        <f t="shared" si="1"/>
        <v/>
      </c>
      <c r="H13" s="137"/>
    </row>
    <row r="14" spans="1:11" ht="13" thickBot="1" x14ac:dyDescent="0.3">
      <c r="A14" s="338"/>
      <c r="B14" s="188"/>
      <c r="C14" s="193"/>
      <c r="D14" s="186"/>
      <c r="E14" s="137"/>
      <c r="F14" s="137"/>
      <c r="G14" s="137" t="str">
        <f t="shared" si="1"/>
        <v/>
      </c>
      <c r="H14" s="137"/>
    </row>
    <row r="15" spans="1:11" ht="13" thickBot="1" x14ac:dyDescent="0.3">
      <c r="A15" s="338"/>
      <c r="B15" s="188"/>
      <c r="C15" s="193"/>
      <c r="D15" s="186"/>
      <c r="E15" s="137"/>
      <c r="F15" s="137"/>
      <c r="G15" s="137" t="str">
        <f t="shared" si="1"/>
        <v/>
      </c>
      <c r="H15" s="137"/>
    </row>
    <row r="16" spans="1:11" ht="13" thickBot="1" x14ac:dyDescent="0.3">
      <c r="A16" s="338"/>
      <c r="B16" s="188"/>
      <c r="C16" s="193"/>
      <c r="D16" s="186"/>
      <c r="E16" s="137"/>
      <c r="F16" s="137"/>
      <c r="G16" s="137" t="str">
        <f t="shared" si="1"/>
        <v/>
      </c>
      <c r="H16" s="137"/>
    </row>
    <row r="17" spans="1:8" ht="13" thickBot="1" x14ac:dyDescent="0.3">
      <c r="A17" s="338"/>
      <c r="B17" s="188"/>
      <c r="C17" s="193"/>
      <c r="D17" s="186"/>
      <c r="E17" s="137"/>
      <c r="F17" s="137"/>
      <c r="G17" s="137" t="str">
        <f t="shared" si="1"/>
        <v/>
      </c>
      <c r="H17" s="137"/>
    </row>
    <row r="18" spans="1:8" ht="13" thickBot="1" x14ac:dyDescent="0.3">
      <c r="A18" s="338"/>
      <c r="B18" s="188"/>
      <c r="C18" s="193"/>
      <c r="D18" s="186"/>
      <c r="E18" s="137"/>
      <c r="F18" s="137"/>
      <c r="G18" s="137" t="str">
        <f t="shared" si="1"/>
        <v/>
      </c>
      <c r="H18" s="137"/>
    </row>
    <row r="19" spans="1:8" ht="13" thickBot="1" x14ac:dyDescent="0.3">
      <c r="A19" s="338"/>
      <c r="B19" s="188"/>
      <c r="C19" s="193"/>
      <c r="D19" s="186"/>
      <c r="E19" s="137"/>
      <c r="F19" s="137"/>
      <c r="G19" s="137" t="str">
        <f t="shared" si="1"/>
        <v/>
      </c>
      <c r="H19" s="137"/>
    </row>
    <row r="20" spans="1:8" ht="13" thickBot="1" x14ac:dyDescent="0.3">
      <c r="A20" s="338"/>
      <c r="B20" s="188"/>
      <c r="C20" s="193"/>
      <c r="D20" s="186"/>
      <c r="E20" s="137"/>
      <c r="F20" s="137"/>
      <c r="G20" s="137" t="str">
        <f t="shared" si="1"/>
        <v/>
      </c>
      <c r="H20" s="137"/>
    </row>
    <row r="21" spans="1:8" ht="13" thickBot="1" x14ac:dyDescent="0.3">
      <c r="A21" s="338"/>
      <c r="B21" s="188"/>
      <c r="C21" s="193"/>
      <c r="D21" s="186"/>
      <c r="E21" s="137"/>
      <c r="F21" s="137"/>
      <c r="G21" s="137" t="str">
        <f t="shared" si="1"/>
        <v/>
      </c>
      <c r="H21" s="137"/>
    </row>
    <row r="22" spans="1:8" ht="13" thickBot="1" x14ac:dyDescent="0.3">
      <c r="A22" s="338"/>
      <c r="B22" s="188"/>
      <c r="C22" s="193"/>
      <c r="D22" s="186"/>
      <c r="E22" s="137"/>
      <c r="F22" s="137"/>
      <c r="G22" s="137" t="str">
        <f t="shared" si="1"/>
        <v/>
      </c>
      <c r="H22" s="137"/>
    </row>
    <row r="23" spans="1:8" ht="13" thickBot="1" x14ac:dyDescent="0.3">
      <c r="A23" s="338"/>
      <c r="B23" s="188"/>
      <c r="C23" s="193"/>
      <c r="D23" s="186"/>
      <c r="E23" s="137"/>
      <c r="F23" s="137"/>
      <c r="G23" s="137" t="str">
        <f t="shared" si="1"/>
        <v/>
      </c>
      <c r="H23" s="137"/>
    </row>
    <row r="24" spans="1:8" ht="13" thickBot="1" x14ac:dyDescent="0.3">
      <c r="A24" s="338"/>
      <c r="B24" s="188"/>
      <c r="C24" s="193"/>
      <c r="D24" s="186"/>
      <c r="E24" s="137"/>
      <c r="F24" s="137"/>
      <c r="G24" s="137" t="str">
        <f t="shared" si="1"/>
        <v/>
      </c>
      <c r="H24" s="137"/>
    </row>
    <row r="25" spans="1:8" ht="13" thickBot="1" x14ac:dyDescent="0.3">
      <c r="A25" s="338"/>
      <c r="B25" s="188"/>
      <c r="C25" s="193"/>
      <c r="D25" s="186"/>
      <c r="E25" s="137"/>
      <c r="F25" s="137"/>
      <c r="G25" s="137" t="str">
        <f t="shared" si="1"/>
        <v/>
      </c>
      <c r="H25" s="137"/>
    </row>
    <row r="26" spans="1:8" ht="13" thickBot="1" x14ac:dyDescent="0.3">
      <c r="A26" s="338"/>
      <c r="B26" s="188"/>
      <c r="C26" s="193"/>
      <c r="D26" s="186"/>
      <c r="E26" s="137"/>
      <c r="F26" s="137"/>
      <c r="G26" s="137" t="str">
        <f t="shared" si="1"/>
        <v/>
      </c>
      <c r="H26" s="137"/>
    </row>
    <row r="27" spans="1:8" ht="13" thickBot="1" x14ac:dyDescent="0.3">
      <c r="A27" s="338"/>
      <c r="B27" s="188"/>
      <c r="C27" s="193"/>
      <c r="D27" s="186"/>
      <c r="E27" s="137"/>
      <c r="F27" s="137"/>
      <c r="G27" s="137" t="str">
        <f t="shared" si="1"/>
        <v/>
      </c>
      <c r="H27" s="137"/>
    </row>
    <row r="28" spans="1:8" ht="13" thickBot="1" x14ac:dyDescent="0.3">
      <c r="A28" s="338"/>
      <c r="B28" s="188"/>
      <c r="C28" s="193"/>
      <c r="D28" s="186"/>
      <c r="E28" s="137"/>
      <c r="F28" s="137"/>
      <c r="G28" s="137" t="str">
        <f t="shared" si="1"/>
        <v/>
      </c>
      <c r="H28" s="137"/>
    </row>
    <row r="29" spans="1:8" ht="13" thickBot="1" x14ac:dyDescent="0.3">
      <c r="A29" s="338"/>
      <c r="B29" s="188"/>
      <c r="C29" s="193"/>
      <c r="D29" s="186"/>
      <c r="E29" s="137"/>
      <c r="F29" s="137"/>
      <c r="G29" s="137" t="str">
        <f t="shared" si="1"/>
        <v/>
      </c>
      <c r="H29" s="137"/>
    </row>
    <row r="30" spans="1:8" ht="13" thickBot="1" x14ac:dyDescent="0.3">
      <c r="A30" s="338"/>
      <c r="B30" s="188"/>
      <c r="C30" s="193"/>
      <c r="D30" s="186"/>
      <c r="E30" s="137"/>
      <c r="F30" s="137"/>
      <c r="G30" s="137" t="str">
        <f t="shared" si="1"/>
        <v/>
      </c>
      <c r="H30" s="137"/>
    </row>
    <row r="31" spans="1:8" ht="13" thickBot="1" x14ac:dyDescent="0.3">
      <c r="A31" s="338"/>
      <c r="B31" s="188"/>
      <c r="C31" s="193"/>
      <c r="D31" s="186"/>
      <c r="E31" s="137"/>
      <c r="F31" s="137"/>
      <c r="G31" s="137" t="str">
        <f t="shared" si="1"/>
        <v/>
      </c>
      <c r="H31" s="137"/>
    </row>
    <row r="32" spans="1:8" ht="13" thickBot="1" x14ac:dyDescent="0.3">
      <c r="A32" s="338"/>
      <c r="B32" s="188"/>
      <c r="C32" s="193"/>
      <c r="D32" s="186"/>
      <c r="E32" s="137"/>
      <c r="F32" s="137"/>
      <c r="G32" s="137" t="str">
        <f t="shared" si="1"/>
        <v/>
      </c>
      <c r="H32" s="137"/>
    </row>
    <row r="33" spans="1:8" ht="13" thickBot="1" x14ac:dyDescent="0.3">
      <c r="A33" s="338"/>
      <c r="B33" s="188"/>
      <c r="C33" s="193"/>
      <c r="D33" s="186"/>
      <c r="E33" s="137"/>
      <c r="F33" s="137"/>
      <c r="G33" s="137" t="str">
        <f t="shared" si="1"/>
        <v/>
      </c>
      <c r="H33" s="137"/>
    </row>
    <row r="34" spans="1:8" ht="13" thickBot="1" x14ac:dyDescent="0.3">
      <c r="A34" s="338"/>
      <c r="B34" s="188"/>
      <c r="C34" s="193"/>
      <c r="D34" s="186"/>
      <c r="E34" s="137"/>
      <c r="F34" s="137"/>
      <c r="G34" s="137" t="str">
        <f t="shared" si="1"/>
        <v/>
      </c>
      <c r="H34" s="137"/>
    </row>
    <row r="35" spans="1:8" ht="13" thickBot="1" x14ac:dyDescent="0.3">
      <c r="A35" s="338"/>
      <c r="B35" s="188"/>
      <c r="C35" s="193"/>
      <c r="D35" s="186"/>
      <c r="E35" s="137"/>
      <c r="F35" s="137"/>
      <c r="G35" s="137" t="str">
        <f t="shared" si="1"/>
        <v/>
      </c>
      <c r="H35" s="137"/>
    </row>
    <row r="36" spans="1:8" ht="13" thickBot="1" x14ac:dyDescent="0.3">
      <c r="A36" s="338"/>
      <c r="B36" s="188"/>
      <c r="C36" s="193"/>
      <c r="D36" s="186"/>
      <c r="E36" s="137"/>
      <c r="F36" s="137"/>
      <c r="G36" s="137" t="str">
        <f t="shared" si="1"/>
        <v/>
      </c>
      <c r="H36" s="137"/>
    </row>
    <row r="37" spans="1:8" ht="13" thickBot="1" x14ac:dyDescent="0.3">
      <c r="A37" s="338"/>
      <c r="B37" s="188"/>
      <c r="C37" s="193"/>
      <c r="D37" s="186"/>
      <c r="E37" s="137"/>
      <c r="F37" s="137"/>
      <c r="G37" s="137" t="str">
        <f t="shared" si="1"/>
        <v/>
      </c>
      <c r="H37" s="137"/>
    </row>
    <row r="38" spans="1:8" ht="13" thickBot="1" x14ac:dyDescent="0.3">
      <c r="A38" s="338"/>
      <c r="B38" s="188"/>
      <c r="C38" s="193"/>
      <c r="D38" s="186"/>
      <c r="E38" s="137"/>
      <c r="F38" s="137"/>
      <c r="G38" s="137" t="str">
        <f t="shared" si="1"/>
        <v/>
      </c>
      <c r="H38" s="137"/>
    </row>
    <row r="39" spans="1:8" ht="13" thickBot="1" x14ac:dyDescent="0.3">
      <c r="A39" s="338"/>
      <c r="B39" s="188"/>
      <c r="C39" s="193"/>
      <c r="D39" s="186"/>
      <c r="E39" s="137"/>
      <c r="F39" s="137"/>
      <c r="G39" s="137" t="str">
        <f t="shared" si="1"/>
        <v/>
      </c>
      <c r="H39" s="137"/>
    </row>
    <row r="40" spans="1:8" ht="13" thickBot="1" x14ac:dyDescent="0.3">
      <c r="A40" s="338"/>
      <c r="B40" s="188"/>
      <c r="C40" s="193"/>
      <c r="D40" s="186"/>
      <c r="E40" s="137"/>
      <c r="F40" s="137"/>
      <c r="G40" s="137" t="str">
        <f t="shared" si="1"/>
        <v/>
      </c>
      <c r="H40" s="137"/>
    </row>
    <row r="41" spans="1:8" ht="13" thickBot="1" x14ac:dyDescent="0.3">
      <c r="A41" s="338"/>
      <c r="B41" s="188"/>
      <c r="C41" s="193"/>
      <c r="D41" s="186"/>
      <c r="E41" s="137"/>
      <c r="F41" s="137"/>
      <c r="G41" s="137" t="str">
        <f t="shared" si="1"/>
        <v/>
      </c>
      <c r="H41" s="137"/>
    </row>
    <row r="42" spans="1:8" ht="13" thickBot="1" x14ac:dyDescent="0.3">
      <c r="A42" s="338"/>
      <c r="B42" s="188"/>
      <c r="C42" s="193"/>
      <c r="D42" s="186"/>
      <c r="E42" s="137"/>
      <c r="F42" s="137"/>
      <c r="G42" s="137" t="str">
        <f t="shared" si="1"/>
        <v/>
      </c>
      <c r="H42" s="137"/>
    </row>
    <row r="43" spans="1:8" ht="13" thickBot="1" x14ac:dyDescent="0.3">
      <c r="A43" s="338"/>
      <c r="B43" s="188"/>
      <c r="C43" s="193"/>
      <c r="D43" s="186"/>
      <c r="E43" s="137"/>
      <c r="F43" s="137"/>
      <c r="G43" s="137" t="str">
        <f t="shared" si="1"/>
        <v/>
      </c>
      <c r="H43" s="137"/>
    </row>
    <row r="44" spans="1:8" ht="13" thickBot="1" x14ac:dyDescent="0.3">
      <c r="A44" s="338"/>
      <c r="B44" s="188"/>
      <c r="C44" s="193"/>
      <c r="D44" s="186"/>
      <c r="E44" s="137"/>
      <c r="F44" s="137"/>
      <c r="G44" s="137" t="str">
        <f t="shared" si="1"/>
        <v/>
      </c>
      <c r="H44" s="137"/>
    </row>
    <row r="45" spans="1:8" ht="13" thickBot="1" x14ac:dyDescent="0.3">
      <c r="A45" s="338"/>
      <c r="B45" s="188"/>
      <c r="C45" s="193"/>
      <c r="D45" s="186"/>
      <c r="E45" s="137"/>
      <c r="F45" s="137"/>
      <c r="G45" s="137" t="str">
        <f t="shared" si="1"/>
        <v/>
      </c>
      <c r="H45" s="137"/>
    </row>
    <row r="46" spans="1:8" ht="13" thickBot="1" x14ac:dyDescent="0.3">
      <c r="A46" s="338"/>
      <c r="B46" s="188"/>
      <c r="C46" s="193"/>
      <c r="D46" s="186"/>
      <c r="E46" s="137"/>
      <c r="F46" s="137"/>
      <c r="G46" s="137" t="str">
        <f t="shared" si="1"/>
        <v/>
      </c>
      <c r="H46" s="137"/>
    </row>
    <row r="47" spans="1:8" ht="13" thickBot="1" x14ac:dyDescent="0.3">
      <c r="A47" s="338"/>
      <c r="B47" s="188"/>
      <c r="C47" s="193"/>
      <c r="D47" s="186"/>
      <c r="E47" s="137"/>
      <c r="F47" s="137"/>
      <c r="G47" s="137" t="str">
        <f t="shared" si="1"/>
        <v/>
      </c>
      <c r="H47" s="137"/>
    </row>
    <row r="48" spans="1:8" ht="13" thickBot="1" x14ac:dyDescent="0.3">
      <c r="A48" s="338"/>
      <c r="B48" s="188"/>
      <c r="C48" s="193"/>
      <c r="D48" s="186"/>
      <c r="E48" s="137"/>
      <c r="F48" s="137"/>
      <c r="G48" s="137" t="str">
        <f t="shared" si="1"/>
        <v/>
      </c>
      <c r="H48" s="137"/>
    </row>
    <row r="49" spans="1:8" ht="13"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26953125" style="7" customWidth="1" outlineLevel="1"/>
    <col min="9" max="9" width="1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440</v>
      </c>
    </row>
    <row r="3" spans="1:25" ht="13.5" thickBot="1" x14ac:dyDescent="0.35">
      <c r="C3" s="62" t="s">
        <v>370</v>
      </c>
    </row>
    <row r="4" spans="1:25" ht="32.5" customHeight="1" thickBot="1" x14ac:dyDescent="0.3">
      <c r="H4" s="393" t="s">
        <v>371</v>
      </c>
      <c r="I4" s="393"/>
      <c r="J4" s="393"/>
      <c r="K4" s="393"/>
      <c r="L4" s="393"/>
      <c r="O4" s="390" t="s">
        <v>372</v>
      </c>
      <c r="P4" s="391"/>
      <c r="Q4" s="391"/>
      <c r="R4" s="391"/>
      <c r="S4" s="391"/>
      <c r="T4" s="391"/>
      <c r="U4" s="392"/>
      <c r="W4" s="388" t="s">
        <v>373</v>
      </c>
      <c r="X4" s="388"/>
      <c r="Y4" s="388"/>
    </row>
    <row r="5" spans="1:25" ht="50.5"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7.5"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899999999999999"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2.5"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7.5"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5"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2.5"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5"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4" outlineLevel="1" x14ac:dyDescent="0.3">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4" outlineLevel="1" x14ac:dyDescent="0.3">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 outlineLevel="1" x14ac:dyDescent="0.3">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 outlineLevel="1" x14ac:dyDescent="0.3">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 outlineLevel="1" x14ac:dyDescent="0.3">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 outlineLevel="1" x14ac:dyDescent="0.3">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 outlineLevel="1" x14ac:dyDescent="0.3">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 outlineLevel="1" x14ac:dyDescent="0.3">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 outlineLevel="1" x14ac:dyDescent="0.3">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 outlineLevel="1" x14ac:dyDescent="0.3">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5"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4" outlineLevel="1" x14ac:dyDescent="0.3">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2.5"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 x14ac:dyDescent="0.3">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1640625" defaultRowHeight="12.5" x14ac:dyDescent="0.25"/>
  <cols>
    <col min="1" max="1" width="25.7265625" style="7" customWidth="1"/>
    <col min="2" max="2" width="25.7265625" style="189" customWidth="1"/>
    <col min="3" max="3" width="25.7265625" style="194" customWidth="1"/>
    <col min="4" max="4" width="25.7265625" style="16" customWidth="1"/>
    <col min="5" max="8" width="25.7265625" style="7" customWidth="1"/>
    <col min="9" max="9" width="8.81640625" style="7"/>
    <col min="10" max="10" width="16.81640625" style="7" customWidth="1"/>
    <col min="11" max="11" width="15.1796875" style="7" customWidth="1"/>
    <col min="12" max="16384" width="8.81640625" style="7"/>
  </cols>
  <sheetData>
    <row r="1" spans="1:11" ht="43.5" x14ac:dyDescent="0.25">
      <c r="A1" s="89" t="s">
        <v>392</v>
      </c>
      <c r="B1" s="89" t="s">
        <v>393</v>
      </c>
      <c r="C1" s="89" t="s">
        <v>394</v>
      </c>
      <c r="D1" s="90" t="s">
        <v>395</v>
      </c>
      <c r="E1" s="90" t="s">
        <v>396</v>
      </c>
      <c r="F1" s="90" t="s">
        <v>145</v>
      </c>
      <c r="G1" s="90" t="s">
        <v>397</v>
      </c>
      <c r="H1" s="88" t="s">
        <v>398</v>
      </c>
      <c r="J1" s="7" t="s">
        <v>399</v>
      </c>
      <c r="K1" s="195">
        <f>SUM(G:G)</f>
        <v>378000</v>
      </c>
    </row>
    <row r="2" spans="1:11" ht="13"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 thickBot="1" x14ac:dyDescent="0.3">
      <c r="A4" s="338" t="s">
        <v>441</v>
      </c>
      <c r="B4" s="188"/>
      <c r="C4" s="193"/>
      <c r="D4" s="186"/>
      <c r="E4" s="137"/>
      <c r="F4" s="137">
        <v>1</v>
      </c>
      <c r="G4" s="137">
        <f>+IF(ISERROR(E4/F4),"",(E4/F4))</f>
        <v>0</v>
      </c>
      <c r="H4" s="137"/>
    </row>
    <row r="5" spans="1:11" ht="13" thickBot="1" x14ac:dyDescent="0.3">
      <c r="A5" s="338" t="s">
        <v>442</v>
      </c>
      <c r="B5" s="188"/>
      <c r="C5" s="193"/>
      <c r="D5" s="186"/>
      <c r="E5" s="137">
        <v>110000</v>
      </c>
      <c r="F5" s="137">
        <v>1</v>
      </c>
      <c r="G5" s="137">
        <f t="shared" ref="G5:G50" si="1">+IF(ISERROR(E5/F5),"",(E5/F5))</f>
        <v>110000</v>
      </c>
      <c r="H5" s="137"/>
      <c r="J5" s="7" t="s">
        <v>431</v>
      </c>
      <c r="K5" s="196">
        <v>417290.32258064515</v>
      </c>
    </row>
    <row r="6" spans="1:11" ht="13"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 thickBot="1" x14ac:dyDescent="0.3">
      <c r="A7" s="338"/>
      <c r="B7" s="188"/>
      <c r="C7" s="193"/>
      <c r="D7" s="186"/>
      <c r="E7" s="137"/>
      <c r="F7" s="137"/>
      <c r="G7" s="137" t="str">
        <f t="shared" si="1"/>
        <v/>
      </c>
      <c r="H7" s="137"/>
    </row>
    <row r="8" spans="1:11" ht="13" thickBot="1" x14ac:dyDescent="0.3">
      <c r="A8" s="338"/>
      <c r="B8" s="188"/>
      <c r="C8" s="193"/>
      <c r="D8" s="186"/>
      <c r="E8" s="137"/>
      <c r="F8" s="137"/>
      <c r="G8" s="137" t="str">
        <f t="shared" si="1"/>
        <v/>
      </c>
      <c r="H8" s="137"/>
    </row>
    <row r="9" spans="1:11" ht="13" thickBot="1" x14ac:dyDescent="0.3">
      <c r="A9" s="338"/>
      <c r="B9" s="188"/>
      <c r="C9" s="193"/>
      <c r="D9" s="186"/>
      <c r="E9" s="137"/>
      <c r="F9" s="137"/>
      <c r="G9" s="137" t="str">
        <f t="shared" si="1"/>
        <v/>
      </c>
      <c r="H9" s="137"/>
    </row>
    <row r="10" spans="1:11" ht="13" thickBot="1" x14ac:dyDescent="0.3">
      <c r="A10" s="338"/>
      <c r="B10" s="188"/>
      <c r="C10" s="193"/>
      <c r="D10" s="186"/>
      <c r="E10" s="137"/>
      <c r="F10" s="137"/>
      <c r="G10" s="137" t="str">
        <f t="shared" si="1"/>
        <v/>
      </c>
      <c r="H10" s="137"/>
    </row>
    <row r="11" spans="1:11" ht="13" thickBot="1" x14ac:dyDescent="0.3">
      <c r="A11" s="338"/>
      <c r="B11" s="188"/>
      <c r="C11" s="193"/>
      <c r="D11" s="186"/>
      <c r="E11" s="137"/>
      <c r="F11" s="137"/>
      <c r="G11" s="137" t="str">
        <f t="shared" si="1"/>
        <v/>
      </c>
      <c r="H11" s="137"/>
    </row>
    <row r="12" spans="1:11" ht="13" thickBot="1" x14ac:dyDescent="0.3">
      <c r="A12" s="338"/>
      <c r="B12" s="188"/>
      <c r="C12" s="193"/>
      <c r="D12" s="186"/>
      <c r="E12" s="137"/>
      <c r="F12" s="137"/>
      <c r="G12" s="137" t="str">
        <f t="shared" si="1"/>
        <v/>
      </c>
      <c r="H12" s="137"/>
    </row>
    <row r="13" spans="1:11" ht="13" thickBot="1" x14ac:dyDescent="0.3">
      <c r="A13" s="338"/>
      <c r="B13" s="188"/>
      <c r="C13" s="193"/>
      <c r="D13" s="186"/>
      <c r="E13" s="137"/>
      <c r="F13" s="137"/>
      <c r="G13" s="137" t="str">
        <f t="shared" si="1"/>
        <v/>
      </c>
      <c r="H13" s="137"/>
    </row>
    <row r="14" spans="1:11" ht="13" thickBot="1" x14ac:dyDescent="0.3">
      <c r="A14" s="338"/>
      <c r="B14" s="188"/>
      <c r="C14" s="193"/>
      <c r="D14" s="186"/>
      <c r="E14" s="137"/>
      <c r="F14" s="137"/>
      <c r="G14" s="137" t="str">
        <f t="shared" si="1"/>
        <v/>
      </c>
      <c r="H14" s="137"/>
    </row>
    <row r="15" spans="1:11" ht="13" thickBot="1" x14ac:dyDescent="0.3">
      <c r="A15" s="338"/>
      <c r="B15" s="188"/>
      <c r="C15" s="193"/>
      <c r="D15" s="186"/>
      <c r="E15" s="137"/>
      <c r="F15" s="137"/>
      <c r="G15" s="137" t="str">
        <f t="shared" si="1"/>
        <v/>
      </c>
      <c r="H15" s="137"/>
    </row>
    <row r="16" spans="1:11" ht="13" thickBot="1" x14ac:dyDescent="0.3">
      <c r="A16" s="338"/>
      <c r="B16" s="188"/>
      <c r="C16" s="193"/>
      <c r="D16" s="186"/>
      <c r="E16" s="137"/>
      <c r="F16" s="137"/>
      <c r="G16" s="137" t="str">
        <f t="shared" si="1"/>
        <v/>
      </c>
      <c r="H16" s="137"/>
    </row>
    <row r="17" spans="1:8" ht="13" thickBot="1" x14ac:dyDescent="0.3">
      <c r="A17" s="338"/>
      <c r="B17" s="188"/>
      <c r="C17" s="193"/>
      <c r="D17" s="186"/>
      <c r="E17" s="137"/>
      <c r="F17" s="137"/>
      <c r="G17" s="137" t="str">
        <f t="shared" si="1"/>
        <v/>
      </c>
      <c r="H17" s="137"/>
    </row>
    <row r="18" spans="1:8" ht="13" thickBot="1" x14ac:dyDescent="0.3">
      <c r="A18" s="338"/>
      <c r="B18" s="188"/>
      <c r="C18" s="193"/>
      <c r="D18" s="186"/>
      <c r="E18" s="137"/>
      <c r="F18" s="137"/>
      <c r="G18" s="137" t="str">
        <f t="shared" si="1"/>
        <v/>
      </c>
      <c r="H18" s="137"/>
    </row>
    <row r="19" spans="1:8" ht="13" thickBot="1" x14ac:dyDescent="0.3">
      <c r="A19" s="338"/>
      <c r="B19" s="188"/>
      <c r="C19" s="193"/>
      <c r="D19" s="186"/>
      <c r="E19" s="137"/>
      <c r="F19" s="137"/>
      <c r="G19" s="137" t="str">
        <f t="shared" si="1"/>
        <v/>
      </c>
      <c r="H19" s="137"/>
    </row>
    <row r="20" spans="1:8" ht="13" thickBot="1" x14ac:dyDescent="0.3">
      <c r="A20" s="338"/>
      <c r="B20" s="188"/>
      <c r="C20" s="193"/>
      <c r="D20" s="186"/>
      <c r="E20" s="137"/>
      <c r="F20" s="137"/>
      <c r="G20" s="137" t="str">
        <f t="shared" si="1"/>
        <v/>
      </c>
      <c r="H20" s="137"/>
    </row>
    <row r="21" spans="1:8" ht="13" thickBot="1" x14ac:dyDescent="0.3">
      <c r="A21" s="338"/>
      <c r="B21" s="188"/>
      <c r="C21" s="193"/>
      <c r="D21" s="186"/>
      <c r="E21" s="137"/>
      <c r="F21" s="137"/>
      <c r="G21" s="137" t="str">
        <f t="shared" si="1"/>
        <v/>
      </c>
      <c r="H21" s="137"/>
    </row>
    <row r="22" spans="1:8" ht="13" thickBot="1" x14ac:dyDescent="0.3">
      <c r="A22" s="338"/>
      <c r="B22" s="188"/>
      <c r="C22" s="193"/>
      <c r="D22" s="186"/>
      <c r="E22" s="137"/>
      <c r="F22" s="137"/>
      <c r="G22" s="137" t="str">
        <f t="shared" si="1"/>
        <v/>
      </c>
      <c r="H22" s="137"/>
    </row>
    <row r="23" spans="1:8" ht="13" thickBot="1" x14ac:dyDescent="0.3">
      <c r="A23" s="338"/>
      <c r="B23" s="188"/>
      <c r="C23" s="193"/>
      <c r="D23" s="186"/>
      <c r="E23" s="137"/>
      <c r="F23" s="137"/>
      <c r="G23" s="137" t="str">
        <f t="shared" si="1"/>
        <v/>
      </c>
      <c r="H23" s="137"/>
    </row>
    <row r="24" spans="1:8" ht="13" thickBot="1" x14ac:dyDescent="0.3">
      <c r="A24" s="338"/>
      <c r="B24" s="188"/>
      <c r="C24" s="193"/>
      <c r="D24" s="186"/>
      <c r="E24" s="137"/>
      <c r="F24" s="137"/>
      <c r="G24" s="137" t="str">
        <f t="shared" si="1"/>
        <v/>
      </c>
      <c r="H24" s="137"/>
    </row>
    <row r="25" spans="1:8" ht="13" thickBot="1" x14ac:dyDescent="0.3">
      <c r="A25" s="338"/>
      <c r="B25" s="188"/>
      <c r="C25" s="193"/>
      <c r="D25" s="186"/>
      <c r="E25" s="137"/>
      <c r="F25" s="137"/>
      <c r="G25" s="137" t="str">
        <f t="shared" si="1"/>
        <v/>
      </c>
      <c r="H25" s="137"/>
    </row>
    <row r="26" spans="1:8" ht="13" thickBot="1" x14ac:dyDescent="0.3">
      <c r="A26" s="338"/>
      <c r="B26" s="188"/>
      <c r="C26" s="193"/>
      <c r="D26" s="186"/>
      <c r="E26" s="137"/>
      <c r="F26" s="137"/>
      <c r="G26" s="137" t="str">
        <f t="shared" si="1"/>
        <v/>
      </c>
      <c r="H26" s="137"/>
    </row>
    <row r="27" spans="1:8" ht="13" thickBot="1" x14ac:dyDescent="0.3">
      <c r="A27" s="338"/>
      <c r="B27" s="188"/>
      <c r="C27" s="193"/>
      <c r="D27" s="186"/>
      <c r="E27" s="137"/>
      <c r="F27" s="137"/>
      <c r="G27" s="137" t="str">
        <f t="shared" si="1"/>
        <v/>
      </c>
      <c r="H27" s="137"/>
    </row>
    <row r="28" spans="1:8" ht="13" thickBot="1" x14ac:dyDescent="0.3">
      <c r="A28" s="338"/>
      <c r="B28" s="188"/>
      <c r="C28" s="193"/>
      <c r="D28" s="186"/>
      <c r="E28" s="137"/>
      <c r="F28" s="137"/>
      <c r="G28" s="137" t="str">
        <f t="shared" si="1"/>
        <v/>
      </c>
      <c r="H28" s="137"/>
    </row>
    <row r="29" spans="1:8" ht="13" thickBot="1" x14ac:dyDescent="0.3">
      <c r="A29" s="338"/>
      <c r="B29" s="188"/>
      <c r="C29" s="193"/>
      <c r="D29" s="186"/>
      <c r="E29" s="137"/>
      <c r="F29" s="137"/>
      <c r="G29" s="137" t="str">
        <f t="shared" si="1"/>
        <v/>
      </c>
      <c r="H29" s="137"/>
    </row>
    <row r="30" spans="1:8" ht="13" thickBot="1" x14ac:dyDescent="0.3">
      <c r="A30" s="338"/>
      <c r="B30" s="188"/>
      <c r="C30" s="193"/>
      <c r="D30" s="186"/>
      <c r="E30" s="137"/>
      <c r="F30" s="137"/>
      <c r="G30" s="137" t="str">
        <f t="shared" si="1"/>
        <v/>
      </c>
      <c r="H30" s="137"/>
    </row>
    <row r="31" spans="1:8" ht="13" thickBot="1" x14ac:dyDescent="0.3">
      <c r="A31" s="338"/>
      <c r="B31" s="188"/>
      <c r="C31" s="193"/>
      <c r="D31" s="186"/>
      <c r="E31" s="137"/>
      <c r="F31" s="137"/>
      <c r="G31" s="137" t="str">
        <f t="shared" si="1"/>
        <v/>
      </c>
      <c r="H31" s="137"/>
    </row>
    <row r="32" spans="1:8" ht="13" thickBot="1" x14ac:dyDescent="0.3">
      <c r="A32" s="338"/>
      <c r="B32" s="188"/>
      <c r="C32" s="193"/>
      <c r="D32" s="186"/>
      <c r="E32" s="137"/>
      <c r="F32" s="137"/>
      <c r="G32" s="137" t="str">
        <f t="shared" si="1"/>
        <v/>
      </c>
      <c r="H32" s="137"/>
    </row>
    <row r="33" spans="1:8" ht="13" thickBot="1" x14ac:dyDescent="0.3">
      <c r="A33" s="338"/>
      <c r="B33" s="188"/>
      <c r="C33" s="193"/>
      <c r="D33" s="186"/>
      <c r="E33" s="137"/>
      <c r="F33" s="137"/>
      <c r="G33" s="137" t="str">
        <f t="shared" si="1"/>
        <v/>
      </c>
      <c r="H33" s="137"/>
    </row>
    <row r="34" spans="1:8" ht="13" thickBot="1" x14ac:dyDescent="0.3">
      <c r="A34" s="338"/>
      <c r="B34" s="188"/>
      <c r="C34" s="193"/>
      <c r="D34" s="186"/>
      <c r="E34" s="137"/>
      <c r="F34" s="137"/>
      <c r="G34" s="137" t="str">
        <f t="shared" si="1"/>
        <v/>
      </c>
      <c r="H34" s="137"/>
    </row>
    <row r="35" spans="1:8" ht="13" thickBot="1" x14ac:dyDescent="0.3">
      <c r="A35" s="338"/>
      <c r="B35" s="188"/>
      <c r="C35" s="193"/>
      <c r="D35" s="186"/>
      <c r="E35" s="137"/>
      <c r="F35" s="137"/>
      <c r="G35" s="137" t="str">
        <f t="shared" si="1"/>
        <v/>
      </c>
      <c r="H35" s="137"/>
    </row>
    <row r="36" spans="1:8" ht="13" thickBot="1" x14ac:dyDescent="0.3">
      <c r="A36" s="338"/>
      <c r="B36" s="188"/>
      <c r="C36" s="193"/>
      <c r="D36" s="186"/>
      <c r="E36" s="137"/>
      <c r="F36" s="137"/>
      <c r="G36" s="137" t="str">
        <f t="shared" si="1"/>
        <v/>
      </c>
      <c r="H36" s="137"/>
    </row>
    <row r="37" spans="1:8" ht="13" thickBot="1" x14ac:dyDescent="0.3">
      <c r="A37" s="338"/>
      <c r="B37" s="188"/>
      <c r="C37" s="193"/>
      <c r="D37" s="186"/>
      <c r="E37" s="137"/>
      <c r="F37" s="137"/>
      <c r="G37" s="137" t="str">
        <f t="shared" si="1"/>
        <v/>
      </c>
      <c r="H37" s="137"/>
    </row>
    <row r="38" spans="1:8" ht="13" thickBot="1" x14ac:dyDescent="0.3">
      <c r="A38" s="338"/>
      <c r="B38" s="188"/>
      <c r="C38" s="193"/>
      <c r="D38" s="186"/>
      <c r="E38" s="137"/>
      <c r="F38" s="137"/>
      <c r="G38" s="137" t="str">
        <f t="shared" si="1"/>
        <v/>
      </c>
      <c r="H38" s="137"/>
    </row>
    <row r="39" spans="1:8" ht="13" thickBot="1" x14ac:dyDescent="0.3">
      <c r="A39" s="338"/>
      <c r="B39" s="188"/>
      <c r="C39" s="193"/>
      <c r="D39" s="186"/>
      <c r="E39" s="137"/>
      <c r="F39" s="137"/>
      <c r="G39" s="137" t="str">
        <f t="shared" si="1"/>
        <v/>
      </c>
      <c r="H39" s="137"/>
    </row>
    <row r="40" spans="1:8" ht="13" thickBot="1" x14ac:dyDescent="0.3">
      <c r="A40" s="338"/>
      <c r="B40" s="188"/>
      <c r="C40" s="193"/>
      <c r="D40" s="186"/>
      <c r="E40" s="137"/>
      <c r="F40" s="137"/>
      <c r="G40" s="137" t="str">
        <f t="shared" si="1"/>
        <v/>
      </c>
      <c r="H40" s="137"/>
    </row>
    <row r="41" spans="1:8" ht="13" thickBot="1" x14ac:dyDescent="0.3">
      <c r="A41" s="338"/>
      <c r="B41" s="188"/>
      <c r="C41" s="193"/>
      <c r="D41" s="186"/>
      <c r="E41" s="137"/>
      <c r="F41" s="137"/>
      <c r="G41" s="137" t="str">
        <f t="shared" si="1"/>
        <v/>
      </c>
      <c r="H41" s="137"/>
    </row>
    <row r="42" spans="1:8" ht="13" thickBot="1" x14ac:dyDescent="0.3">
      <c r="A42" s="338"/>
      <c r="B42" s="188"/>
      <c r="C42" s="193"/>
      <c r="D42" s="186"/>
      <c r="E42" s="137"/>
      <c r="F42" s="137"/>
      <c r="G42" s="137" t="str">
        <f t="shared" si="1"/>
        <v/>
      </c>
      <c r="H42" s="137"/>
    </row>
    <row r="43" spans="1:8" ht="13" thickBot="1" x14ac:dyDescent="0.3">
      <c r="A43" s="338"/>
      <c r="B43" s="188"/>
      <c r="C43" s="193"/>
      <c r="D43" s="186"/>
      <c r="E43" s="137"/>
      <c r="F43" s="137"/>
      <c r="G43" s="137" t="str">
        <f t="shared" si="1"/>
        <v/>
      </c>
      <c r="H43" s="137"/>
    </row>
    <row r="44" spans="1:8" ht="13" thickBot="1" x14ac:dyDescent="0.3">
      <c r="A44" s="338"/>
      <c r="B44" s="188"/>
      <c r="C44" s="193"/>
      <c r="D44" s="186"/>
      <c r="E44" s="137"/>
      <c r="F44" s="137"/>
      <c r="G44" s="137" t="str">
        <f t="shared" si="1"/>
        <v/>
      </c>
      <c r="H44" s="137"/>
    </row>
    <row r="45" spans="1:8" ht="13" thickBot="1" x14ac:dyDescent="0.3">
      <c r="A45" s="338"/>
      <c r="B45" s="188"/>
      <c r="C45" s="193"/>
      <c r="D45" s="186"/>
      <c r="E45" s="137"/>
      <c r="F45" s="137"/>
      <c r="G45" s="137" t="str">
        <f t="shared" si="1"/>
        <v/>
      </c>
      <c r="H45" s="137"/>
    </row>
    <row r="46" spans="1:8" ht="13" thickBot="1" x14ac:dyDescent="0.3">
      <c r="A46" s="338"/>
      <c r="B46" s="188"/>
      <c r="C46" s="193"/>
      <c r="D46" s="186"/>
      <c r="E46" s="137"/>
      <c r="F46" s="137"/>
      <c r="G46" s="137" t="str">
        <f t="shared" si="1"/>
        <v/>
      </c>
      <c r="H46" s="137"/>
    </row>
    <row r="47" spans="1:8" ht="13" thickBot="1" x14ac:dyDescent="0.3">
      <c r="A47" s="338"/>
      <c r="B47" s="188"/>
      <c r="C47" s="193"/>
      <c r="D47" s="186"/>
      <c r="E47" s="137"/>
      <c r="F47" s="137"/>
      <c r="G47" s="137" t="str">
        <f t="shared" si="1"/>
        <v/>
      </c>
      <c r="H47" s="137"/>
    </row>
    <row r="48" spans="1:8" ht="13" thickBot="1" x14ac:dyDescent="0.3">
      <c r="A48" s="338"/>
      <c r="B48" s="188"/>
      <c r="C48" s="193"/>
      <c r="D48" s="186"/>
      <c r="E48" s="137"/>
      <c r="F48" s="137"/>
      <c r="G48" s="137" t="str">
        <f t="shared" si="1"/>
        <v/>
      </c>
      <c r="H48" s="137"/>
    </row>
    <row r="49" spans="1:8" ht="13"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1640625" defaultRowHeight="12.5" outlineLevelRow="3" outlineLevelCol="1" x14ac:dyDescent="0.25"/>
  <cols>
    <col min="1" max="1" width="2.7265625" style="7" customWidth="1"/>
    <col min="2" max="2" width="4.1796875" style="7" customWidth="1"/>
    <col min="3" max="3" width="5.7265625" style="7" customWidth="1"/>
    <col min="4" max="4" width="64.81640625" style="7" customWidth="1"/>
    <col min="5" max="5" width="8.81640625" style="7" customWidth="1" outlineLevel="1"/>
    <col min="6" max="6" width="9" style="7" customWidth="1" outlineLevel="1"/>
    <col min="7" max="8" width="9.54296875" style="7" customWidth="1" outlineLevel="1"/>
    <col min="9" max="9" width="16.26953125" style="7" bestFit="1" customWidth="1"/>
    <col min="10" max="10" width="2.26953125" style="7" customWidth="1"/>
    <col min="11" max="12" width="15.7265625" style="7" bestFit="1" customWidth="1"/>
    <col min="13" max="13" width="10.26953125" style="327" customWidth="1"/>
    <col min="14" max="14" width="2.26953125" style="7" customWidth="1"/>
    <col min="15" max="15" width="9" style="7" customWidth="1" outlineLevel="1"/>
    <col min="16" max="17" width="9.54296875" style="7" customWidth="1" outlineLevel="1"/>
    <col min="18" max="18" width="15.7265625" style="7" bestFit="1" customWidth="1"/>
    <col min="19" max="19" width="4.1796875" style="7" customWidth="1"/>
    <col min="20" max="20" width="2.7265625" style="7" customWidth="1"/>
    <col min="21" max="21" width="15.7265625" style="7" bestFit="1" customWidth="1"/>
    <col min="22" max="22" width="16.26953125" style="195" customWidth="1" outlineLevel="1"/>
    <col min="23" max="23" width="13.26953125" style="296" customWidth="1" outlineLevel="1"/>
    <col min="24" max="16384" width="8.81640625" style="7"/>
  </cols>
  <sheetData>
    <row r="1" spans="1:23" ht="20" x14ac:dyDescent="0.4">
      <c r="A1" s="17" t="s">
        <v>143</v>
      </c>
    </row>
    <row r="2" spans="1:23" ht="20" x14ac:dyDescent="0.4">
      <c r="A2" s="18" t="s">
        <v>444</v>
      </c>
    </row>
    <row r="4" spans="1:23" ht="52.15" customHeight="1" x14ac:dyDescent="0.3">
      <c r="A4" s="62" t="s">
        <v>370</v>
      </c>
      <c r="E4" s="395" t="s">
        <v>445</v>
      </c>
      <c r="F4" s="395"/>
      <c r="G4" s="395"/>
      <c r="H4" s="395"/>
      <c r="I4" s="395"/>
      <c r="O4" s="394"/>
      <c r="P4" s="394"/>
      <c r="Q4" s="394"/>
      <c r="R4" s="394"/>
    </row>
    <row r="5" spans="1:23" ht="50.5"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7.5"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899999999999999"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5.5"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5"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5.5"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5"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5.5"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7.5"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5"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5.5"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5"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5.5"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5"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5.5"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ht="13"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5"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5"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5" hidden="1" outlineLevel="2" thickBot="1" x14ac:dyDescent="0.35">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5" hidden="1" outlineLevel="3" thickBot="1" x14ac:dyDescent="0.35">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5" hidden="1" outlineLevel="3" thickBot="1" x14ac:dyDescent="0.35">
      <c r="B245" s="30"/>
      <c r="C245" s="31"/>
      <c r="D245" s="113"/>
      <c r="E245" s="32"/>
      <c r="F245" s="33"/>
      <c r="G245" s="34"/>
      <c r="H245" s="34"/>
      <c r="I245" s="58"/>
      <c r="K245" s="99"/>
      <c r="L245" s="99"/>
      <c r="M245" s="330"/>
      <c r="O245" s="33"/>
      <c r="P245" s="34"/>
      <c r="Q245" s="34"/>
      <c r="R245" s="58"/>
      <c r="U245" s="112">
        <f t="shared" si="132"/>
        <v>0</v>
      </c>
      <c r="V245" s="293"/>
      <c r="W245" s="139"/>
    </row>
    <row r="246" spans="2:23" ht="14.5" hidden="1" outlineLevel="3" thickBot="1" x14ac:dyDescent="0.35">
      <c r="B246" s="30"/>
      <c r="C246" s="31"/>
      <c r="D246" s="113"/>
      <c r="E246" s="32"/>
      <c r="F246" s="33"/>
      <c r="G246" s="34"/>
      <c r="H246" s="34"/>
      <c r="I246" s="58"/>
      <c r="K246" s="99"/>
      <c r="L246" s="99"/>
      <c r="M246" s="330"/>
      <c r="O246" s="33"/>
      <c r="P246" s="34"/>
      <c r="Q246" s="34"/>
      <c r="R246" s="58"/>
      <c r="U246" s="112">
        <f t="shared" si="132"/>
        <v>0</v>
      </c>
      <c r="V246" s="293"/>
      <c r="W246" s="139"/>
    </row>
    <row r="247" spans="2:23" ht="14.5" hidden="1" outlineLevel="3" thickBot="1" x14ac:dyDescent="0.35">
      <c r="B247" s="35"/>
      <c r="C247" s="36"/>
      <c r="D247" s="119"/>
      <c r="E247" s="37"/>
      <c r="F247" s="38"/>
      <c r="G247" s="39"/>
      <c r="H247" s="39"/>
      <c r="I247" s="59"/>
      <c r="K247" s="99"/>
      <c r="L247" s="99"/>
      <c r="M247" s="330"/>
      <c r="O247" s="38"/>
      <c r="P247" s="39"/>
      <c r="Q247" s="39"/>
      <c r="R247" s="59"/>
      <c r="U247" s="112">
        <f t="shared" si="132"/>
        <v>0</v>
      </c>
      <c r="V247" s="293"/>
      <c r="W247" s="139"/>
    </row>
    <row r="248" spans="2:23" ht="14.5" hidden="1" outlineLevel="2" thickBot="1" x14ac:dyDescent="0.35">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5" hidden="1" outlineLevel="3" thickBot="1" x14ac:dyDescent="0.35">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5" hidden="1" outlineLevel="3" thickBot="1" x14ac:dyDescent="0.35">
      <c r="B250" s="30"/>
      <c r="C250" s="31"/>
      <c r="D250" s="113"/>
      <c r="E250" s="32"/>
      <c r="F250" s="33"/>
      <c r="G250" s="34"/>
      <c r="H250" s="34"/>
      <c r="I250" s="58"/>
      <c r="K250" s="99"/>
      <c r="L250" s="99"/>
      <c r="M250" s="330"/>
      <c r="O250" s="33"/>
      <c r="P250" s="34"/>
      <c r="Q250" s="34"/>
      <c r="R250" s="58"/>
      <c r="U250" s="112">
        <f t="shared" si="133"/>
        <v>0</v>
      </c>
      <c r="V250" s="293"/>
      <c r="W250" s="139"/>
    </row>
    <row r="251" spans="2:23" ht="14.5" hidden="1" outlineLevel="3" thickBot="1" x14ac:dyDescent="0.35">
      <c r="B251" s="30"/>
      <c r="C251" s="31"/>
      <c r="D251" s="113"/>
      <c r="E251" s="32"/>
      <c r="F251" s="33"/>
      <c r="G251" s="34"/>
      <c r="H251" s="34"/>
      <c r="I251" s="58"/>
      <c r="K251" s="99"/>
      <c r="L251" s="99"/>
      <c r="M251" s="330"/>
      <c r="O251" s="33"/>
      <c r="P251" s="34"/>
      <c r="Q251" s="34"/>
      <c r="R251" s="58"/>
      <c r="U251" s="112">
        <f t="shared" si="133"/>
        <v>0</v>
      </c>
      <c r="V251" s="293"/>
      <c r="W251" s="139"/>
    </row>
    <row r="252" spans="2:23" ht="14.5" hidden="1" outlineLevel="3" thickBot="1" x14ac:dyDescent="0.35">
      <c r="B252" s="35"/>
      <c r="C252" s="36"/>
      <c r="D252" s="119"/>
      <c r="E252" s="37"/>
      <c r="F252" s="38"/>
      <c r="G252" s="39"/>
      <c r="H252" s="39"/>
      <c r="I252" s="59"/>
      <c r="K252" s="99"/>
      <c r="L252" s="99"/>
      <c r="M252" s="330"/>
      <c r="O252" s="38"/>
      <c r="P252" s="39"/>
      <c r="Q252" s="39"/>
      <c r="R252" s="59"/>
      <c r="U252" s="112">
        <f t="shared" si="133"/>
        <v>0</v>
      </c>
      <c r="V252" s="293"/>
      <c r="W252" s="139"/>
    </row>
    <row r="253" spans="2:23" ht="14.5" hidden="1" outlineLevel="2" thickBot="1" x14ac:dyDescent="0.35">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5" hidden="1" outlineLevel="3" thickBot="1" x14ac:dyDescent="0.35">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5" hidden="1" outlineLevel="3" thickBot="1" x14ac:dyDescent="0.35">
      <c r="B255" s="30"/>
      <c r="C255" s="31"/>
      <c r="D255" s="113"/>
      <c r="E255" s="32"/>
      <c r="F255" s="33"/>
      <c r="G255" s="34"/>
      <c r="H255" s="34"/>
      <c r="I255" s="58"/>
      <c r="K255" s="99"/>
      <c r="L255" s="99"/>
      <c r="M255" s="330"/>
      <c r="O255" s="33"/>
      <c r="P255" s="34"/>
      <c r="Q255" s="34"/>
      <c r="R255" s="58"/>
      <c r="U255" s="112">
        <f t="shared" si="134"/>
        <v>0</v>
      </c>
      <c r="V255" s="293"/>
      <c r="W255" s="139"/>
    </row>
    <row r="256" spans="2:23" ht="14.5" hidden="1" outlineLevel="3" thickBot="1" x14ac:dyDescent="0.35">
      <c r="B256" s="30"/>
      <c r="C256" s="31"/>
      <c r="D256" s="113"/>
      <c r="E256" s="32"/>
      <c r="F256" s="33"/>
      <c r="G256" s="34"/>
      <c r="H256" s="34"/>
      <c r="I256" s="58"/>
      <c r="K256" s="99"/>
      <c r="L256" s="99"/>
      <c r="M256" s="330"/>
      <c r="O256" s="33"/>
      <c r="P256" s="34"/>
      <c r="Q256" s="34"/>
      <c r="R256" s="58"/>
      <c r="U256" s="112">
        <f t="shared" si="134"/>
        <v>0</v>
      </c>
      <c r="V256" s="293"/>
      <c r="W256" s="139"/>
    </row>
    <row r="257" spans="2:23" ht="14.5" hidden="1" outlineLevel="3" thickBot="1" x14ac:dyDescent="0.35">
      <c r="B257" s="35"/>
      <c r="C257" s="36"/>
      <c r="D257" s="119"/>
      <c r="E257" s="37"/>
      <c r="F257" s="38"/>
      <c r="G257" s="39"/>
      <c r="H257" s="39"/>
      <c r="I257" s="59"/>
      <c r="K257" s="99"/>
      <c r="L257" s="99"/>
      <c r="M257" s="330"/>
      <c r="O257" s="38"/>
      <c r="P257" s="39"/>
      <c r="Q257" s="39"/>
      <c r="R257" s="59"/>
      <c r="U257" s="112">
        <f t="shared" si="134"/>
        <v>0</v>
      </c>
      <c r="V257" s="293"/>
      <c r="W257" s="139"/>
    </row>
    <row r="258" spans="2:23" ht="14.5" hidden="1" outlineLevel="2" thickBot="1" x14ac:dyDescent="0.35">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5" hidden="1" outlineLevel="3" thickBot="1" x14ac:dyDescent="0.35">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5" hidden="1" outlineLevel="3" thickBot="1" x14ac:dyDescent="0.35">
      <c r="B260" s="30"/>
      <c r="C260" s="31"/>
      <c r="D260" s="113"/>
      <c r="E260" s="32"/>
      <c r="F260" s="33"/>
      <c r="G260" s="34"/>
      <c r="H260" s="34"/>
      <c r="I260" s="58"/>
      <c r="K260" s="99"/>
      <c r="L260" s="99"/>
      <c r="M260" s="330"/>
      <c r="O260" s="33"/>
      <c r="P260" s="34"/>
      <c r="Q260" s="34"/>
      <c r="R260" s="58"/>
      <c r="U260" s="112">
        <f t="shared" si="135"/>
        <v>0</v>
      </c>
      <c r="V260" s="293"/>
      <c r="W260" s="139"/>
    </row>
    <row r="261" spans="2:23" ht="14.5" hidden="1" outlineLevel="3" thickBot="1" x14ac:dyDescent="0.35">
      <c r="B261" s="30"/>
      <c r="C261" s="31"/>
      <c r="D261" s="113"/>
      <c r="E261" s="32"/>
      <c r="F261" s="33"/>
      <c r="G261" s="34"/>
      <c r="H261" s="34"/>
      <c r="I261" s="58"/>
      <c r="K261" s="99"/>
      <c r="L261" s="99"/>
      <c r="M261" s="330"/>
      <c r="O261" s="33"/>
      <c r="P261" s="34"/>
      <c r="Q261" s="34"/>
      <c r="R261" s="58"/>
      <c r="U261" s="112">
        <f t="shared" si="135"/>
        <v>0</v>
      </c>
      <c r="V261" s="293"/>
      <c r="W261" s="139"/>
    </row>
    <row r="262" spans="2:23" ht="14.5" hidden="1" outlineLevel="3" thickBot="1" x14ac:dyDescent="0.35">
      <c r="B262" s="35"/>
      <c r="C262" s="36"/>
      <c r="D262" s="119"/>
      <c r="E262" s="37"/>
      <c r="F262" s="38"/>
      <c r="G262" s="39"/>
      <c r="H262" s="39"/>
      <c r="I262" s="59"/>
      <c r="K262" s="99"/>
      <c r="L262" s="99"/>
      <c r="M262" s="330"/>
      <c r="O262" s="38"/>
      <c r="P262" s="39"/>
      <c r="Q262" s="39"/>
      <c r="R262" s="59"/>
      <c r="U262" s="112">
        <f t="shared" si="135"/>
        <v>0</v>
      </c>
      <c r="V262" s="293"/>
      <c r="W262" s="139"/>
    </row>
    <row r="263" spans="2:23" ht="14.5" hidden="1" outlineLevel="2" thickBot="1" x14ac:dyDescent="0.35">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5" hidden="1" outlineLevel="3" thickBot="1" x14ac:dyDescent="0.35">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5" hidden="1" outlineLevel="3" thickBot="1" x14ac:dyDescent="0.35">
      <c r="B265" s="30"/>
      <c r="C265" s="31"/>
      <c r="D265" s="113"/>
      <c r="E265" s="32"/>
      <c r="F265" s="33"/>
      <c r="G265" s="34"/>
      <c r="H265" s="34"/>
      <c r="I265" s="58"/>
      <c r="K265" s="99"/>
      <c r="L265" s="99"/>
      <c r="M265" s="330"/>
      <c r="O265" s="33"/>
      <c r="P265" s="34"/>
      <c r="Q265" s="34"/>
      <c r="R265" s="58"/>
      <c r="U265" s="112">
        <f t="shared" si="136"/>
        <v>0</v>
      </c>
      <c r="V265" s="293"/>
      <c r="W265" s="139"/>
    </row>
    <row r="266" spans="2:23" ht="14.5" hidden="1" outlineLevel="3" thickBot="1" x14ac:dyDescent="0.35">
      <c r="B266" s="30"/>
      <c r="C266" s="31"/>
      <c r="D266" s="113"/>
      <c r="E266" s="32"/>
      <c r="F266" s="33"/>
      <c r="G266" s="34"/>
      <c r="H266" s="34"/>
      <c r="I266" s="58"/>
      <c r="K266" s="99"/>
      <c r="L266" s="99"/>
      <c r="M266" s="330"/>
      <c r="O266" s="33"/>
      <c r="P266" s="34"/>
      <c r="Q266" s="34"/>
      <c r="R266" s="58"/>
      <c r="U266" s="112">
        <f t="shared" si="136"/>
        <v>0</v>
      </c>
      <c r="V266" s="293"/>
      <c r="W266" s="139"/>
    </row>
    <row r="267" spans="2:23" ht="14.5" hidden="1" outlineLevel="3" thickBot="1" x14ac:dyDescent="0.35">
      <c r="B267" s="35"/>
      <c r="C267" s="36"/>
      <c r="D267" s="119"/>
      <c r="E267" s="37"/>
      <c r="F267" s="38"/>
      <c r="G267" s="39"/>
      <c r="H267" s="39"/>
      <c r="I267" s="59"/>
      <c r="K267" s="99"/>
      <c r="L267" s="99"/>
      <c r="M267" s="330"/>
      <c r="O267" s="38"/>
      <c r="P267" s="39"/>
      <c r="Q267" s="39"/>
      <c r="R267" s="59"/>
      <c r="U267" s="112">
        <f t="shared" si="136"/>
        <v>0</v>
      </c>
      <c r="V267" s="293"/>
      <c r="W267" s="139"/>
    </row>
    <row r="268" spans="2:23" ht="14.5" hidden="1" outlineLevel="2" thickBot="1" x14ac:dyDescent="0.35">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5" hidden="1" outlineLevel="3" thickBot="1" x14ac:dyDescent="0.35">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5" hidden="1" outlineLevel="3" thickBot="1" x14ac:dyDescent="0.35">
      <c r="B270" s="30"/>
      <c r="C270" s="31"/>
      <c r="D270" s="113"/>
      <c r="E270" s="32"/>
      <c r="F270" s="33"/>
      <c r="G270" s="34"/>
      <c r="H270" s="34"/>
      <c r="I270" s="58"/>
      <c r="K270" s="99"/>
      <c r="L270" s="99"/>
      <c r="M270" s="330"/>
      <c r="O270" s="33"/>
      <c r="P270" s="34"/>
      <c r="Q270" s="34"/>
      <c r="R270" s="58"/>
      <c r="U270" s="112">
        <f t="shared" si="137"/>
        <v>0</v>
      </c>
      <c r="V270" s="293"/>
      <c r="W270" s="139"/>
    </row>
    <row r="271" spans="2:23" ht="14.5" hidden="1" outlineLevel="3" thickBot="1" x14ac:dyDescent="0.35">
      <c r="B271" s="30"/>
      <c r="C271" s="31"/>
      <c r="D271" s="113"/>
      <c r="E271" s="32"/>
      <c r="F271" s="33"/>
      <c r="G271" s="34"/>
      <c r="H271" s="34"/>
      <c r="I271" s="58"/>
      <c r="K271" s="99"/>
      <c r="L271" s="99"/>
      <c r="M271" s="330"/>
      <c r="O271" s="33"/>
      <c r="P271" s="34"/>
      <c r="Q271" s="34"/>
      <c r="R271" s="58"/>
      <c r="U271" s="112">
        <f t="shared" si="137"/>
        <v>0</v>
      </c>
      <c r="V271" s="293"/>
      <c r="W271" s="139"/>
    </row>
    <row r="272" spans="2:23" ht="14.5" hidden="1" outlineLevel="3" thickBot="1" x14ac:dyDescent="0.35">
      <c r="B272" s="35"/>
      <c r="C272" s="36"/>
      <c r="D272" s="119"/>
      <c r="E272" s="37"/>
      <c r="F272" s="38"/>
      <c r="G272" s="39"/>
      <c r="H272" s="39"/>
      <c r="I272" s="59"/>
      <c r="K272" s="99"/>
      <c r="L272" s="99"/>
      <c r="M272" s="330"/>
      <c r="O272" s="38"/>
      <c r="P272" s="39"/>
      <c r="Q272" s="39"/>
      <c r="R272" s="59"/>
      <c r="U272" s="112">
        <f t="shared" si="137"/>
        <v>0</v>
      </c>
      <c r="V272" s="293"/>
      <c r="W272" s="139"/>
    </row>
    <row r="273" spans="2:23" ht="14.5" hidden="1" outlineLevel="2" thickBot="1" x14ac:dyDescent="0.35">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5" hidden="1" outlineLevel="3" thickBot="1" x14ac:dyDescent="0.35">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5" hidden="1" outlineLevel="3" thickBot="1" x14ac:dyDescent="0.35">
      <c r="B275" s="30"/>
      <c r="C275" s="31"/>
      <c r="D275" s="113"/>
      <c r="E275" s="32"/>
      <c r="F275" s="33"/>
      <c r="G275" s="34"/>
      <c r="H275" s="34"/>
      <c r="I275" s="58"/>
      <c r="K275" s="99"/>
      <c r="L275" s="99"/>
      <c r="M275" s="330"/>
      <c r="O275" s="33"/>
      <c r="P275" s="34"/>
      <c r="Q275" s="34"/>
      <c r="R275" s="58"/>
      <c r="U275" s="112">
        <f t="shared" si="138"/>
        <v>0</v>
      </c>
      <c r="V275" s="293"/>
      <c r="W275" s="139"/>
    </row>
    <row r="276" spans="2:23" ht="14.5" hidden="1" outlineLevel="3" thickBot="1" x14ac:dyDescent="0.35">
      <c r="B276" s="30"/>
      <c r="C276" s="31"/>
      <c r="D276" s="113"/>
      <c r="E276" s="32"/>
      <c r="F276" s="33"/>
      <c r="G276" s="34"/>
      <c r="H276" s="34"/>
      <c r="I276" s="58"/>
      <c r="K276" s="99"/>
      <c r="L276" s="99"/>
      <c r="M276" s="330"/>
      <c r="O276" s="33"/>
      <c r="P276" s="34"/>
      <c r="Q276" s="34"/>
      <c r="R276" s="58"/>
      <c r="U276" s="112">
        <f t="shared" si="138"/>
        <v>0</v>
      </c>
      <c r="V276" s="293"/>
      <c r="W276" s="139"/>
    </row>
    <row r="277" spans="2:23" ht="14.5" hidden="1" outlineLevel="3" thickBot="1" x14ac:dyDescent="0.35">
      <c r="B277" s="35"/>
      <c r="C277" s="36"/>
      <c r="D277" s="119"/>
      <c r="E277" s="37"/>
      <c r="F277" s="38"/>
      <c r="G277" s="39"/>
      <c r="H277" s="39"/>
      <c r="I277" s="59"/>
      <c r="K277" s="99"/>
      <c r="L277" s="99"/>
      <c r="M277" s="330"/>
      <c r="O277" s="38"/>
      <c r="P277" s="39"/>
      <c r="Q277" s="39"/>
      <c r="R277" s="59"/>
      <c r="U277" s="112">
        <f t="shared" si="138"/>
        <v>0</v>
      </c>
      <c r="V277" s="293"/>
      <c r="W277" s="139"/>
    </row>
    <row r="278" spans="2:23" ht="14.5" hidden="1" outlineLevel="2" thickBot="1" x14ac:dyDescent="0.35">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5" hidden="1" outlineLevel="3" thickBot="1" x14ac:dyDescent="0.35">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5" hidden="1" outlineLevel="3" thickBot="1" x14ac:dyDescent="0.35">
      <c r="B280" s="30"/>
      <c r="C280" s="31"/>
      <c r="D280" s="113"/>
      <c r="E280" s="32"/>
      <c r="F280" s="33"/>
      <c r="G280" s="34"/>
      <c r="H280" s="34"/>
      <c r="I280" s="58"/>
      <c r="K280" s="99"/>
      <c r="L280" s="99"/>
      <c r="M280" s="330"/>
      <c r="O280" s="33"/>
      <c r="P280" s="34"/>
      <c r="Q280" s="34"/>
      <c r="R280" s="58"/>
      <c r="U280" s="112">
        <f t="shared" si="139"/>
        <v>0</v>
      </c>
      <c r="V280" s="293"/>
      <c r="W280" s="139"/>
    </row>
    <row r="281" spans="2:23" ht="14.5" hidden="1" outlineLevel="3" thickBot="1" x14ac:dyDescent="0.35">
      <c r="B281" s="30"/>
      <c r="C281" s="31"/>
      <c r="D281" s="113"/>
      <c r="E281" s="32"/>
      <c r="F281" s="33"/>
      <c r="G281" s="34"/>
      <c r="H281" s="34"/>
      <c r="I281" s="58"/>
      <c r="K281" s="99"/>
      <c r="L281" s="99"/>
      <c r="M281" s="330"/>
      <c r="O281" s="33"/>
      <c r="P281" s="34"/>
      <c r="Q281" s="34"/>
      <c r="R281" s="58"/>
      <c r="U281" s="112">
        <f t="shared" si="139"/>
        <v>0</v>
      </c>
      <c r="V281" s="293"/>
      <c r="W281" s="139"/>
    </row>
    <row r="282" spans="2:23" ht="14.5" hidden="1" outlineLevel="3" thickBot="1" x14ac:dyDescent="0.35">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5"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5"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5"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5"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5"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5"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5"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5"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5"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5"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5"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5"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5"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5"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5"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5"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ht="13" x14ac:dyDescent="0.3">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7265625" defaultRowHeight="12.5" x14ac:dyDescent="0.25"/>
  <cols>
    <col min="2" max="2" width="12.26953125" customWidth="1"/>
    <col min="3" max="3" width="13.453125" bestFit="1" customWidth="1"/>
    <col min="4" max="5" width="13.26953125" bestFit="1" customWidth="1"/>
    <col min="6" max="6" width="12.26953125" bestFit="1" customWidth="1"/>
    <col min="7" max="7" width="15.7265625" bestFit="1" customWidth="1"/>
  </cols>
  <sheetData>
    <row r="3" spans="2:9" x14ac:dyDescent="0.25">
      <c r="B3" s="4" t="s">
        <v>95</v>
      </c>
      <c r="C3" s="4" t="s">
        <v>465</v>
      </c>
      <c r="D3" s="4" t="s">
        <v>466</v>
      </c>
      <c r="E3" s="4" t="s">
        <v>467</v>
      </c>
      <c r="F3" s="4" t="s">
        <v>468</v>
      </c>
      <c r="G3" s="4" t="s">
        <v>469</v>
      </c>
      <c r="H3" s="4" t="s">
        <v>470</v>
      </c>
    </row>
    <row r="4" spans="2:9" ht="34.9"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1640625" defaultRowHeight="12.5" x14ac:dyDescent="0.25"/>
  <cols>
    <col min="1" max="1" width="3" style="7" customWidth="1"/>
    <col min="2" max="2" width="3.7265625" style="7" customWidth="1"/>
    <col min="3" max="3" width="8.81640625" style="7"/>
    <col min="4" max="4" width="51.54296875" style="7" customWidth="1"/>
    <col min="5" max="5" width="92.81640625" style="7" customWidth="1"/>
    <col min="6" max="6" width="58.26953125" style="7" customWidth="1"/>
    <col min="7" max="8" width="8.81640625" style="7"/>
    <col min="9" max="9" width="6.1796875" style="7" customWidth="1"/>
    <col min="10" max="16384" width="8.81640625" style="7"/>
  </cols>
  <sheetData>
    <row r="1" spans="2:10" s="12" customFormat="1" ht="20" x14ac:dyDescent="0.4">
      <c r="B1" s="11" t="s">
        <v>54</v>
      </c>
    </row>
    <row r="3" spans="2:10" ht="15.5" x14ac:dyDescent="0.35">
      <c r="B3" s="13" t="s">
        <v>55</v>
      </c>
      <c r="C3" s="13"/>
      <c r="D3" s="13"/>
      <c r="E3" s="13"/>
      <c r="F3" s="13"/>
    </row>
    <row r="5" spans="2:10" ht="16" thickBot="1" x14ac:dyDescent="0.4">
      <c r="C5" s="14" t="s">
        <v>56</v>
      </c>
      <c r="D5" s="15"/>
      <c r="E5" s="273" t="s">
        <v>57</v>
      </c>
      <c r="F5" s="15"/>
    </row>
    <row r="6" spans="2:10" ht="16.149999999999999" customHeight="1" x14ac:dyDescent="0.3">
      <c r="B6" s="12"/>
      <c r="C6" s="354" t="s">
        <v>58</v>
      </c>
      <c r="D6" s="355"/>
      <c r="E6" s="370" t="s">
        <v>59</v>
      </c>
      <c r="F6" s="215" t="s">
        <v>60</v>
      </c>
    </row>
    <row r="7" spans="2:10" ht="27" thickBot="1" x14ac:dyDescent="0.4">
      <c r="B7" s="15"/>
      <c r="C7" s="356"/>
      <c r="D7" s="357"/>
      <c r="E7" s="370"/>
      <c r="F7" s="272" t="s">
        <v>61</v>
      </c>
    </row>
    <row r="8" spans="2:10" ht="16.149999999999999" customHeight="1" thickBot="1" x14ac:dyDescent="0.35">
      <c r="C8" s="358" t="s">
        <v>62</v>
      </c>
      <c r="D8" s="359"/>
      <c r="E8" s="370" t="s">
        <v>63</v>
      </c>
      <c r="F8" s="215" t="s">
        <v>60</v>
      </c>
    </row>
    <row r="9" spans="2:10" ht="30" customHeight="1" thickBot="1" x14ac:dyDescent="0.3">
      <c r="C9" s="360"/>
      <c r="D9" s="361"/>
      <c r="E9" s="370"/>
    </row>
    <row r="10" spans="2:10" ht="39" customHeight="1" thickBot="1" x14ac:dyDescent="0.4">
      <c r="C10" s="274" t="s">
        <v>64</v>
      </c>
      <c r="D10" s="280"/>
      <c r="E10" s="281" t="s">
        <v>65</v>
      </c>
    </row>
    <row r="11" spans="2:10" ht="13.9" customHeight="1" thickBot="1" x14ac:dyDescent="0.35">
      <c r="C11" s="366" t="s">
        <v>66</v>
      </c>
      <c r="D11" s="367"/>
      <c r="E11" s="350" t="s">
        <v>67</v>
      </c>
      <c r="F11" s="279" t="s">
        <v>60</v>
      </c>
    </row>
    <row r="12" spans="2:10" ht="13" thickBot="1" x14ac:dyDescent="0.3">
      <c r="C12" s="368"/>
      <c r="D12" s="369"/>
      <c r="E12" s="349"/>
      <c r="G12" s="334" t="s">
        <v>68</v>
      </c>
      <c r="J12" s="334" t="s">
        <v>69</v>
      </c>
    </row>
    <row r="13" spans="2:10" ht="13.9" customHeight="1" thickBot="1" x14ac:dyDescent="0.3">
      <c r="C13" s="371" t="s">
        <v>70</v>
      </c>
      <c r="D13" s="372"/>
      <c r="E13" s="351" t="s">
        <v>71</v>
      </c>
      <c r="F13" s="276" t="s">
        <v>72</v>
      </c>
      <c r="G13" s="334" t="s">
        <v>73</v>
      </c>
      <c r="J13" s="334" t="s">
        <v>74</v>
      </c>
    </row>
    <row r="14" spans="2:10" ht="13.9" customHeight="1" thickBot="1" x14ac:dyDescent="0.3">
      <c r="C14" s="373"/>
      <c r="D14" s="374"/>
      <c r="E14" s="352"/>
      <c r="F14" s="277" t="s">
        <v>75</v>
      </c>
      <c r="G14" s="334" t="s">
        <v>76</v>
      </c>
      <c r="J14" s="334" t="s">
        <v>77</v>
      </c>
    </row>
    <row r="15" spans="2:10" ht="17.5" customHeight="1" thickBot="1" x14ac:dyDescent="0.3">
      <c r="C15" s="275"/>
      <c r="D15" s="275"/>
      <c r="E15" s="353"/>
      <c r="F15" s="278" t="s">
        <v>78</v>
      </c>
      <c r="G15" s="334" t="s">
        <v>79</v>
      </c>
      <c r="J15" s="334" t="s">
        <v>80</v>
      </c>
    </row>
    <row r="16" spans="2:10" ht="50.5" customHeight="1" thickBot="1" x14ac:dyDescent="0.4">
      <c r="C16" s="14" t="s">
        <v>81</v>
      </c>
      <c r="D16" s="280"/>
      <c r="E16" s="281" t="s">
        <v>82</v>
      </c>
    </row>
    <row r="17" spans="3:6" ht="13.9" customHeight="1" thickBot="1" x14ac:dyDescent="0.3">
      <c r="C17" s="362" t="s">
        <v>83</v>
      </c>
      <c r="D17" s="363"/>
      <c r="E17" s="350" t="s">
        <v>84</v>
      </c>
      <c r="F17" s="343" t="s">
        <v>85</v>
      </c>
    </row>
    <row r="18" spans="3:6" ht="18.649999999999999" customHeight="1" thickBot="1" x14ac:dyDescent="0.3">
      <c r="C18" s="364"/>
      <c r="D18" s="365"/>
      <c r="E18" s="350"/>
      <c r="F18" s="344"/>
    </row>
    <row r="19" spans="3:6" ht="39.65" customHeight="1" thickBot="1" x14ac:dyDescent="0.4">
      <c r="C19" s="274" t="s">
        <v>86</v>
      </c>
      <c r="D19" s="280"/>
      <c r="E19" s="281" t="s">
        <v>87</v>
      </c>
    </row>
    <row r="20" spans="3:6" ht="16.149999999999999" customHeight="1" thickBot="1" x14ac:dyDescent="0.3">
      <c r="C20" s="345" t="s">
        <v>88</v>
      </c>
      <c r="D20" s="346"/>
      <c r="E20" s="349" t="s">
        <v>89</v>
      </c>
      <c r="F20" s="342" t="s">
        <v>90</v>
      </c>
    </row>
    <row r="21" spans="3:6" ht="13" thickBot="1" x14ac:dyDescent="0.3">
      <c r="C21" s="347"/>
      <c r="D21" s="348"/>
      <c r="E21" s="349"/>
      <c r="F21" s="342"/>
    </row>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2" zoomScale="90" zoomScaleNormal="90" workbookViewId="0">
      <selection activeCell="D44" sqref="D44"/>
    </sheetView>
  </sheetViews>
  <sheetFormatPr baseColWidth="10" defaultColWidth="8.81640625" defaultRowHeight="12.5" outlineLevelRow="1" x14ac:dyDescent="0.25"/>
  <cols>
    <col min="1" max="1" width="3.453125" style="219" customWidth="1"/>
    <col min="2" max="2" width="4.54296875" style="219" customWidth="1"/>
    <col min="3" max="3" width="40.453125" style="219" customWidth="1"/>
    <col min="4" max="4" width="30.1796875" style="219" customWidth="1"/>
    <col min="5" max="5" width="20.7265625" style="219" customWidth="1"/>
    <col min="6" max="6" width="32.7265625" style="219" customWidth="1"/>
    <col min="7" max="7" width="68" style="219" customWidth="1"/>
    <col min="8" max="8" width="2.7265625" style="219" customWidth="1"/>
    <col min="9" max="9" width="39.7265625" style="219" customWidth="1"/>
    <col min="10" max="16384" width="8.81640625" style="219"/>
  </cols>
  <sheetData>
    <row r="1" spans="1:6" ht="13" x14ac:dyDescent="0.3">
      <c r="A1" s="234"/>
      <c r="B1" s="234"/>
      <c r="C1" s="234"/>
      <c r="D1" s="215" t="s">
        <v>91</v>
      </c>
    </row>
    <row r="2" spans="1:6" ht="13" x14ac:dyDescent="0.3">
      <c r="A2" s="234"/>
      <c r="B2" s="234"/>
      <c r="C2" s="234"/>
      <c r="D2" s="272" t="s">
        <v>92</v>
      </c>
    </row>
    <row r="3" spans="1:6" x14ac:dyDescent="0.25">
      <c r="A3" s="234"/>
      <c r="B3" s="234"/>
      <c r="C3" s="234"/>
      <c r="D3" s="234"/>
    </row>
    <row r="4" spans="1:6" ht="14" x14ac:dyDescent="0.3">
      <c r="B4" s="335" t="s">
        <v>93</v>
      </c>
      <c r="C4" s="220"/>
      <c r="D4" s="221"/>
      <c r="E4" s="221"/>
      <c r="F4" s="221"/>
    </row>
    <row r="5" spans="1:6" ht="14" x14ac:dyDescent="0.3">
      <c r="B5" s="220"/>
      <c r="C5" s="220"/>
      <c r="D5" s="222"/>
      <c r="E5" s="221"/>
      <c r="F5" s="221"/>
    </row>
    <row r="6" spans="1:6" ht="17.5" customHeight="1" thickBot="1" x14ac:dyDescent="0.3">
      <c r="B6" s="221"/>
      <c r="C6" s="257" t="s">
        <v>94</v>
      </c>
      <c r="D6" s="258" t="s">
        <v>95</v>
      </c>
      <c r="E6" s="258" t="s">
        <v>96</v>
      </c>
      <c r="F6" s="259" t="s">
        <v>97</v>
      </c>
    </row>
    <row r="7" spans="1:6" ht="13" x14ac:dyDescent="0.3">
      <c r="B7" s="221"/>
      <c r="C7" s="227" t="s">
        <v>98</v>
      </c>
      <c r="D7" s="214">
        <v>505323</v>
      </c>
      <c r="E7" s="218" t="s">
        <v>99</v>
      </c>
      <c r="F7" s="218"/>
    </row>
    <row r="8" spans="1:6" ht="13" x14ac:dyDescent="0.3">
      <c r="B8" s="221"/>
      <c r="C8" s="225" t="s">
        <v>100</v>
      </c>
      <c r="D8" s="214"/>
      <c r="E8" s="218"/>
      <c r="F8" s="218"/>
    </row>
    <row r="9" spans="1:6" ht="13" x14ac:dyDescent="0.3">
      <c r="B9" s="221"/>
      <c r="C9" s="225" t="s">
        <v>101</v>
      </c>
      <c r="D9" s="214"/>
      <c r="E9" s="218"/>
      <c r="F9" s="218"/>
    </row>
    <row r="10" spans="1:6" ht="13.15" customHeight="1" x14ac:dyDescent="0.3">
      <c r="B10" s="221"/>
      <c r="C10" s="225"/>
      <c r="D10" s="214"/>
      <c r="E10" s="218"/>
      <c r="F10" s="218"/>
    </row>
    <row r="11" spans="1:6" ht="13.15" customHeight="1" x14ac:dyDescent="0.3">
      <c r="B11" s="221"/>
      <c r="C11" s="225"/>
      <c r="D11" s="214"/>
      <c r="E11" s="218"/>
      <c r="F11" s="218"/>
    </row>
    <row r="12" spans="1:6" ht="13.15" customHeight="1" x14ac:dyDescent="0.3">
      <c r="B12" s="221"/>
      <c r="C12" s="225"/>
      <c r="D12" s="214"/>
      <c r="E12" s="206"/>
      <c r="F12" s="206"/>
    </row>
    <row r="14" spans="1:6" ht="14" x14ac:dyDescent="0.25">
      <c r="B14" s="220" t="s">
        <v>102</v>
      </c>
    </row>
    <row r="16" spans="1:6" ht="28.9" customHeight="1" x14ac:dyDescent="0.3">
      <c r="C16" s="230" t="s">
        <v>103</v>
      </c>
      <c r="D16" s="215"/>
      <c r="E16" s="223"/>
      <c r="F16" s="223"/>
    </row>
    <row r="17" spans="3:7" ht="21.65" customHeight="1" x14ac:dyDescent="0.3">
      <c r="C17" s="231" t="s">
        <v>104</v>
      </c>
      <c r="D17" s="216"/>
      <c r="E17" s="223"/>
      <c r="F17" s="223"/>
    </row>
    <row r="18" spans="3:7" ht="27" customHeight="1" x14ac:dyDescent="0.25">
      <c r="C18" s="231" t="s">
        <v>105</v>
      </c>
      <c r="D18" s="375"/>
      <c r="E18" s="376"/>
      <c r="F18" s="377"/>
    </row>
    <row r="19" spans="3:7" ht="13" x14ac:dyDescent="0.3">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0" outlineLevel="1" x14ac:dyDescent="0.4">
      <c r="C36" s="241" t="s">
        <v>120</v>
      </c>
      <c r="D36" s="240"/>
      <c r="E36" s="240"/>
      <c r="F36" s="240"/>
      <c r="G36" s="240"/>
      <c r="H36" s="240"/>
      <c r="I36" s="240"/>
      <c r="J36" s="240"/>
      <c r="K36" s="240"/>
      <c r="L36" s="240"/>
      <c r="M36" s="240"/>
      <c r="N36" s="240"/>
      <c r="O36" s="240"/>
    </row>
    <row r="37" spans="3:15" outlineLevel="1" x14ac:dyDescent="0.25"/>
    <row r="38" spans="3:15" ht="14" outlineLevel="1" x14ac:dyDescent="0.25">
      <c r="C38" s="220" t="s">
        <v>121</v>
      </c>
      <c r="F38" s="220" t="s">
        <v>122</v>
      </c>
    </row>
    <row r="39" spans="3:15" outlineLevel="1" x14ac:dyDescent="0.25"/>
    <row r="40" spans="3:15" ht="18" customHeight="1" outlineLevel="1" x14ac:dyDescent="0.3">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6" activePane="bottomRight" state="frozen"/>
      <selection pane="topRight" activeCell="C1" sqref="C1"/>
      <selection pane="bottomLeft" activeCell="B6" sqref="B6"/>
      <selection pane="bottomRight" activeCell="F19" sqref="F19"/>
    </sheetView>
  </sheetViews>
  <sheetFormatPr baseColWidth="10" defaultColWidth="8.81640625" defaultRowHeight="12.5" outlineLevelRow="3"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33.453125" style="7" customWidth="1"/>
    <col min="6" max="6" width="9" style="7" customWidth="1" outlineLevel="1"/>
    <col min="7" max="7" width="6.54296875" style="7" customWidth="1" outlineLevel="1"/>
    <col min="8" max="8" width="9.54296875" style="7" customWidth="1" outlineLevel="1"/>
    <col min="9" max="9" width="7.54296875" style="7" customWidth="1" outlineLevel="1"/>
    <col min="10" max="10" width="17.1796875" style="196" bestFit="1" customWidth="1"/>
    <col min="11" max="11" width="18.54296875" style="196" bestFit="1" customWidth="1"/>
    <col min="12" max="12" width="2.81640625" style="196" customWidth="1"/>
    <col min="13" max="13" width="13.26953125" style="196" hidden="1" customWidth="1" outlineLevel="1"/>
    <col min="14" max="16" width="13.54296875" style="196" hidden="1" customWidth="1" outlineLevel="1"/>
    <col min="17" max="17" width="16" style="196" customWidth="1" collapsed="1"/>
    <col min="18" max="20" width="14.54296875" style="196" bestFit="1" customWidth="1"/>
    <col min="21" max="21" width="2.1796875" style="7" customWidth="1"/>
    <col min="22" max="22" width="2.7265625" style="7" customWidth="1"/>
    <col min="23" max="23" width="14.7265625" style="282" hidden="1" customWidth="1" outlineLevel="1"/>
    <col min="24" max="24" width="8.1796875" style="282" customWidth="1" collapsed="1"/>
    <col min="25" max="25" width="32.26953125" style="7" customWidth="1"/>
    <col min="26" max="26" width="91.453125" style="7" customWidth="1"/>
    <col min="27" max="16384" width="8.81640625" style="7"/>
  </cols>
  <sheetData>
    <row r="1" spans="1:33" ht="20" x14ac:dyDescent="0.4">
      <c r="B1" s="17" t="s">
        <v>143</v>
      </c>
      <c r="AG1" s="16"/>
    </row>
    <row r="2" spans="1:33" x14ac:dyDescent="0.25">
      <c r="Y2" s="384" t="e" vm="1">
        <v>#VALUE!</v>
      </c>
      <c r="Z2" s="384"/>
      <c r="AA2" s="384"/>
      <c r="AG2" s="16"/>
    </row>
    <row r="3" spans="1:33" ht="20" x14ac:dyDescent="0.4">
      <c r="B3" s="18" t="s">
        <v>144</v>
      </c>
      <c r="J3" s="313" t="s">
        <v>145</v>
      </c>
      <c r="K3" s="315"/>
      <c r="Y3" s="384"/>
      <c r="Z3" s="384"/>
      <c r="AA3" s="384"/>
      <c r="AE3" s="16"/>
      <c r="AF3" s="16"/>
      <c r="AG3" s="16"/>
    </row>
    <row r="4" spans="1:33" x14ac:dyDescent="0.25">
      <c r="AE4" s="16"/>
      <c r="AF4" s="16"/>
      <c r="AG4" s="16"/>
    </row>
    <row r="5" spans="1:33" ht="38"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ht="13" x14ac:dyDescent="0.25">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899999999999999"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5.5"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5.5" hidden="1"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 hidden="1"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5.5" hidden="1"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 hidden="1"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13" outlineLevel="2" collapsed="1"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38" hidden="1"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5.5" hidden="1"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38" hidden="1"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 hidden="1"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 outlineLevel="2" collapsed="1"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 hidden="1"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5.5" hidden="1"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5.5" hidden="1"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 hidden="1"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5.5" outlineLevel="2" collapsed="1"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38"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5.5"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5.5"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5.5"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5"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5.5"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5.5"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13"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5.5"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5"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5.5"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13"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5.5"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ht="13" x14ac:dyDescent="0.25">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5"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5.5"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13"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5.5"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5"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5.5"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13"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5.5"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5"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5.5"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13"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5.5"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ht="13" x14ac:dyDescent="0.25">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5"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5.5"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5.5"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5.5"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38"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5"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5" outlineLevel="2" thickBot="1" x14ac:dyDescent="0.35">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5" outlineLevel="3" thickBot="1" x14ac:dyDescent="0.35">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5" outlineLevel="3" thickBot="1" x14ac:dyDescent="0.35">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5" outlineLevel="3" thickBot="1" x14ac:dyDescent="0.35">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5" outlineLevel="2" thickBot="1" x14ac:dyDescent="0.35">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5" outlineLevel="3" thickBot="1" x14ac:dyDescent="0.35">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5" outlineLevel="3" thickBot="1" x14ac:dyDescent="0.35">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5" outlineLevel="3" thickBot="1" x14ac:dyDescent="0.35">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5" outlineLevel="2" thickBot="1" x14ac:dyDescent="0.35">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5" outlineLevel="3" thickBot="1" x14ac:dyDescent="0.35">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5" outlineLevel="3" thickBot="1" x14ac:dyDescent="0.35">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5" outlineLevel="3" thickBot="1" x14ac:dyDescent="0.35">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5" outlineLevel="2" thickBot="1" x14ac:dyDescent="0.35">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5" outlineLevel="3" thickBot="1" x14ac:dyDescent="0.35">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5" outlineLevel="3" thickBot="1" x14ac:dyDescent="0.35">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5" outlineLevel="3" thickBot="1" x14ac:dyDescent="0.35">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5" outlineLevel="2" thickBot="1" x14ac:dyDescent="0.35">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5" outlineLevel="3" thickBot="1" x14ac:dyDescent="0.35">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5" outlineLevel="3" thickBot="1" x14ac:dyDescent="0.35">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5" outlineLevel="3" thickBot="1" x14ac:dyDescent="0.35">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5" outlineLevel="2" thickBot="1" x14ac:dyDescent="0.35">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5" outlineLevel="3" thickBot="1" x14ac:dyDescent="0.35">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5" outlineLevel="3" thickBot="1" x14ac:dyDescent="0.35">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5" outlineLevel="3" thickBot="1" x14ac:dyDescent="0.35">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5" outlineLevel="2" thickBot="1" x14ac:dyDescent="0.35">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5" outlineLevel="3" thickBot="1" x14ac:dyDescent="0.35">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5" outlineLevel="3" thickBot="1" x14ac:dyDescent="0.35">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5" outlineLevel="3" thickBot="1" x14ac:dyDescent="0.35">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5" outlineLevel="2" thickBot="1" x14ac:dyDescent="0.35">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6" outlineLevel="3" thickBot="1" x14ac:dyDescent="0.35">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5" outlineLevel="3" thickBot="1" x14ac:dyDescent="0.35">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5" outlineLevel="3" thickBot="1" x14ac:dyDescent="0.35">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5"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5"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38"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5"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5.5"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5"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5.5"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5"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38"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5"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5"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5"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38"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5"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38"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5"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5"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5"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5"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5"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5"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5.5"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ht="13" x14ac:dyDescent="0.3">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1640625" defaultRowHeight="12.5" x14ac:dyDescent="0.25"/>
  <cols>
    <col min="1" max="1" width="3.453125" style="7" customWidth="1"/>
    <col min="2" max="2" width="4.54296875" style="7" customWidth="1"/>
    <col min="3" max="3" width="20" style="7" customWidth="1"/>
    <col min="4" max="4" width="26.26953125" style="7" customWidth="1"/>
    <col min="5" max="5" width="20.7265625" style="7" customWidth="1"/>
    <col min="6" max="7" width="26.1796875" style="7" customWidth="1"/>
    <col min="8" max="8" width="21.54296875" style="7" customWidth="1"/>
    <col min="9" max="9" width="21.7265625" style="7" customWidth="1"/>
    <col min="10" max="10" width="26.1796875" style="7" customWidth="1"/>
    <col min="11" max="11" width="24.7265625" style="7" customWidth="1"/>
    <col min="12" max="12" width="25.26953125" style="7" customWidth="1"/>
    <col min="13" max="13" width="39.7265625" style="7" customWidth="1"/>
    <col min="14" max="16384" width="8.8164062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4" x14ac:dyDescent="0.25">
      <c r="B7" s="200" t="s">
        <v>341</v>
      </c>
      <c r="C7" s="200"/>
      <c r="D7" s="199"/>
      <c r="E7" s="199"/>
      <c r="F7" s="199"/>
      <c r="G7" s="199"/>
      <c r="H7" s="199"/>
      <c r="I7" s="199"/>
      <c r="J7" s="199"/>
    </row>
    <row r="8" spans="1:12" ht="14" x14ac:dyDescent="0.3">
      <c r="B8" s="200"/>
      <c r="C8" s="200"/>
      <c r="D8" s="201"/>
      <c r="E8" s="199"/>
      <c r="F8" s="199"/>
      <c r="G8" s="199"/>
      <c r="H8" s="199"/>
      <c r="I8" s="199"/>
      <c r="J8" s="199"/>
    </row>
    <row r="9" spans="1:12" ht="14" x14ac:dyDescent="0.3">
      <c r="B9" s="200"/>
      <c r="C9" s="200"/>
      <c r="D9" s="201"/>
      <c r="E9" s="199"/>
      <c r="F9" s="199"/>
      <c r="G9" s="199"/>
      <c r="H9" s="199"/>
      <c r="I9" s="199"/>
      <c r="J9" s="199"/>
    </row>
    <row r="10" spans="1:12" x14ac:dyDescent="0.25">
      <c r="B10" s="199"/>
      <c r="C10" s="199"/>
      <c r="D10" s="199"/>
      <c r="E10" s="199"/>
      <c r="F10" s="199"/>
      <c r="G10" s="199"/>
      <c r="H10" s="199"/>
      <c r="I10" s="199"/>
      <c r="J10" s="199"/>
    </row>
    <row r="11" spans="1:12" ht="32.5"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15"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15"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15" customHeight="1" x14ac:dyDescent="0.25">
      <c r="B17" s="199"/>
      <c r="C17" s="198"/>
      <c r="D17" s="198"/>
      <c r="E17" s="197"/>
      <c r="F17" s="206"/>
      <c r="G17" s="299"/>
      <c r="H17" s="302"/>
      <c r="I17" s="302"/>
      <c r="J17" s="198"/>
      <c r="K17" s="197"/>
      <c r="L17" s="206"/>
    </row>
    <row r="18" spans="2:12" ht="13.15" customHeight="1" x14ac:dyDescent="0.25">
      <c r="B18" s="199"/>
      <c r="C18" s="198"/>
      <c r="D18" s="198"/>
      <c r="E18" s="197"/>
      <c r="F18" s="206"/>
      <c r="G18" s="299"/>
      <c r="H18" s="302"/>
      <c r="I18" s="302"/>
      <c r="J18" s="198"/>
      <c r="K18" s="197"/>
      <c r="L18" s="206"/>
    </row>
    <row r="19" spans="2:12" ht="13.15" customHeight="1" x14ac:dyDescent="0.25">
      <c r="B19" s="199"/>
      <c r="C19" s="198"/>
      <c r="D19" s="198"/>
      <c r="E19" s="197"/>
      <c r="F19" s="206"/>
      <c r="G19" s="299"/>
      <c r="H19" s="302"/>
      <c r="I19" s="302"/>
      <c r="J19" s="198"/>
      <c r="K19" s="197"/>
      <c r="L19" s="206"/>
    </row>
    <row r="20" spans="2:12" ht="13.15" customHeight="1" x14ac:dyDescent="0.25">
      <c r="B20" s="199"/>
      <c r="C20" s="198"/>
      <c r="D20" s="198"/>
      <c r="E20" s="197"/>
      <c r="F20" s="206"/>
      <c r="G20" s="299"/>
      <c r="H20" s="302"/>
      <c r="I20" s="302"/>
      <c r="J20" s="198"/>
      <c r="K20" s="197"/>
      <c r="L20" s="206"/>
    </row>
    <row r="21" spans="2:12" ht="13.15" customHeight="1" x14ac:dyDescent="0.25">
      <c r="B21" s="199"/>
      <c r="C21" s="198"/>
      <c r="D21" s="198"/>
      <c r="E21" s="197"/>
      <c r="F21" s="206"/>
      <c r="G21" s="299"/>
      <c r="H21" s="302"/>
      <c r="I21" s="302"/>
      <c r="J21" s="198"/>
      <c r="K21" s="197"/>
      <c r="L21" s="206"/>
    </row>
    <row r="22" spans="2:12" ht="15.65" customHeight="1" thickBot="1" x14ac:dyDescent="0.35">
      <c r="B22" s="199"/>
      <c r="C22" s="203"/>
      <c r="D22" s="203"/>
      <c r="E22" s="203"/>
      <c r="F22" s="207">
        <f ca="1">SUM(F13:F21)</f>
        <v>446010.6451612903</v>
      </c>
      <c r="G22" s="303">
        <f>SUM(G13:G21)</f>
        <v>22000</v>
      </c>
      <c r="H22" s="204"/>
      <c r="I22" s="304">
        <f>SUM(I13:I21)</f>
        <v>235000</v>
      </c>
      <c r="J22" s="204"/>
      <c r="L22" s="303">
        <f>SUM(L12:L21)</f>
        <v>257000</v>
      </c>
    </row>
    <row r="23" spans="2:12" ht="15.65" customHeight="1" thickTop="1" thickBot="1" x14ac:dyDescent="0.35">
      <c r="B23" s="199"/>
      <c r="C23" s="203"/>
      <c r="D23" s="203"/>
      <c r="E23" s="203"/>
      <c r="F23" s="204"/>
      <c r="G23" s="204"/>
      <c r="H23" s="204"/>
      <c r="I23" s="204"/>
      <c r="J23" s="204"/>
    </row>
    <row r="24" spans="2:12" ht="12.65" customHeight="1" thickBot="1" x14ac:dyDescent="0.35">
      <c r="D24" s="208"/>
      <c r="E24" s="209"/>
      <c r="F24" s="213" t="s">
        <v>364</v>
      </c>
      <c r="G24" s="265"/>
      <c r="H24" s="265"/>
      <c r="I24" s="265"/>
      <c r="J24" s="265"/>
      <c r="L24" s="213" t="s">
        <v>365</v>
      </c>
    </row>
    <row r="25" spans="2:12" ht="15" customHeight="1" x14ac:dyDescent="0.3">
      <c r="D25" s="210" t="s">
        <v>366</v>
      </c>
      <c r="E25" s="212">
        <v>505323</v>
      </c>
      <c r="F25" s="212">
        <f ca="1">+E25-F22</f>
        <v>59312.354838709696</v>
      </c>
      <c r="L25" s="212">
        <f>+E25-L22</f>
        <v>248323</v>
      </c>
    </row>
    <row r="26" spans="2:12" ht="15" customHeight="1" thickBot="1" x14ac:dyDescent="0.35">
      <c r="D26" s="210" t="s">
        <v>367</v>
      </c>
      <c r="E26" s="212"/>
      <c r="F26" s="212"/>
      <c r="L26" s="212"/>
    </row>
    <row r="27" spans="2:12" ht="15" customHeight="1" thickBot="1" x14ac:dyDescent="0.35">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C1" sqref="C1"/>
    </sheetView>
  </sheetViews>
  <sheetFormatPr baseColWidth="10"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 style="7" customWidth="1" outlineLevel="1"/>
    <col min="9" max="9" width="14.54296875" style="7" bestFit="1" customWidth="1" outlineLevel="1"/>
    <col min="10" max="10" width="7.7265625" style="16" customWidth="1" outlineLevel="1"/>
    <col min="11" max="12" width="2.26953125" style="7" customWidth="1"/>
    <col min="13" max="13" width="13" style="7" customWidth="1" outlineLevel="1"/>
    <col min="14" max="15" width="11" style="7" customWidth="1" outlineLevel="1"/>
    <col min="16" max="18" width="12.453125" style="7" customWidth="1" outlineLevel="1"/>
    <col min="19" max="19" width="14.7265625" style="7" customWidth="1" outlineLevel="1"/>
    <col min="20" max="20" width="2.1796875" style="7" customWidth="1"/>
    <col min="21" max="22" width="15.7265625" style="7" customWidth="1" outlineLevel="1"/>
    <col min="23" max="23" width="40" style="7" customWidth="1" outlineLevel="1"/>
    <col min="24" max="16384" width="8.81640625" style="7"/>
  </cols>
  <sheetData>
    <row r="1" spans="1:23" ht="20" x14ac:dyDescent="0.4">
      <c r="B1" s="17"/>
      <c r="C1" s="17" t="s">
        <v>369</v>
      </c>
    </row>
    <row r="3" spans="1:23" ht="13.5" thickBot="1" x14ac:dyDescent="0.35">
      <c r="C3" s="62" t="s">
        <v>370</v>
      </c>
    </row>
    <row r="4" spans="1:23" ht="32.5" customHeight="1" thickBot="1" x14ac:dyDescent="0.3">
      <c r="H4" s="393" t="s">
        <v>371</v>
      </c>
      <c r="I4" s="393"/>
      <c r="J4" s="393"/>
      <c r="M4" s="390" t="s">
        <v>372</v>
      </c>
      <c r="N4" s="391"/>
      <c r="O4" s="391"/>
      <c r="P4" s="391"/>
      <c r="Q4" s="391"/>
      <c r="R4" s="391"/>
      <c r="S4" s="392"/>
      <c r="U4" s="388" t="s">
        <v>373</v>
      </c>
      <c r="V4" s="388"/>
      <c r="W4" s="388"/>
    </row>
    <row r="5" spans="1:23" ht="50.5"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7.5"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899999999999999"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2.5"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2.5"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5"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2.5"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2.5"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5"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2.5"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7.5"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5"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2.5"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2.5"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2.5"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5"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5"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2.5"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5"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5" outlineLevel="2" thickBot="1" x14ac:dyDescent="0.35">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5" outlineLevel="2" thickBot="1" x14ac:dyDescent="0.35">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5" outlineLevel="2" thickBot="1" x14ac:dyDescent="0.35">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5" outlineLevel="2" thickBot="1" x14ac:dyDescent="0.35">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5" outlineLevel="2" thickBot="1" x14ac:dyDescent="0.35">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5" outlineLevel="2" thickBot="1" x14ac:dyDescent="0.35">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5" outlineLevel="2" thickBot="1" x14ac:dyDescent="0.35">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5" outlineLevel="2" thickBot="1" x14ac:dyDescent="0.35">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5"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4"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4"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4"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4"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5"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4"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4"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4"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4"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5"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4"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4"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5"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4"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2.5"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 x14ac:dyDescent="0.3">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F2" sqref="F2"/>
    </sheetView>
  </sheetViews>
  <sheetFormatPr baseColWidth="10" defaultColWidth="8.81640625" defaultRowHeight="12.5" x14ac:dyDescent="0.25"/>
  <cols>
    <col min="1" max="1" width="25.7265625" style="339" customWidth="1"/>
    <col min="2" max="2" width="25.7265625" style="189" customWidth="1"/>
    <col min="3" max="3" width="25.7265625" style="194" customWidth="1"/>
    <col min="4" max="4" width="25.7265625" style="16" customWidth="1"/>
    <col min="5" max="8" width="25.7265625" style="7" customWidth="1"/>
    <col min="9" max="9" width="8.81640625" style="7"/>
    <col min="10" max="10" width="18.453125" style="7" bestFit="1" customWidth="1"/>
    <col min="11" max="11" width="14.54296875" style="195" customWidth="1"/>
    <col min="12" max="16384" width="8.81640625" style="7"/>
  </cols>
  <sheetData>
    <row r="1" spans="1:11" ht="44"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 thickBot="1" x14ac:dyDescent="0.3">
      <c r="A4" s="338" t="s">
        <v>410</v>
      </c>
      <c r="B4" s="188">
        <v>45444</v>
      </c>
      <c r="C4" s="193" t="s">
        <v>411</v>
      </c>
      <c r="D4" s="186" t="s">
        <v>412</v>
      </c>
      <c r="E4" s="137">
        <v>2500</v>
      </c>
      <c r="F4" s="137">
        <v>1</v>
      </c>
      <c r="G4" s="137">
        <f t="shared" si="0"/>
        <v>2500</v>
      </c>
      <c r="H4" s="137" t="s">
        <v>413</v>
      </c>
    </row>
    <row r="5" spans="1:11" ht="13" thickBot="1" x14ac:dyDescent="0.3">
      <c r="A5" s="338" t="s">
        <v>414</v>
      </c>
      <c r="B5" s="188">
        <v>45458</v>
      </c>
      <c r="C5" s="193" t="s">
        <v>415</v>
      </c>
      <c r="D5" s="186" t="s">
        <v>416</v>
      </c>
      <c r="E5" s="137">
        <v>1500</v>
      </c>
      <c r="F5" s="137">
        <v>1</v>
      </c>
      <c r="G5" s="137">
        <f t="shared" si="0"/>
        <v>1500</v>
      </c>
      <c r="H5" s="137" t="s">
        <v>417</v>
      </c>
    </row>
    <row r="6" spans="1:11" ht="13" thickBot="1" x14ac:dyDescent="0.3">
      <c r="A6" s="338" t="s">
        <v>418</v>
      </c>
      <c r="B6" s="188">
        <v>45413</v>
      </c>
      <c r="C6" s="193" t="s">
        <v>419</v>
      </c>
      <c r="D6" s="186" t="s">
        <v>420</v>
      </c>
      <c r="E6" s="137">
        <v>3500000</v>
      </c>
      <c r="F6" s="137">
        <v>3100</v>
      </c>
      <c r="G6" s="137">
        <f t="shared" si="0"/>
        <v>1129.0322580645161</v>
      </c>
      <c r="H6" s="137" t="s">
        <v>421</v>
      </c>
    </row>
    <row r="7" spans="1:11" ht="13" thickBot="1" x14ac:dyDescent="0.3">
      <c r="A7" s="338" t="s">
        <v>422</v>
      </c>
      <c r="B7" s="188">
        <v>45444</v>
      </c>
      <c r="C7" s="193" t="s">
        <v>423</v>
      </c>
      <c r="D7" s="186"/>
      <c r="E7" s="137">
        <v>12000</v>
      </c>
      <c r="F7" s="137">
        <v>1</v>
      </c>
      <c r="G7" s="137">
        <f t="shared" si="0"/>
        <v>12000</v>
      </c>
      <c r="H7" s="137"/>
    </row>
    <row r="8" spans="1:11" ht="13" thickBot="1" x14ac:dyDescent="0.3">
      <c r="A8" s="338"/>
      <c r="B8" s="188"/>
      <c r="C8" s="193"/>
      <c r="D8" s="186"/>
      <c r="E8" s="137"/>
      <c r="F8" s="137">
        <v>1</v>
      </c>
      <c r="G8" s="137">
        <f t="shared" si="0"/>
        <v>0</v>
      </c>
      <c r="H8" s="137"/>
    </row>
    <row r="9" spans="1:11" ht="13" thickBot="1" x14ac:dyDescent="0.3">
      <c r="A9" s="338" t="s">
        <v>424</v>
      </c>
      <c r="B9" s="188">
        <v>45809</v>
      </c>
      <c r="C9" s="193" t="s">
        <v>425</v>
      </c>
      <c r="D9" s="186"/>
      <c r="E9" s="137">
        <v>2000</v>
      </c>
      <c r="F9" s="137">
        <v>1</v>
      </c>
      <c r="G9" s="137">
        <f t="shared" si="0"/>
        <v>2000</v>
      </c>
      <c r="H9" s="137"/>
    </row>
    <row r="10" spans="1:11" ht="13" thickBot="1" x14ac:dyDescent="0.3">
      <c r="A10" s="338"/>
      <c r="B10" s="188"/>
      <c r="C10" s="193"/>
      <c r="D10" s="186"/>
      <c r="E10" s="137"/>
      <c r="F10" s="137"/>
      <c r="G10" s="137" t="str">
        <f t="shared" si="0"/>
        <v/>
      </c>
      <c r="H10" s="137"/>
    </row>
    <row r="11" spans="1:11" ht="13" thickBot="1" x14ac:dyDescent="0.3">
      <c r="A11" s="338"/>
      <c r="B11" s="188"/>
      <c r="C11" s="193"/>
      <c r="D11" s="186"/>
      <c r="E11" s="137"/>
      <c r="F11" s="137"/>
      <c r="G11" s="137" t="str">
        <f t="shared" si="0"/>
        <v/>
      </c>
      <c r="H11" s="137"/>
    </row>
    <row r="12" spans="1:11" ht="13" thickBot="1" x14ac:dyDescent="0.3">
      <c r="A12" s="338"/>
      <c r="B12" s="188"/>
      <c r="C12" s="193"/>
      <c r="D12" s="186"/>
      <c r="E12" s="137"/>
      <c r="F12" s="137"/>
      <c r="G12" s="137" t="str">
        <f t="shared" si="0"/>
        <v/>
      </c>
      <c r="H12" s="137"/>
    </row>
    <row r="13" spans="1:11" ht="13" thickBot="1" x14ac:dyDescent="0.3">
      <c r="A13" s="338"/>
      <c r="B13" s="188"/>
      <c r="C13" s="193"/>
      <c r="D13" s="186"/>
      <c r="E13" s="137"/>
      <c r="F13" s="137"/>
      <c r="G13" s="137" t="str">
        <f t="shared" si="0"/>
        <v/>
      </c>
      <c r="H13" s="137"/>
    </row>
    <row r="14" spans="1:11" ht="13" thickBot="1" x14ac:dyDescent="0.3">
      <c r="A14" s="338"/>
      <c r="B14" s="188"/>
      <c r="C14" s="193"/>
      <c r="D14" s="186"/>
      <c r="E14" s="137"/>
      <c r="F14" s="137"/>
      <c r="G14" s="137" t="str">
        <f t="shared" si="0"/>
        <v/>
      </c>
      <c r="H14" s="137"/>
    </row>
    <row r="15" spans="1:11" ht="13" thickBot="1" x14ac:dyDescent="0.3">
      <c r="A15" s="338"/>
      <c r="B15" s="188"/>
      <c r="C15" s="193"/>
      <c r="D15" s="186"/>
      <c r="E15" s="137"/>
      <c r="F15" s="137"/>
      <c r="G15" s="137" t="str">
        <f t="shared" si="0"/>
        <v/>
      </c>
      <c r="H15" s="137"/>
    </row>
    <row r="16" spans="1:11" ht="13" thickBot="1" x14ac:dyDescent="0.3">
      <c r="A16" s="338"/>
      <c r="B16" s="188"/>
      <c r="C16" s="193"/>
      <c r="D16" s="186"/>
      <c r="E16" s="137"/>
      <c r="F16" s="137"/>
      <c r="G16" s="137" t="str">
        <f t="shared" si="0"/>
        <v/>
      </c>
      <c r="H16" s="137"/>
    </row>
    <row r="17" spans="1:8" ht="13" thickBot="1" x14ac:dyDescent="0.3">
      <c r="A17" s="338"/>
      <c r="B17" s="188"/>
      <c r="C17" s="193"/>
      <c r="D17" s="186"/>
      <c r="E17" s="137"/>
      <c r="F17" s="137"/>
      <c r="G17" s="137" t="str">
        <f t="shared" si="0"/>
        <v/>
      </c>
      <c r="H17" s="137"/>
    </row>
    <row r="18" spans="1:8" ht="13" thickBot="1" x14ac:dyDescent="0.3">
      <c r="A18" s="338"/>
      <c r="B18" s="188"/>
      <c r="C18" s="193"/>
      <c r="D18" s="186"/>
      <c r="E18" s="137"/>
      <c r="F18" s="137"/>
      <c r="G18" s="137" t="str">
        <f t="shared" si="0"/>
        <v/>
      </c>
      <c r="H18" s="137"/>
    </row>
    <row r="19" spans="1:8" ht="13" thickBot="1" x14ac:dyDescent="0.3">
      <c r="A19" s="338"/>
      <c r="B19" s="188"/>
      <c r="C19" s="193"/>
      <c r="D19" s="186"/>
      <c r="E19" s="137"/>
      <c r="F19" s="137"/>
      <c r="G19" s="137" t="str">
        <f t="shared" si="0"/>
        <v/>
      </c>
      <c r="H19" s="137"/>
    </row>
    <row r="20" spans="1:8" ht="13" thickBot="1" x14ac:dyDescent="0.3">
      <c r="A20" s="338"/>
      <c r="B20" s="188"/>
      <c r="C20" s="193"/>
      <c r="D20" s="186"/>
      <c r="E20" s="137"/>
      <c r="F20" s="137"/>
      <c r="G20" s="137" t="str">
        <f t="shared" si="0"/>
        <v/>
      </c>
      <c r="H20" s="137"/>
    </row>
    <row r="21" spans="1:8" ht="13" thickBot="1" x14ac:dyDescent="0.3">
      <c r="A21" s="338"/>
      <c r="B21" s="188"/>
      <c r="C21" s="193"/>
      <c r="D21" s="186"/>
      <c r="E21" s="137"/>
      <c r="F21" s="137"/>
      <c r="G21" s="137" t="str">
        <f t="shared" si="0"/>
        <v/>
      </c>
      <c r="H21" s="137"/>
    </row>
    <row r="22" spans="1:8" ht="13" thickBot="1" x14ac:dyDescent="0.3">
      <c r="A22" s="338"/>
      <c r="B22" s="188"/>
      <c r="C22" s="193"/>
      <c r="D22" s="186"/>
      <c r="E22" s="137"/>
      <c r="F22" s="137"/>
      <c r="G22" s="137" t="str">
        <f t="shared" si="0"/>
        <v/>
      </c>
      <c r="H22" s="137"/>
    </row>
    <row r="23" spans="1:8" ht="13" thickBot="1" x14ac:dyDescent="0.3">
      <c r="A23" s="338"/>
      <c r="B23" s="188"/>
      <c r="C23" s="193"/>
      <c r="D23" s="186"/>
      <c r="E23" s="137"/>
      <c r="F23" s="137"/>
      <c r="G23" s="137" t="str">
        <f t="shared" si="0"/>
        <v/>
      </c>
      <c r="H23" s="137"/>
    </row>
    <row r="24" spans="1:8" ht="13" thickBot="1" x14ac:dyDescent="0.3">
      <c r="A24" s="338"/>
      <c r="B24" s="188"/>
      <c r="C24" s="193"/>
      <c r="D24" s="186"/>
      <c r="E24" s="137"/>
      <c r="F24" s="137"/>
      <c r="G24" s="137" t="str">
        <f t="shared" si="0"/>
        <v/>
      </c>
      <c r="H24" s="137"/>
    </row>
    <row r="25" spans="1:8" ht="13" thickBot="1" x14ac:dyDescent="0.3">
      <c r="A25" s="338"/>
      <c r="B25" s="188"/>
      <c r="C25" s="193"/>
      <c r="D25" s="186"/>
      <c r="E25" s="137"/>
      <c r="F25" s="137"/>
      <c r="G25" s="137" t="str">
        <f t="shared" si="0"/>
        <v/>
      </c>
      <c r="H25" s="137"/>
    </row>
    <row r="26" spans="1:8" ht="13" thickBot="1" x14ac:dyDescent="0.3">
      <c r="A26" s="338"/>
      <c r="B26" s="188"/>
      <c r="C26" s="193"/>
      <c r="D26" s="186"/>
      <c r="E26" s="137"/>
      <c r="F26" s="137"/>
      <c r="G26" s="137" t="str">
        <f t="shared" si="0"/>
        <v/>
      </c>
      <c r="H26" s="137"/>
    </row>
    <row r="27" spans="1:8" ht="13" thickBot="1" x14ac:dyDescent="0.3">
      <c r="A27" s="338"/>
      <c r="B27" s="188"/>
      <c r="C27" s="193"/>
      <c r="D27" s="186"/>
      <c r="E27" s="137"/>
      <c r="F27" s="137"/>
      <c r="G27" s="137" t="str">
        <f t="shared" si="0"/>
        <v/>
      </c>
      <c r="H27" s="137"/>
    </row>
    <row r="28" spans="1:8" ht="13" thickBot="1" x14ac:dyDescent="0.3">
      <c r="A28" s="338"/>
      <c r="B28" s="188"/>
      <c r="C28" s="193"/>
      <c r="D28" s="186"/>
      <c r="E28" s="137"/>
      <c r="F28" s="137"/>
      <c r="G28" s="137" t="str">
        <f t="shared" si="0"/>
        <v/>
      </c>
      <c r="H28" s="137"/>
    </row>
    <row r="29" spans="1:8" ht="13" thickBot="1" x14ac:dyDescent="0.3">
      <c r="A29" s="338"/>
      <c r="B29" s="188"/>
      <c r="C29" s="193"/>
      <c r="D29" s="186"/>
      <c r="E29" s="137"/>
      <c r="F29" s="137"/>
      <c r="G29" s="137" t="str">
        <f t="shared" si="0"/>
        <v/>
      </c>
      <c r="H29" s="137"/>
    </row>
    <row r="30" spans="1:8" ht="13" thickBot="1" x14ac:dyDescent="0.3">
      <c r="A30" s="338"/>
      <c r="B30" s="188"/>
      <c r="C30" s="193"/>
      <c r="D30" s="186"/>
      <c r="E30" s="137"/>
      <c r="F30" s="137"/>
      <c r="G30" s="137" t="str">
        <f t="shared" si="0"/>
        <v/>
      </c>
      <c r="H30" s="137"/>
    </row>
    <row r="31" spans="1:8" ht="13" thickBot="1" x14ac:dyDescent="0.3">
      <c r="A31" s="338"/>
      <c r="B31" s="188"/>
      <c r="C31" s="193"/>
      <c r="D31" s="186"/>
      <c r="E31" s="137"/>
      <c r="F31" s="137"/>
      <c r="G31" s="137" t="str">
        <f t="shared" si="0"/>
        <v/>
      </c>
      <c r="H31" s="137"/>
    </row>
    <row r="32" spans="1:8" ht="13" thickBot="1" x14ac:dyDescent="0.3">
      <c r="A32" s="338"/>
      <c r="B32" s="188"/>
      <c r="C32" s="193"/>
      <c r="D32" s="186"/>
      <c r="E32" s="137"/>
      <c r="F32" s="137"/>
      <c r="G32" s="137" t="str">
        <f t="shared" si="0"/>
        <v/>
      </c>
      <c r="H32" s="137"/>
    </row>
    <row r="33" spans="1:8" ht="13" thickBot="1" x14ac:dyDescent="0.3">
      <c r="A33" s="338"/>
      <c r="B33" s="188"/>
      <c r="C33" s="193"/>
      <c r="D33" s="186"/>
      <c r="E33" s="137"/>
      <c r="F33" s="137"/>
      <c r="G33" s="137" t="str">
        <f t="shared" si="0"/>
        <v/>
      </c>
      <c r="H33" s="137"/>
    </row>
    <row r="34" spans="1:8" ht="13" thickBot="1" x14ac:dyDescent="0.3">
      <c r="A34" s="338"/>
      <c r="B34" s="188"/>
      <c r="C34" s="193"/>
      <c r="D34" s="186"/>
      <c r="E34" s="137"/>
      <c r="F34" s="137"/>
      <c r="G34" s="137" t="str">
        <f t="shared" si="0"/>
        <v/>
      </c>
      <c r="H34" s="137"/>
    </row>
    <row r="35" spans="1:8" ht="13" thickBot="1" x14ac:dyDescent="0.3">
      <c r="A35" s="338"/>
      <c r="B35" s="188"/>
      <c r="C35" s="193"/>
      <c r="D35" s="186"/>
      <c r="E35" s="137"/>
      <c r="F35" s="137"/>
      <c r="G35" s="137" t="str">
        <f t="shared" si="0"/>
        <v/>
      </c>
      <c r="H35" s="137"/>
    </row>
    <row r="36" spans="1:8" ht="13" thickBot="1" x14ac:dyDescent="0.3">
      <c r="A36" s="338"/>
      <c r="B36" s="188"/>
      <c r="C36" s="193"/>
      <c r="D36" s="186"/>
      <c r="E36" s="137"/>
      <c r="F36" s="137"/>
      <c r="G36" s="137" t="str">
        <f t="shared" si="0"/>
        <v/>
      </c>
      <c r="H36" s="137"/>
    </row>
    <row r="37" spans="1:8" ht="13" thickBot="1" x14ac:dyDescent="0.3">
      <c r="A37" s="338"/>
      <c r="B37" s="188"/>
      <c r="C37" s="193"/>
      <c r="D37" s="186"/>
      <c r="E37" s="137"/>
      <c r="F37" s="137"/>
      <c r="G37" s="137" t="str">
        <f t="shared" si="0"/>
        <v/>
      </c>
      <c r="H37" s="137"/>
    </row>
    <row r="38" spans="1:8" ht="13" thickBot="1" x14ac:dyDescent="0.3">
      <c r="A38" s="338"/>
      <c r="B38" s="188"/>
      <c r="C38" s="193"/>
      <c r="D38" s="186"/>
      <c r="E38" s="137"/>
      <c r="F38" s="137"/>
      <c r="G38" s="137" t="str">
        <f t="shared" si="0"/>
        <v/>
      </c>
      <c r="H38" s="137"/>
    </row>
    <row r="39" spans="1:8" ht="13" thickBot="1" x14ac:dyDescent="0.3">
      <c r="A39" s="338"/>
      <c r="B39" s="188"/>
      <c r="C39" s="193"/>
      <c r="D39" s="186"/>
      <c r="E39" s="137"/>
      <c r="F39" s="137"/>
      <c r="G39" s="137" t="str">
        <f t="shared" si="0"/>
        <v/>
      </c>
      <c r="H39" s="137"/>
    </row>
    <row r="40" spans="1:8" ht="13" thickBot="1" x14ac:dyDescent="0.3">
      <c r="A40" s="338"/>
      <c r="B40" s="188"/>
      <c r="C40" s="193"/>
      <c r="D40" s="186"/>
      <c r="E40" s="137"/>
      <c r="F40" s="137"/>
      <c r="G40" s="137" t="str">
        <f t="shared" si="0"/>
        <v/>
      </c>
      <c r="H40" s="137"/>
    </row>
    <row r="41" spans="1:8" ht="13" thickBot="1" x14ac:dyDescent="0.3">
      <c r="A41" s="338"/>
      <c r="B41" s="188"/>
      <c r="C41" s="193"/>
      <c r="D41" s="186"/>
      <c r="E41" s="137"/>
      <c r="F41" s="137"/>
      <c r="G41" s="137" t="str">
        <f t="shared" si="0"/>
        <v/>
      </c>
      <c r="H41" s="137"/>
    </row>
    <row r="42" spans="1:8" ht="13" thickBot="1" x14ac:dyDescent="0.3">
      <c r="A42" s="338"/>
      <c r="B42" s="188"/>
      <c r="C42" s="193"/>
      <c r="D42" s="186"/>
      <c r="E42" s="137"/>
      <c r="F42" s="137"/>
      <c r="G42" s="137" t="str">
        <f t="shared" si="0"/>
        <v/>
      </c>
      <c r="H42" s="137"/>
    </row>
    <row r="43" spans="1:8" ht="13" thickBot="1" x14ac:dyDescent="0.3">
      <c r="A43" s="338"/>
      <c r="B43" s="188"/>
      <c r="C43" s="193"/>
      <c r="D43" s="186"/>
      <c r="E43" s="137"/>
      <c r="F43" s="137"/>
      <c r="G43" s="137" t="str">
        <f t="shared" si="0"/>
        <v/>
      </c>
      <c r="H43" s="137"/>
    </row>
    <row r="44" spans="1:8" ht="13" thickBot="1" x14ac:dyDescent="0.3">
      <c r="A44" s="338"/>
      <c r="B44" s="188"/>
      <c r="C44" s="193"/>
      <c r="D44" s="186"/>
      <c r="E44" s="137"/>
      <c r="F44" s="137"/>
      <c r="G44" s="137" t="str">
        <f t="shared" si="0"/>
        <v/>
      </c>
      <c r="H44" s="137"/>
    </row>
    <row r="45" spans="1:8" ht="13" thickBot="1" x14ac:dyDescent="0.3">
      <c r="A45" s="338"/>
      <c r="B45" s="188"/>
      <c r="C45" s="193"/>
      <c r="D45" s="186"/>
      <c r="E45" s="137"/>
      <c r="F45" s="137"/>
      <c r="G45" s="137" t="str">
        <f t="shared" si="0"/>
        <v/>
      </c>
      <c r="H45" s="137"/>
    </row>
    <row r="46" spans="1:8" ht="13" thickBot="1" x14ac:dyDescent="0.3">
      <c r="A46" s="338"/>
      <c r="B46" s="188"/>
      <c r="C46" s="193"/>
      <c r="D46" s="186"/>
      <c r="E46" s="137"/>
      <c r="F46" s="137"/>
      <c r="G46" s="137" t="str">
        <f t="shared" si="0"/>
        <v/>
      </c>
      <c r="H46" s="137"/>
    </row>
    <row r="47" spans="1:8" ht="13" thickBot="1" x14ac:dyDescent="0.3">
      <c r="A47" s="338"/>
      <c r="B47" s="188"/>
      <c r="C47" s="193"/>
      <c r="D47" s="186"/>
      <c r="E47" s="137"/>
      <c r="F47" s="137"/>
      <c r="G47" s="137" t="str">
        <f t="shared" si="0"/>
        <v/>
      </c>
      <c r="H47" s="137"/>
    </row>
    <row r="48" spans="1:8" ht="13" thickBot="1" x14ac:dyDescent="0.3">
      <c r="A48" s="338"/>
      <c r="B48" s="188"/>
      <c r="C48" s="193"/>
      <c r="D48" s="186"/>
      <c r="E48" s="137"/>
      <c r="F48" s="137"/>
      <c r="G48" s="137" t="str">
        <f t="shared" si="0"/>
        <v/>
      </c>
      <c r="H48" s="137"/>
    </row>
    <row r="49" spans="1:8" ht="13"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10" width="13.4531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426</v>
      </c>
    </row>
    <row r="3" spans="1:25" ht="13.5" thickBot="1" x14ac:dyDescent="0.35">
      <c r="C3" s="62" t="s">
        <v>370</v>
      </c>
    </row>
    <row r="4" spans="1:25" ht="32.5" customHeight="1" thickBot="1" x14ac:dyDescent="0.3">
      <c r="H4" s="393" t="s">
        <v>371</v>
      </c>
      <c r="I4" s="393"/>
      <c r="J4" s="393"/>
      <c r="K4" s="393"/>
      <c r="L4" s="393"/>
      <c r="O4" s="390" t="s">
        <v>372</v>
      </c>
      <c r="P4" s="391"/>
      <c r="Q4" s="391"/>
      <c r="R4" s="391"/>
      <c r="S4" s="391"/>
      <c r="T4" s="391"/>
      <c r="U4" s="392"/>
      <c r="W4" s="388" t="s">
        <v>373</v>
      </c>
      <c r="X4" s="388"/>
      <c r="Y4" s="388"/>
    </row>
    <row r="5" spans="1:25" ht="50.5"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7.5"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899999999999999"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2.5"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7.5"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5"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2.5"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5"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5"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2.5"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5"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5" outlineLevel="2" thickBot="1" x14ac:dyDescent="0.35">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5" outlineLevel="2" thickBot="1" x14ac:dyDescent="0.35">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5" outlineLevel="2" thickBot="1" x14ac:dyDescent="0.35">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5" outlineLevel="2" thickBot="1" x14ac:dyDescent="0.35">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5" outlineLevel="2" thickBot="1" x14ac:dyDescent="0.35">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5" outlineLevel="2" thickBot="1" x14ac:dyDescent="0.35">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5" outlineLevel="2" thickBot="1" x14ac:dyDescent="0.35">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5"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4" outlineLevel="1" x14ac:dyDescent="0.3">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4" outlineLevel="1" x14ac:dyDescent="0.3">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4" outlineLevel="1" x14ac:dyDescent="0.3">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4" outlineLevel="1" x14ac:dyDescent="0.3">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5"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4" outlineLevel="1" x14ac:dyDescent="0.3">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4" outlineLevel="1" x14ac:dyDescent="0.3">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4" outlineLevel="1" x14ac:dyDescent="0.3">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4" outlineLevel="1" x14ac:dyDescent="0.3">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5"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4" outlineLevel="1" x14ac:dyDescent="0.3">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4" outlineLevel="1" x14ac:dyDescent="0.3">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5"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4"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2.5"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 x14ac:dyDescent="0.3">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2" sqref="A2"/>
    </sheetView>
  </sheetViews>
  <sheetFormatPr baseColWidth="10" defaultColWidth="8.81640625" defaultRowHeight="12.5" x14ac:dyDescent="0.25"/>
  <cols>
    <col min="1" max="1" width="25.7265625" style="339" customWidth="1"/>
    <col min="2" max="2" width="25.7265625" style="189" customWidth="1"/>
    <col min="3" max="3" width="25.7265625" style="194" customWidth="1"/>
    <col min="4" max="4" width="25.7265625" style="16" customWidth="1"/>
    <col min="5" max="7" width="25.7265625" style="7" customWidth="1"/>
    <col min="8" max="8" width="25.7265625" style="16" customWidth="1"/>
    <col min="9" max="9" width="8.81640625" style="7"/>
    <col min="10" max="10" width="17.26953125" style="7" customWidth="1"/>
    <col min="11" max="11" width="16.1796875" style="7" customWidth="1"/>
    <col min="12" max="16384" width="8.81640625" style="7"/>
  </cols>
  <sheetData>
    <row r="1" spans="1:11" ht="43.5" x14ac:dyDescent="0.25">
      <c r="A1" s="89" t="s">
        <v>392</v>
      </c>
      <c r="B1" s="89" t="s">
        <v>393</v>
      </c>
      <c r="C1" s="89" t="s">
        <v>394</v>
      </c>
      <c r="D1" s="90" t="s">
        <v>395</v>
      </c>
      <c r="E1" s="90" t="s">
        <v>396</v>
      </c>
      <c r="F1" s="90" t="s">
        <v>145</v>
      </c>
      <c r="G1" s="88" t="s">
        <v>397</v>
      </c>
      <c r="H1" s="88" t="s">
        <v>398</v>
      </c>
      <c r="J1" s="7" t="s">
        <v>399</v>
      </c>
      <c r="K1" s="195">
        <f>SUM(G:G)</f>
        <v>161.29032258064515</v>
      </c>
    </row>
    <row r="2" spans="1:11" ht="13"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 thickBot="1" x14ac:dyDescent="0.3">
      <c r="A3" s="338"/>
      <c r="B3" s="188"/>
      <c r="C3" s="193"/>
      <c r="D3" s="186"/>
      <c r="E3" s="137"/>
      <c r="F3" s="137"/>
      <c r="G3" s="137"/>
      <c r="H3" s="186"/>
      <c r="J3" s="7" t="s">
        <v>409</v>
      </c>
      <c r="K3" s="195">
        <f ca="1">+K1-K2</f>
        <v>0</v>
      </c>
    </row>
    <row r="4" spans="1:11" ht="13" thickBot="1" x14ac:dyDescent="0.3">
      <c r="A4" s="338"/>
      <c r="B4" s="188"/>
      <c r="C4" s="193"/>
      <c r="D4" s="186"/>
      <c r="E4" s="137"/>
      <c r="F4" s="137"/>
      <c r="G4" s="137"/>
      <c r="H4" s="186"/>
    </row>
    <row r="5" spans="1:11" ht="13" thickBot="1" x14ac:dyDescent="0.3">
      <c r="A5" s="338"/>
      <c r="B5" s="188"/>
      <c r="C5" s="193"/>
      <c r="D5" s="186"/>
      <c r="E5" s="137"/>
      <c r="F5" s="137"/>
      <c r="G5" s="137"/>
      <c r="H5" s="186"/>
      <c r="J5" s="7" t="s">
        <v>431</v>
      </c>
      <c r="K5" s="196">
        <v>36290.322580645159</v>
      </c>
    </row>
    <row r="6" spans="1:11" ht="13" thickBot="1" x14ac:dyDescent="0.3">
      <c r="A6" s="338"/>
      <c r="B6" s="188"/>
      <c r="C6" s="193"/>
      <c r="D6" s="186"/>
      <c r="E6" s="137"/>
      <c r="F6" s="137"/>
      <c r="G6" s="137"/>
      <c r="H6" s="186"/>
      <c r="J6" s="7" t="s">
        <v>432</v>
      </c>
      <c r="K6" s="196">
        <f ca="1">+' RAPPORT FINANCIER N° 02'!J6+' RAPPORT FINANCIER N° 02'!J63</f>
        <v>36290.322580645159</v>
      </c>
    </row>
    <row r="7" spans="1:11" ht="13" thickBot="1" x14ac:dyDescent="0.3">
      <c r="A7" s="338"/>
      <c r="B7" s="188"/>
      <c r="C7" s="193"/>
      <c r="D7" s="186"/>
      <c r="E7" s="137"/>
      <c r="F7" s="137"/>
      <c r="G7" s="137"/>
      <c r="H7" s="186"/>
    </row>
    <row r="8" spans="1:11" ht="13" thickBot="1" x14ac:dyDescent="0.3">
      <c r="A8" s="338"/>
      <c r="B8" s="188"/>
      <c r="C8" s="193"/>
      <c r="D8" s="186"/>
      <c r="E8" s="137"/>
      <c r="F8" s="137"/>
      <c r="G8" s="137"/>
      <c r="H8" s="186"/>
    </row>
    <row r="9" spans="1:11" ht="13" thickBot="1" x14ac:dyDescent="0.3">
      <c r="A9" s="338"/>
      <c r="B9" s="188"/>
      <c r="C9" s="193"/>
      <c r="D9" s="186"/>
      <c r="E9" s="137"/>
      <c r="F9" s="137"/>
      <c r="G9" s="137"/>
      <c r="H9" s="186"/>
    </row>
    <row r="10" spans="1:11" ht="13" thickBot="1" x14ac:dyDescent="0.3">
      <c r="A10" s="338"/>
      <c r="B10" s="188"/>
      <c r="C10" s="193"/>
      <c r="D10" s="186"/>
      <c r="E10" s="137"/>
      <c r="F10" s="137"/>
      <c r="G10" s="137"/>
      <c r="H10" s="186"/>
    </row>
    <row r="11" spans="1:11" ht="13" thickBot="1" x14ac:dyDescent="0.3">
      <c r="A11" s="338"/>
      <c r="B11" s="188"/>
      <c r="C11" s="193"/>
      <c r="D11" s="186"/>
      <c r="E11" s="137"/>
      <c r="F11" s="137"/>
      <c r="G11" s="137"/>
      <c r="H11" s="186"/>
    </row>
    <row r="12" spans="1:11" ht="13" thickBot="1" x14ac:dyDescent="0.3">
      <c r="A12" s="338"/>
      <c r="B12" s="188"/>
      <c r="C12" s="193"/>
      <c r="D12" s="186"/>
      <c r="E12" s="137"/>
      <c r="F12" s="137"/>
      <c r="G12" s="137"/>
      <c r="H12" s="186"/>
    </row>
    <row r="13" spans="1:11" ht="13" thickBot="1" x14ac:dyDescent="0.3">
      <c r="A13" s="338"/>
      <c r="B13" s="188"/>
      <c r="C13" s="193"/>
      <c r="D13" s="186"/>
      <c r="E13" s="137"/>
      <c r="F13" s="137"/>
      <c r="G13" s="137"/>
      <c r="H13" s="186"/>
    </row>
    <row r="14" spans="1:11" ht="13" thickBot="1" x14ac:dyDescent="0.3">
      <c r="A14" s="338"/>
      <c r="B14" s="188"/>
      <c r="C14" s="193"/>
      <c r="D14" s="186"/>
      <c r="E14" s="137"/>
      <c r="F14" s="137"/>
      <c r="G14" s="137"/>
      <c r="H14" s="186"/>
    </row>
    <row r="15" spans="1:11" ht="13" thickBot="1" x14ac:dyDescent="0.3">
      <c r="A15" s="338"/>
      <c r="B15" s="188"/>
      <c r="C15" s="193"/>
      <c r="D15" s="186"/>
      <c r="E15" s="137"/>
      <c r="F15" s="137"/>
      <c r="G15" s="137"/>
      <c r="H15" s="186"/>
    </row>
    <row r="16" spans="1:11" ht="13" thickBot="1" x14ac:dyDescent="0.3">
      <c r="A16" s="338"/>
      <c r="B16" s="188"/>
      <c r="C16" s="193"/>
      <c r="D16" s="186"/>
      <c r="E16" s="137"/>
      <c r="F16" s="137"/>
      <c r="G16" s="137"/>
      <c r="H16" s="186"/>
    </row>
    <row r="17" spans="1:8" ht="13" thickBot="1" x14ac:dyDescent="0.3">
      <c r="A17" s="338"/>
      <c r="B17" s="188"/>
      <c r="C17" s="193"/>
      <c r="D17" s="186"/>
      <c r="E17" s="137"/>
      <c r="F17" s="137"/>
      <c r="G17" s="137"/>
      <c r="H17" s="186"/>
    </row>
    <row r="18" spans="1:8" ht="13" thickBot="1" x14ac:dyDescent="0.3">
      <c r="A18" s="338"/>
      <c r="B18" s="188"/>
      <c r="C18" s="193"/>
      <c r="D18" s="186"/>
      <c r="E18" s="137"/>
      <c r="F18" s="137"/>
      <c r="G18" s="137"/>
      <c r="H18" s="186"/>
    </row>
    <row r="19" spans="1:8" ht="13" thickBot="1" x14ac:dyDescent="0.3">
      <c r="A19" s="338"/>
      <c r="B19" s="188"/>
      <c r="C19" s="193"/>
      <c r="D19" s="186"/>
      <c r="E19" s="137"/>
      <c r="F19" s="137"/>
      <c r="G19" s="137"/>
      <c r="H19" s="186"/>
    </row>
    <row r="20" spans="1:8" ht="13" thickBot="1" x14ac:dyDescent="0.3">
      <c r="A20" s="338"/>
      <c r="B20" s="188"/>
      <c r="C20" s="193"/>
      <c r="D20" s="186"/>
      <c r="E20" s="137"/>
      <c r="F20" s="137"/>
      <c r="G20" s="137"/>
      <c r="H20" s="186"/>
    </row>
    <row r="21" spans="1:8" ht="13" thickBot="1" x14ac:dyDescent="0.3">
      <c r="A21" s="338"/>
      <c r="B21" s="188"/>
      <c r="C21" s="193"/>
      <c r="D21" s="186"/>
      <c r="E21" s="137"/>
      <c r="F21" s="137"/>
      <c r="G21" s="137"/>
      <c r="H21" s="186"/>
    </row>
    <row r="22" spans="1:8" ht="13" thickBot="1" x14ac:dyDescent="0.3">
      <c r="A22" s="338"/>
      <c r="B22" s="188"/>
      <c r="C22" s="193"/>
      <c r="D22" s="186"/>
      <c r="E22" s="137"/>
      <c r="F22" s="137"/>
      <c r="G22" s="137"/>
      <c r="H22" s="186"/>
    </row>
    <row r="23" spans="1:8" ht="13" thickBot="1" x14ac:dyDescent="0.3">
      <c r="A23" s="338"/>
      <c r="B23" s="188"/>
      <c r="C23" s="193"/>
      <c r="D23" s="186"/>
      <c r="E23" s="137"/>
      <c r="F23" s="137"/>
      <c r="G23" s="137"/>
      <c r="H23" s="186"/>
    </row>
    <row r="24" spans="1:8" ht="13" thickBot="1" x14ac:dyDescent="0.3">
      <c r="A24" s="338"/>
      <c r="B24" s="188"/>
      <c r="C24" s="193"/>
      <c r="D24" s="186"/>
      <c r="E24" s="137"/>
      <c r="F24" s="137"/>
      <c r="G24" s="137"/>
      <c r="H24" s="186"/>
    </row>
    <row r="25" spans="1:8" ht="13" thickBot="1" x14ac:dyDescent="0.3">
      <c r="A25" s="338"/>
      <c r="B25" s="188"/>
      <c r="C25" s="193"/>
      <c r="D25" s="186"/>
      <c r="E25" s="137"/>
      <c r="F25" s="137"/>
      <c r="G25" s="137"/>
      <c r="H25" s="186"/>
    </row>
    <row r="26" spans="1:8" ht="13" thickBot="1" x14ac:dyDescent="0.3">
      <c r="A26" s="338"/>
      <c r="B26" s="188"/>
      <c r="C26" s="193"/>
      <c r="D26" s="186"/>
      <c r="E26" s="137"/>
      <c r="F26" s="137"/>
      <c r="G26" s="137"/>
      <c r="H26" s="186"/>
    </row>
    <row r="27" spans="1:8" ht="13" thickBot="1" x14ac:dyDescent="0.3">
      <c r="A27" s="338"/>
      <c r="B27" s="188"/>
      <c r="C27" s="193"/>
      <c r="D27" s="186"/>
      <c r="E27" s="137"/>
      <c r="F27" s="137"/>
      <c r="G27" s="137"/>
      <c r="H27" s="186"/>
    </row>
    <row r="28" spans="1:8" ht="13" thickBot="1" x14ac:dyDescent="0.3">
      <c r="A28" s="338"/>
      <c r="B28" s="188"/>
      <c r="C28" s="193"/>
      <c r="D28" s="186"/>
      <c r="E28" s="137"/>
      <c r="F28" s="137"/>
      <c r="G28" s="137"/>
      <c r="H28" s="186"/>
    </row>
    <row r="29" spans="1:8" ht="13" thickBot="1" x14ac:dyDescent="0.3">
      <c r="A29" s="338"/>
      <c r="B29" s="188"/>
      <c r="C29" s="193"/>
      <c r="D29" s="186"/>
      <c r="E29" s="137"/>
      <c r="F29" s="137"/>
      <c r="G29" s="137"/>
      <c r="H29" s="186"/>
    </row>
    <row r="30" spans="1:8" ht="13" thickBot="1" x14ac:dyDescent="0.3">
      <c r="A30" s="338"/>
      <c r="B30" s="188"/>
      <c r="C30" s="193"/>
      <c r="D30" s="186"/>
      <c r="E30" s="137"/>
      <c r="F30" s="137"/>
      <c r="G30" s="137"/>
      <c r="H30" s="186"/>
    </row>
    <row r="31" spans="1:8" ht="13" thickBot="1" x14ac:dyDescent="0.3">
      <c r="A31" s="338"/>
      <c r="B31" s="188"/>
      <c r="C31" s="193"/>
      <c r="D31" s="186"/>
      <c r="E31" s="137"/>
      <c r="F31" s="137"/>
      <c r="G31" s="137"/>
      <c r="H31" s="186"/>
    </row>
    <row r="32" spans="1:8" ht="13" thickBot="1" x14ac:dyDescent="0.3">
      <c r="A32" s="338"/>
      <c r="B32" s="188"/>
      <c r="C32" s="193"/>
      <c r="D32" s="186"/>
      <c r="E32" s="137"/>
      <c r="F32" s="137"/>
      <c r="G32" s="137"/>
      <c r="H32" s="186"/>
    </row>
    <row r="33" spans="1:8" ht="13" thickBot="1" x14ac:dyDescent="0.3">
      <c r="A33" s="338"/>
      <c r="B33" s="188"/>
      <c r="C33" s="193"/>
      <c r="D33" s="186"/>
      <c r="E33" s="137"/>
      <c r="F33" s="137"/>
      <c r="G33" s="137"/>
      <c r="H33" s="186"/>
    </row>
    <row r="34" spans="1:8" ht="13" thickBot="1" x14ac:dyDescent="0.3">
      <c r="A34" s="338"/>
      <c r="B34" s="188"/>
      <c r="C34" s="193"/>
      <c r="D34" s="186"/>
      <c r="E34" s="137"/>
      <c r="F34" s="137"/>
      <c r="G34" s="137"/>
      <c r="H34" s="186"/>
    </row>
    <row r="35" spans="1:8" ht="13" thickBot="1" x14ac:dyDescent="0.3">
      <c r="A35" s="338"/>
      <c r="B35" s="188"/>
      <c r="C35" s="193"/>
      <c r="D35" s="186"/>
      <c r="E35" s="137"/>
      <c r="F35" s="137"/>
      <c r="G35" s="137"/>
      <c r="H35" s="186"/>
    </row>
    <row r="36" spans="1:8" ht="13" thickBot="1" x14ac:dyDescent="0.3">
      <c r="A36" s="338"/>
      <c r="B36" s="188"/>
      <c r="C36" s="193"/>
      <c r="D36" s="186"/>
      <c r="E36" s="137"/>
      <c r="F36" s="137"/>
      <c r="G36" s="137"/>
      <c r="H36" s="186"/>
    </row>
    <row r="37" spans="1:8" ht="13" thickBot="1" x14ac:dyDescent="0.3">
      <c r="A37" s="338"/>
      <c r="B37" s="188"/>
      <c r="C37" s="193"/>
      <c r="D37" s="186"/>
      <c r="E37" s="137"/>
      <c r="F37" s="137"/>
      <c r="G37" s="137"/>
      <c r="H37" s="186"/>
    </row>
    <row r="38" spans="1:8" ht="13" thickBot="1" x14ac:dyDescent="0.3">
      <c r="A38" s="338"/>
      <c r="B38" s="188"/>
      <c r="C38" s="193"/>
      <c r="D38" s="186"/>
      <c r="E38" s="137"/>
      <c r="F38" s="137"/>
      <c r="G38" s="137"/>
      <c r="H38" s="186"/>
    </row>
    <row r="39" spans="1:8" ht="13" thickBot="1" x14ac:dyDescent="0.3">
      <c r="A39" s="338"/>
      <c r="B39" s="188"/>
      <c r="C39" s="193"/>
      <c r="D39" s="186"/>
      <c r="E39" s="137"/>
      <c r="F39" s="137"/>
      <c r="G39" s="137"/>
      <c r="H39" s="186"/>
    </row>
    <row r="40" spans="1:8" ht="13" thickBot="1" x14ac:dyDescent="0.3">
      <c r="A40" s="338"/>
      <c r="B40" s="188"/>
      <c r="C40" s="193"/>
      <c r="D40" s="186"/>
      <c r="E40" s="137"/>
      <c r="F40" s="137"/>
      <c r="G40" s="137"/>
      <c r="H40" s="186"/>
    </row>
    <row r="41" spans="1:8" ht="13" thickBot="1" x14ac:dyDescent="0.3">
      <c r="A41" s="338"/>
      <c r="B41" s="188"/>
      <c r="C41" s="193"/>
      <c r="D41" s="186"/>
      <c r="E41" s="137"/>
      <c r="F41" s="137"/>
      <c r="G41" s="137"/>
      <c r="H41" s="186"/>
    </row>
    <row r="42" spans="1:8" ht="13" thickBot="1" x14ac:dyDescent="0.3">
      <c r="A42" s="338"/>
      <c r="B42" s="188"/>
      <c r="C42" s="193"/>
      <c r="D42" s="186"/>
      <c r="E42" s="137"/>
      <c r="F42" s="137"/>
      <c r="G42" s="137"/>
      <c r="H42" s="186"/>
    </row>
    <row r="43" spans="1:8" ht="13" thickBot="1" x14ac:dyDescent="0.3">
      <c r="A43" s="338"/>
      <c r="B43" s="188"/>
      <c r="C43" s="193"/>
      <c r="D43" s="186"/>
      <c r="E43" s="137"/>
      <c r="F43" s="137"/>
      <c r="G43" s="137"/>
      <c r="H43" s="186"/>
    </row>
    <row r="44" spans="1:8" ht="13" thickBot="1" x14ac:dyDescent="0.3">
      <c r="A44" s="338"/>
      <c r="B44" s="188"/>
      <c r="C44" s="193"/>
      <c r="D44" s="186"/>
      <c r="E44" s="137"/>
      <c r="F44" s="137"/>
      <c r="G44" s="137"/>
      <c r="H44" s="186"/>
    </row>
    <row r="45" spans="1:8" ht="13" thickBot="1" x14ac:dyDescent="0.3">
      <c r="A45" s="338"/>
      <c r="B45" s="188"/>
      <c r="C45" s="193"/>
      <c r="D45" s="186"/>
      <c r="E45" s="137"/>
      <c r="F45" s="137"/>
      <c r="G45" s="137"/>
      <c r="H45" s="186"/>
    </row>
    <row r="46" spans="1:8" ht="13" thickBot="1" x14ac:dyDescent="0.3">
      <c r="A46" s="338"/>
      <c r="B46" s="188"/>
      <c r="C46" s="193"/>
      <c r="D46" s="186"/>
      <c r="E46" s="137"/>
      <c r="F46" s="137"/>
      <c r="G46" s="137"/>
      <c r="H46" s="186"/>
    </row>
    <row r="47" spans="1:8" ht="13" thickBot="1" x14ac:dyDescent="0.3">
      <c r="A47" s="338"/>
      <c r="B47" s="188"/>
      <c r="C47" s="193"/>
      <c r="D47" s="186"/>
      <c r="E47" s="137"/>
      <c r="F47" s="137"/>
      <c r="G47" s="137"/>
      <c r="H47" s="186"/>
    </row>
    <row r="48" spans="1:8" ht="13" thickBot="1" x14ac:dyDescent="0.3">
      <c r="A48" s="338"/>
      <c r="B48" s="188"/>
      <c r="C48" s="193"/>
      <c r="D48" s="186"/>
      <c r="E48" s="137"/>
      <c r="F48" s="137"/>
      <c r="G48" s="137"/>
      <c r="H48" s="186"/>
    </row>
    <row r="49" spans="1:8" ht="13"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31" ma:contentTypeDescription="" ma:contentTypeScope="" ma:versionID="8d9aedafb0c73da7fc524809b7b4606d">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a1ddbe5a-88f5-4dcf-b333-bf73e2eddbd1" targetNamespace="http://schemas.microsoft.com/office/2006/metadata/properties" ma:root="true" ma:fieldsID="432e84f91e4d9b0620ed38968188feb6" ns1:_="" ns2:_="" ns3:_="" ns4:_="" ns5:_="">
    <xsd:import namespace="http://schemas.microsoft.com/sharepoint/v3"/>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4;#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BillingMetadata" ma:index="4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1c89b6ff-5735-4b3c-9dca-50e80957a65b">
      <UserInfo>
        <DisplayName/>
        <AccountId xsi:nil="true"/>
        <AccountType/>
      </UserInfo>
    </SharedWithUsers>
    <TaxCatchAll xmlns="1c89b6ff-5735-4b3c-9dca-50e80957a65b">
      <Value>33</Value>
      <Value>4</Value>
      <Value>633</Value>
      <Value>634</Value>
    </TaxCatchAll>
    <_dlc_DocId xmlns="508ba6eb-9e09-4fd5-92f2-2d9921329f2d">SENENABEL-124183628-142322</_dlc_DocId>
    <_dlc_DocIdUrl xmlns="508ba6eb-9e09-4fd5-92f2-2d9921329f2d">
      <Url>https://enabelbe.sharepoint.com/sites/SEN/_layouts/15/DocIdRedir.aspx?ID=SENENABEL-124183628-142322</Url>
      <Description>SENENABEL-124183628-142322</Description>
    </_dlc_DocIdUrl>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SEN23003</TermName>
          <TermId xmlns="http://schemas.microsoft.com/office/infopath/2007/PartnerControls">16fc47ea-757d-4615-912e-74a7cda12491</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BEL</TermName>
          <TermId xmlns="http://schemas.microsoft.com/office/infopath/2007/PartnerControls">ff4ffeae-c722-491b-b0ff-ada5a56a847d</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SEN23003-10080</TermName>
          <TermId xmlns="http://schemas.microsoft.com/office/infopath/2007/PartnerControls">7ef342d0-560d-4768-8ce9-d4ae918db018</TermId>
        </TermInfo>
      </Terms>
    </l9d65098618b4a8fbbe87718e7187e6b>
    <lcf76f155ced4ddcb4097134ff3c332f xmlns="a1ddbe5a-88f5-4dcf-b333-bf73e2eddbd1">
      <Terms xmlns="http://schemas.microsoft.com/office/infopath/2007/PartnerControls"/>
    </lcf76f155ced4ddcb4097134ff3c332f>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2.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3.xml><?xml version="1.0" encoding="utf-8"?>
<ds:datastoreItem xmlns:ds="http://schemas.openxmlformats.org/officeDocument/2006/customXml" ds:itemID="{7BF9E2A9-AD01-407E-B19E-2B507B212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a1ddbe5a-88f5-4dcf-b333-bf73e2edd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1c89b6ff-5735-4b3c-9dca-50e80957a65b"/>
    <ds:schemaRef ds:uri="508ba6eb-9e09-4fd5-92f2-2d9921329f2d"/>
    <ds:schemaRef ds:uri="http://schemas.microsoft.com/sharepoint/v3"/>
    <ds:schemaRef ds:uri="14a9c00f-d9e3-4eb9-aad3-f69239d17d9c"/>
    <ds:schemaRef ds:uri="a1ddbe5a-88f5-4dcf-b333-bf73e2eddbd1"/>
  </ds:schemaRefs>
</ds:datastoreItem>
</file>

<file path=customXml/itemProps5.xml><?xml version="1.0" encoding="utf-8"?>
<ds:datastoreItem xmlns:ds="http://schemas.openxmlformats.org/officeDocument/2006/customXml" ds:itemID="{B3CEC80F-5A23-4121-B676-3EC4499597D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SALL, Ndèye Sokhna</cp:lastModifiedBy>
  <cp:revision/>
  <dcterms:created xsi:type="dcterms:W3CDTF">2000-04-10T10:46:44Z</dcterms:created>
  <dcterms:modified xsi:type="dcterms:W3CDTF">2026-02-23T11:28:22Z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20c40c15-88b1-4321-a713-8561d2975419</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0x01010084FDA68FEA25C847A6128BBA7C1A6EC10040DEC2D9A4E8A943A61D3368400126BA</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4</vt:lpwstr>
  </property>
  <property fmtid="{D5CDD505-2E9C-101B-9397-08002B2CF9AE}" pid="27" name="Country">
    <vt:lpwstr>33;#BEL|ff4ffeae-c722-491b-b0ff-ada5a56a847d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633</vt:lpwstr>
  </property>
  <property fmtid="{D5CDD505-2E9C-101B-9397-08002B2CF9AE}" pid="31" name="Project_code">
    <vt:lpwstr>634</vt:lpwstr>
  </property>
  <property fmtid="{D5CDD505-2E9C-101B-9397-08002B2CF9AE}" pid="32" name="e2b781e9cad840cd89b90f5a7e989839">
    <vt:lpwstr/>
  </property>
  <property fmtid="{D5CDD505-2E9C-101B-9397-08002B2CF9AE}" pid="33" name="l9d65098618b4a8fbbe87718e7187e6b">
    <vt:lpwstr/>
  </property>
</Properties>
</file>